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120" windowWidth="16290" windowHeight="9930" tabRatio="599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条件1" localSheetId="9">'10月'!#REF!</definedName>
    <definedName name="条件1" localSheetId="10">'11月'!#REF!</definedName>
    <definedName name="条件1" localSheetId="11">'12月'!#REF!</definedName>
    <definedName name="条件1" localSheetId="1">'２月'!#REF!</definedName>
    <definedName name="条件1" localSheetId="2">'３月'!#REF!</definedName>
    <definedName name="条件1" localSheetId="3">'４月'!#REF!</definedName>
    <definedName name="条件1" localSheetId="4">'５月'!#REF!</definedName>
    <definedName name="条件1" localSheetId="5">'６月'!#REF!</definedName>
    <definedName name="条件1" localSheetId="6">'７月'!#REF!</definedName>
    <definedName name="条件1" localSheetId="7">'８月'!#REF!</definedName>
    <definedName name="条件1" localSheetId="8">'９月'!#REF!</definedName>
    <definedName name="条件1">'１月'!#REF!</definedName>
    <definedName name="条件10" localSheetId="9">'10月'!#REF!</definedName>
    <definedName name="条件10" localSheetId="10">'11月'!#REF!</definedName>
    <definedName name="条件10" localSheetId="11">'12月'!#REF!</definedName>
    <definedName name="条件10" localSheetId="1">'２月'!#REF!</definedName>
    <definedName name="条件10" localSheetId="2">'３月'!#REF!</definedName>
    <definedName name="条件10" localSheetId="3">'４月'!#REF!</definedName>
    <definedName name="条件10" localSheetId="4">'５月'!#REF!</definedName>
    <definedName name="条件10" localSheetId="5">'６月'!#REF!</definedName>
    <definedName name="条件10" localSheetId="6">'７月'!#REF!</definedName>
    <definedName name="条件10" localSheetId="7">'８月'!#REF!</definedName>
    <definedName name="条件10" localSheetId="8">'９月'!#REF!</definedName>
    <definedName name="条件10">'１月'!#REF!</definedName>
    <definedName name="条件日" localSheetId="9">'10月'!#REF!</definedName>
    <definedName name="条件日" localSheetId="10">'11月'!#REF!</definedName>
    <definedName name="条件日" localSheetId="11">'12月'!#REF!</definedName>
    <definedName name="条件日" localSheetId="1">'２月'!#REF!</definedName>
    <definedName name="条件日" localSheetId="2">'３月'!#REF!</definedName>
    <definedName name="条件日" localSheetId="3">'４月'!#REF!</definedName>
    <definedName name="条件日" localSheetId="4">'５月'!#REF!</definedName>
    <definedName name="条件日" localSheetId="5">'６月'!#REF!</definedName>
    <definedName name="条件日" localSheetId="6">'７月'!#REF!</definedName>
    <definedName name="条件日" localSheetId="7">'８月'!#REF!</definedName>
    <definedName name="条件日" localSheetId="8">'９月'!#REF!</definedName>
    <definedName name="条件日">'１月'!#REF!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/>
</workbook>
</file>

<file path=xl/sharedStrings.xml><?xml version="1.0" encoding="utf-8"?>
<sst xmlns="http://schemas.openxmlformats.org/spreadsheetml/2006/main" count="387" uniqueCount="46">
  <si>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</si>
  <si>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</si>
  <si>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</si>
  <si>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</si>
  <si>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</si>
  <si>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</si>
  <si>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</si>
  <si>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</si>
  <si>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</si>
  <si>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</si>
  <si>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</si>
  <si>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月合計</t>
  </si>
  <si>
    <t>降水量階級別日数</t>
  </si>
  <si>
    <t>極値</t>
  </si>
  <si>
    <t>１時間最大</t>
  </si>
  <si>
    <t>10分間最大</t>
  </si>
  <si>
    <t>日降水量1.0mm以上</t>
  </si>
  <si>
    <t>日降水量10mm以上</t>
  </si>
  <si>
    <t>日降水量30mm以上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</si>
  <si>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</si>
  <si>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</si>
  <si>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</si>
  <si>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</si>
  <si>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</si>
  <si>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</si>
  <si>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</si>
  <si>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</si>
  <si>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</si>
  <si>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</si>
  <si>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</si>
  <si>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</si>
  <si>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</si>
  <si>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</si>
  <si>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</si>
  <si>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</si>
  <si>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</si>
  <si>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</si>
  <si>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</si>
  <si>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</si>
  <si>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</si>
  <si>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</si>
  <si>
    <t>南部</t>
  </si>
  <si>
    <t>南部　降水量(mm)</t>
  </si>
  <si>
    <t>日降水量0.5mm以上</t>
  </si>
  <si>
    <t>日降水量0.5mm以上</t>
  </si>
  <si>
    <t>日降水量0.5mm以上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</si>
</sst>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_ * #,##0_ ;_ * \-#,##0_ ;_ * &quot;&quot;_ ;_ @_ "/>
    <numFmt numFmtId="181" formatCode="_ * #,##0.0_ ;_ * \-#,##0.0_ ;_ * &quot;&quot;_ ;_ @_ "/>
    <numFmt numFmtId="182" formatCode="_(* #,##0.0_);_(* \(#,##0.0\);_(* &quot;&quot;_);_(@_)"/>
  </numFmts>
  <fonts count="53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1" fillId="31" borderId="4" applyNumberFormat="0" applyAlignment="0" applyProtection="0"/>
    <xf numFmtId="176" fontId="8" fillId="0" borderId="0">
      <alignment/>
      <protection/>
    </xf>
    <xf numFmtId="0" fontId="18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76" fontId="8" fillId="0" borderId="0" xfId="61" applyFont="1" applyBorder="1" applyAlignment="1">
      <alignment horizontal="left"/>
      <protection/>
    </xf>
    <xf numFmtId="176" fontId="8" fillId="0" borderId="0" xfId="61" applyFont="1" applyBorder="1" applyAlignment="1" applyProtection="1">
      <alignment horizontal="left"/>
      <protection/>
    </xf>
    <xf numFmtId="176" fontId="8" fillId="0" borderId="0" xfId="61" applyFont="1" applyBorder="1">
      <alignment/>
      <protection/>
    </xf>
    <xf numFmtId="176" fontId="8" fillId="0" borderId="0" xfId="61" applyFont="1">
      <alignment/>
      <protection/>
    </xf>
    <xf numFmtId="176" fontId="8" fillId="0" borderId="11" xfId="61" applyFont="1" applyBorder="1" applyAlignment="1" applyProtection="1">
      <alignment horizontal="right"/>
      <protection/>
    </xf>
    <xf numFmtId="176" fontId="8" fillId="0" borderId="11" xfId="61" applyFont="1" applyBorder="1" applyProtection="1">
      <alignment/>
      <protection/>
    </xf>
    <xf numFmtId="176" fontId="8" fillId="0" borderId="12" xfId="61" applyFont="1" applyBorder="1" applyProtection="1">
      <alignment/>
      <protection/>
    </xf>
    <xf numFmtId="176" fontId="8" fillId="0" borderId="17" xfId="61" applyFont="1" applyBorder="1" applyProtection="1">
      <alignment/>
      <protection/>
    </xf>
    <xf numFmtId="176" fontId="8" fillId="0" borderId="18" xfId="61" applyFont="1" applyBorder="1">
      <alignment/>
      <protection/>
    </xf>
    <xf numFmtId="176" fontId="5" fillId="0" borderId="18" xfId="61" applyFont="1" applyBorder="1" applyAlignment="1" applyProtection="1">
      <alignment horizontal="center"/>
      <protection/>
    </xf>
    <xf numFmtId="176" fontId="5" fillId="0" borderId="19" xfId="61" applyFont="1" applyBorder="1" applyAlignment="1" applyProtection="1">
      <alignment horizontal="center"/>
      <protection/>
    </xf>
    <xf numFmtId="176" fontId="5" fillId="0" borderId="20" xfId="61" applyFont="1" applyBorder="1" applyAlignment="1" applyProtection="1">
      <alignment horizontal="center"/>
      <protection/>
    </xf>
    <xf numFmtId="176" fontId="8" fillId="0" borderId="21" xfId="61" applyFont="1" applyBorder="1" applyAlignment="1" applyProtection="1">
      <alignment horizontal="left"/>
      <protection/>
    </xf>
    <xf numFmtId="176" fontId="8" fillId="0" borderId="21" xfId="61" applyFont="1" applyBorder="1">
      <alignment/>
      <protection/>
    </xf>
    <xf numFmtId="176" fontId="8" fillId="0" borderId="22" xfId="61" applyFont="1" applyBorder="1">
      <alignment/>
      <protection/>
    </xf>
    <xf numFmtId="176" fontId="8" fillId="0" borderId="23" xfId="61" applyFont="1" applyBorder="1">
      <alignment/>
      <protection/>
    </xf>
    <xf numFmtId="0" fontId="8" fillId="0" borderId="24" xfId="61" applyNumberFormat="1" applyFont="1" applyBorder="1" applyProtection="1">
      <alignment/>
      <protection/>
    </xf>
    <xf numFmtId="0" fontId="8" fillId="0" borderId="25" xfId="61" applyNumberFormat="1" applyFont="1" applyBorder="1" applyProtection="1">
      <alignment/>
      <protection/>
    </xf>
    <xf numFmtId="0" fontId="8" fillId="0" borderId="15" xfId="61" applyNumberFormat="1" applyFont="1" applyBorder="1" applyProtection="1">
      <alignment/>
      <protection/>
    </xf>
    <xf numFmtId="0" fontId="8" fillId="0" borderId="13" xfId="61" applyNumberFormat="1" applyFont="1" applyBorder="1" applyProtection="1">
      <alignment/>
      <protection/>
    </xf>
    <xf numFmtId="176" fontId="8" fillId="0" borderId="24" xfId="61" applyFont="1" applyBorder="1" applyAlignment="1" applyProtection="1">
      <alignment horizontal="distributed"/>
      <protection/>
    </xf>
    <xf numFmtId="176" fontId="8" fillId="0" borderId="25" xfId="61" applyFont="1" applyBorder="1" applyAlignment="1" applyProtection="1">
      <alignment horizontal="distributed"/>
      <protection/>
    </xf>
    <xf numFmtId="176" fontId="8" fillId="0" borderId="15" xfId="61" applyFont="1" applyBorder="1" applyAlignment="1" applyProtection="1">
      <alignment horizontal="distributed"/>
      <protection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33" borderId="18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33" borderId="28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176" fontId="12" fillId="0" borderId="28" xfId="0" applyNumberFormat="1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13" xfId="0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33" xfId="0" applyNumberFormat="1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 vertical="top"/>
    </xf>
    <xf numFmtId="0" fontId="12" fillId="0" borderId="31" xfId="0" applyNumberFormat="1" applyFont="1" applyFill="1" applyBorder="1" applyAlignment="1">
      <alignment/>
    </xf>
    <xf numFmtId="0" fontId="12" fillId="0" borderId="35" xfId="0" applyNumberFormat="1" applyFont="1" applyBorder="1" applyAlignment="1">
      <alignment/>
    </xf>
    <xf numFmtId="176" fontId="8" fillId="0" borderId="11" xfId="61" applyFont="1" applyBorder="1" applyAlignment="1">
      <alignment horizontal="distributed"/>
      <protection/>
    </xf>
    <xf numFmtId="176" fontId="8" fillId="0" borderId="13" xfId="61" applyFont="1" applyBorder="1" applyAlignment="1">
      <alignment horizontal="distributed"/>
      <protection/>
    </xf>
    <xf numFmtId="176" fontId="8" fillId="0" borderId="15" xfId="61" applyFont="1" applyBorder="1" applyAlignment="1">
      <alignment horizontal="distributed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12" fillId="0" borderId="10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0" fontId="0" fillId="33" borderId="28" xfId="0" applyFont="1" applyFill="1" applyBorder="1" applyAlignment="1" applyProtection="1">
      <alignment horizontal="center"/>
      <protection/>
    </xf>
    <xf numFmtId="176" fontId="12" fillId="0" borderId="28" xfId="0" applyNumberFormat="1" applyFont="1" applyBorder="1" applyAlignment="1" applyProtection="1">
      <alignment/>
      <protection/>
    </xf>
    <xf numFmtId="0" fontId="12" fillId="0" borderId="29" xfId="0" applyFont="1" applyBorder="1" applyAlignment="1" applyProtection="1">
      <alignment horizontal="center"/>
      <protection/>
    </xf>
    <xf numFmtId="0" fontId="12" fillId="0" borderId="29" xfId="0" applyFont="1" applyBorder="1" applyAlignment="1" applyProtection="1">
      <alignment/>
      <protection/>
    </xf>
    <xf numFmtId="0" fontId="12" fillId="0" borderId="3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10" xfId="0" applyBorder="1" applyAlignment="1" applyProtection="1">
      <alignment horizontal="centerContinuous"/>
      <protection/>
    </xf>
    <xf numFmtId="0" fontId="12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4" xfId="0" applyBorder="1" applyAlignment="1" applyProtection="1">
      <alignment horizontal="centerContinuous"/>
      <protection/>
    </xf>
    <xf numFmtId="0" fontId="12" fillId="0" borderId="31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176" fontId="12" fillId="0" borderId="14" xfId="0" applyNumberFormat="1" applyFont="1" applyBorder="1" applyAlignment="1" applyProtection="1">
      <alignment/>
      <protection/>
    </xf>
    <xf numFmtId="0" fontId="12" fillId="0" borderId="33" xfId="0" applyNumberFormat="1" applyFont="1" applyBorder="1" applyAlignment="1" applyProtection="1">
      <alignment/>
      <protection/>
    </xf>
    <xf numFmtId="0" fontId="12" fillId="0" borderId="31" xfId="0" applyNumberFormat="1" applyFont="1" applyFill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centerContinuous"/>
      <protection/>
    </xf>
    <xf numFmtId="0" fontId="0" fillId="0" borderId="16" xfId="0" applyBorder="1" applyAlignment="1" applyProtection="1">
      <alignment horizontal="centerContinuous"/>
      <protection/>
    </xf>
    <xf numFmtId="0" fontId="12" fillId="0" borderId="32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34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6" fontId="13" fillId="0" borderId="0" xfId="61" applyFont="1" applyBorder="1" applyAlignment="1">
      <alignment horizontal="left"/>
      <protection/>
    </xf>
    <xf numFmtId="0" fontId="13" fillId="0" borderId="0" xfId="61" applyNumberFormat="1" applyFont="1" applyBorder="1" applyAlignment="1">
      <alignment horizontal="left"/>
      <protection/>
    </xf>
    <xf numFmtId="0" fontId="12" fillId="0" borderId="11" xfId="0" applyFont="1" applyBorder="1" applyAlignment="1" applyProtection="1">
      <alignment/>
      <protection/>
    </xf>
    <xf numFmtId="0" fontId="12" fillId="0" borderId="11" xfId="0" applyFont="1" applyBorder="1" applyAlignment="1">
      <alignment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178" fontId="12" fillId="0" borderId="10" xfId="0" applyNumberFormat="1" applyFont="1" applyBorder="1" applyAlignment="1" applyProtection="1">
      <alignment horizontal="center"/>
      <protection/>
    </xf>
    <xf numFmtId="178" fontId="12" fillId="0" borderId="0" xfId="0" applyNumberFormat="1" applyFont="1" applyBorder="1" applyAlignment="1" applyProtection="1">
      <alignment horizontal="center"/>
      <protection/>
    </xf>
    <xf numFmtId="178" fontId="12" fillId="0" borderId="26" xfId="0" applyNumberFormat="1" applyFont="1" applyBorder="1" applyAlignment="1" applyProtection="1">
      <alignment horizontal="center"/>
      <protection/>
    </xf>
    <xf numFmtId="178" fontId="12" fillId="0" borderId="27" xfId="0" applyNumberFormat="1" applyFont="1" applyBorder="1" applyAlignment="1" applyProtection="1">
      <alignment horizontal="center"/>
      <protection/>
    </xf>
    <xf numFmtId="178" fontId="12" fillId="0" borderId="10" xfId="0" applyNumberFormat="1" applyFont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178" fontId="12" fillId="0" borderId="26" xfId="0" applyNumberFormat="1" applyFont="1" applyBorder="1" applyAlignment="1">
      <alignment horizontal="center"/>
    </xf>
    <xf numFmtId="178" fontId="12" fillId="0" borderId="27" xfId="0" applyNumberFormat="1" applyFont="1" applyBorder="1" applyAlignment="1">
      <alignment horizontal="center"/>
    </xf>
    <xf numFmtId="178" fontId="12" fillId="0" borderId="31" xfId="0" applyNumberFormat="1" applyFont="1" applyBorder="1" applyAlignment="1" applyProtection="1">
      <alignment horizontal="center"/>
      <protection/>
    </xf>
    <xf numFmtId="178" fontId="12" fillId="0" borderId="31" xfId="0" applyNumberFormat="1" applyFont="1" applyBorder="1" applyAlignment="1">
      <alignment horizontal="center"/>
    </xf>
    <xf numFmtId="176" fontId="15" fillId="34" borderId="11" xfId="61" applyFont="1" applyFill="1" applyBorder="1" applyAlignment="1" applyProtection="1">
      <alignment horizontal="distributed"/>
      <protection/>
    </xf>
    <xf numFmtId="178" fontId="12" fillId="0" borderId="32" xfId="0" applyNumberFormat="1" applyFont="1" applyBorder="1" applyAlignment="1">
      <alignment horizontal="center"/>
    </xf>
    <xf numFmtId="0" fontId="12" fillId="0" borderId="35" xfId="0" applyNumberFormat="1" applyFont="1" applyBorder="1" applyAlignment="1" applyProtection="1">
      <alignment/>
      <protection/>
    </xf>
    <xf numFmtId="178" fontId="12" fillId="0" borderId="32" xfId="0" applyNumberFormat="1" applyFont="1" applyBorder="1" applyAlignment="1" applyProtection="1">
      <alignment horizontal="center"/>
      <protection/>
    </xf>
    <xf numFmtId="20" fontId="0" fillId="0" borderId="0" xfId="0" applyNumberFormat="1" applyAlignment="1">
      <alignment/>
    </xf>
    <xf numFmtId="1" fontId="9" fillId="0" borderId="36" xfId="61" applyNumberFormat="1" applyFont="1" applyBorder="1">
      <alignment/>
      <protection/>
    </xf>
    <xf numFmtId="1" fontId="9" fillId="0" borderId="37" xfId="61" applyNumberFormat="1" applyFont="1" applyBorder="1">
      <alignment/>
      <protection/>
    </xf>
    <xf numFmtId="1" fontId="9" fillId="0" borderId="38" xfId="61" applyNumberFormat="1" applyFont="1" applyBorder="1">
      <alignment/>
      <protection/>
    </xf>
    <xf numFmtId="1" fontId="9" fillId="0" borderId="39" xfId="61" applyNumberFormat="1" applyFont="1" applyBorder="1">
      <alignment/>
      <protection/>
    </xf>
    <xf numFmtId="1" fontId="8" fillId="0" borderId="40" xfId="61" applyNumberFormat="1" applyFont="1" applyBorder="1">
      <alignment/>
      <protection/>
    </xf>
    <xf numFmtId="1" fontId="8" fillId="0" borderId="41" xfId="61" applyNumberFormat="1" applyFont="1" applyBorder="1">
      <alignment/>
      <protection/>
    </xf>
    <xf numFmtId="176" fontId="8" fillId="0" borderId="42" xfId="61" applyFont="1" applyBorder="1" quotePrefix="1">
      <alignment/>
      <protection/>
    </xf>
    <xf numFmtId="176" fontId="8" fillId="0" borderId="43" xfId="61" applyFont="1" applyBorder="1" applyAlignment="1" applyProtection="1" quotePrefix="1">
      <alignment horizontal="left"/>
      <protection/>
    </xf>
    <xf numFmtId="176" fontId="8" fillId="0" borderId="44" xfId="61" applyFont="1" applyBorder="1" quotePrefix="1">
      <alignment/>
      <protection/>
    </xf>
    <xf numFmtId="1" fontId="9" fillId="0" borderId="45" xfId="61" applyNumberFormat="1" applyFont="1" applyBorder="1">
      <alignment/>
      <protection/>
    </xf>
    <xf numFmtId="1" fontId="9" fillId="0" borderId="46" xfId="61" applyNumberFormat="1" applyFont="1" applyBorder="1">
      <alignment/>
      <protection/>
    </xf>
    <xf numFmtId="1" fontId="8" fillId="0" borderId="47" xfId="61" applyNumberFormat="1" applyFont="1" applyBorder="1">
      <alignment/>
      <protection/>
    </xf>
    <xf numFmtId="0" fontId="7" fillId="0" borderId="34" xfId="0" applyFont="1" applyBorder="1" applyAlignment="1" applyProtection="1">
      <alignment/>
      <protection/>
    </xf>
    <xf numFmtId="0" fontId="7" fillId="0" borderId="34" xfId="0" applyFont="1" applyBorder="1" applyAlignment="1">
      <alignment/>
    </xf>
    <xf numFmtId="176" fontId="7" fillId="0" borderId="0" xfId="61" applyFont="1" applyBorder="1" applyAlignment="1">
      <alignment horizontal="left"/>
      <protection/>
    </xf>
    <xf numFmtId="181" fontId="12" fillId="0" borderId="11" xfId="0" applyNumberFormat="1" applyFont="1" applyBorder="1" applyAlignment="1" applyProtection="1">
      <alignment/>
      <protection/>
    </xf>
    <xf numFmtId="181" fontId="12" fillId="0" borderId="10" xfId="0" applyNumberFormat="1" applyFont="1" applyBorder="1" applyAlignment="1" applyProtection="1">
      <alignment/>
      <protection/>
    </xf>
    <xf numFmtId="181" fontId="12" fillId="33" borderId="11" xfId="0" applyNumberFormat="1" applyFont="1" applyFill="1" applyBorder="1" applyAlignment="1" applyProtection="1">
      <alignment/>
      <protection/>
    </xf>
    <xf numFmtId="181" fontId="12" fillId="0" borderId="11" xfId="0" applyNumberFormat="1" applyFont="1" applyFill="1" applyBorder="1" applyAlignment="1" applyProtection="1">
      <alignment/>
      <protection/>
    </xf>
    <xf numFmtId="181" fontId="12" fillId="0" borderId="18" xfId="0" applyNumberFormat="1" applyFont="1" applyBorder="1" applyAlignment="1" applyProtection="1">
      <alignment/>
      <protection/>
    </xf>
    <xf numFmtId="181" fontId="12" fillId="0" borderId="0" xfId="0" applyNumberFormat="1" applyFont="1" applyAlignment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181" fontId="12" fillId="33" borderId="18" xfId="0" applyNumberFormat="1" applyFont="1" applyFill="1" applyBorder="1" applyAlignment="1" applyProtection="1">
      <alignment/>
      <protection/>
    </xf>
    <xf numFmtId="181" fontId="12" fillId="0" borderId="18" xfId="0" applyNumberFormat="1" applyFont="1" applyFill="1" applyBorder="1" applyAlignment="1" applyProtection="1">
      <alignment/>
      <protection/>
    </xf>
    <xf numFmtId="181" fontId="12" fillId="33" borderId="28" xfId="0" applyNumberFormat="1" applyFont="1" applyFill="1" applyBorder="1" applyAlignment="1" applyProtection="1">
      <alignment/>
      <protection/>
    </xf>
    <xf numFmtId="181" fontId="12" fillId="33" borderId="29" xfId="0" applyNumberFormat="1" applyFont="1" applyFill="1" applyBorder="1" applyAlignment="1" applyProtection="1">
      <alignment/>
      <protection/>
    </xf>
    <xf numFmtId="181" fontId="12" fillId="0" borderId="28" xfId="0" applyNumberFormat="1" applyFont="1" applyFill="1" applyBorder="1" applyAlignment="1" applyProtection="1">
      <alignment/>
      <protection/>
    </xf>
    <xf numFmtId="181" fontId="12" fillId="0" borderId="28" xfId="0" applyNumberFormat="1" applyFont="1" applyBorder="1" applyAlignment="1" applyProtection="1">
      <alignment/>
      <protection/>
    </xf>
    <xf numFmtId="181" fontId="12" fillId="0" borderId="11" xfId="0" applyNumberFormat="1" applyFont="1" applyBorder="1" applyAlignment="1">
      <alignment/>
    </xf>
    <xf numFmtId="181" fontId="12" fillId="0" borderId="10" xfId="0" applyNumberFormat="1" applyFont="1" applyBorder="1" applyAlignment="1">
      <alignment/>
    </xf>
    <xf numFmtId="181" fontId="12" fillId="33" borderId="11" xfId="0" applyNumberFormat="1" applyFont="1" applyFill="1" applyBorder="1" applyAlignment="1">
      <alignment/>
    </xf>
    <xf numFmtId="181" fontId="12" fillId="0" borderId="11" xfId="0" applyNumberFormat="1" applyFont="1" applyFill="1" applyBorder="1" applyAlignment="1">
      <alignment/>
    </xf>
    <xf numFmtId="181" fontId="12" fillId="0" borderId="18" xfId="0" applyNumberFormat="1" applyFont="1" applyBorder="1" applyAlignment="1">
      <alignment/>
    </xf>
    <xf numFmtId="181" fontId="12" fillId="0" borderId="0" xfId="0" applyNumberFormat="1" applyFont="1" applyAlignment="1">
      <alignment/>
    </xf>
    <xf numFmtId="181" fontId="12" fillId="0" borderId="0" xfId="0" applyNumberFormat="1" applyFont="1" applyBorder="1" applyAlignment="1">
      <alignment/>
    </xf>
    <xf numFmtId="181" fontId="12" fillId="33" borderId="18" xfId="0" applyNumberFormat="1" applyFont="1" applyFill="1" applyBorder="1" applyAlignment="1">
      <alignment/>
    </xf>
    <xf numFmtId="181" fontId="12" fillId="0" borderId="18" xfId="0" applyNumberFormat="1" applyFont="1" applyFill="1" applyBorder="1" applyAlignment="1">
      <alignment/>
    </xf>
    <xf numFmtId="181" fontId="12" fillId="33" borderId="28" xfId="0" applyNumberFormat="1" applyFont="1" applyFill="1" applyBorder="1" applyAlignment="1">
      <alignment/>
    </xf>
    <xf numFmtId="181" fontId="12" fillId="33" borderId="29" xfId="0" applyNumberFormat="1" applyFont="1" applyFill="1" applyBorder="1" applyAlignment="1">
      <alignment/>
    </xf>
    <xf numFmtId="181" fontId="12" fillId="0" borderId="28" xfId="0" applyNumberFormat="1" applyFont="1" applyFill="1" applyBorder="1" applyAlignment="1">
      <alignment/>
    </xf>
    <xf numFmtId="181" fontId="12" fillId="0" borderId="28" xfId="0" applyNumberFormat="1" applyFont="1" applyBorder="1" applyAlignment="1">
      <alignment/>
    </xf>
    <xf numFmtId="181" fontId="9" fillId="0" borderId="24" xfId="61" applyNumberFormat="1" applyFont="1" applyBorder="1" applyProtection="1">
      <alignment/>
      <protection/>
    </xf>
    <xf numFmtId="181" fontId="9" fillId="0" borderId="48" xfId="61" applyNumberFormat="1" applyFont="1" applyBorder="1" applyProtection="1">
      <alignment/>
      <protection/>
    </xf>
    <xf numFmtId="181" fontId="9" fillId="0" borderId="49" xfId="61" applyNumberFormat="1" applyFont="1" applyBorder="1" applyProtection="1">
      <alignment/>
      <protection/>
    </xf>
    <xf numFmtId="181" fontId="9" fillId="0" borderId="50" xfId="61" applyNumberFormat="1" applyFont="1" applyBorder="1" applyProtection="1">
      <alignment/>
      <protection/>
    </xf>
    <xf numFmtId="181" fontId="9" fillId="0" borderId="25" xfId="61" applyNumberFormat="1" applyFont="1" applyBorder="1" applyProtection="1">
      <alignment/>
      <protection/>
    </xf>
    <xf numFmtId="181" fontId="9" fillId="0" borderId="51" xfId="61" applyNumberFormat="1" applyFont="1" applyBorder="1" applyProtection="1">
      <alignment/>
      <protection/>
    </xf>
    <xf numFmtId="181" fontId="9" fillId="0" borderId="15" xfId="61" applyNumberFormat="1" applyFont="1" applyBorder="1" applyProtection="1">
      <alignment/>
      <protection/>
    </xf>
    <xf numFmtId="181" fontId="9" fillId="0" borderId="35" xfId="61" applyNumberFormat="1" applyFont="1" applyBorder="1" applyProtection="1">
      <alignment/>
      <protection/>
    </xf>
    <xf numFmtId="181" fontId="9" fillId="0" borderId="32" xfId="61" applyNumberFormat="1" applyFont="1" applyBorder="1" applyProtection="1">
      <alignment/>
      <protection/>
    </xf>
    <xf numFmtId="181" fontId="9" fillId="0" borderId="13" xfId="61" applyNumberFormat="1" applyFont="1" applyBorder="1" applyProtection="1">
      <alignment/>
      <protection/>
    </xf>
    <xf numFmtId="181" fontId="9" fillId="0" borderId="33" xfId="61" applyNumberFormat="1" applyFont="1" applyBorder="1" applyProtection="1">
      <alignment/>
      <protection/>
    </xf>
    <xf numFmtId="181" fontId="9" fillId="0" borderId="31" xfId="61" applyNumberFormat="1" applyFont="1" applyBorder="1" applyProtection="1">
      <alignment/>
      <protection/>
    </xf>
    <xf numFmtId="181" fontId="16" fillId="34" borderId="11" xfId="61" applyNumberFormat="1" applyFont="1" applyFill="1" applyBorder="1" applyProtection="1">
      <alignment/>
      <protection/>
    </xf>
    <xf numFmtId="181" fontId="16" fillId="34" borderId="12" xfId="61" applyNumberFormat="1" applyFont="1" applyFill="1" applyBorder="1" applyProtection="1">
      <alignment/>
      <protection/>
    </xf>
    <xf numFmtId="181" fontId="16" fillId="34" borderId="17" xfId="61" applyNumberFormat="1" applyFont="1" applyFill="1" applyBorder="1" applyProtection="1">
      <alignment/>
      <protection/>
    </xf>
    <xf numFmtId="181" fontId="9" fillId="0" borderId="11" xfId="61" applyNumberFormat="1" applyFont="1" applyBorder="1">
      <alignment/>
      <protection/>
    </xf>
    <xf numFmtId="181" fontId="9" fillId="0" borderId="12" xfId="61" applyNumberFormat="1" applyFont="1" applyBorder="1">
      <alignment/>
      <protection/>
    </xf>
    <xf numFmtId="181" fontId="9" fillId="0" borderId="17" xfId="61" applyNumberFormat="1" applyFont="1" applyBorder="1">
      <alignment/>
      <protection/>
    </xf>
    <xf numFmtId="181" fontId="9" fillId="0" borderId="13" xfId="61" applyNumberFormat="1" applyFont="1" applyBorder="1">
      <alignment/>
      <protection/>
    </xf>
    <xf numFmtId="181" fontId="9" fillId="0" borderId="33" xfId="61" applyNumberFormat="1" applyFont="1" applyBorder="1">
      <alignment/>
      <protection/>
    </xf>
    <xf numFmtId="181" fontId="9" fillId="0" borderId="31" xfId="61" applyNumberFormat="1" applyFont="1" applyBorder="1">
      <alignment/>
      <protection/>
    </xf>
    <xf numFmtId="181" fontId="9" fillId="0" borderId="15" xfId="61" applyNumberFormat="1" applyFont="1" applyBorder="1">
      <alignment/>
      <protection/>
    </xf>
    <xf numFmtId="181" fontId="9" fillId="0" borderId="35" xfId="61" applyNumberFormat="1" applyFont="1" applyBorder="1">
      <alignment/>
      <protection/>
    </xf>
    <xf numFmtId="181" fontId="9" fillId="0" borderId="32" xfId="61" applyNumberFormat="1" applyFont="1" applyBorder="1">
      <alignment/>
      <protection/>
    </xf>
    <xf numFmtId="179" fontId="9" fillId="0" borderId="24" xfId="61" applyNumberFormat="1" applyFont="1" applyBorder="1" applyProtection="1">
      <alignment/>
      <protection/>
    </xf>
    <xf numFmtId="179" fontId="9" fillId="0" borderId="48" xfId="61" applyNumberFormat="1" applyFont="1" applyBorder="1" applyProtection="1">
      <alignment/>
      <protection/>
    </xf>
    <xf numFmtId="179" fontId="9" fillId="0" borderId="50" xfId="61" applyNumberFormat="1" applyFont="1" applyBorder="1" applyProtection="1">
      <alignment/>
      <protection/>
    </xf>
    <xf numFmtId="179" fontId="9" fillId="0" borderId="25" xfId="61" applyNumberFormat="1" applyFont="1" applyBorder="1" applyProtection="1">
      <alignment/>
      <protection/>
    </xf>
    <xf numFmtId="179" fontId="9" fillId="0" borderId="49" xfId="61" applyNumberFormat="1" applyFont="1" applyBorder="1" applyProtection="1">
      <alignment/>
      <protection/>
    </xf>
    <xf numFmtId="179" fontId="9" fillId="0" borderId="51" xfId="61" applyNumberFormat="1" applyFont="1" applyBorder="1" applyProtection="1">
      <alignment/>
      <protection/>
    </xf>
    <xf numFmtId="179" fontId="9" fillId="0" borderId="15" xfId="61" applyNumberFormat="1" applyFont="1" applyBorder="1" applyProtection="1">
      <alignment/>
      <protection/>
    </xf>
    <xf numFmtId="179" fontId="9" fillId="0" borderId="35" xfId="61" applyNumberFormat="1" applyFont="1" applyBorder="1" applyProtection="1">
      <alignment/>
      <protection/>
    </xf>
    <xf numFmtId="179" fontId="9" fillId="0" borderId="32" xfId="61" applyNumberFormat="1" applyFont="1" applyBorder="1" applyProtection="1">
      <alignment/>
      <protection/>
    </xf>
    <xf numFmtId="20" fontId="12" fillId="0" borderId="10" xfId="0" applyNumberFormat="1" applyFont="1" applyBorder="1" applyAlignment="1">
      <alignment horizontal="center"/>
    </xf>
    <xf numFmtId="178" fontId="12" fillId="0" borderId="31" xfId="0" applyNumberFormat="1" applyFont="1" applyBorder="1" applyAlignment="1">
      <alignment/>
    </xf>
    <xf numFmtId="178" fontId="12" fillId="0" borderId="32" xfId="0" applyNumberFormat="1" applyFont="1" applyBorder="1" applyAlignment="1">
      <alignment/>
    </xf>
    <xf numFmtId="0" fontId="12" fillId="0" borderId="31" xfId="0" applyNumberFormat="1" applyFont="1" applyBorder="1" applyAlignment="1" applyProtection="1">
      <alignment horizontal="center"/>
      <protection/>
    </xf>
    <xf numFmtId="0" fontId="12" fillId="0" borderId="32" xfId="0" applyNumberFormat="1" applyFont="1" applyBorder="1" applyAlignment="1" applyProtection="1">
      <alignment horizontal="center"/>
      <protection/>
    </xf>
    <xf numFmtId="0" fontId="12" fillId="0" borderId="32" xfId="0" applyNumberFormat="1" applyFont="1" applyBorder="1" applyAlignment="1">
      <alignment horizontal="center"/>
    </xf>
    <xf numFmtId="0" fontId="12" fillId="0" borderId="31" xfId="0" applyNumberFormat="1" applyFont="1" applyBorder="1" applyAlignment="1">
      <alignment horizontal="center"/>
    </xf>
    <xf numFmtId="0" fontId="12" fillId="0" borderId="31" xfId="0" applyNumberFormat="1" applyFont="1" applyFill="1" applyBorder="1" applyAlignment="1">
      <alignment horizontal="right"/>
    </xf>
    <xf numFmtId="0" fontId="12" fillId="0" borderId="31" xfId="0" applyNumberFormat="1" applyFont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気温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304800</xdr:rowOff>
    </xdr:from>
    <xdr:to>
      <xdr:col>1</xdr:col>
      <xdr:colOff>0</xdr:colOff>
      <xdr:row>2</xdr:row>
      <xdr:rowOff>142875</xdr:rowOff>
    </xdr:to>
    <xdr:sp>
      <xdr:nvSpPr>
        <xdr:cNvPr id="1" name="Line 5"/>
        <xdr:cNvSpPr>
          <a:spLocks/>
        </xdr:cNvSpPr>
      </xdr:nvSpPr>
      <xdr:spPr>
        <a:xfrm flipH="1" flipV="1">
          <a:off x="0" y="304800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tabSelected="1" zoomScalePageLayoutView="0" workbookViewId="0" topLeftCell="A1">
      <selection activeCell="A1" sqref="A1"/>
    </sheetView>
  </sheetViews>
  <sheetFormatPr defaultColWidth="6.875" defaultRowHeight="12"/>
  <cols>
    <col min="1" max="1" width="6.875" style="80" customWidth="1"/>
    <col min="2" max="25" width="5.375" style="80" customWidth="1"/>
    <col min="26" max="26" width="6.375" style="80" customWidth="1"/>
    <col min="27" max="27" width="6.375" style="80" hidden="1" customWidth="1"/>
    <col min="28" max="29" width="6.375" style="80" customWidth="1"/>
    <col min="30" max="30" width="6.875" style="80" hidden="1" customWidth="1"/>
    <col min="31" max="32" width="6.375" style="80" customWidth="1"/>
    <col min="33" max="33" width="2.875" style="80" customWidth="1"/>
    <col min="34" max="16384" width="6.875" style="80" customWidth="1"/>
  </cols>
  <sheetData>
    <row r="1" spans="1:31" ht="24.75" customHeight="1">
      <c r="A1" s="164" t="s">
        <v>41</v>
      </c>
      <c r="B1" s="79" t="s">
        <v>0</v>
      </c>
      <c r="Z1" s="133">
        <v>2016</v>
      </c>
      <c r="AB1" s="80" t="s">
        <v>1</v>
      </c>
      <c r="AC1" s="135">
        <v>1</v>
      </c>
      <c r="AD1" s="81"/>
      <c r="AE1" s="80" t="s">
        <v>2</v>
      </c>
    </row>
    <row r="2" spans="1:32" ht="12" customHeight="1">
      <c r="A2" s="82" t="s">
        <v>3</v>
      </c>
      <c r="B2" s="83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5"/>
      <c r="AA2" s="86"/>
      <c r="AB2" s="87" t="s">
        <v>4</v>
      </c>
      <c r="AC2" s="88"/>
      <c r="AD2" s="89"/>
      <c r="AE2" s="87" t="s">
        <v>4</v>
      </c>
      <c r="AF2" s="90"/>
    </row>
    <row r="3" spans="1:32" ht="12" customHeight="1">
      <c r="A3" s="91" t="s">
        <v>5</v>
      </c>
      <c r="B3" s="92">
        <v>1</v>
      </c>
      <c r="C3" s="93">
        <v>2</v>
      </c>
      <c r="D3" s="93">
        <v>3</v>
      </c>
      <c r="E3" s="93">
        <v>4</v>
      </c>
      <c r="F3" s="93">
        <v>5</v>
      </c>
      <c r="G3" s="93">
        <v>6</v>
      </c>
      <c r="H3" s="93">
        <v>7</v>
      </c>
      <c r="I3" s="93">
        <v>8</v>
      </c>
      <c r="J3" s="93">
        <v>9</v>
      </c>
      <c r="K3" s="93">
        <v>10</v>
      </c>
      <c r="L3" s="93">
        <v>11</v>
      </c>
      <c r="M3" s="93">
        <v>12</v>
      </c>
      <c r="N3" s="93">
        <v>13</v>
      </c>
      <c r="O3" s="93">
        <v>14</v>
      </c>
      <c r="P3" s="93">
        <v>15</v>
      </c>
      <c r="Q3" s="93">
        <v>16</v>
      </c>
      <c r="R3" s="93">
        <v>17</v>
      </c>
      <c r="S3" s="93">
        <v>18</v>
      </c>
      <c r="T3" s="93">
        <v>19</v>
      </c>
      <c r="U3" s="93">
        <v>20</v>
      </c>
      <c r="V3" s="93">
        <v>21</v>
      </c>
      <c r="W3" s="93">
        <v>22</v>
      </c>
      <c r="X3" s="93">
        <v>23</v>
      </c>
      <c r="Y3" s="93">
        <v>24</v>
      </c>
      <c r="Z3" s="94" t="s">
        <v>6</v>
      </c>
      <c r="AA3" s="95" t="s">
        <v>5</v>
      </c>
      <c r="AB3" s="96" t="s">
        <v>7</v>
      </c>
      <c r="AC3" s="97" t="s">
        <v>8</v>
      </c>
      <c r="AD3" s="97" t="s">
        <v>5</v>
      </c>
      <c r="AE3" s="96" t="s">
        <v>9</v>
      </c>
      <c r="AF3" s="98" t="s">
        <v>10</v>
      </c>
    </row>
    <row r="4" spans="1:32" ht="13.5" customHeight="1">
      <c r="A4" s="131">
        <v>1</v>
      </c>
      <c r="B4" s="167">
        <v>0</v>
      </c>
      <c r="C4" s="168">
        <v>0</v>
      </c>
      <c r="D4" s="168">
        <v>0</v>
      </c>
      <c r="E4" s="168">
        <v>0</v>
      </c>
      <c r="F4" s="168">
        <v>0</v>
      </c>
      <c r="G4" s="168">
        <v>0</v>
      </c>
      <c r="H4" s="168">
        <v>0</v>
      </c>
      <c r="I4" s="168">
        <v>0</v>
      </c>
      <c r="J4" s="168">
        <v>0</v>
      </c>
      <c r="K4" s="168">
        <v>0</v>
      </c>
      <c r="L4" s="168">
        <v>0</v>
      </c>
      <c r="M4" s="168">
        <v>0</v>
      </c>
      <c r="N4" s="168">
        <v>0</v>
      </c>
      <c r="O4" s="168">
        <v>0</v>
      </c>
      <c r="P4" s="168">
        <v>0</v>
      </c>
      <c r="Q4" s="168">
        <v>0</v>
      </c>
      <c r="R4" s="168">
        <v>0</v>
      </c>
      <c r="S4" s="168">
        <v>0</v>
      </c>
      <c r="T4" s="168">
        <v>0</v>
      </c>
      <c r="U4" s="168">
        <v>0</v>
      </c>
      <c r="V4" s="168">
        <v>0</v>
      </c>
      <c r="W4" s="168">
        <v>0</v>
      </c>
      <c r="X4" s="168">
        <v>0</v>
      </c>
      <c r="Y4" s="168">
        <v>0</v>
      </c>
      <c r="Z4" s="169">
        <f>IF(COUNT(B4:Y4)=0,"     -",SUM(B4:Y4))</f>
        <v>0</v>
      </c>
      <c r="AA4" s="170">
        <v>1</v>
      </c>
      <c r="AB4" s="167">
        <v>0</v>
      </c>
      <c r="AC4" s="137"/>
      <c r="AD4" s="99"/>
      <c r="AE4" s="167">
        <v>0</v>
      </c>
      <c r="AF4" s="139"/>
    </row>
    <row r="5" spans="1:32" ht="13.5" customHeight="1">
      <c r="A5" s="119">
        <v>2</v>
      </c>
      <c r="B5" s="171">
        <v>0</v>
      </c>
      <c r="C5" s="172">
        <v>0</v>
      </c>
      <c r="D5" s="173">
        <v>0</v>
      </c>
      <c r="E5" s="173">
        <v>0</v>
      </c>
      <c r="F5" s="173">
        <v>0</v>
      </c>
      <c r="G5" s="173">
        <v>0</v>
      </c>
      <c r="H5" s="173">
        <v>0</v>
      </c>
      <c r="I5" s="173">
        <v>0</v>
      </c>
      <c r="J5" s="173">
        <v>0</v>
      </c>
      <c r="K5" s="173">
        <v>0</v>
      </c>
      <c r="L5" s="173">
        <v>0</v>
      </c>
      <c r="M5" s="173">
        <v>0</v>
      </c>
      <c r="N5" s="173">
        <v>0</v>
      </c>
      <c r="O5" s="173">
        <v>0</v>
      </c>
      <c r="P5" s="173">
        <v>0</v>
      </c>
      <c r="Q5" s="173">
        <v>0</v>
      </c>
      <c r="R5" s="173">
        <v>0</v>
      </c>
      <c r="S5" s="173">
        <v>0</v>
      </c>
      <c r="T5" s="173">
        <v>0</v>
      </c>
      <c r="U5" s="173">
        <v>0</v>
      </c>
      <c r="V5" s="173">
        <v>0</v>
      </c>
      <c r="W5" s="173">
        <v>0</v>
      </c>
      <c r="X5" s="173">
        <v>0</v>
      </c>
      <c r="Y5" s="173">
        <v>0</v>
      </c>
      <c r="Z5" s="174">
        <f aca="true" t="shared" si="0" ref="Z5:Z20">IF(COUNT(B5:Y5)=0,"     -",SUM(B5:Y5))</f>
        <v>0</v>
      </c>
      <c r="AA5" s="175">
        <v>2</v>
      </c>
      <c r="AB5" s="171">
        <v>0</v>
      </c>
      <c r="AC5" s="138"/>
      <c r="AD5" s="101"/>
      <c r="AE5" s="171">
        <v>0</v>
      </c>
      <c r="AF5" s="140"/>
    </row>
    <row r="6" spans="1:32" ht="13.5" customHeight="1">
      <c r="A6" s="119">
        <v>3</v>
      </c>
      <c r="B6" s="171">
        <v>0</v>
      </c>
      <c r="C6" s="173">
        <v>0</v>
      </c>
      <c r="D6" s="173">
        <v>0</v>
      </c>
      <c r="E6" s="173">
        <v>0</v>
      </c>
      <c r="F6" s="173">
        <v>0</v>
      </c>
      <c r="G6" s="173">
        <v>0</v>
      </c>
      <c r="H6" s="173">
        <v>0</v>
      </c>
      <c r="I6" s="173">
        <v>0</v>
      </c>
      <c r="J6" s="173">
        <v>0</v>
      </c>
      <c r="K6" s="173">
        <v>0</v>
      </c>
      <c r="L6" s="173">
        <v>0</v>
      </c>
      <c r="M6" s="173">
        <v>0</v>
      </c>
      <c r="N6" s="173">
        <v>0</v>
      </c>
      <c r="O6" s="173">
        <v>0</v>
      </c>
      <c r="P6" s="173">
        <v>0</v>
      </c>
      <c r="Q6" s="173">
        <v>0</v>
      </c>
      <c r="R6" s="173">
        <v>0</v>
      </c>
      <c r="S6" s="173">
        <v>0</v>
      </c>
      <c r="T6" s="173">
        <v>0</v>
      </c>
      <c r="U6" s="173">
        <v>0</v>
      </c>
      <c r="V6" s="173">
        <v>0</v>
      </c>
      <c r="W6" s="173">
        <v>0</v>
      </c>
      <c r="X6" s="173">
        <v>0</v>
      </c>
      <c r="Y6" s="173">
        <v>0</v>
      </c>
      <c r="Z6" s="174">
        <f t="shared" si="0"/>
        <v>0</v>
      </c>
      <c r="AA6" s="175">
        <v>3</v>
      </c>
      <c r="AB6" s="171">
        <v>0</v>
      </c>
      <c r="AC6" s="138"/>
      <c r="AD6" s="101"/>
      <c r="AE6" s="171">
        <v>0</v>
      </c>
      <c r="AF6" s="140"/>
    </row>
    <row r="7" spans="1:32" ht="13.5" customHeight="1">
      <c r="A7" s="119">
        <v>4</v>
      </c>
      <c r="B7" s="171">
        <v>0</v>
      </c>
      <c r="C7" s="173">
        <v>0</v>
      </c>
      <c r="D7" s="173">
        <v>0</v>
      </c>
      <c r="E7" s="173">
        <v>0</v>
      </c>
      <c r="F7" s="173">
        <v>0</v>
      </c>
      <c r="G7" s="173">
        <v>0</v>
      </c>
      <c r="H7" s="173">
        <v>0</v>
      </c>
      <c r="I7" s="173">
        <v>0</v>
      </c>
      <c r="J7" s="173">
        <v>0</v>
      </c>
      <c r="K7" s="173">
        <v>0</v>
      </c>
      <c r="L7" s="173">
        <v>0</v>
      </c>
      <c r="M7" s="173">
        <v>0</v>
      </c>
      <c r="N7" s="173">
        <v>0</v>
      </c>
      <c r="O7" s="173">
        <v>0</v>
      </c>
      <c r="P7" s="173">
        <v>0</v>
      </c>
      <c r="Q7" s="173">
        <v>0</v>
      </c>
      <c r="R7" s="173">
        <v>0</v>
      </c>
      <c r="S7" s="173">
        <v>0</v>
      </c>
      <c r="T7" s="173">
        <v>0</v>
      </c>
      <c r="U7" s="173">
        <v>0</v>
      </c>
      <c r="V7" s="173">
        <v>0</v>
      </c>
      <c r="W7" s="173">
        <v>0</v>
      </c>
      <c r="X7" s="173">
        <v>0</v>
      </c>
      <c r="Y7" s="173">
        <v>0</v>
      </c>
      <c r="Z7" s="174">
        <f t="shared" si="0"/>
        <v>0</v>
      </c>
      <c r="AA7" s="175">
        <v>4</v>
      </c>
      <c r="AB7" s="171">
        <v>0</v>
      </c>
      <c r="AC7" s="138"/>
      <c r="AD7" s="101"/>
      <c r="AE7" s="171">
        <v>0</v>
      </c>
      <c r="AF7" s="140"/>
    </row>
    <row r="8" spans="1:32" ht="13.5" customHeight="1">
      <c r="A8" s="119">
        <v>5</v>
      </c>
      <c r="B8" s="171">
        <v>0</v>
      </c>
      <c r="C8" s="173">
        <v>0</v>
      </c>
      <c r="D8" s="173">
        <v>0</v>
      </c>
      <c r="E8" s="173">
        <v>0</v>
      </c>
      <c r="F8" s="173">
        <v>0</v>
      </c>
      <c r="G8" s="173">
        <v>0</v>
      </c>
      <c r="H8" s="173">
        <v>0</v>
      </c>
      <c r="I8" s="173">
        <v>0</v>
      </c>
      <c r="J8" s="173">
        <v>0</v>
      </c>
      <c r="K8" s="173">
        <v>0</v>
      </c>
      <c r="L8" s="173">
        <v>0</v>
      </c>
      <c r="M8" s="173">
        <v>0</v>
      </c>
      <c r="N8" s="173">
        <v>0</v>
      </c>
      <c r="O8" s="173">
        <v>0</v>
      </c>
      <c r="P8" s="173">
        <v>0</v>
      </c>
      <c r="Q8" s="173">
        <v>0</v>
      </c>
      <c r="R8" s="173">
        <v>0</v>
      </c>
      <c r="S8" s="173">
        <v>0</v>
      </c>
      <c r="T8" s="173">
        <v>0</v>
      </c>
      <c r="U8" s="173">
        <v>0</v>
      </c>
      <c r="V8" s="173">
        <v>0</v>
      </c>
      <c r="W8" s="173">
        <v>0</v>
      </c>
      <c r="X8" s="173">
        <v>0</v>
      </c>
      <c r="Y8" s="173">
        <v>0</v>
      </c>
      <c r="Z8" s="174">
        <f t="shared" si="0"/>
        <v>0</v>
      </c>
      <c r="AA8" s="175">
        <v>5</v>
      </c>
      <c r="AB8" s="171">
        <v>0</v>
      </c>
      <c r="AC8" s="138"/>
      <c r="AD8" s="101"/>
      <c r="AE8" s="171">
        <v>0</v>
      </c>
      <c r="AF8" s="140"/>
    </row>
    <row r="9" spans="1:32" ht="13.5" customHeight="1">
      <c r="A9" s="119">
        <v>6</v>
      </c>
      <c r="B9" s="171">
        <v>0</v>
      </c>
      <c r="C9" s="173">
        <v>0</v>
      </c>
      <c r="D9" s="173">
        <v>0</v>
      </c>
      <c r="E9" s="173">
        <v>0</v>
      </c>
      <c r="F9" s="173">
        <v>0</v>
      </c>
      <c r="G9" s="173">
        <v>0</v>
      </c>
      <c r="H9" s="173">
        <v>0</v>
      </c>
      <c r="I9" s="173">
        <v>0</v>
      </c>
      <c r="J9" s="173">
        <v>0</v>
      </c>
      <c r="K9" s="173">
        <v>0</v>
      </c>
      <c r="L9" s="173">
        <v>0</v>
      </c>
      <c r="M9" s="173">
        <v>0</v>
      </c>
      <c r="N9" s="173">
        <v>0</v>
      </c>
      <c r="O9" s="173">
        <v>0</v>
      </c>
      <c r="P9" s="173">
        <v>0</v>
      </c>
      <c r="Q9" s="173">
        <v>0</v>
      </c>
      <c r="R9" s="173">
        <v>0</v>
      </c>
      <c r="S9" s="173">
        <v>0</v>
      </c>
      <c r="T9" s="173">
        <v>0</v>
      </c>
      <c r="U9" s="173">
        <v>0</v>
      </c>
      <c r="V9" s="173">
        <v>0</v>
      </c>
      <c r="W9" s="173">
        <v>0</v>
      </c>
      <c r="X9" s="173">
        <v>0</v>
      </c>
      <c r="Y9" s="173">
        <v>0</v>
      </c>
      <c r="Z9" s="174">
        <f t="shared" si="0"/>
        <v>0</v>
      </c>
      <c r="AA9" s="175">
        <v>6</v>
      </c>
      <c r="AB9" s="171">
        <v>0</v>
      </c>
      <c r="AC9" s="138"/>
      <c r="AD9" s="101">
        <v>6</v>
      </c>
      <c r="AE9" s="171">
        <v>0</v>
      </c>
      <c r="AF9" s="140"/>
    </row>
    <row r="10" spans="1:32" ht="13.5" customHeight="1">
      <c r="A10" s="119">
        <v>7</v>
      </c>
      <c r="B10" s="171">
        <v>0</v>
      </c>
      <c r="C10" s="173">
        <v>0</v>
      </c>
      <c r="D10" s="173">
        <v>0</v>
      </c>
      <c r="E10" s="173">
        <v>0</v>
      </c>
      <c r="F10" s="173">
        <v>0</v>
      </c>
      <c r="G10" s="173">
        <v>0</v>
      </c>
      <c r="H10" s="173">
        <v>0</v>
      </c>
      <c r="I10" s="173">
        <v>0</v>
      </c>
      <c r="J10" s="173">
        <v>0</v>
      </c>
      <c r="K10" s="173">
        <v>0</v>
      </c>
      <c r="L10" s="173">
        <v>0</v>
      </c>
      <c r="M10" s="173">
        <v>0</v>
      </c>
      <c r="N10" s="173">
        <v>0</v>
      </c>
      <c r="O10" s="173">
        <v>0</v>
      </c>
      <c r="P10" s="173">
        <v>0</v>
      </c>
      <c r="Q10" s="173">
        <v>0</v>
      </c>
      <c r="R10" s="173">
        <v>0</v>
      </c>
      <c r="S10" s="173">
        <v>0</v>
      </c>
      <c r="T10" s="173">
        <v>0</v>
      </c>
      <c r="U10" s="173">
        <v>0</v>
      </c>
      <c r="V10" s="173">
        <v>0</v>
      </c>
      <c r="W10" s="173">
        <v>0</v>
      </c>
      <c r="X10" s="173">
        <v>0</v>
      </c>
      <c r="Y10" s="173">
        <v>0</v>
      </c>
      <c r="Z10" s="174">
        <f t="shared" si="0"/>
        <v>0</v>
      </c>
      <c r="AA10" s="175">
        <v>7</v>
      </c>
      <c r="AB10" s="171">
        <v>0</v>
      </c>
      <c r="AC10" s="138"/>
      <c r="AD10" s="101"/>
      <c r="AE10" s="171">
        <v>0</v>
      </c>
      <c r="AF10" s="140"/>
    </row>
    <row r="11" spans="1:32" ht="13.5" customHeight="1">
      <c r="A11" s="119">
        <v>8</v>
      </c>
      <c r="B11" s="171">
        <v>0</v>
      </c>
      <c r="C11" s="173">
        <v>0</v>
      </c>
      <c r="D11" s="173">
        <v>0</v>
      </c>
      <c r="E11" s="173">
        <v>0</v>
      </c>
      <c r="F11" s="173">
        <v>0</v>
      </c>
      <c r="G11" s="173">
        <v>0</v>
      </c>
      <c r="H11" s="173">
        <v>0</v>
      </c>
      <c r="I11" s="173">
        <v>0</v>
      </c>
      <c r="J11" s="173">
        <v>0</v>
      </c>
      <c r="K11" s="173">
        <v>0</v>
      </c>
      <c r="L11" s="173">
        <v>0</v>
      </c>
      <c r="M11" s="173">
        <v>0</v>
      </c>
      <c r="N11" s="173">
        <v>0</v>
      </c>
      <c r="O11" s="173">
        <v>0</v>
      </c>
      <c r="P11" s="173">
        <v>0</v>
      </c>
      <c r="Q11" s="173">
        <v>0</v>
      </c>
      <c r="R11" s="173">
        <v>0</v>
      </c>
      <c r="S11" s="173">
        <v>0</v>
      </c>
      <c r="T11" s="173">
        <v>0</v>
      </c>
      <c r="U11" s="173">
        <v>0</v>
      </c>
      <c r="V11" s="173">
        <v>0</v>
      </c>
      <c r="W11" s="173">
        <v>0</v>
      </c>
      <c r="X11" s="173">
        <v>0</v>
      </c>
      <c r="Y11" s="173">
        <v>0</v>
      </c>
      <c r="Z11" s="174">
        <f t="shared" si="0"/>
        <v>0</v>
      </c>
      <c r="AA11" s="175">
        <v>8</v>
      </c>
      <c r="AB11" s="171">
        <v>0</v>
      </c>
      <c r="AC11" s="138"/>
      <c r="AD11" s="101"/>
      <c r="AE11" s="171">
        <v>0</v>
      </c>
      <c r="AF11" s="140"/>
    </row>
    <row r="12" spans="1:32" ht="13.5" customHeight="1">
      <c r="A12" s="119">
        <v>9</v>
      </c>
      <c r="B12" s="171">
        <v>0</v>
      </c>
      <c r="C12" s="173">
        <v>0</v>
      </c>
      <c r="D12" s="173">
        <v>0</v>
      </c>
      <c r="E12" s="173">
        <v>0</v>
      </c>
      <c r="F12" s="173">
        <v>0</v>
      </c>
      <c r="G12" s="173">
        <v>0</v>
      </c>
      <c r="H12" s="173">
        <v>0</v>
      </c>
      <c r="I12" s="173">
        <v>0</v>
      </c>
      <c r="J12" s="173">
        <v>0</v>
      </c>
      <c r="K12" s="173">
        <v>0</v>
      </c>
      <c r="L12" s="173">
        <v>0</v>
      </c>
      <c r="M12" s="173">
        <v>0</v>
      </c>
      <c r="N12" s="173">
        <v>0</v>
      </c>
      <c r="O12" s="173">
        <v>0</v>
      </c>
      <c r="P12" s="173">
        <v>0</v>
      </c>
      <c r="Q12" s="173">
        <v>0</v>
      </c>
      <c r="R12" s="173">
        <v>0</v>
      </c>
      <c r="S12" s="173">
        <v>0</v>
      </c>
      <c r="T12" s="173">
        <v>0</v>
      </c>
      <c r="U12" s="173">
        <v>0</v>
      </c>
      <c r="V12" s="173">
        <v>0</v>
      </c>
      <c r="W12" s="173">
        <v>0</v>
      </c>
      <c r="X12" s="173">
        <v>0</v>
      </c>
      <c r="Y12" s="173">
        <v>0</v>
      </c>
      <c r="Z12" s="174">
        <f t="shared" si="0"/>
        <v>0</v>
      </c>
      <c r="AA12" s="175">
        <v>9</v>
      </c>
      <c r="AB12" s="171">
        <v>0</v>
      </c>
      <c r="AC12" s="138"/>
      <c r="AD12" s="101"/>
      <c r="AE12" s="171">
        <v>0</v>
      </c>
      <c r="AF12" s="140"/>
    </row>
    <row r="13" spans="1:32" ht="13.5" customHeight="1">
      <c r="A13" s="119">
        <v>10</v>
      </c>
      <c r="B13" s="171">
        <v>0</v>
      </c>
      <c r="C13" s="173">
        <v>0</v>
      </c>
      <c r="D13" s="173">
        <v>0</v>
      </c>
      <c r="E13" s="173">
        <v>0</v>
      </c>
      <c r="F13" s="173">
        <v>0</v>
      </c>
      <c r="G13" s="173">
        <v>0</v>
      </c>
      <c r="H13" s="173">
        <v>0</v>
      </c>
      <c r="I13" s="173">
        <v>0</v>
      </c>
      <c r="J13" s="173">
        <v>0</v>
      </c>
      <c r="K13" s="173">
        <v>0</v>
      </c>
      <c r="L13" s="173">
        <v>0</v>
      </c>
      <c r="M13" s="173">
        <v>0</v>
      </c>
      <c r="N13" s="173">
        <v>0</v>
      </c>
      <c r="O13" s="173">
        <v>0</v>
      </c>
      <c r="P13" s="173">
        <v>0</v>
      </c>
      <c r="Q13" s="173">
        <v>0</v>
      </c>
      <c r="R13" s="173">
        <v>0</v>
      </c>
      <c r="S13" s="173">
        <v>0</v>
      </c>
      <c r="T13" s="173">
        <v>0</v>
      </c>
      <c r="U13" s="173">
        <v>0</v>
      </c>
      <c r="V13" s="173">
        <v>0</v>
      </c>
      <c r="W13" s="173">
        <v>0</v>
      </c>
      <c r="X13" s="173">
        <v>0</v>
      </c>
      <c r="Y13" s="173">
        <v>0</v>
      </c>
      <c r="Z13" s="174">
        <f t="shared" si="0"/>
        <v>0</v>
      </c>
      <c r="AA13" s="175">
        <v>10</v>
      </c>
      <c r="AB13" s="171">
        <v>0</v>
      </c>
      <c r="AC13" s="138"/>
      <c r="AD13" s="101"/>
      <c r="AE13" s="171">
        <v>0</v>
      </c>
      <c r="AF13" s="140"/>
    </row>
    <row r="14" spans="1:32" ht="13.5" customHeight="1">
      <c r="A14" s="131">
        <v>11</v>
      </c>
      <c r="B14" s="167">
        <v>0</v>
      </c>
      <c r="C14" s="168">
        <v>0</v>
      </c>
      <c r="D14" s="168">
        <v>0</v>
      </c>
      <c r="E14" s="168">
        <v>0</v>
      </c>
      <c r="F14" s="168">
        <v>0</v>
      </c>
      <c r="G14" s="168">
        <v>0</v>
      </c>
      <c r="H14" s="168">
        <v>0</v>
      </c>
      <c r="I14" s="168">
        <v>0</v>
      </c>
      <c r="J14" s="168">
        <v>0</v>
      </c>
      <c r="K14" s="168">
        <v>0</v>
      </c>
      <c r="L14" s="168">
        <v>0</v>
      </c>
      <c r="M14" s="168">
        <v>0</v>
      </c>
      <c r="N14" s="168">
        <v>0</v>
      </c>
      <c r="O14" s="168">
        <v>0</v>
      </c>
      <c r="P14" s="168">
        <v>0</v>
      </c>
      <c r="Q14" s="168">
        <v>0</v>
      </c>
      <c r="R14" s="168">
        <v>0</v>
      </c>
      <c r="S14" s="168">
        <v>0</v>
      </c>
      <c r="T14" s="168">
        <v>0</v>
      </c>
      <c r="U14" s="168">
        <v>0</v>
      </c>
      <c r="V14" s="168">
        <v>0</v>
      </c>
      <c r="W14" s="168">
        <v>0</v>
      </c>
      <c r="X14" s="168">
        <v>0</v>
      </c>
      <c r="Y14" s="168">
        <v>0</v>
      </c>
      <c r="Z14" s="169">
        <f t="shared" si="0"/>
        <v>0</v>
      </c>
      <c r="AA14" s="170">
        <v>11</v>
      </c>
      <c r="AB14" s="167">
        <v>0</v>
      </c>
      <c r="AC14" s="137"/>
      <c r="AD14" s="99"/>
      <c r="AE14" s="167">
        <v>0</v>
      </c>
      <c r="AF14" s="139"/>
    </row>
    <row r="15" spans="1:32" ht="13.5" customHeight="1">
      <c r="A15" s="119">
        <v>12</v>
      </c>
      <c r="B15" s="171">
        <v>0</v>
      </c>
      <c r="C15" s="173">
        <v>0</v>
      </c>
      <c r="D15" s="173">
        <v>0</v>
      </c>
      <c r="E15" s="173">
        <v>0</v>
      </c>
      <c r="F15" s="173">
        <v>0</v>
      </c>
      <c r="G15" s="173">
        <v>0</v>
      </c>
      <c r="H15" s="173">
        <v>0</v>
      </c>
      <c r="I15" s="173">
        <v>0</v>
      </c>
      <c r="J15" s="173">
        <v>0</v>
      </c>
      <c r="K15" s="173">
        <v>0</v>
      </c>
      <c r="L15" s="173">
        <v>0</v>
      </c>
      <c r="M15" s="173">
        <v>0</v>
      </c>
      <c r="N15" s="173">
        <v>0</v>
      </c>
      <c r="O15" s="173">
        <v>0</v>
      </c>
      <c r="P15" s="173">
        <v>0</v>
      </c>
      <c r="Q15" s="173">
        <v>0</v>
      </c>
      <c r="R15" s="173">
        <v>0</v>
      </c>
      <c r="S15" s="173">
        <v>0</v>
      </c>
      <c r="T15" s="173">
        <v>0</v>
      </c>
      <c r="U15" s="173">
        <v>0</v>
      </c>
      <c r="V15" s="173">
        <v>0</v>
      </c>
      <c r="W15" s="173">
        <v>0</v>
      </c>
      <c r="X15" s="173">
        <v>0</v>
      </c>
      <c r="Y15" s="173">
        <v>0</v>
      </c>
      <c r="Z15" s="174">
        <f t="shared" si="0"/>
        <v>0</v>
      </c>
      <c r="AA15" s="175">
        <v>12</v>
      </c>
      <c r="AB15" s="171">
        <v>0</v>
      </c>
      <c r="AC15" s="138"/>
      <c r="AD15" s="101"/>
      <c r="AE15" s="171">
        <v>0</v>
      </c>
      <c r="AF15" s="140"/>
    </row>
    <row r="16" spans="1:32" ht="13.5" customHeight="1">
      <c r="A16" s="119">
        <v>13</v>
      </c>
      <c r="B16" s="171">
        <v>0</v>
      </c>
      <c r="C16" s="173">
        <v>0</v>
      </c>
      <c r="D16" s="173">
        <v>0</v>
      </c>
      <c r="E16" s="173">
        <v>0</v>
      </c>
      <c r="F16" s="173">
        <v>0</v>
      </c>
      <c r="G16" s="173">
        <v>0</v>
      </c>
      <c r="H16" s="173">
        <v>0</v>
      </c>
      <c r="I16" s="173">
        <v>0</v>
      </c>
      <c r="J16" s="173">
        <v>0</v>
      </c>
      <c r="K16" s="173">
        <v>0</v>
      </c>
      <c r="L16" s="173">
        <v>0</v>
      </c>
      <c r="M16" s="173">
        <v>0</v>
      </c>
      <c r="N16" s="173">
        <v>0</v>
      </c>
      <c r="O16" s="173">
        <v>0</v>
      </c>
      <c r="P16" s="173">
        <v>0</v>
      </c>
      <c r="Q16" s="173">
        <v>0</v>
      </c>
      <c r="R16" s="173">
        <v>0</v>
      </c>
      <c r="S16" s="173">
        <v>0</v>
      </c>
      <c r="T16" s="173">
        <v>0</v>
      </c>
      <c r="U16" s="173">
        <v>0</v>
      </c>
      <c r="V16" s="173">
        <v>0</v>
      </c>
      <c r="W16" s="173">
        <v>0</v>
      </c>
      <c r="X16" s="173">
        <v>0</v>
      </c>
      <c r="Y16" s="173">
        <v>0</v>
      </c>
      <c r="Z16" s="174">
        <f t="shared" si="0"/>
        <v>0</v>
      </c>
      <c r="AA16" s="175">
        <v>13</v>
      </c>
      <c r="AB16" s="171">
        <v>0</v>
      </c>
      <c r="AC16" s="138"/>
      <c r="AD16" s="101"/>
      <c r="AE16" s="171">
        <v>0</v>
      </c>
      <c r="AF16" s="140"/>
    </row>
    <row r="17" spans="1:32" ht="13.5" customHeight="1">
      <c r="A17" s="119">
        <v>14</v>
      </c>
      <c r="B17" s="171">
        <v>0</v>
      </c>
      <c r="C17" s="173">
        <v>0</v>
      </c>
      <c r="D17" s="173">
        <v>0</v>
      </c>
      <c r="E17" s="173">
        <v>0</v>
      </c>
      <c r="F17" s="173">
        <v>0</v>
      </c>
      <c r="G17" s="173">
        <v>0</v>
      </c>
      <c r="H17" s="173">
        <v>0</v>
      </c>
      <c r="I17" s="173">
        <v>0</v>
      </c>
      <c r="J17" s="173">
        <v>0</v>
      </c>
      <c r="K17" s="173">
        <v>0</v>
      </c>
      <c r="L17" s="173">
        <v>0</v>
      </c>
      <c r="M17" s="173">
        <v>0</v>
      </c>
      <c r="N17" s="173">
        <v>0</v>
      </c>
      <c r="O17" s="173">
        <v>0</v>
      </c>
      <c r="P17" s="173">
        <v>0</v>
      </c>
      <c r="Q17" s="173">
        <v>0</v>
      </c>
      <c r="R17" s="173">
        <v>0</v>
      </c>
      <c r="S17" s="173">
        <v>0</v>
      </c>
      <c r="T17" s="173">
        <v>0</v>
      </c>
      <c r="U17" s="173">
        <v>0</v>
      </c>
      <c r="V17" s="173">
        <v>0</v>
      </c>
      <c r="W17" s="173">
        <v>0</v>
      </c>
      <c r="X17" s="173">
        <v>0</v>
      </c>
      <c r="Y17" s="173">
        <v>0</v>
      </c>
      <c r="Z17" s="174">
        <f t="shared" si="0"/>
        <v>0</v>
      </c>
      <c r="AA17" s="175">
        <v>14</v>
      </c>
      <c r="AB17" s="171">
        <v>0</v>
      </c>
      <c r="AC17" s="138"/>
      <c r="AD17" s="101"/>
      <c r="AE17" s="171">
        <v>0</v>
      </c>
      <c r="AF17" s="140"/>
    </row>
    <row r="18" spans="1:32" ht="13.5" customHeight="1">
      <c r="A18" s="119">
        <v>15</v>
      </c>
      <c r="B18" s="171">
        <v>0</v>
      </c>
      <c r="C18" s="173">
        <v>0</v>
      </c>
      <c r="D18" s="173">
        <v>0</v>
      </c>
      <c r="E18" s="173">
        <v>0</v>
      </c>
      <c r="F18" s="173">
        <v>0</v>
      </c>
      <c r="G18" s="173">
        <v>0</v>
      </c>
      <c r="H18" s="173">
        <v>0</v>
      </c>
      <c r="I18" s="173">
        <v>0</v>
      </c>
      <c r="J18" s="173">
        <v>0</v>
      </c>
      <c r="K18" s="173">
        <v>0</v>
      </c>
      <c r="L18" s="173">
        <v>0</v>
      </c>
      <c r="M18" s="173">
        <v>0</v>
      </c>
      <c r="N18" s="173">
        <v>0</v>
      </c>
      <c r="O18" s="173">
        <v>0</v>
      </c>
      <c r="P18" s="173">
        <v>0</v>
      </c>
      <c r="Q18" s="173">
        <v>0</v>
      </c>
      <c r="R18" s="173">
        <v>0</v>
      </c>
      <c r="S18" s="173">
        <v>0</v>
      </c>
      <c r="T18" s="173">
        <v>0</v>
      </c>
      <c r="U18" s="173">
        <v>0</v>
      </c>
      <c r="V18" s="173">
        <v>0</v>
      </c>
      <c r="W18" s="173">
        <v>0</v>
      </c>
      <c r="X18" s="173">
        <v>0</v>
      </c>
      <c r="Y18" s="173">
        <v>0</v>
      </c>
      <c r="Z18" s="174">
        <f t="shared" si="0"/>
        <v>0</v>
      </c>
      <c r="AA18" s="175">
        <v>15</v>
      </c>
      <c r="AB18" s="171">
        <v>0</v>
      </c>
      <c r="AC18" s="138"/>
      <c r="AD18" s="101">
        <v>15</v>
      </c>
      <c r="AE18" s="171">
        <v>0</v>
      </c>
      <c r="AF18" s="140"/>
    </row>
    <row r="19" spans="1:32" ht="13.5" customHeight="1">
      <c r="A19" s="119">
        <v>16</v>
      </c>
      <c r="B19" s="171">
        <v>0</v>
      </c>
      <c r="C19" s="173">
        <v>0</v>
      </c>
      <c r="D19" s="173">
        <v>0</v>
      </c>
      <c r="E19" s="173">
        <v>0</v>
      </c>
      <c r="F19" s="173">
        <v>0</v>
      </c>
      <c r="G19" s="172">
        <v>0</v>
      </c>
      <c r="H19" s="173">
        <v>0</v>
      </c>
      <c r="I19" s="173">
        <v>0</v>
      </c>
      <c r="J19" s="173">
        <v>0</v>
      </c>
      <c r="K19" s="173">
        <v>0</v>
      </c>
      <c r="L19" s="173">
        <v>0</v>
      </c>
      <c r="M19" s="173">
        <v>0</v>
      </c>
      <c r="N19" s="173">
        <v>0</v>
      </c>
      <c r="O19" s="173">
        <v>0</v>
      </c>
      <c r="P19" s="173">
        <v>0</v>
      </c>
      <c r="Q19" s="173">
        <v>0</v>
      </c>
      <c r="R19" s="173">
        <v>0</v>
      </c>
      <c r="S19" s="173">
        <v>0</v>
      </c>
      <c r="T19" s="173">
        <v>0</v>
      </c>
      <c r="U19" s="173">
        <v>0</v>
      </c>
      <c r="V19" s="173">
        <v>0</v>
      </c>
      <c r="W19" s="173">
        <v>0</v>
      </c>
      <c r="X19" s="173">
        <v>0</v>
      </c>
      <c r="Y19" s="173">
        <v>0</v>
      </c>
      <c r="Z19" s="174">
        <f t="shared" si="0"/>
        <v>0</v>
      </c>
      <c r="AA19" s="175">
        <v>16</v>
      </c>
      <c r="AB19" s="171">
        <v>0</v>
      </c>
      <c r="AC19" s="138"/>
      <c r="AD19" s="101">
        <v>16</v>
      </c>
      <c r="AE19" s="171">
        <v>0</v>
      </c>
      <c r="AF19" s="140"/>
    </row>
    <row r="20" spans="1:32" ht="13.5" customHeight="1">
      <c r="A20" s="119">
        <v>17</v>
      </c>
      <c r="B20" s="171">
        <v>0</v>
      </c>
      <c r="C20" s="173">
        <v>0</v>
      </c>
      <c r="D20" s="173">
        <v>0</v>
      </c>
      <c r="E20" s="173">
        <v>0</v>
      </c>
      <c r="F20" s="173">
        <v>0</v>
      </c>
      <c r="G20" s="173">
        <v>0</v>
      </c>
      <c r="H20" s="173">
        <v>0</v>
      </c>
      <c r="I20" s="173">
        <v>0</v>
      </c>
      <c r="J20" s="173">
        <v>0</v>
      </c>
      <c r="K20" s="173">
        <v>0</v>
      </c>
      <c r="L20" s="173">
        <v>0</v>
      </c>
      <c r="M20" s="173">
        <v>0</v>
      </c>
      <c r="N20" s="173">
        <v>0</v>
      </c>
      <c r="O20" s="173">
        <v>0</v>
      </c>
      <c r="P20" s="173">
        <v>0</v>
      </c>
      <c r="Q20" s="173">
        <v>0</v>
      </c>
      <c r="R20" s="173">
        <v>0</v>
      </c>
      <c r="S20" s="173">
        <v>0</v>
      </c>
      <c r="T20" s="173">
        <v>0</v>
      </c>
      <c r="U20" s="173">
        <v>0</v>
      </c>
      <c r="V20" s="173">
        <v>0</v>
      </c>
      <c r="W20" s="173">
        <v>0</v>
      </c>
      <c r="X20" s="173">
        <v>0</v>
      </c>
      <c r="Y20" s="173">
        <v>0</v>
      </c>
      <c r="Z20" s="174">
        <f t="shared" si="0"/>
        <v>0</v>
      </c>
      <c r="AA20" s="175">
        <v>17</v>
      </c>
      <c r="AB20" s="171">
        <v>0</v>
      </c>
      <c r="AC20" s="138"/>
      <c r="AD20" s="101">
        <v>17</v>
      </c>
      <c r="AE20" s="171">
        <v>0</v>
      </c>
      <c r="AF20" s="140"/>
    </row>
    <row r="21" spans="1:32" ht="13.5" customHeight="1">
      <c r="A21" s="119">
        <v>18</v>
      </c>
      <c r="B21" s="171">
        <v>0</v>
      </c>
      <c r="C21" s="173">
        <v>0.5</v>
      </c>
      <c r="D21" s="173">
        <v>0.5</v>
      </c>
      <c r="E21" s="173">
        <v>1.5</v>
      </c>
      <c r="F21" s="173">
        <v>2.5</v>
      </c>
      <c r="G21" s="173">
        <v>3</v>
      </c>
      <c r="H21" s="173">
        <v>6.5</v>
      </c>
      <c r="I21" s="173">
        <v>7.5</v>
      </c>
      <c r="J21" s="173">
        <v>7.5</v>
      </c>
      <c r="K21" s="173">
        <v>5.5</v>
      </c>
      <c r="L21" s="173">
        <v>3</v>
      </c>
      <c r="M21" s="173">
        <v>4</v>
      </c>
      <c r="N21" s="173">
        <v>2</v>
      </c>
      <c r="O21" s="173">
        <v>0</v>
      </c>
      <c r="P21" s="173">
        <v>0</v>
      </c>
      <c r="Q21" s="173">
        <v>0</v>
      </c>
      <c r="R21" s="173">
        <v>0</v>
      </c>
      <c r="S21" s="173">
        <v>0</v>
      </c>
      <c r="T21" s="173">
        <v>0</v>
      </c>
      <c r="U21" s="173">
        <v>0</v>
      </c>
      <c r="V21" s="173">
        <v>0</v>
      </c>
      <c r="W21" s="173">
        <v>0</v>
      </c>
      <c r="X21" s="173">
        <v>0</v>
      </c>
      <c r="Y21" s="173">
        <v>0</v>
      </c>
      <c r="Z21" s="174">
        <f aca="true" t="shared" si="1" ref="Z21:Z34">IF(COUNT(B21:Y21)=0,"     -",SUM(B21:Y21))</f>
        <v>44</v>
      </c>
      <c r="AA21" s="175">
        <v>18</v>
      </c>
      <c r="AB21" s="171">
        <v>8</v>
      </c>
      <c r="AC21" s="138">
        <v>0.39375</v>
      </c>
      <c r="AD21" s="101"/>
      <c r="AE21" s="171">
        <v>2</v>
      </c>
      <c r="AF21" s="140">
        <v>0.3847222222222222</v>
      </c>
    </row>
    <row r="22" spans="1:32" ht="13.5" customHeight="1">
      <c r="A22" s="119">
        <v>19</v>
      </c>
      <c r="B22" s="171">
        <v>0</v>
      </c>
      <c r="C22" s="173">
        <v>0</v>
      </c>
      <c r="D22" s="173">
        <v>0</v>
      </c>
      <c r="E22" s="173">
        <v>0</v>
      </c>
      <c r="F22" s="173">
        <v>0</v>
      </c>
      <c r="G22" s="173">
        <v>0</v>
      </c>
      <c r="H22" s="173">
        <v>0</v>
      </c>
      <c r="I22" s="173">
        <v>0</v>
      </c>
      <c r="J22" s="173">
        <v>0</v>
      </c>
      <c r="K22" s="173">
        <v>0</v>
      </c>
      <c r="L22" s="173">
        <v>0</v>
      </c>
      <c r="M22" s="173">
        <v>0</v>
      </c>
      <c r="N22" s="173">
        <v>0</v>
      </c>
      <c r="O22" s="173">
        <v>0</v>
      </c>
      <c r="P22" s="173">
        <v>0</v>
      </c>
      <c r="Q22" s="173">
        <v>0</v>
      </c>
      <c r="R22" s="173">
        <v>0</v>
      </c>
      <c r="S22" s="173">
        <v>0</v>
      </c>
      <c r="T22" s="173">
        <v>0</v>
      </c>
      <c r="U22" s="173">
        <v>0</v>
      </c>
      <c r="V22" s="173">
        <v>0</v>
      </c>
      <c r="W22" s="173">
        <v>0</v>
      </c>
      <c r="X22" s="173">
        <v>0</v>
      </c>
      <c r="Y22" s="173">
        <v>0</v>
      </c>
      <c r="Z22" s="174">
        <f t="shared" si="1"/>
        <v>0</v>
      </c>
      <c r="AA22" s="175">
        <v>19</v>
      </c>
      <c r="AB22" s="171">
        <v>0</v>
      </c>
      <c r="AC22" s="138"/>
      <c r="AD22" s="101"/>
      <c r="AE22" s="171">
        <v>0</v>
      </c>
      <c r="AF22" s="140"/>
    </row>
    <row r="23" spans="1:32" ht="13.5" customHeight="1">
      <c r="A23" s="119">
        <v>20</v>
      </c>
      <c r="B23" s="171">
        <v>0</v>
      </c>
      <c r="C23" s="173">
        <v>0</v>
      </c>
      <c r="D23" s="173">
        <v>0</v>
      </c>
      <c r="E23" s="173">
        <v>0</v>
      </c>
      <c r="F23" s="173">
        <v>0</v>
      </c>
      <c r="G23" s="173">
        <v>0</v>
      </c>
      <c r="H23" s="173">
        <v>0</v>
      </c>
      <c r="I23" s="173">
        <v>0</v>
      </c>
      <c r="J23" s="173">
        <v>0</v>
      </c>
      <c r="K23" s="173">
        <v>0</v>
      </c>
      <c r="L23" s="173">
        <v>0</v>
      </c>
      <c r="M23" s="173">
        <v>0</v>
      </c>
      <c r="N23" s="173">
        <v>0</v>
      </c>
      <c r="O23" s="173">
        <v>0</v>
      </c>
      <c r="P23" s="173">
        <v>0</v>
      </c>
      <c r="Q23" s="173">
        <v>0</v>
      </c>
      <c r="R23" s="173">
        <v>0</v>
      </c>
      <c r="S23" s="173">
        <v>0</v>
      </c>
      <c r="T23" s="173">
        <v>0</v>
      </c>
      <c r="U23" s="173">
        <v>0</v>
      </c>
      <c r="V23" s="173">
        <v>0</v>
      </c>
      <c r="W23" s="173">
        <v>0</v>
      </c>
      <c r="X23" s="173">
        <v>0</v>
      </c>
      <c r="Y23" s="173">
        <v>0</v>
      </c>
      <c r="Z23" s="174">
        <f t="shared" si="1"/>
        <v>0</v>
      </c>
      <c r="AA23" s="175">
        <v>20</v>
      </c>
      <c r="AB23" s="171">
        <v>0</v>
      </c>
      <c r="AC23" s="138"/>
      <c r="AD23" s="101"/>
      <c r="AE23" s="171">
        <v>0</v>
      </c>
      <c r="AF23" s="140"/>
    </row>
    <row r="24" spans="1:32" ht="13.5" customHeight="1">
      <c r="A24" s="131">
        <v>21</v>
      </c>
      <c r="B24" s="167">
        <v>0</v>
      </c>
      <c r="C24" s="168">
        <v>0</v>
      </c>
      <c r="D24" s="168">
        <v>0</v>
      </c>
      <c r="E24" s="168">
        <v>0</v>
      </c>
      <c r="F24" s="168">
        <v>0</v>
      </c>
      <c r="G24" s="168">
        <v>0</v>
      </c>
      <c r="H24" s="168">
        <v>0</v>
      </c>
      <c r="I24" s="168">
        <v>0</v>
      </c>
      <c r="J24" s="168">
        <v>0</v>
      </c>
      <c r="K24" s="168">
        <v>0</v>
      </c>
      <c r="L24" s="168">
        <v>0</v>
      </c>
      <c r="M24" s="168">
        <v>0</v>
      </c>
      <c r="N24" s="168">
        <v>0</v>
      </c>
      <c r="O24" s="168">
        <v>0</v>
      </c>
      <c r="P24" s="168">
        <v>0</v>
      </c>
      <c r="Q24" s="168">
        <v>0</v>
      </c>
      <c r="R24" s="168">
        <v>0</v>
      </c>
      <c r="S24" s="168">
        <v>0</v>
      </c>
      <c r="T24" s="168">
        <v>0</v>
      </c>
      <c r="U24" s="168">
        <v>0</v>
      </c>
      <c r="V24" s="168">
        <v>0</v>
      </c>
      <c r="W24" s="168">
        <v>0</v>
      </c>
      <c r="X24" s="168">
        <v>0</v>
      </c>
      <c r="Y24" s="168">
        <v>0</v>
      </c>
      <c r="Z24" s="169">
        <f t="shared" si="1"/>
        <v>0</v>
      </c>
      <c r="AA24" s="170">
        <v>21</v>
      </c>
      <c r="AB24" s="167">
        <v>0</v>
      </c>
      <c r="AC24" s="137"/>
      <c r="AD24" s="99"/>
      <c r="AE24" s="167">
        <v>0</v>
      </c>
      <c r="AF24" s="139"/>
    </row>
    <row r="25" spans="1:32" ht="13.5" customHeight="1">
      <c r="A25" s="119">
        <v>22</v>
      </c>
      <c r="B25" s="171">
        <v>0</v>
      </c>
      <c r="C25" s="173">
        <v>0</v>
      </c>
      <c r="D25" s="173">
        <v>0</v>
      </c>
      <c r="E25" s="173">
        <v>0</v>
      </c>
      <c r="F25" s="173">
        <v>0</v>
      </c>
      <c r="G25" s="173">
        <v>0</v>
      </c>
      <c r="H25" s="173">
        <v>0</v>
      </c>
      <c r="I25" s="173">
        <v>0</v>
      </c>
      <c r="J25" s="173">
        <v>0</v>
      </c>
      <c r="K25" s="173">
        <v>0</v>
      </c>
      <c r="L25" s="173">
        <v>0</v>
      </c>
      <c r="M25" s="173">
        <v>0</v>
      </c>
      <c r="N25" s="173">
        <v>0</v>
      </c>
      <c r="O25" s="173">
        <v>0</v>
      </c>
      <c r="P25" s="173">
        <v>0</v>
      </c>
      <c r="Q25" s="173">
        <v>0</v>
      </c>
      <c r="R25" s="173">
        <v>0</v>
      </c>
      <c r="S25" s="173">
        <v>0</v>
      </c>
      <c r="T25" s="173">
        <v>0</v>
      </c>
      <c r="U25" s="173">
        <v>0</v>
      </c>
      <c r="V25" s="173">
        <v>0</v>
      </c>
      <c r="W25" s="173">
        <v>0</v>
      </c>
      <c r="X25" s="173">
        <v>0</v>
      </c>
      <c r="Y25" s="173">
        <v>0</v>
      </c>
      <c r="Z25" s="174">
        <f t="shared" si="1"/>
        <v>0</v>
      </c>
      <c r="AA25" s="175">
        <v>22</v>
      </c>
      <c r="AB25" s="171">
        <v>0</v>
      </c>
      <c r="AC25" s="138"/>
      <c r="AD25" s="101">
        <v>22</v>
      </c>
      <c r="AE25" s="171">
        <v>0</v>
      </c>
      <c r="AF25" s="140"/>
    </row>
    <row r="26" spans="1:32" ht="13.5" customHeight="1">
      <c r="A26" s="119">
        <v>23</v>
      </c>
      <c r="B26" s="171">
        <v>0</v>
      </c>
      <c r="C26" s="173">
        <v>0</v>
      </c>
      <c r="D26" s="173">
        <v>0</v>
      </c>
      <c r="E26" s="173">
        <v>0</v>
      </c>
      <c r="F26" s="173">
        <v>0</v>
      </c>
      <c r="G26" s="173">
        <v>0</v>
      </c>
      <c r="H26" s="173">
        <v>0</v>
      </c>
      <c r="I26" s="173">
        <v>0</v>
      </c>
      <c r="J26" s="173">
        <v>0</v>
      </c>
      <c r="K26" s="173">
        <v>0</v>
      </c>
      <c r="L26" s="173">
        <v>0</v>
      </c>
      <c r="M26" s="173">
        <v>0</v>
      </c>
      <c r="N26" s="173">
        <v>0</v>
      </c>
      <c r="O26" s="173">
        <v>0</v>
      </c>
      <c r="P26" s="173">
        <v>0</v>
      </c>
      <c r="Q26" s="173">
        <v>0</v>
      </c>
      <c r="R26" s="173">
        <v>0</v>
      </c>
      <c r="S26" s="173">
        <v>0.5</v>
      </c>
      <c r="T26" s="173">
        <v>1</v>
      </c>
      <c r="U26" s="173">
        <v>0.5</v>
      </c>
      <c r="V26" s="173">
        <v>0.5</v>
      </c>
      <c r="W26" s="173">
        <v>0.5</v>
      </c>
      <c r="X26" s="173">
        <v>0</v>
      </c>
      <c r="Y26" s="173">
        <v>0</v>
      </c>
      <c r="Z26" s="174">
        <f t="shared" si="1"/>
        <v>3</v>
      </c>
      <c r="AA26" s="175">
        <v>23</v>
      </c>
      <c r="AB26" s="171">
        <v>1.5</v>
      </c>
      <c r="AC26" s="138">
        <v>0.80625</v>
      </c>
      <c r="AD26" s="101">
        <v>23</v>
      </c>
      <c r="AE26" s="171">
        <v>0.5</v>
      </c>
      <c r="AF26" s="140">
        <v>0.8972222222222223</v>
      </c>
    </row>
    <row r="27" spans="1:32" ht="13.5" customHeight="1">
      <c r="A27" s="119">
        <v>24</v>
      </c>
      <c r="B27" s="171">
        <v>0</v>
      </c>
      <c r="C27" s="173">
        <v>0</v>
      </c>
      <c r="D27" s="173">
        <v>0</v>
      </c>
      <c r="E27" s="173">
        <v>0</v>
      </c>
      <c r="F27" s="173">
        <v>0</v>
      </c>
      <c r="G27" s="173">
        <v>0</v>
      </c>
      <c r="H27" s="173">
        <v>0</v>
      </c>
      <c r="I27" s="173">
        <v>0</v>
      </c>
      <c r="J27" s="173">
        <v>0</v>
      </c>
      <c r="K27" s="173">
        <v>0</v>
      </c>
      <c r="L27" s="173">
        <v>0</v>
      </c>
      <c r="M27" s="173">
        <v>0</v>
      </c>
      <c r="N27" s="173">
        <v>0</v>
      </c>
      <c r="O27" s="173">
        <v>0</v>
      </c>
      <c r="P27" s="173">
        <v>0</v>
      </c>
      <c r="Q27" s="173">
        <v>0</v>
      </c>
      <c r="R27" s="173">
        <v>0</v>
      </c>
      <c r="S27" s="173">
        <v>0</v>
      </c>
      <c r="T27" s="173">
        <v>0</v>
      </c>
      <c r="U27" s="173">
        <v>0</v>
      </c>
      <c r="V27" s="173">
        <v>0</v>
      </c>
      <c r="W27" s="173">
        <v>0</v>
      </c>
      <c r="X27" s="173">
        <v>0</v>
      </c>
      <c r="Y27" s="173">
        <v>0</v>
      </c>
      <c r="Z27" s="174">
        <f t="shared" si="1"/>
        <v>0</v>
      </c>
      <c r="AA27" s="175">
        <v>24</v>
      </c>
      <c r="AB27" s="171">
        <v>0</v>
      </c>
      <c r="AC27" s="138"/>
      <c r="AD27" s="101"/>
      <c r="AE27" s="171">
        <v>0</v>
      </c>
      <c r="AF27" s="140"/>
    </row>
    <row r="28" spans="1:32" ht="13.5" customHeight="1">
      <c r="A28" s="119">
        <v>25</v>
      </c>
      <c r="B28" s="171">
        <v>0</v>
      </c>
      <c r="C28" s="173">
        <v>0</v>
      </c>
      <c r="D28" s="173">
        <v>0</v>
      </c>
      <c r="E28" s="173">
        <v>0</v>
      </c>
      <c r="F28" s="173">
        <v>0</v>
      </c>
      <c r="G28" s="173">
        <v>0</v>
      </c>
      <c r="H28" s="173">
        <v>0</v>
      </c>
      <c r="I28" s="173">
        <v>0</v>
      </c>
      <c r="J28" s="173">
        <v>0</v>
      </c>
      <c r="K28" s="173">
        <v>0</v>
      </c>
      <c r="L28" s="173">
        <v>0</v>
      </c>
      <c r="M28" s="173">
        <v>0</v>
      </c>
      <c r="N28" s="173">
        <v>0</v>
      </c>
      <c r="O28" s="173">
        <v>0</v>
      </c>
      <c r="P28" s="173">
        <v>0</v>
      </c>
      <c r="Q28" s="173">
        <v>0</v>
      </c>
      <c r="R28" s="173">
        <v>0</v>
      </c>
      <c r="S28" s="173">
        <v>0</v>
      </c>
      <c r="T28" s="173">
        <v>0</v>
      </c>
      <c r="U28" s="173">
        <v>0</v>
      </c>
      <c r="V28" s="173">
        <v>0</v>
      </c>
      <c r="W28" s="173">
        <v>0</v>
      </c>
      <c r="X28" s="173">
        <v>0</v>
      </c>
      <c r="Y28" s="173">
        <v>0</v>
      </c>
      <c r="Z28" s="174">
        <f t="shared" si="1"/>
        <v>0</v>
      </c>
      <c r="AA28" s="175">
        <v>25</v>
      </c>
      <c r="AB28" s="171">
        <v>0</v>
      </c>
      <c r="AC28" s="138"/>
      <c r="AD28" s="101"/>
      <c r="AE28" s="171">
        <v>0</v>
      </c>
      <c r="AF28" s="140"/>
    </row>
    <row r="29" spans="1:32" ht="13.5" customHeight="1">
      <c r="A29" s="119">
        <v>26</v>
      </c>
      <c r="B29" s="171">
        <v>0</v>
      </c>
      <c r="C29" s="173">
        <v>0</v>
      </c>
      <c r="D29" s="173">
        <v>0</v>
      </c>
      <c r="E29" s="173">
        <v>0</v>
      </c>
      <c r="F29" s="173">
        <v>0</v>
      </c>
      <c r="G29" s="173">
        <v>0</v>
      </c>
      <c r="H29" s="173">
        <v>0</v>
      </c>
      <c r="I29" s="173">
        <v>0</v>
      </c>
      <c r="J29" s="173">
        <v>0</v>
      </c>
      <c r="K29" s="173">
        <v>0</v>
      </c>
      <c r="L29" s="173">
        <v>0</v>
      </c>
      <c r="M29" s="173">
        <v>0</v>
      </c>
      <c r="N29" s="173">
        <v>0</v>
      </c>
      <c r="O29" s="173">
        <v>0</v>
      </c>
      <c r="P29" s="173">
        <v>0</v>
      </c>
      <c r="Q29" s="173">
        <v>0</v>
      </c>
      <c r="R29" s="173">
        <v>0</v>
      </c>
      <c r="S29" s="173">
        <v>0</v>
      </c>
      <c r="T29" s="173">
        <v>0</v>
      </c>
      <c r="U29" s="173">
        <v>0</v>
      </c>
      <c r="V29" s="173">
        <v>0</v>
      </c>
      <c r="W29" s="173">
        <v>0</v>
      </c>
      <c r="X29" s="173">
        <v>0</v>
      </c>
      <c r="Y29" s="173">
        <v>0</v>
      </c>
      <c r="Z29" s="174">
        <f t="shared" si="1"/>
        <v>0</v>
      </c>
      <c r="AA29" s="175">
        <v>26</v>
      </c>
      <c r="AB29" s="171">
        <v>0</v>
      </c>
      <c r="AC29" s="138"/>
      <c r="AD29" s="101"/>
      <c r="AE29" s="171">
        <v>0</v>
      </c>
      <c r="AF29" s="140"/>
    </row>
    <row r="30" spans="1:32" ht="13.5" customHeight="1">
      <c r="A30" s="119">
        <v>27</v>
      </c>
      <c r="B30" s="171">
        <v>0</v>
      </c>
      <c r="C30" s="173">
        <v>0</v>
      </c>
      <c r="D30" s="173">
        <v>0</v>
      </c>
      <c r="E30" s="173">
        <v>0</v>
      </c>
      <c r="F30" s="173">
        <v>0</v>
      </c>
      <c r="G30" s="173">
        <v>0</v>
      </c>
      <c r="H30" s="173">
        <v>0</v>
      </c>
      <c r="I30" s="173">
        <v>0</v>
      </c>
      <c r="J30" s="173">
        <v>0</v>
      </c>
      <c r="K30" s="173">
        <v>0</v>
      </c>
      <c r="L30" s="173">
        <v>0</v>
      </c>
      <c r="M30" s="172">
        <v>0</v>
      </c>
      <c r="N30" s="173">
        <v>0</v>
      </c>
      <c r="O30" s="173">
        <v>0</v>
      </c>
      <c r="P30" s="173">
        <v>0</v>
      </c>
      <c r="Q30" s="173">
        <v>0</v>
      </c>
      <c r="R30" s="173">
        <v>0</v>
      </c>
      <c r="S30" s="173">
        <v>0</v>
      </c>
      <c r="T30" s="173">
        <v>0</v>
      </c>
      <c r="U30" s="173">
        <v>0</v>
      </c>
      <c r="V30" s="173">
        <v>0</v>
      </c>
      <c r="W30" s="173">
        <v>0</v>
      </c>
      <c r="X30" s="173">
        <v>0</v>
      </c>
      <c r="Y30" s="173">
        <v>0</v>
      </c>
      <c r="Z30" s="174">
        <f t="shared" si="1"/>
        <v>0</v>
      </c>
      <c r="AA30" s="175">
        <v>27</v>
      </c>
      <c r="AB30" s="171">
        <v>0</v>
      </c>
      <c r="AC30" s="138"/>
      <c r="AD30" s="101">
        <v>27</v>
      </c>
      <c r="AE30" s="171">
        <v>0</v>
      </c>
      <c r="AF30" s="140"/>
    </row>
    <row r="31" spans="1:32" ht="13.5" customHeight="1">
      <c r="A31" s="119">
        <v>28</v>
      </c>
      <c r="B31" s="171">
        <v>0</v>
      </c>
      <c r="C31" s="173">
        <v>0</v>
      </c>
      <c r="D31" s="173">
        <v>0</v>
      </c>
      <c r="E31" s="173">
        <v>0</v>
      </c>
      <c r="F31" s="173">
        <v>0</v>
      </c>
      <c r="G31" s="173">
        <v>0</v>
      </c>
      <c r="H31" s="173">
        <v>0</v>
      </c>
      <c r="I31" s="173">
        <v>0</v>
      </c>
      <c r="J31" s="173">
        <v>0</v>
      </c>
      <c r="K31" s="173">
        <v>0</v>
      </c>
      <c r="L31" s="173">
        <v>0</v>
      </c>
      <c r="M31" s="173">
        <v>0</v>
      </c>
      <c r="N31" s="173">
        <v>0</v>
      </c>
      <c r="O31" s="173">
        <v>0</v>
      </c>
      <c r="P31" s="173">
        <v>0</v>
      </c>
      <c r="Q31" s="173">
        <v>0</v>
      </c>
      <c r="R31" s="173">
        <v>0</v>
      </c>
      <c r="S31" s="173">
        <v>0</v>
      </c>
      <c r="T31" s="173">
        <v>0</v>
      </c>
      <c r="U31" s="173">
        <v>0</v>
      </c>
      <c r="V31" s="173">
        <v>0</v>
      </c>
      <c r="W31" s="173">
        <v>0</v>
      </c>
      <c r="X31" s="173">
        <v>0</v>
      </c>
      <c r="Y31" s="173">
        <v>0</v>
      </c>
      <c r="Z31" s="174">
        <f t="shared" si="1"/>
        <v>0</v>
      </c>
      <c r="AA31" s="175">
        <v>28</v>
      </c>
      <c r="AB31" s="171">
        <v>0</v>
      </c>
      <c r="AC31" s="138"/>
      <c r="AD31" s="101">
        <v>28</v>
      </c>
      <c r="AE31" s="171">
        <v>0</v>
      </c>
      <c r="AF31" s="140"/>
    </row>
    <row r="32" spans="1:32" ht="13.5" customHeight="1">
      <c r="A32" s="119">
        <v>29</v>
      </c>
      <c r="B32" s="171">
        <v>0</v>
      </c>
      <c r="C32" s="173">
        <v>0</v>
      </c>
      <c r="D32" s="173">
        <v>0</v>
      </c>
      <c r="E32" s="173">
        <v>0</v>
      </c>
      <c r="F32" s="173">
        <v>0</v>
      </c>
      <c r="G32" s="173">
        <v>0</v>
      </c>
      <c r="H32" s="173">
        <v>0</v>
      </c>
      <c r="I32" s="173">
        <v>0</v>
      </c>
      <c r="J32" s="173">
        <v>0</v>
      </c>
      <c r="K32" s="173">
        <v>0</v>
      </c>
      <c r="L32" s="173">
        <v>0</v>
      </c>
      <c r="M32" s="173">
        <v>0</v>
      </c>
      <c r="N32" s="173">
        <v>0.5</v>
      </c>
      <c r="O32" s="173">
        <v>1</v>
      </c>
      <c r="P32" s="173">
        <v>1.5</v>
      </c>
      <c r="Q32" s="173">
        <v>1</v>
      </c>
      <c r="R32" s="173">
        <v>1</v>
      </c>
      <c r="S32" s="173">
        <v>1</v>
      </c>
      <c r="T32" s="173">
        <v>1</v>
      </c>
      <c r="U32" s="173">
        <v>1</v>
      </c>
      <c r="V32" s="173">
        <v>1.5</v>
      </c>
      <c r="W32" s="173">
        <v>0.5</v>
      </c>
      <c r="X32" s="173">
        <v>1.5</v>
      </c>
      <c r="Y32" s="173">
        <v>1.5</v>
      </c>
      <c r="Z32" s="174">
        <f t="shared" si="1"/>
        <v>13</v>
      </c>
      <c r="AA32" s="175">
        <v>29</v>
      </c>
      <c r="AB32" s="171">
        <v>2</v>
      </c>
      <c r="AC32" s="138">
        <v>0.9958333333333332</v>
      </c>
      <c r="AD32" s="101"/>
      <c r="AE32" s="171">
        <v>0.5</v>
      </c>
      <c r="AF32" s="140">
        <v>0.9972222222222222</v>
      </c>
    </row>
    <row r="33" spans="1:32" ht="13.5" customHeight="1">
      <c r="A33" s="119">
        <v>30</v>
      </c>
      <c r="B33" s="171">
        <v>2.5</v>
      </c>
      <c r="C33" s="173">
        <v>1</v>
      </c>
      <c r="D33" s="173">
        <v>1</v>
      </c>
      <c r="E33" s="173">
        <v>0</v>
      </c>
      <c r="F33" s="173">
        <v>0.5</v>
      </c>
      <c r="G33" s="173">
        <v>0.5</v>
      </c>
      <c r="H33" s="173">
        <v>0</v>
      </c>
      <c r="I33" s="173">
        <v>0.5</v>
      </c>
      <c r="J33" s="173">
        <v>0</v>
      </c>
      <c r="K33" s="173">
        <v>0</v>
      </c>
      <c r="L33" s="173">
        <v>0</v>
      </c>
      <c r="M33" s="173">
        <v>0</v>
      </c>
      <c r="N33" s="173">
        <v>0</v>
      </c>
      <c r="O33" s="173">
        <v>0</v>
      </c>
      <c r="P33" s="173">
        <v>0</v>
      </c>
      <c r="Q33" s="173">
        <v>0</v>
      </c>
      <c r="R33" s="173">
        <v>0</v>
      </c>
      <c r="S33" s="173">
        <v>0</v>
      </c>
      <c r="T33" s="173">
        <v>0</v>
      </c>
      <c r="U33" s="173">
        <v>0</v>
      </c>
      <c r="V33" s="173">
        <v>0</v>
      </c>
      <c r="W33" s="173">
        <v>0</v>
      </c>
      <c r="X33" s="173">
        <v>0</v>
      </c>
      <c r="Y33" s="173">
        <v>0</v>
      </c>
      <c r="Z33" s="174">
        <f t="shared" si="1"/>
        <v>6</v>
      </c>
      <c r="AA33" s="175">
        <v>30</v>
      </c>
      <c r="AB33" s="171">
        <v>3</v>
      </c>
      <c r="AC33" s="138">
        <v>0.03194444444444445</v>
      </c>
      <c r="AD33" s="101">
        <v>30</v>
      </c>
      <c r="AE33" s="171">
        <v>1</v>
      </c>
      <c r="AF33" s="140">
        <v>0.020833333333333332</v>
      </c>
    </row>
    <row r="34" spans="1:32" ht="13.5" customHeight="1">
      <c r="A34" s="119">
        <v>31</v>
      </c>
      <c r="B34" s="171">
        <v>0</v>
      </c>
      <c r="C34" s="173">
        <v>0</v>
      </c>
      <c r="D34" s="173">
        <v>0</v>
      </c>
      <c r="E34" s="173">
        <v>0</v>
      </c>
      <c r="F34" s="173">
        <v>0</v>
      </c>
      <c r="G34" s="173">
        <v>0</v>
      </c>
      <c r="H34" s="173">
        <v>0</v>
      </c>
      <c r="I34" s="173">
        <v>0</v>
      </c>
      <c r="J34" s="173">
        <v>0</v>
      </c>
      <c r="K34" s="173">
        <v>0</v>
      </c>
      <c r="L34" s="173">
        <v>0</v>
      </c>
      <c r="M34" s="173">
        <v>0</v>
      </c>
      <c r="N34" s="173">
        <v>0</v>
      </c>
      <c r="O34" s="173">
        <v>0</v>
      </c>
      <c r="P34" s="173">
        <v>0</v>
      </c>
      <c r="Q34" s="173">
        <v>0</v>
      </c>
      <c r="R34" s="173">
        <v>0</v>
      </c>
      <c r="S34" s="173">
        <v>0</v>
      </c>
      <c r="T34" s="173">
        <v>0</v>
      </c>
      <c r="U34" s="173">
        <v>0</v>
      </c>
      <c r="V34" s="173">
        <v>0</v>
      </c>
      <c r="W34" s="173">
        <v>0</v>
      </c>
      <c r="X34" s="173">
        <v>0</v>
      </c>
      <c r="Y34" s="173">
        <v>0</v>
      </c>
      <c r="Z34" s="174">
        <f t="shared" si="1"/>
        <v>0</v>
      </c>
      <c r="AA34" s="175">
        <v>31</v>
      </c>
      <c r="AB34" s="171">
        <v>0</v>
      </c>
      <c r="AC34" s="138"/>
      <c r="AD34" s="101"/>
      <c r="AE34" s="171">
        <v>0</v>
      </c>
      <c r="AF34" s="140"/>
    </row>
    <row r="35" spans="1:32" ht="13.5" customHeight="1">
      <c r="A35" s="102" t="s">
        <v>11</v>
      </c>
      <c r="B35" s="176">
        <f>IF(COUNT(B4:B34)=0,"   -",SUM(B4:B34))</f>
        <v>2.5</v>
      </c>
      <c r="C35" s="177">
        <f aca="true" t="shared" si="2" ref="C35:R35">IF(COUNT(C4:C34)=0,"   -",SUM(C4:C34))</f>
        <v>1.5</v>
      </c>
      <c r="D35" s="177">
        <f t="shared" si="2"/>
        <v>1.5</v>
      </c>
      <c r="E35" s="177">
        <f t="shared" si="2"/>
        <v>1.5</v>
      </c>
      <c r="F35" s="177">
        <f t="shared" si="2"/>
        <v>3</v>
      </c>
      <c r="G35" s="177">
        <f t="shared" si="2"/>
        <v>3.5</v>
      </c>
      <c r="H35" s="177">
        <f t="shared" si="2"/>
        <v>6.5</v>
      </c>
      <c r="I35" s="177">
        <f t="shared" si="2"/>
        <v>8</v>
      </c>
      <c r="J35" s="177">
        <f t="shared" si="2"/>
        <v>7.5</v>
      </c>
      <c r="K35" s="177">
        <f t="shared" si="2"/>
        <v>5.5</v>
      </c>
      <c r="L35" s="177">
        <f t="shared" si="2"/>
        <v>3</v>
      </c>
      <c r="M35" s="177">
        <f t="shared" si="2"/>
        <v>4</v>
      </c>
      <c r="N35" s="177">
        <f t="shared" si="2"/>
        <v>2.5</v>
      </c>
      <c r="O35" s="177">
        <f t="shared" si="2"/>
        <v>1</v>
      </c>
      <c r="P35" s="177">
        <f t="shared" si="2"/>
        <v>1.5</v>
      </c>
      <c r="Q35" s="177">
        <f t="shared" si="2"/>
        <v>1</v>
      </c>
      <c r="R35" s="177">
        <f t="shared" si="2"/>
        <v>1</v>
      </c>
      <c r="S35" s="177">
        <f aca="true" t="shared" si="3" ref="S35:Y35">IF(COUNT(S4:S34)=0,"   -",SUM(S4:S34))</f>
        <v>1.5</v>
      </c>
      <c r="T35" s="177">
        <f t="shared" si="3"/>
        <v>2</v>
      </c>
      <c r="U35" s="177">
        <f t="shared" si="3"/>
        <v>1.5</v>
      </c>
      <c r="V35" s="177">
        <f t="shared" si="3"/>
        <v>2</v>
      </c>
      <c r="W35" s="177">
        <f t="shared" si="3"/>
        <v>1</v>
      </c>
      <c r="X35" s="177">
        <f t="shared" si="3"/>
        <v>1.5</v>
      </c>
      <c r="Y35" s="177">
        <f t="shared" si="3"/>
        <v>1.5</v>
      </c>
      <c r="Z35" s="176">
        <f>SUM(B4:Y34)</f>
        <v>66</v>
      </c>
      <c r="AA35" s="178"/>
      <c r="AB35" s="179"/>
      <c r="AC35" s="104"/>
      <c r="AD35" s="105"/>
      <c r="AE35" s="103"/>
      <c r="AF35" s="106"/>
    </row>
    <row r="36" ht="13.5" customHeight="1"/>
    <row r="37" spans="1:7" ht="13.5" customHeight="1">
      <c r="A37" s="80" t="s">
        <v>12</v>
      </c>
      <c r="G37" s="80" t="s">
        <v>13</v>
      </c>
    </row>
    <row r="38" spans="1:31" ht="13.5" customHeight="1">
      <c r="A38" s="107" t="s">
        <v>43</v>
      </c>
      <c r="B38" s="108"/>
      <c r="C38" s="108"/>
      <c r="D38" s="114">
        <f>COUNTIF(Z4:Z34,"&gt;=0.5")</f>
        <v>4</v>
      </c>
      <c r="E38" s="109"/>
      <c r="F38" s="109"/>
      <c r="G38" s="87" t="s">
        <v>14</v>
      </c>
      <c r="H38" s="110"/>
      <c r="I38" s="110" t="s">
        <v>5</v>
      </c>
      <c r="J38" s="111" t="s">
        <v>8</v>
      </c>
      <c r="K38" s="109"/>
      <c r="L38" s="109"/>
      <c r="M38" s="87" t="s">
        <v>15</v>
      </c>
      <c r="N38" s="110"/>
      <c r="O38" s="110" t="s">
        <v>5</v>
      </c>
      <c r="P38" s="111" t="s">
        <v>10</v>
      </c>
      <c r="Q38" s="109"/>
      <c r="R38" s="109"/>
      <c r="S38" s="87" t="s">
        <v>6</v>
      </c>
      <c r="T38" s="110"/>
      <c r="U38" s="111" t="s">
        <v>5</v>
      </c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</row>
    <row r="39" spans="1:31" ht="13.5" customHeight="1">
      <c r="A39" s="112" t="s">
        <v>16</v>
      </c>
      <c r="B39" s="113"/>
      <c r="C39" s="113"/>
      <c r="D39" s="114">
        <f>COUNTIF(Z4:Z34,"&gt;=1")</f>
        <v>4</v>
      </c>
      <c r="E39" s="109"/>
      <c r="F39" s="109"/>
      <c r="G39" s="115"/>
      <c r="H39" s="116">
        <f>MAX(AB4:AB34)</f>
        <v>8</v>
      </c>
      <c r="I39" s="117">
        <f>MATCH(H39,AB4:AB34,0)</f>
        <v>18</v>
      </c>
      <c r="J39" s="145">
        <f>INDEX(AC4:AC34,I39,1)</f>
        <v>0.39375</v>
      </c>
      <c r="K39" s="109"/>
      <c r="L39" s="109"/>
      <c r="M39" s="115"/>
      <c r="N39" s="116">
        <f>MAX(AE4:AE34)</f>
        <v>2</v>
      </c>
      <c r="O39" s="117">
        <f>MATCH(N39,AE4:AE34,0)</f>
        <v>18</v>
      </c>
      <c r="P39" s="145">
        <f>INDEX(AF4:AF34,O39,1)</f>
        <v>0.3847222222222222</v>
      </c>
      <c r="Q39" s="109"/>
      <c r="R39" s="109"/>
      <c r="S39" s="115"/>
      <c r="T39" s="116">
        <f>MAX(Z4:Z34)</f>
        <v>44</v>
      </c>
      <c r="U39" s="118">
        <f>MATCH(T39,Z4:Z34,0)</f>
        <v>18</v>
      </c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</row>
    <row r="40" spans="1:31" ht="13.5" customHeight="1">
      <c r="A40" s="112" t="s">
        <v>17</v>
      </c>
      <c r="B40" s="113"/>
      <c r="C40" s="113"/>
      <c r="D40" s="114">
        <f>COUNTIF(Z4:Z34,"&gt;=10")</f>
        <v>2</v>
      </c>
      <c r="E40" s="109"/>
      <c r="F40" s="109"/>
      <c r="G40" s="119"/>
      <c r="H40" s="109"/>
      <c r="I40" s="117"/>
      <c r="J40" s="145"/>
      <c r="K40" s="109"/>
      <c r="L40" s="109"/>
      <c r="M40" s="119"/>
      <c r="N40" s="109"/>
      <c r="O40" s="117"/>
      <c r="P40" s="145"/>
      <c r="Q40" s="109"/>
      <c r="R40" s="109"/>
      <c r="S40" s="119"/>
      <c r="T40" s="109"/>
      <c r="U40" s="229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</row>
    <row r="41" spans="1:31" ht="13.5" customHeight="1">
      <c r="A41" s="120" t="s">
        <v>18</v>
      </c>
      <c r="B41" s="121"/>
      <c r="C41" s="121"/>
      <c r="D41" s="122">
        <f>COUNTIF(Z4:Z34,"&gt;=30")</f>
        <v>1</v>
      </c>
      <c r="E41" s="109"/>
      <c r="F41" s="109"/>
      <c r="G41" s="123"/>
      <c r="H41" s="124"/>
      <c r="I41" s="149"/>
      <c r="J41" s="150"/>
      <c r="K41" s="109"/>
      <c r="L41" s="109"/>
      <c r="M41" s="123"/>
      <c r="N41" s="124"/>
      <c r="O41" s="149"/>
      <c r="P41" s="150"/>
      <c r="Q41" s="109"/>
      <c r="R41" s="109"/>
      <c r="S41" s="123"/>
      <c r="T41" s="124"/>
      <c r="U41" s="23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</row>
    <row r="42" spans="6:20" ht="13.5" customHeight="1">
      <c r="F42" s="125"/>
      <c r="K42" s="125"/>
      <c r="L42" s="125"/>
      <c r="M42" s="125"/>
      <c r="N42" s="125"/>
      <c r="O42" s="101"/>
      <c r="P42" s="137"/>
      <c r="Q42" s="125"/>
      <c r="R42" s="125"/>
      <c r="S42" s="125"/>
      <c r="T42" s="125"/>
    </row>
    <row r="43" spans="6:19" ht="13.5" customHeight="1"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</row>
    <row r="44" spans="5:20" ht="13.5" customHeight="1">
      <c r="E44" s="97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97"/>
    </row>
    <row r="45" spans="5:20" ht="13.5" customHeight="1">
      <c r="E45" s="126"/>
      <c r="T45" s="126"/>
    </row>
    <row r="46" spans="5:20" ht="13.5" customHeight="1">
      <c r="E46" s="127"/>
      <c r="T46" s="127"/>
    </row>
    <row r="47" spans="5:20" ht="13.5" customHeight="1">
      <c r="E47" s="125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125"/>
    </row>
    <row r="48" spans="1:19" ht="13.5" customHeight="1">
      <c r="A48" s="128"/>
      <c r="B48" s="128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</row>
    <row r="49" spans="6:19" ht="13.5" customHeight="1"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</row>
    <row r="50" spans="6:19" ht="13.5" customHeight="1"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5" t="s">
        <v>41</v>
      </c>
      <c r="B1" s="16" t="s">
        <v>0</v>
      </c>
      <c r="Z1" s="134">
        <f>'１月'!Z1</f>
        <v>2016</v>
      </c>
      <c r="AB1" t="s">
        <v>1</v>
      </c>
      <c r="AC1" s="136">
        <v>10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2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3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2">
        <v>1</v>
      </c>
      <c r="B4" s="180">
        <v>0</v>
      </c>
      <c r="C4" s="181">
        <v>0</v>
      </c>
      <c r="D4" s="181">
        <v>0</v>
      </c>
      <c r="E4" s="181">
        <v>0</v>
      </c>
      <c r="F4" s="181">
        <v>0</v>
      </c>
      <c r="G4" s="181">
        <v>0.5</v>
      </c>
      <c r="H4" s="181">
        <v>1.5</v>
      </c>
      <c r="I4" s="181">
        <v>1.5</v>
      </c>
      <c r="J4" s="181">
        <v>0.5</v>
      </c>
      <c r="K4" s="181">
        <v>0</v>
      </c>
      <c r="L4" s="181">
        <v>0</v>
      </c>
      <c r="M4" s="181">
        <v>0</v>
      </c>
      <c r="N4" s="181">
        <v>0</v>
      </c>
      <c r="O4" s="181">
        <v>0</v>
      </c>
      <c r="P4" s="181">
        <v>0</v>
      </c>
      <c r="Q4" s="181">
        <v>0</v>
      </c>
      <c r="R4" s="181">
        <v>0</v>
      </c>
      <c r="S4" s="181">
        <v>0</v>
      </c>
      <c r="T4" s="181">
        <v>0</v>
      </c>
      <c r="U4" s="181">
        <v>0</v>
      </c>
      <c r="V4" s="181">
        <v>0</v>
      </c>
      <c r="W4" s="181">
        <v>0</v>
      </c>
      <c r="X4" s="181">
        <v>0</v>
      </c>
      <c r="Y4" s="181">
        <v>0</v>
      </c>
      <c r="Z4" s="182">
        <f>IF(COUNT(B4:Y4)=0,"     -",SUM(B4:Y4))</f>
        <v>4</v>
      </c>
      <c r="AA4" s="183">
        <v>1</v>
      </c>
      <c r="AB4" s="180">
        <v>2.5</v>
      </c>
      <c r="AC4" s="141">
        <v>0.31875000000000003</v>
      </c>
      <c r="AD4" s="54">
        <v>1</v>
      </c>
      <c r="AE4" s="180">
        <v>1</v>
      </c>
      <c r="AF4" s="143">
        <v>0.30624999999999997</v>
      </c>
    </row>
    <row r="5" spans="1:32" ht="13.5" customHeight="1">
      <c r="A5" s="67">
        <v>2</v>
      </c>
      <c r="B5" s="184">
        <v>0</v>
      </c>
      <c r="C5" s="185">
        <v>0</v>
      </c>
      <c r="D5" s="186">
        <v>0</v>
      </c>
      <c r="E5" s="186">
        <v>0</v>
      </c>
      <c r="F5" s="186">
        <v>0</v>
      </c>
      <c r="G5" s="186">
        <v>0</v>
      </c>
      <c r="H5" s="186">
        <v>0</v>
      </c>
      <c r="I5" s="186">
        <v>0</v>
      </c>
      <c r="J5" s="186">
        <v>0</v>
      </c>
      <c r="K5" s="186">
        <v>0</v>
      </c>
      <c r="L5" s="186">
        <v>0</v>
      </c>
      <c r="M5" s="186">
        <v>0</v>
      </c>
      <c r="N5" s="186">
        <v>0</v>
      </c>
      <c r="O5" s="186">
        <v>0</v>
      </c>
      <c r="P5" s="186">
        <v>0</v>
      </c>
      <c r="Q5" s="186">
        <v>0</v>
      </c>
      <c r="R5" s="186">
        <v>0</v>
      </c>
      <c r="S5" s="186">
        <v>0</v>
      </c>
      <c r="T5" s="186">
        <v>0</v>
      </c>
      <c r="U5" s="186">
        <v>0</v>
      </c>
      <c r="V5" s="186">
        <v>0</v>
      </c>
      <c r="W5" s="186">
        <v>0</v>
      </c>
      <c r="X5" s="186">
        <v>0</v>
      </c>
      <c r="Y5" s="186">
        <v>0</v>
      </c>
      <c r="Z5" s="187">
        <f aca="true" t="shared" si="0" ref="Z5:Z34">IF(COUNT(B5:Y5)=0,"     -",SUM(B5:Y5))</f>
        <v>0</v>
      </c>
      <c r="AA5" s="188">
        <v>2</v>
      </c>
      <c r="AB5" s="184">
        <v>0</v>
      </c>
      <c r="AC5" s="142"/>
      <c r="AD5" s="57">
        <v>2</v>
      </c>
      <c r="AE5" s="184">
        <v>0</v>
      </c>
      <c r="AF5" s="144"/>
    </row>
    <row r="6" spans="1:32" ht="13.5" customHeight="1">
      <c r="A6" s="67">
        <v>3</v>
      </c>
      <c r="B6" s="184">
        <v>0</v>
      </c>
      <c r="C6" s="186">
        <v>0</v>
      </c>
      <c r="D6" s="186">
        <v>0</v>
      </c>
      <c r="E6" s="186">
        <v>0</v>
      </c>
      <c r="F6" s="186">
        <v>0</v>
      </c>
      <c r="G6" s="186">
        <v>0</v>
      </c>
      <c r="H6" s="186">
        <v>0</v>
      </c>
      <c r="I6" s="186">
        <v>0</v>
      </c>
      <c r="J6" s="186">
        <v>0</v>
      </c>
      <c r="K6" s="186">
        <v>0</v>
      </c>
      <c r="L6" s="186">
        <v>0</v>
      </c>
      <c r="M6" s="186">
        <v>0</v>
      </c>
      <c r="N6" s="186">
        <v>0</v>
      </c>
      <c r="O6" s="186">
        <v>0.5</v>
      </c>
      <c r="P6" s="186">
        <v>0</v>
      </c>
      <c r="Q6" s="186">
        <v>0</v>
      </c>
      <c r="R6" s="186">
        <v>0.5</v>
      </c>
      <c r="S6" s="186">
        <v>0</v>
      </c>
      <c r="T6" s="186">
        <v>0.5</v>
      </c>
      <c r="U6" s="186">
        <v>0</v>
      </c>
      <c r="V6" s="186">
        <v>0</v>
      </c>
      <c r="W6" s="186">
        <v>0</v>
      </c>
      <c r="X6" s="186">
        <v>0</v>
      </c>
      <c r="Y6" s="186">
        <v>0</v>
      </c>
      <c r="Z6" s="187">
        <f t="shared" si="0"/>
        <v>1.5</v>
      </c>
      <c r="AA6" s="188">
        <v>3</v>
      </c>
      <c r="AB6" s="184">
        <v>0.5</v>
      </c>
      <c r="AC6" s="142">
        <v>0.7930555555555556</v>
      </c>
      <c r="AD6" s="57"/>
      <c r="AE6" s="184">
        <v>0.5</v>
      </c>
      <c r="AF6" s="144">
        <v>0.7583333333333333</v>
      </c>
    </row>
    <row r="7" spans="1:32" ht="13.5" customHeight="1">
      <c r="A7" s="67">
        <v>4</v>
      </c>
      <c r="B7" s="184">
        <v>0</v>
      </c>
      <c r="C7" s="186">
        <v>0</v>
      </c>
      <c r="D7" s="186">
        <v>0</v>
      </c>
      <c r="E7" s="186">
        <v>0</v>
      </c>
      <c r="F7" s="186">
        <v>0</v>
      </c>
      <c r="G7" s="186">
        <v>0</v>
      </c>
      <c r="H7" s="186">
        <v>0</v>
      </c>
      <c r="I7" s="186">
        <v>0</v>
      </c>
      <c r="J7" s="186">
        <v>0</v>
      </c>
      <c r="K7" s="186">
        <v>0</v>
      </c>
      <c r="L7" s="186">
        <v>0</v>
      </c>
      <c r="M7" s="186">
        <v>0</v>
      </c>
      <c r="N7" s="186">
        <v>0</v>
      </c>
      <c r="O7" s="186">
        <v>0</v>
      </c>
      <c r="P7" s="186">
        <v>0</v>
      </c>
      <c r="Q7" s="186">
        <v>0</v>
      </c>
      <c r="R7" s="186">
        <v>0</v>
      </c>
      <c r="S7" s="186">
        <v>0</v>
      </c>
      <c r="T7" s="186">
        <v>0</v>
      </c>
      <c r="U7" s="186">
        <v>0</v>
      </c>
      <c r="V7" s="186">
        <v>0</v>
      </c>
      <c r="W7" s="186">
        <v>0</v>
      </c>
      <c r="X7" s="186">
        <v>0</v>
      </c>
      <c r="Y7" s="186">
        <v>0</v>
      </c>
      <c r="Z7" s="187">
        <f t="shared" si="0"/>
        <v>0</v>
      </c>
      <c r="AA7" s="188">
        <v>4</v>
      </c>
      <c r="AB7" s="184">
        <v>0</v>
      </c>
      <c r="AC7" s="142"/>
      <c r="AD7" s="57"/>
      <c r="AE7" s="184">
        <v>0</v>
      </c>
      <c r="AF7" s="144"/>
    </row>
    <row r="8" spans="1:32" ht="13.5" customHeight="1">
      <c r="A8" s="67">
        <v>5</v>
      </c>
      <c r="B8" s="184">
        <v>0</v>
      </c>
      <c r="C8" s="186">
        <v>0</v>
      </c>
      <c r="D8" s="186">
        <v>0</v>
      </c>
      <c r="E8" s="186">
        <v>0</v>
      </c>
      <c r="F8" s="186">
        <v>0</v>
      </c>
      <c r="G8" s="186">
        <v>0</v>
      </c>
      <c r="H8" s="186">
        <v>0</v>
      </c>
      <c r="I8" s="186">
        <v>0</v>
      </c>
      <c r="J8" s="186">
        <v>0</v>
      </c>
      <c r="K8" s="186">
        <v>0</v>
      </c>
      <c r="L8" s="186">
        <v>0</v>
      </c>
      <c r="M8" s="186">
        <v>0</v>
      </c>
      <c r="N8" s="186">
        <v>0</v>
      </c>
      <c r="O8" s="186">
        <v>0</v>
      </c>
      <c r="P8" s="186">
        <v>0</v>
      </c>
      <c r="Q8" s="186">
        <v>0</v>
      </c>
      <c r="R8" s="186">
        <v>0</v>
      </c>
      <c r="S8" s="186">
        <v>0</v>
      </c>
      <c r="T8" s="186">
        <v>0</v>
      </c>
      <c r="U8" s="186">
        <v>0</v>
      </c>
      <c r="V8" s="186">
        <v>0</v>
      </c>
      <c r="W8" s="186">
        <v>0</v>
      </c>
      <c r="X8" s="186">
        <v>0</v>
      </c>
      <c r="Y8" s="186">
        <v>0</v>
      </c>
      <c r="Z8" s="187">
        <f t="shared" si="0"/>
        <v>0</v>
      </c>
      <c r="AA8" s="188">
        <v>5</v>
      </c>
      <c r="AB8" s="184">
        <v>0</v>
      </c>
      <c r="AC8" s="142"/>
      <c r="AD8" s="57"/>
      <c r="AE8" s="184">
        <v>0</v>
      </c>
      <c r="AF8" s="144"/>
    </row>
    <row r="9" spans="1:32" ht="13.5" customHeight="1">
      <c r="A9" s="67">
        <v>6</v>
      </c>
      <c r="B9" s="184">
        <v>0</v>
      </c>
      <c r="C9" s="186">
        <v>0</v>
      </c>
      <c r="D9" s="186">
        <v>0</v>
      </c>
      <c r="E9" s="186">
        <v>0</v>
      </c>
      <c r="F9" s="186">
        <v>0</v>
      </c>
      <c r="G9" s="186">
        <v>0</v>
      </c>
      <c r="H9" s="186">
        <v>0</v>
      </c>
      <c r="I9" s="186">
        <v>0</v>
      </c>
      <c r="J9" s="186">
        <v>0</v>
      </c>
      <c r="K9" s="186">
        <v>0</v>
      </c>
      <c r="L9" s="186">
        <v>0</v>
      </c>
      <c r="M9" s="186">
        <v>0</v>
      </c>
      <c r="N9" s="186">
        <v>0</v>
      </c>
      <c r="O9" s="186">
        <v>0</v>
      </c>
      <c r="P9" s="186">
        <v>0</v>
      </c>
      <c r="Q9" s="186">
        <v>0</v>
      </c>
      <c r="R9" s="186">
        <v>0</v>
      </c>
      <c r="S9" s="186">
        <v>0</v>
      </c>
      <c r="T9" s="186">
        <v>0</v>
      </c>
      <c r="U9" s="186">
        <v>0</v>
      </c>
      <c r="V9" s="186">
        <v>0</v>
      </c>
      <c r="W9" s="186">
        <v>0</v>
      </c>
      <c r="X9" s="186">
        <v>0</v>
      </c>
      <c r="Y9" s="186">
        <v>0</v>
      </c>
      <c r="Z9" s="187">
        <f t="shared" si="0"/>
        <v>0</v>
      </c>
      <c r="AA9" s="188">
        <v>6</v>
      </c>
      <c r="AB9" s="184">
        <v>0</v>
      </c>
      <c r="AC9" s="142"/>
      <c r="AD9" s="57"/>
      <c r="AE9" s="184">
        <v>0</v>
      </c>
      <c r="AF9" s="144"/>
    </row>
    <row r="10" spans="1:32" ht="13.5" customHeight="1">
      <c r="A10" s="67">
        <v>7</v>
      </c>
      <c r="B10" s="184">
        <v>0</v>
      </c>
      <c r="C10" s="186">
        <v>0</v>
      </c>
      <c r="D10" s="186">
        <v>0</v>
      </c>
      <c r="E10" s="186">
        <v>0</v>
      </c>
      <c r="F10" s="186">
        <v>0</v>
      </c>
      <c r="G10" s="186">
        <v>0</v>
      </c>
      <c r="H10" s="186">
        <v>0</v>
      </c>
      <c r="I10" s="186">
        <v>0</v>
      </c>
      <c r="J10" s="186">
        <v>0</v>
      </c>
      <c r="K10" s="186">
        <v>0</v>
      </c>
      <c r="L10" s="186">
        <v>0</v>
      </c>
      <c r="M10" s="186">
        <v>0</v>
      </c>
      <c r="N10" s="186">
        <v>0</v>
      </c>
      <c r="O10" s="186">
        <v>0</v>
      </c>
      <c r="P10" s="186">
        <v>0</v>
      </c>
      <c r="Q10" s="186">
        <v>0</v>
      </c>
      <c r="R10" s="186">
        <v>0</v>
      </c>
      <c r="S10" s="186">
        <v>0</v>
      </c>
      <c r="T10" s="186">
        <v>0</v>
      </c>
      <c r="U10" s="186">
        <v>0</v>
      </c>
      <c r="V10" s="186">
        <v>0</v>
      </c>
      <c r="W10" s="186">
        <v>0</v>
      </c>
      <c r="X10" s="186">
        <v>0</v>
      </c>
      <c r="Y10" s="186">
        <v>0</v>
      </c>
      <c r="Z10" s="187">
        <f t="shared" si="0"/>
        <v>0</v>
      </c>
      <c r="AA10" s="188">
        <v>7</v>
      </c>
      <c r="AB10" s="184">
        <v>0</v>
      </c>
      <c r="AC10" s="142"/>
      <c r="AD10" s="57"/>
      <c r="AE10" s="184">
        <v>0</v>
      </c>
      <c r="AF10" s="144"/>
    </row>
    <row r="11" spans="1:32" ht="13.5" customHeight="1">
      <c r="A11" s="67">
        <v>8</v>
      </c>
      <c r="B11" s="184">
        <v>0</v>
      </c>
      <c r="C11" s="186">
        <v>0</v>
      </c>
      <c r="D11" s="186">
        <v>0</v>
      </c>
      <c r="E11" s="186">
        <v>0</v>
      </c>
      <c r="F11" s="186">
        <v>0</v>
      </c>
      <c r="G11" s="186">
        <v>0</v>
      </c>
      <c r="H11" s="186">
        <v>0</v>
      </c>
      <c r="I11" s="186">
        <v>0</v>
      </c>
      <c r="J11" s="186">
        <v>0</v>
      </c>
      <c r="K11" s="186">
        <v>0</v>
      </c>
      <c r="L11" s="186">
        <v>0</v>
      </c>
      <c r="M11" s="186">
        <v>0</v>
      </c>
      <c r="N11" s="186">
        <v>1.5</v>
      </c>
      <c r="O11" s="186">
        <v>10.5</v>
      </c>
      <c r="P11" s="186">
        <v>0.5</v>
      </c>
      <c r="Q11" s="186">
        <v>0</v>
      </c>
      <c r="R11" s="186">
        <v>0</v>
      </c>
      <c r="S11" s="186">
        <v>0</v>
      </c>
      <c r="T11" s="186">
        <v>0</v>
      </c>
      <c r="U11" s="186">
        <v>0</v>
      </c>
      <c r="V11" s="186">
        <v>0</v>
      </c>
      <c r="W11" s="186">
        <v>0</v>
      </c>
      <c r="X11" s="186">
        <v>0</v>
      </c>
      <c r="Y11" s="186">
        <v>0</v>
      </c>
      <c r="Z11" s="187">
        <f t="shared" si="0"/>
        <v>12.5</v>
      </c>
      <c r="AA11" s="188">
        <v>8</v>
      </c>
      <c r="AB11" s="184">
        <v>10.5</v>
      </c>
      <c r="AC11" s="142">
        <v>0.5930555555555556</v>
      </c>
      <c r="AD11" s="57"/>
      <c r="AE11" s="184">
        <v>4.5</v>
      </c>
      <c r="AF11" s="144">
        <v>0.5833333333333334</v>
      </c>
    </row>
    <row r="12" spans="1:32" ht="13.5" customHeight="1">
      <c r="A12" s="67">
        <v>9</v>
      </c>
      <c r="B12" s="184">
        <v>0</v>
      </c>
      <c r="C12" s="186">
        <v>0</v>
      </c>
      <c r="D12" s="186">
        <v>0</v>
      </c>
      <c r="E12" s="186">
        <v>0</v>
      </c>
      <c r="F12" s="186">
        <v>0</v>
      </c>
      <c r="G12" s="186">
        <v>0</v>
      </c>
      <c r="H12" s="186">
        <v>0.5</v>
      </c>
      <c r="I12" s="186">
        <v>4.5</v>
      </c>
      <c r="J12" s="186">
        <v>27</v>
      </c>
      <c r="K12" s="186">
        <v>2</v>
      </c>
      <c r="L12" s="186">
        <v>0</v>
      </c>
      <c r="M12" s="186">
        <v>0.5</v>
      </c>
      <c r="N12" s="186">
        <v>0</v>
      </c>
      <c r="O12" s="186">
        <v>0</v>
      </c>
      <c r="P12" s="186">
        <v>0</v>
      </c>
      <c r="Q12" s="186">
        <v>0</v>
      </c>
      <c r="R12" s="186">
        <v>0</v>
      </c>
      <c r="S12" s="186">
        <v>0</v>
      </c>
      <c r="T12" s="186">
        <v>0</v>
      </c>
      <c r="U12" s="186">
        <v>0</v>
      </c>
      <c r="V12" s="186">
        <v>0</v>
      </c>
      <c r="W12" s="186">
        <v>0</v>
      </c>
      <c r="X12" s="186">
        <v>0</v>
      </c>
      <c r="Y12" s="186">
        <v>0</v>
      </c>
      <c r="Z12" s="187">
        <f t="shared" si="0"/>
        <v>34.5</v>
      </c>
      <c r="AA12" s="188">
        <v>9</v>
      </c>
      <c r="AB12" s="184">
        <v>27</v>
      </c>
      <c r="AC12" s="142">
        <v>0.3763888888888889</v>
      </c>
      <c r="AD12" s="57"/>
      <c r="AE12" s="184">
        <v>8.5</v>
      </c>
      <c r="AF12" s="144">
        <v>0.3638888888888889</v>
      </c>
    </row>
    <row r="13" spans="1:32" ht="13.5" customHeight="1">
      <c r="A13" s="67">
        <v>10</v>
      </c>
      <c r="B13" s="184">
        <v>0</v>
      </c>
      <c r="C13" s="186">
        <v>0</v>
      </c>
      <c r="D13" s="186">
        <v>0</v>
      </c>
      <c r="E13" s="186">
        <v>0</v>
      </c>
      <c r="F13" s="186">
        <v>0</v>
      </c>
      <c r="G13" s="186">
        <v>0</v>
      </c>
      <c r="H13" s="186">
        <v>0</v>
      </c>
      <c r="I13" s="186">
        <v>0</v>
      </c>
      <c r="J13" s="186">
        <v>0</v>
      </c>
      <c r="K13" s="186">
        <v>0</v>
      </c>
      <c r="L13" s="186">
        <v>0</v>
      </c>
      <c r="M13" s="186">
        <v>0</v>
      </c>
      <c r="N13" s="186">
        <v>0</v>
      </c>
      <c r="O13" s="186">
        <v>0</v>
      </c>
      <c r="P13" s="186">
        <v>0</v>
      </c>
      <c r="Q13" s="186">
        <v>0</v>
      </c>
      <c r="R13" s="186">
        <v>0</v>
      </c>
      <c r="S13" s="186">
        <v>0</v>
      </c>
      <c r="T13" s="186">
        <v>0</v>
      </c>
      <c r="U13" s="186">
        <v>0</v>
      </c>
      <c r="V13" s="186">
        <v>0</v>
      </c>
      <c r="W13" s="186">
        <v>0</v>
      </c>
      <c r="X13" s="186">
        <v>0</v>
      </c>
      <c r="Y13" s="186">
        <v>0</v>
      </c>
      <c r="Z13" s="187">
        <f t="shared" si="0"/>
        <v>0</v>
      </c>
      <c r="AA13" s="188">
        <v>10</v>
      </c>
      <c r="AB13" s="184">
        <v>0</v>
      </c>
      <c r="AC13" s="142"/>
      <c r="AD13" s="57"/>
      <c r="AE13" s="184">
        <v>0</v>
      </c>
      <c r="AF13" s="144"/>
    </row>
    <row r="14" spans="1:32" ht="13.5" customHeight="1">
      <c r="A14" s="132">
        <v>11</v>
      </c>
      <c r="B14" s="180">
        <v>0</v>
      </c>
      <c r="C14" s="181">
        <v>0</v>
      </c>
      <c r="D14" s="181">
        <v>0</v>
      </c>
      <c r="E14" s="181">
        <v>0</v>
      </c>
      <c r="F14" s="181">
        <v>0</v>
      </c>
      <c r="G14" s="181">
        <v>0</v>
      </c>
      <c r="H14" s="181">
        <v>0</v>
      </c>
      <c r="I14" s="181">
        <v>0</v>
      </c>
      <c r="J14" s="181">
        <v>0</v>
      </c>
      <c r="K14" s="181">
        <v>0</v>
      </c>
      <c r="L14" s="181">
        <v>0</v>
      </c>
      <c r="M14" s="181">
        <v>0</v>
      </c>
      <c r="N14" s="181">
        <v>0</v>
      </c>
      <c r="O14" s="181">
        <v>0</v>
      </c>
      <c r="P14" s="181">
        <v>0</v>
      </c>
      <c r="Q14" s="181">
        <v>0</v>
      </c>
      <c r="R14" s="181">
        <v>0</v>
      </c>
      <c r="S14" s="181">
        <v>0</v>
      </c>
      <c r="T14" s="181">
        <v>0</v>
      </c>
      <c r="U14" s="181">
        <v>0</v>
      </c>
      <c r="V14" s="181">
        <v>0</v>
      </c>
      <c r="W14" s="181">
        <v>0</v>
      </c>
      <c r="X14" s="181">
        <v>0</v>
      </c>
      <c r="Y14" s="181">
        <v>0</v>
      </c>
      <c r="Z14" s="182">
        <f t="shared" si="0"/>
        <v>0</v>
      </c>
      <c r="AA14" s="183">
        <v>11</v>
      </c>
      <c r="AB14" s="180">
        <v>0</v>
      </c>
      <c r="AC14" s="141"/>
      <c r="AD14" s="54">
        <v>11</v>
      </c>
      <c r="AE14" s="180">
        <v>0</v>
      </c>
      <c r="AF14" s="143"/>
    </row>
    <row r="15" spans="1:32" ht="13.5" customHeight="1">
      <c r="A15" s="67">
        <v>12</v>
      </c>
      <c r="B15" s="184">
        <v>0</v>
      </c>
      <c r="C15" s="186">
        <v>0</v>
      </c>
      <c r="D15" s="186">
        <v>0</v>
      </c>
      <c r="E15" s="186">
        <v>0</v>
      </c>
      <c r="F15" s="186">
        <v>0</v>
      </c>
      <c r="G15" s="186">
        <v>0</v>
      </c>
      <c r="H15" s="186">
        <v>0</v>
      </c>
      <c r="I15" s="186">
        <v>0</v>
      </c>
      <c r="J15" s="186">
        <v>0</v>
      </c>
      <c r="K15" s="186">
        <v>0</v>
      </c>
      <c r="L15" s="186">
        <v>0</v>
      </c>
      <c r="M15" s="186">
        <v>0</v>
      </c>
      <c r="N15" s="186">
        <v>0</v>
      </c>
      <c r="O15" s="186">
        <v>0</v>
      </c>
      <c r="P15" s="186">
        <v>0</v>
      </c>
      <c r="Q15" s="186">
        <v>0</v>
      </c>
      <c r="R15" s="186">
        <v>0</v>
      </c>
      <c r="S15" s="186">
        <v>0</v>
      </c>
      <c r="T15" s="186">
        <v>0</v>
      </c>
      <c r="U15" s="186">
        <v>0</v>
      </c>
      <c r="V15" s="186">
        <v>0</v>
      </c>
      <c r="W15" s="186">
        <v>0</v>
      </c>
      <c r="X15" s="186">
        <v>0</v>
      </c>
      <c r="Y15" s="186">
        <v>0</v>
      </c>
      <c r="Z15" s="187">
        <f t="shared" si="0"/>
        <v>0</v>
      </c>
      <c r="AA15" s="188">
        <v>12</v>
      </c>
      <c r="AB15" s="184">
        <v>0</v>
      </c>
      <c r="AC15" s="142"/>
      <c r="AD15" s="57"/>
      <c r="AE15" s="184">
        <v>0</v>
      </c>
      <c r="AF15" s="144"/>
    </row>
    <row r="16" spans="1:32" ht="13.5" customHeight="1">
      <c r="A16" s="67">
        <v>13</v>
      </c>
      <c r="B16" s="184">
        <v>0</v>
      </c>
      <c r="C16" s="186">
        <v>0</v>
      </c>
      <c r="D16" s="186">
        <v>0</v>
      </c>
      <c r="E16" s="186">
        <v>0</v>
      </c>
      <c r="F16" s="186">
        <v>0</v>
      </c>
      <c r="G16" s="186">
        <v>0</v>
      </c>
      <c r="H16" s="186">
        <v>0</v>
      </c>
      <c r="I16" s="186">
        <v>0</v>
      </c>
      <c r="J16" s="186">
        <v>0</v>
      </c>
      <c r="K16" s="186">
        <v>0</v>
      </c>
      <c r="L16" s="186">
        <v>0</v>
      </c>
      <c r="M16" s="186">
        <v>0</v>
      </c>
      <c r="N16" s="186">
        <v>0</v>
      </c>
      <c r="O16" s="186">
        <v>0</v>
      </c>
      <c r="P16" s="186">
        <v>0</v>
      </c>
      <c r="Q16" s="186">
        <v>0</v>
      </c>
      <c r="R16" s="186">
        <v>0</v>
      </c>
      <c r="S16" s="186">
        <v>0</v>
      </c>
      <c r="T16" s="186">
        <v>0</v>
      </c>
      <c r="U16" s="186">
        <v>0</v>
      </c>
      <c r="V16" s="186">
        <v>0</v>
      </c>
      <c r="W16" s="186">
        <v>0</v>
      </c>
      <c r="X16" s="186">
        <v>0</v>
      </c>
      <c r="Y16" s="186">
        <v>0</v>
      </c>
      <c r="Z16" s="187">
        <f t="shared" si="0"/>
        <v>0</v>
      </c>
      <c r="AA16" s="188">
        <v>13</v>
      </c>
      <c r="AB16" s="184">
        <v>0</v>
      </c>
      <c r="AC16" s="142"/>
      <c r="AD16" s="57"/>
      <c r="AE16" s="184">
        <v>0</v>
      </c>
      <c r="AF16" s="144"/>
    </row>
    <row r="17" spans="1:32" ht="13.5" customHeight="1">
      <c r="A17" s="67">
        <v>14</v>
      </c>
      <c r="B17" s="184">
        <v>0</v>
      </c>
      <c r="C17" s="186">
        <v>0</v>
      </c>
      <c r="D17" s="186">
        <v>0</v>
      </c>
      <c r="E17" s="186">
        <v>0</v>
      </c>
      <c r="F17" s="186">
        <v>0</v>
      </c>
      <c r="G17" s="186">
        <v>0</v>
      </c>
      <c r="H17" s="186">
        <v>0</v>
      </c>
      <c r="I17" s="186">
        <v>0</v>
      </c>
      <c r="J17" s="186">
        <v>0</v>
      </c>
      <c r="K17" s="186">
        <v>0</v>
      </c>
      <c r="L17" s="186">
        <v>0</v>
      </c>
      <c r="M17" s="186">
        <v>0</v>
      </c>
      <c r="N17" s="186">
        <v>0</v>
      </c>
      <c r="O17" s="186">
        <v>0</v>
      </c>
      <c r="P17" s="186">
        <v>0</v>
      </c>
      <c r="Q17" s="186">
        <v>0</v>
      </c>
      <c r="R17" s="186">
        <v>0</v>
      </c>
      <c r="S17" s="186">
        <v>0</v>
      </c>
      <c r="T17" s="186">
        <v>0</v>
      </c>
      <c r="U17" s="186">
        <v>0</v>
      </c>
      <c r="V17" s="186">
        <v>0</v>
      </c>
      <c r="W17" s="186">
        <v>0</v>
      </c>
      <c r="X17" s="186">
        <v>0</v>
      </c>
      <c r="Y17" s="186">
        <v>0</v>
      </c>
      <c r="Z17" s="187">
        <f t="shared" si="0"/>
        <v>0</v>
      </c>
      <c r="AA17" s="188">
        <v>14</v>
      </c>
      <c r="AB17" s="184">
        <v>0</v>
      </c>
      <c r="AC17" s="142"/>
      <c r="AD17" s="57"/>
      <c r="AE17" s="184">
        <v>0</v>
      </c>
      <c r="AF17" s="144"/>
    </row>
    <row r="18" spans="1:32" ht="13.5" customHeight="1">
      <c r="A18" s="67">
        <v>15</v>
      </c>
      <c r="B18" s="184">
        <v>0</v>
      </c>
      <c r="C18" s="186">
        <v>0</v>
      </c>
      <c r="D18" s="186">
        <v>0</v>
      </c>
      <c r="E18" s="186">
        <v>0</v>
      </c>
      <c r="F18" s="186">
        <v>0</v>
      </c>
      <c r="G18" s="186">
        <v>0</v>
      </c>
      <c r="H18" s="186">
        <v>0</v>
      </c>
      <c r="I18" s="186">
        <v>0</v>
      </c>
      <c r="J18" s="186">
        <v>0</v>
      </c>
      <c r="K18" s="186">
        <v>0</v>
      </c>
      <c r="L18" s="186">
        <v>0</v>
      </c>
      <c r="M18" s="186">
        <v>0</v>
      </c>
      <c r="N18" s="186">
        <v>0</v>
      </c>
      <c r="O18" s="186">
        <v>0</v>
      </c>
      <c r="P18" s="186">
        <v>0</v>
      </c>
      <c r="Q18" s="186">
        <v>0</v>
      </c>
      <c r="R18" s="186">
        <v>0</v>
      </c>
      <c r="S18" s="186">
        <v>0</v>
      </c>
      <c r="T18" s="186">
        <v>0</v>
      </c>
      <c r="U18" s="186">
        <v>0</v>
      </c>
      <c r="V18" s="186">
        <v>0</v>
      </c>
      <c r="W18" s="186">
        <v>0</v>
      </c>
      <c r="X18" s="186">
        <v>0</v>
      </c>
      <c r="Y18" s="186">
        <v>0</v>
      </c>
      <c r="Z18" s="187">
        <f t="shared" si="0"/>
        <v>0</v>
      </c>
      <c r="AA18" s="188">
        <v>15</v>
      </c>
      <c r="AB18" s="184">
        <v>0</v>
      </c>
      <c r="AC18" s="142"/>
      <c r="AD18" s="57"/>
      <c r="AE18" s="184">
        <v>0</v>
      </c>
      <c r="AF18" s="144"/>
    </row>
    <row r="19" spans="1:32" ht="13.5" customHeight="1">
      <c r="A19" s="67">
        <v>16</v>
      </c>
      <c r="B19" s="184">
        <v>0</v>
      </c>
      <c r="C19" s="186">
        <v>0</v>
      </c>
      <c r="D19" s="186">
        <v>0</v>
      </c>
      <c r="E19" s="186">
        <v>0</v>
      </c>
      <c r="F19" s="186">
        <v>0</v>
      </c>
      <c r="G19" s="185">
        <v>0</v>
      </c>
      <c r="H19" s="186">
        <v>0</v>
      </c>
      <c r="I19" s="186">
        <v>0</v>
      </c>
      <c r="J19" s="186">
        <v>0</v>
      </c>
      <c r="K19" s="186">
        <v>0</v>
      </c>
      <c r="L19" s="186">
        <v>0</v>
      </c>
      <c r="M19" s="186">
        <v>0</v>
      </c>
      <c r="N19" s="186">
        <v>0</v>
      </c>
      <c r="O19" s="186">
        <v>0</v>
      </c>
      <c r="P19" s="186">
        <v>0</v>
      </c>
      <c r="Q19" s="186">
        <v>0</v>
      </c>
      <c r="R19" s="186">
        <v>0</v>
      </c>
      <c r="S19" s="186">
        <v>0</v>
      </c>
      <c r="T19" s="186">
        <v>0</v>
      </c>
      <c r="U19" s="186">
        <v>0</v>
      </c>
      <c r="V19" s="186">
        <v>0</v>
      </c>
      <c r="W19" s="186">
        <v>0</v>
      </c>
      <c r="X19" s="186">
        <v>0</v>
      </c>
      <c r="Y19" s="186">
        <v>0</v>
      </c>
      <c r="Z19" s="187">
        <f t="shared" si="0"/>
        <v>0</v>
      </c>
      <c r="AA19" s="188">
        <v>16</v>
      </c>
      <c r="AB19" s="184">
        <v>0</v>
      </c>
      <c r="AC19" s="142"/>
      <c r="AD19" s="57">
        <v>16</v>
      </c>
      <c r="AE19" s="184">
        <v>0</v>
      </c>
      <c r="AF19" s="144"/>
    </row>
    <row r="20" spans="1:32" ht="13.5" customHeight="1">
      <c r="A20" s="67">
        <v>17</v>
      </c>
      <c r="B20" s="184">
        <v>0</v>
      </c>
      <c r="C20" s="186">
        <v>0</v>
      </c>
      <c r="D20" s="186">
        <v>0</v>
      </c>
      <c r="E20" s="186">
        <v>0</v>
      </c>
      <c r="F20" s="186">
        <v>0</v>
      </c>
      <c r="G20" s="186">
        <v>2.5</v>
      </c>
      <c r="H20" s="186">
        <v>0.5</v>
      </c>
      <c r="I20" s="186">
        <v>0</v>
      </c>
      <c r="J20" s="186">
        <v>1</v>
      </c>
      <c r="K20" s="186">
        <v>0</v>
      </c>
      <c r="L20" s="186">
        <v>1</v>
      </c>
      <c r="M20" s="186">
        <v>1</v>
      </c>
      <c r="N20" s="186">
        <v>0</v>
      </c>
      <c r="O20" s="186">
        <v>0</v>
      </c>
      <c r="P20" s="186">
        <v>0</v>
      </c>
      <c r="Q20" s="186">
        <v>0</v>
      </c>
      <c r="R20" s="186">
        <v>0</v>
      </c>
      <c r="S20" s="186">
        <v>0</v>
      </c>
      <c r="T20" s="186">
        <v>0</v>
      </c>
      <c r="U20" s="186">
        <v>0</v>
      </c>
      <c r="V20" s="186">
        <v>0</v>
      </c>
      <c r="W20" s="186">
        <v>0</v>
      </c>
      <c r="X20" s="186">
        <v>0</v>
      </c>
      <c r="Y20" s="186">
        <v>0</v>
      </c>
      <c r="Z20" s="187">
        <f t="shared" si="0"/>
        <v>6</v>
      </c>
      <c r="AA20" s="188">
        <v>17</v>
      </c>
      <c r="AB20" s="184">
        <v>2.5</v>
      </c>
      <c r="AC20" s="142">
        <v>0.25277777777777777</v>
      </c>
      <c r="AD20" s="57">
        <v>17</v>
      </c>
      <c r="AE20" s="184">
        <v>1</v>
      </c>
      <c r="AF20" s="144">
        <v>0.2263888888888889</v>
      </c>
    </row>
    <row r="21" spans="1:32" ht="13.5" customHeight="1">
      <c r="A21" s="67">
        <v>18</v>
      </c>
      <c r="B21" s="184">
        <v>0</v>
      </c>
      <c r="C21" s="186">
        <v>0</v>
      </c>
      <c r="D21" s="186">
        <v>0</v>
      </c>
      <c r="E21" s="186">
        <v>0</v>
      </c>
      <c r="F21" s="186">
        <v>0</v>
      </c>
      <c r="G21" s="186">
        <v>0</v>
      </c>
      <c r="H21" s="186">
        <v>0</v>
      </c>
      <c r="I21" s="186">
        <v>0</v>
      </c>
      <c r="J21" s="186">
        <v>0</v>
      </c>
      <c r="K21" s="186">
        <v>0</v>
      </c>
      <c r="L21" s="186">
        <v>0</v>
      </c>
      <c r="M21" s="186">
        <v>0</v>
      </c>
      <c r="N21" s="186">
        <v>0</v>
      </c>
      <c r="O21" s="186">
        <v>0</v>
      </c>
      <c r="P21" s="186">
        <v>0</v>
      </c>
      <c r="Q21" s="186">
        <v>0</v>
      </c>
      <c r="R21" s="186">
        <v>0</v>
      </c>
      <c r="S21" s="186">
        <v>0</v>
      </c>
      <c r="T21" s="186">
        <v>0</v>
      </c>
      <c r="U21" s="186">
        <v>0</v>
      </c>
      <c r="V21" s="186">
        <v>0</v>
      </c>
      <c r="W21" s="186">
        <v>0</v>
      </c>
      <c r="X21" s="186">
        <v>0</v>
      </c>
      <c r="Y21" s="186">
        <v>0</v>
      </c>
      <c r="Z21" s="187">
        <f t="shared" si="0"/>
        <v>0</v>
      </c>
      <c r="AA21" s="188">
        <v>18</v>
      </c>
      <c r="AB21" s="184">
        <v>0</v>
      </c>
      <c r="AC21" s="142"/>
      <c r="AD21" s="57"/>
      <c r="AE21" s="184">
        <v>0</v>
      </c>
      <c r="AF21" s="144"/>
    </row>
    <row r="22" spans="1:32" ht="13.5" customHeight="1">
      <c r="A22" s="67">
        <v>19</v>
      </c>
      <c r="B22" s="184">
        <v>0</v>
      </c>
      <c r="C22" s="186">
        <v>0</v>
      </c>
      <c r="D22" s="186">
        <v>0</v>
      </c>
      <c r="E22" s="186">
        <v>0</v>
      </c>
      <c r="F22" s="186">
        <v>0</v>
      </c>
      <c r="G22" s="186">
        <v>0</v>
      </c>
      <c r="H22" s="186">
        <v>0</v>
      </c>
      <c r="I22" s="186">
        <v>0</v>
      </c>
      <c r="J22" s="186">
        <v>0</v>
      </c>
      <c r="K22" s="186">
        <v>0</v>
      </c>
      <c r="L22" s="186">
        <v>0</v>
      </c>
      <c r="M22" s="186">
        <v>0</v>
      </c>
      <c r="N22" s="186">
        <v>0</v>
      </c>
      <c r="O22" s="186">
        <v>0</v>
      </c>
      <c r="P22" s="186">
        <v>0</v>
      </c>
      <c r="Q22" s="186">
        <v>0</v>
      </c>
      <c r="R22" s="186">
        <v>0</v>
      </c>
      <c r="S22" s="186">
        <v>0</v>
      </c>
      <c r="T22" s="186">
        <v>0</v>
      </c>
      <c r="U22" s="186">
        <v>0</v>
      </c>
      <c r="V22" s="186">
        <v>0</v>
      </c>
      <c r="W22" s="186">
        <v>0</v>
      </c>
      <c r="X22" s="186">
        <v>0</v>
      </c>
      <c r="Y22" s="186">
        <v>0</v>
      </c>
      <c r="Z22" s="187">
        <f t="shared" si="0"/>
        <v>0</v>
      </c>
      <c r="AA22" s="188">
        <v>19</v>
      </c>
      <c r="AB22" s="184">
        <v>0</v>
      </c>
      <c r="AC22" s="142"/>
      <c r="AD22" s="57"/>
      <c r="AE22" s="184">
        <v>0</v>
      </c>
      <c r="AF22" s="144"/>
    </row>
    <row r="23" spans="1:32" ht="13.5" customHeight="1">
      <c r="A23" s="67">
        <v>20</v>
      </c>
      <c r="B23" s="184">
        <v>0</v>
      </c>
      <c r="C23" s="186">
        <v>0</v>
      </c>
      <c r="D23" s="186">
        <v>0</v>
      </c>
      <c r="E23" s="186">
        <v>0</v>
      </c>
      <c r="F23" s="186">
        <v>0</v>
      </c>
      <c r="G23" s="186">
        <v>0</v>
      </c>
      <c r="H23" s="186">
        <v>0</v>
      </c>
      <c r="I23" s="186">
        <v>0</v>
      </c>
      <c r="J23" s="186">
        <v>0</v>
      </c>
      <c r="K23" s="186">
        <v>0</v>
      </c>
      <c r="L23" s="186">
        <v>0</v>
      </c>
      <c r="M23" s="186">
        <v>0</v>
      </c>
      <c r="N23" s="186">
        <v>0</v>
      </c>
      <c r="O23" s="186">
        <v>0</v>
      </c>
      <c r="P23" s="186">
        <v>0</v>
      </c>
      <c r="Q23" s="186">
        <v>0</v>
      </c>
      <c r="R23" s="186">
        <v>0</v>
      </c>
      <c r="S23" s="186">
        <v>0</v>
      </c>
      <c r="T23" s="186">
        <v>0</v>
      </c>
      <c r="U23" s="186">
        <v>0</v>
      </c>
      <c r="V23" s="186">
        <v>0</v>
      </c>
      <c r="W23" s="186">
        <v>0</v>
      </c>
      <c r="X23" s="186">
        <v>0</v>
      </c>
      <c r="Y23" s="186">
        <v>0</v>
      </c>
      <c r="Z23" s="187">
        <f t="shared" si="0"/>
        <v>0</v>
      </c>
      <c r="AA23" s="188">
        <v>20</v>
      </c>
      <c r="AB23" s="184">
        <v>0</v>
      </c>
      <c r="AC23" s="142"/>
      <c r="AD23" s="57"/>
      <c r="AE23" s="184">
        <v>0</v>
      </c>
      <c r="AF23" s="144"/>
    </row>
    <row r="24" spans="1:32" ht="13.5" customHeight="1">
      <c r="A24" s="132">
        <v>21</v>
      </c>
      <c r="B24" s="180">
        <v>0</v>
      </c>
      <c r="C24" s="181">
        <v>0</v>
      </c>
      <c r="D24" s="181">
        <v>0</v>
      </c>
      <c r="E24" s="181">
        <v>0</v>
      </c>
      <c r="F24" s="181">
        <v>0</v>
      </c>
      <c r="G24" s="181">
        <v>0</v>
      </c>
      <c r="H24" s="181">
        <v>0</v>
      </c>
      <c r="I24" s="181">
        <v>0</v>
      </c>
      <c r="J24" s="181">
        <v>0</v>
      </c>
      <c r="K24" s="181">
        <v>0</v>
      </c>
      <c r="L24" s="181">
        <v>0</v>
      </c>
      <c r="M24" s="181">
        <v>0</v>
      </c>
      <c r="N24" s="181">
        <v>0</v>
      </c>
      <c r="O24" s="181">
        <v>0</v>
      </c>
      <c r="P24" s="181">
        <v>0</v>
      </c>
      <c r="Q24" s="181">
        <v>0</v>
      </c>
      <c r="R24" s="181">
        <v>0</v>
      </c>
      <c r="S24" s="181">
        <v>0</v>
      </c>
      <c r="T24" s="181">
        <v>0</v>
      </c>
      <c r="U24" s="181">
        <v>0</v>
      </c>
      <c r="V24" s="181">
        <v>0</v>
      </c>
      <c r="W24" s="181">
        <v>0</v>
      </c>
      <c r="X24" s="181">
        <v>0</v>
      </c>
      <c r="Y24" s="181">
        <v>0</v>
      </c>
      <c r="Z24" s="182">
        <f t="shared" si="0"/>
        <v>0</v>
      </c>
      <c r="AA24" s="183">
        <v>21</v>
      </c>
      <c r="AB24" s="180">
        <v>0</v>
      </c>
      <c r="AC24" s="141"/>
      <c r="AD24" s="54"/>
      <c r="AE24" s="180">
        <v>0</v>
      </c>
      <c r="AF24" s="143"/>
    </row>
    <row r="25" spans="1:32" ht="13.5" customHeight="1">
      <c r="A25" s="67">
        <v>22</v>
      </c>
      <c r="B25" s="184">
        <v>0</v>
      </c>
      <c r="C25" s="186">
        <v>0</v>
      </c>
      <c r="D25" s="186">
        <v>0</v>
      </c>
      <c r="E25" s="186">
        <v>0</v>
      </c>
      <c r="F25" s="186">
        <v>0</v>
      </c>
      <c r="G25" s="186">
        <v>0</v>
      </c>
      <c r="H25" s="186">
        <v>0</v>
      </c>
      <c r="I25" s="186">
        <v>0</v>
      </c>
      <c r="J25" s="186">
        <v>0</v>
      </c>
      <c r="K25" s="186">
        <v>0</v>
      </c>
      <c r="L25" s="186">
        <v>0</v>
      </c>
      <c r="M25" s="186">
        <v>0</v>
      </c>
      <c r="N25" s="186">
        <v>0</v>
      </c>
      <c r="O25" s="186">
        <v>0</v>
      </c>
      <c r="P25" s="186">
        <v>0</v>
      </c>
      <c r="Q25" s="186">
        <v>0</v>
      </c>
      <c r="R25" s="186">
        <v>0</v>
      </c>
      <c r="S25" s="186">
        <v>0</v>
      </c>
      <c r="T25" s="186">
        <v>0</v>
      </c>
      <c r="U25" s="186">
        <v>0</v>
      </c>
      <c r="V25" s="186">
        <v>0</v>
      </c>
      <c r="W25" s="186">
        <v>0</v>
      </c>
      <c r="X25" s="186">
        <v>0</v>
      </c>
      <c r="Y25" s="186">
        <v>0</v>
      </c>
      <c r="Z25" s="187">
        <f t="shared" si="0"/>
        <v>0</v>
      </c>
      <c r="AA25" s="188">
        <v>22</v>
      </c>
      <c r="AB25" s="184">
        <v>0</v>
      </c>
      <c r="AC25" s="142"/>
      <c r="AD25" s="57"/>
      <c r="AE25" s="184">
        <v>0</v>
      </c>
      <c r="AF25" s="144"/>
    </row>
    <row r="26" spans="1:32" ht="13.5" customHeight="1">
      <c r="A26" s="67">
        <v>23</v>
      </c>
      <c r="B26" s="184">
        <v>0</v>
      </c>
      <c r="C26" s="186">
        <v>0</v>
      </c>
      <c r="D26" s="186">
        <v>0</v>
      </c>
      <c r="E26" s="186">
        <v>0</v>
      </c>
      <c r="F26" s="186">
        <v>0</v>
      </c>
      <c r="G26" s="186">
        <v>0</v>
      </c>
      <c r="H26" s="186">
        <v>0</v>
      </c>
      <c r="I26" s="186">
        <v>0</v>
      </c>
      <c r="J26" s="186">
        <v>0</v>
      </c>
      <c r="K26" s="186">
        <v>0</v>
      </c>
      <c r="L26" s="186">
        <v>0</v>
      </c>
      <c r="M26" s="186">
        <v>0</v>
      </c>
      <c r="N26" s="186">
        <v>0</v>
      </c>
      <c r="O26" s="186">
        <v>0</v>
      </c>
      <c r="P26" s="186">
        <v>0</v>
      </c>
      <c r="Q26" s="186">
        <v>0</v>
      </c>
      <c r="R26" s="186">
        <v>0</v>
      </c>
      <c r="S26" s="186">
        <v>0</v>
      </c>
      <c r="T26" s="186">
        <v>0</v>
      </c>
      <c r="U26" s="186">
        <v>0</v>
      </c>
      <c r="V26" s="186">
        <v>0</v>
      </c>
      <c r="W26" s="186">
        <v>0</v>
      </c>
      <c r="X26" s="186">
        <v>0</v>
      </c>
      <c r="Y26" s="186">
        <v>0</v>
      </c>
      <c r="Z26" s="187">
        <f t="shared" si="0"/>
        <v>0</v>
      </c>
      <c r="AA26" s="188">
        <v>23</v>
      </c>
      <c r="AB26" s="184">
        <v>0</v>
      </c>
      <c r="AC26" s="142"/>
      <c r="AD26" s="57"/>
      <c r="AE26" s="184">
        <v>0</v>
      </c>
      <c r="AF26" s="144"/>
    </row>
    <row r="27" spans="1:32" ht="13.5" customHeight="1">
      <c r="A27" s="67">
        <v>24</v>
      </c>
      <c r="B27" s="184">
        <v>0</v>
      </c>
      <c r="C27" s="186">
        <v>0</v>
      </c>
      <c r="D27" s="186">
        <v>0</v>
      </c>
      <c r="E27" s="186">
        <v>0</v>
      </c>
      <c r="F27" s="186">
        <v>0</v>
      </c>
      <c r="G27" s="186">
        <v>0</v>
      </c>
      <c r="H27" s="186">
        <v>0</v>
      </c>
      <c r="I27" s="186">
        <v>0</v>
      </c>
      <c r="J27" s="186">
        <v>0</v>
      </c>
      <c r="K27" s="186">
        <v>0</v>
      </c>
      <c r="L27" s="186">
        <v>0</v>
      </c>
      <c r="M27" s="186">
        <v>0</v>
      </c>
      <c r="N27" s="186">
        <v>0</v>
      </c>
      <c r="O27" s="186">
        <v>0</v>
      </c>
      <c r="P27" s="186">
        <v>0</v>
      </c>
      <c r="Q27" s="186">
        <v>0</v>
      </c>
      <c r="R27" s="186">
        <v>0</v>
      </c>
      <c r="S27" s="186">
        <v>0</v>
      </c>
      <c r="T27" s="186">
        <v>0</v>
      </c>
      <c r="U27" s="186">
        <v>0</v>
      </c>
      <c r="V27" s="186">
        <v>0</v>
      </c>
      <c r="W27" s="186">
        <v>0</v>
      </c>
      <c r="X27" s="186">
        <v>0</v>
      </c>
      <c r="Y27" s="186">
        <v>0</v>
      </c>
      <c r="Z27" s="187">
        <f t="shared" si="0"/>
        <v>0</v>
      </c>
      <c r="AA27" s="188">
        <v>24</v>
      </c>
      <c r="AB27" s="184">
        <v>0</v>
      </c>
      <c r="AC27" s="142"/>
      <c r="AD27" s="57"/>
      <c r="AE27" s="184">
        <v>0</v>
      </c>
      <c r="AF27" s="144"/>
    </row>
    <row r="28" spans="1:32" ht="13.5" customHeight="1">
      <c r="A28" s="67">
        <v>25</v>
      </c>
      <c r="B28" s="184">
        <v>0</v>
      </c>
      <c r="C28" s="186">
        <v>0</v>
      </c>
      <c r="D28" s="186">
        <v>0</v>
      </c>
      <c r="E28" s="186">
        <v>0</v>
      </c>
      <c r="F28" s="186">
        <v>0</v>
      </c>
      <c r="G28" s="186">
        <v>0</v>
      </c>
      <c r="H28" s="186">
        <v>0</v>
      </c>
      <c r="I28" s="186">
        <v>0</v>
      </c>
      <c r="J28" s="186">
        <v>0</v>
      </c>
      <c r="K28" s="186">
        <v>0</v>
      </c>
      <c r="L28" s="186">
        <v>0</v>
      </c>
      <c r="M28" s="186">
        <v>0</v>
      </c>
      <c r="N28" s="186">
        <v>0</v>
      </c>
      <c r="O28" s="186">
        <v>0</v>
      </c>
      <c r="P28" s="186">
        <v>0</v>
      </c>
      <c r="Q28" s="186">
        <v>0</v>
      </c>
      <c r="R28" s="186">
        <v>0</v>
      </c>
      <c r="S28" s="186">
        <v>0</v>
      </c>
      <c r="T28" s="186">
        <v>0</v>
      </c>
      <c r="U28" s="186">
        <v>0</v>
      </c>
      <c r="V28" s="186">
        <v>0</v>
      </c>
      <c r="W28" s="186">
        <v>0</v>
      </c>
      <c r="X28" s="186">
        <v>0</v>
      </c>
      <c r="Y28" s="186">
        <v>0</v>
      </c>
      <c r="Z28" s="187">
        <f t="shared" si="0"/>
        <v>0</v>
      </c>
      <c r="AA28" s="188">
        <v>25</v>
      </c>
      <c r="AB28" s="184">
        <v>0</v>
      </c>
      <c r="AC28" s="142"/>
      <c r="AD28" s="57"/>
      <c r="AE28" s="184">
        <v>0</v>
      </c>
      <c r="AF28" s="144"/>
    </row>
    <row r="29" spans="1:32" ht="13.5" customHeight="1">
      <c r="A29" s="67">
        <v>26</v>
      </c>
      <c r="B29" s="184">
        <v>0</v>
      </c>
      <c r="C29" s="186">
        <v>0</v>
      </c>
      <c r="D29" s="186">
        <v>0</v>
      </c>
      <c r="E29" s="186">
        <v>0</v>
      </c>
      <c r="F29" s="186">
        <v>0</v>
      </c>
      <c r="G29" s="186">
        <v>0</v>
      </c>
      <c r="H29" s="186">
        <v>0</v>
      </c>
      <c r="I29" s="186">
        <v>0</v>
      </c>
      <c r="J29" s="186">
        <v>0</v>
      </c>
      <c r="K29" s="186">
        <v>0</v>
      </c>
      <c r="L29" s="186">
        <v>0</v>
      </c>
      <c r="M29" s="186">
        <v>0</v>
      </c>
      <c r="N29" s="186">
        <v>0</v>
      </c>
      <c r="O29" s="186">
        <v>0</v>
      </c>
      <c r="P29" s="186">
        <v>0</v>
      </c>
      <c r="Q29" s="186">
        <v>0</v>
      </c>
      <c r="R29" s="186">
        <v>0</v>
      </c>
      <c r="S29" s="186">
        <v>0</v>
      </c>
      <c r="T29" s="186">
        <v>0</v>
      </c>
      <c r="U29" s="186">
        <v>0</v>
      </c>
      <c r="V29" s="186">
        <v>0</v>
      </c>
      <c r="W29" s="186">
        <v>0</v>
      </c>
      <c r="X29" s="186">
        <v>0</v>
      </c>
      <c r="Y29" s="186">
        <v>0</v>
      </c>
      <c r="Z29" s="187">
        <f t="shared" si="0"/>
        <v>0</v>
      </c>
      <c r="AA29" s="188">
        <v>26</v>
      </c>
      <c r="AB29" s="184">
        <v>0</v>
      </c>
      <c r="AC29" s="142"/>
      <c r="AD29" s="57"/>
      <c r="AE29" s="184">
        <v>0</v>
      </c>
      <c r="AF29" s="144"/>
    </row>
    <row r="30" spans="1:32" ht="13.5" customHeight="1">
      <c r="A30" s="67">
        <v>27</v>
      </c>
      <c r="B30" s="184">
        <v>1.5</v>
      </c>
      <c r="C30" s="186">
        <v>0</v>
      </c>
      <c r="D30" s="186">
        <v>0</v>
      </c>
      <c r="E30" s="186">
        <v>0</v>
      </c>
      <c r="F30" s="186">
        <v>0</v>
      </c>
      <c r="G30" s="186">
        <v>0</v>
      </c>
      <c r="H30" s="186">
        <v>0</v>
      </c>
      <c r="I30" s="186">
        <v>0</v>
      </c>
      <c r="J30" s="186">
        <v>0</v>
      </c>
      <c r="K30" s="186">
        <v>0</v>
      </c>
      <c r="L30" s="186">
        <v>0</v>
      </c>
      <c r="M30" s="185">
        <v>0</v>
      </c>
      <c r="N30" s="186">
        <v>0</v>
      </c>
      <c r="O30" s="186">
        <v>0</v>
      </c>
      <c r="P30" s="186">
        <v>0</v>
      </c>
      <c r="Q30" s="186">
        <v>0</v>
      </c>
      <c r="R30" s="186">
        <v>0</v>
      </c>
      <c r="S30" s="186">
        <v>0</v>
      </c>
      <c r="T30" s="186">
        <v>0</v>
      </c>
      <c r="U30" s="186">
        <v>0</v>
      </c>
      <c r="V30" s="186">
        <v>0</v>
      </c>
      <c r="W30" s="186">
        <v>0</v>
      </c>
      <c r="X30" s="186">
        <v>0</v>
      </c>
      <c r="Y30" s="186">
        <v>0</v>
      </c>
      <c r="Z30" s="187">
        <f t="shared" si="0"/>
        <v>1.5</v>
      </c>
      <c r="AA30" s="188">
        <v>27</v>
      </c>
      <c r="AB30" s="184">
        <v>1.5</v>
      </c>
      <c r="AC30" s="142">
        <v>0.044444444444444446</v>
      </c>
      <c r="AD30" s="57"/>
      <c r="AE30" s="184">
        <v>1</v>
      </c>
      <c r="AF30" s="144">
        <v>0.009722222222222222</v>
      </c>
    </row>
    <row r="31" spans="1:32" ht="13.5" customHeight="1">
      <c r="A31" s="67">
        <v>28</v>
      </c>
      <c r="B31" s="184">
        <v>0</v>
      </c>
      <c r="C31" s="186">
        <v>0</v>
      </c>
      <c r="D31" s="186">
        <v>0</v>
      </c>
      <c r="E31" s="186">
        <v>0</v>
      </c>
      <c r="F31" s="186">
        <v>0</v>
      </c>
      <c r="G31" s="186">
        <v>0</v>
      </c>
      <c r="H31" s="186">
        <v>0</v>
      </c>
      <c r="I31" s="186">
        <v>0</v>
      </c>
      <c r="J31" s="186">
        <v>0</v>
      </c>
      <c r="K31" s="186">
        <v>0</v>
      </c>
      <c r="L31" s="186">
        <v>0</v>
      </c>
      <c r="M31" s="186">
        <v>0</v>
      </c>
      <c r="N31" s="186">
        <v>0</v>
      </c>
      <c r="O31" s="186">
        <v>1.5</v>
      </c>
      <c r="P31" s="186">
        <v>0.5</v>
      </c>
      <c r="Q31" s="186">
        <v>1</v>
      </c>
      <c r="R31" s="186">
        <v>2.5</v>
      </c>
      <c r="S31" s="186">
        <v>3</v>
      </c>
      <c r="T31" s="186">
        <v>5</v>
      </c>
      <c r="U31" s="186">
        <v>4.5</v>
      </c>
      <c r="V31" s="186">
        <v>6</v>
      </c>
      <c r="W31" s="186">
        <v>6.5</v>
      </c>
      <c r="X31" s="186">
        <v>5.5</v>
      </c>
      <c r="Y31" s="186">
        <v>3</v>
      </c>
      <c r="Z31" s="187">
        <f t="shared" si="0"/>
        <v>39</v>
      </c>
      <c r="AA31" s="188">
        <v>28</v>
      </c>
      <c r="AB31" s="184">
        <v>8</v>
      </c>
      <c r="AC31" s="142">
        <v>0.9451388888888889</v>
      </c>
      <c r="AD31" s="57"/>
      <c r="AE31" s="184">
        <v>2.5</v>
      </c>
      <c r="AF31" s="144">
        <v>0.9159722222222223</v>
      </c>
    </row>
    <row r="32" spans="1:32" ht="13.5" customHeight="1">
      <c r="A32" s="67">
        <v>29</v>
      </c>
      <c r="B32" s="184">
        <v>0</v>
      </c>
      <c r="C32" s="186">
        <v>0</v>
      </c>
      <c r="D32" s="186">
        <v>0</v>
      </c>
      <c r="E32" s="186">
        <v>0</v>
      </c>
      <c r="F32" s="186">
        <v>0</v>
      </c>
      <c r="G32" s="186">
        <v>0</v>
      </c>
      <c r="H32" s="186">
        <v>0</v>
      </c>
      <c r="I32" s="186">
        <v>0</v>
      </c>
      <c r="J32" s="186">
        <v>0</v>
      </c>
      <c r="K32" s="186">
        <v>0</v>
      </c>
      <c r="L32" s="186">
        <v>0</v>
      </c>
      <c r="M32" s="186">
        <v>0</v>
      </c>
      <c r="N32" s="186">
        <v>0</v>
      </c>
      <c r="O32" s="186">
        <v>0</v>
      </c>
      <c r="P32" s="186">
        <v>0</v>
      </c>
      <c r="Q32" s="186">
        <v>0</v>
      </c>
      <c r="R32" s="186">
        <v>0</v>
      </c>
      <c r="S32" s="186">
        <v>0</v>
      </c>
      <c r="T32" s="186">
        <v>0</v>
      </c>
      <c r="U32" s="186">
        <v>0</v>
      </c>
      <c r="V32" s="186">
        <v>0</v>
      </c>
      <c r="W32" s="186">
        <v>0</v>
      </c>
      <c r="X32" s="186">
        <v>0</v>
      </c>
      <c r="Y32" s="186">
        <v>0</v>
      </c>
      <c r="Z32" s="187">
        <f t="shared" si="0"/>
        <v>0</v>
      </c>
      <c r="AA32" s="188">
        <v>29</v>
      </c>
      <c r="AB32" s="184">
        <v>3</v>
      </c>
      <c r="AC32" s="142">
        <v>0.004166666666666667</v>
      </c>
      <c r="AD32" s="57">
        <v>29</v>
      </c>
      <c r="AE32" s="184">
        <v>0</v>
      </c>
      <c r="AF32" s="144"/>
    </row>
    <row r="33" spans="1:32" ht="13.5" customHeight="1">
      <c r="A33" s="67">
        <v>30</v>
      </c>
      <c r="B33" s="184">
        <v>0</v>
      </c>
      <c r="C33" s="186">
        <v>0</v>
      </c>
      <c r="D33" s="186">
        <v>0</v>
      </c>
      <c r="E33" s="186">
        <v>0</v>
      </c>
      <c r="F33" s="186">
        <v>0</v>
      </c>
      <c r="G33" s="186">
        <v>0</v>
      </c>
      <c r="H33" s="186">
        <v>0</v>
      </c>
      <c r="I33" s="186">
        <v>0</v>
      </c>
      <c r="J33" s="186">
        <v>0</v>
      </c>
      <c r="K33" s="186">
        <v>0</v>
      </c>
      <c r="L33" s="186">
        <v>0</v>
      </c>
      <c r="M33" s="186">
        <v>0</v>
      </c>
      <c r="N33" s="186">
        <v>0</v>
      </c>
      <c r="O33" s="186">
        <v>0</v>
      </c>
      <c r="P33" s="186">
        <v>0</v>
      </c>
      <c r="Q33" s="186">
        <v>0</v>
      </c>
      <c r="R33" s="186">
        <v>0</v>
      </c>
      <c r="S33" s="186">
        <v>0</v>
      </c>
      <c r="T33" s="186">
        <v>0</v>
      </c>
      <c r="U33" s="186">
        <v>0</v>
      </c>
      <c r="V33" s="186">
        <v>0</v>
      </c>
      <c r="W33" s="186">
        <v>0</v>
      </c>
      <c r="X33" s="186">
        <v>0</v>
      </c>
      <c r="Y33" s="186">
        <v>0</v>
      </c>
      <c r="Z33" s="187">
        <f t="shared" si="0"/>
        <v>0</v>
      </c>
      <c r="AA33" s="188">
        <v>30</v>
      </c>
      <c r="AB33" s="184">
        <v>0</v>
      </c>
      <c r="AC33" s="142"/>
      <c r="AD33" s="57"/>
      <c r="AE33" s="184">
        <v>0</v>
      </c>
      <c r="AF33" s="144"/>
    </row>
    <row r="34" spans="1:32" ht="13.5" customHeight="1">
      <c r="A34" s="67">
        <v>31</v>
      </c>
      <c r="B34" s="184">
        <v>0</v>
      </c>
      <c r="C34" s="186">
        <v>0</v>
      </c>
      <c r="D34" s="186">
        <v>0</v>
      </c>
      <c r="E34" s="186">
        <v>0</v>
      </c>
      <c r="F34" s="186">
        <v>0</v>
      </c>
      <c r="G34" s="186">
        <v>0</v>
      </c>
      <c r="H34" s="186">
        <v>0</v>
      </c>
      <c r="I34" s="186">
        <v>0</v>
      </c>
      <c r="J34" s="186">
        <v>0</v>
      </c>
      <c r="K34" s="186">
        <v>0</v>
      </c>
      <c r="L34" s="186">
        <v>0</v>
      </c>
      <c r="M34" s="186">
        <v>0</v>
      </c>
      <c r="N34" s="186">
        <v>0</v>
      </c>
      <c r="O34" s="186">
        <v>0</v>
      </c>
      <c r="P34" s="186">
        <v>0</v>
      </c>
      <c r="Q34" s="186">
        <v>0</v>
      </c>
      <c r="R34" s="186">
        <v>0</v>
      </c>
      <c r="S34" s="186">
        <v>0</v>
      </c>
      <c r="T34" s="186">
        <v>0</v>
      </c>
      <c r="U34" s="186">
        <v>0</v>
      </c>
      <c r="V34" s="186">
        <v>0</v>
      </c>
      <c r="W34" s="186">
        <v>0</v>
      </c>
      <c r="X34" s="186">
        <v>0</v>
      </c>
      <c r="Y34" s="186">
        <v>0</v>
      </c>
      <c r="Z34" s="187">
        <f t="shared" si="0"/>
        <v>0</v>
      </c>
      <c r="AA34" s="188">
        <v>31</v>
      </c>
      <c r="AB34" s="184">
        <v>0</v>
      </c>
      <c r="AC34" s="142"/>
      <c r="AD34" s="57"/>
      <c r="AE34" s="184">
        <v>0</v>
      </c>
      <c r="AF34" s="144"/>
    </row>
    <row r="35" spans="1:32" ht="13.5" customHeight="1">
      <c r="A35" s="50" t="s">
        <v>11</v>
      </c>
      <c r="B35" s="189">
        <f aca="true" t="shared" si="1" ref="B35:K35">IF(COUNT(B4:B34)=0,"   -",SUM(B4:B34))</f>
        <v>1.5</v>
      </c>
      <c r="C35" s="190">
        <f t="shared" si="1"/>
        <v>0</v>
      </c>
      <c r="D35" s="190">
        <f t="shared" si="1"/>
        <v>0</v>
      </c>
      <c r="E35" s="190">
        <f t="shared" si="1"/>
        <v>0</v>
      </c>
      <c r="F35" s="190">
        <f t="shared" si="1"/>
        <v>0</v>
      </c>
      <c r="G35" s="190">
        <f t="shared" si="1"/>
        <v>3</v>
      </c>
      <c r="H35" s="190">
        <f t="shared" si="1"/>
        <v>2.5</v>
      </c>
      <c r="I35" s="190">
        <f t="shared" si="1"/>
        <v>6</v>
      </c>
      <c r="J35" s="190">
        <f t="shared" si="1"/>
        <v>28.5</v>
      </c>
      <c r="K35" s="190">
        <f t="shared" si="1"/>
        <v>2</v>
      </c>
      <c r="L35" s="190">
        <f aca="true" t="shared" si="2" ref="L35:Y35">IF(COUNT(L4:L34)=0,"   -",SUM(L4:L34))</f>
        <v>1</v>
      </c>
      <c r="M35" s="190">
        <f t="shared" si="2"/>
        <v>1.5</v>
      </c>
      <c r="N35" s="190">
        <f t="shared" si="2"/>
        <v>1.5</v>
      </c>
      <c r="O35" s="190">
        <f t="shared" si="2"/>
        <v>12.5</v>
      </c>
      <c r="P35" s="190">
        <f t="shared" si="2"/>
        <v>1</v>
      </c>
      <c r="Q35" s="190">
        <f t="shared" si="2"/>
        <v>1</v>
      </c>
      <c r="R35" s="190">
        <f t="shared" si="2"/>
        <v>3</v>
      </c>
      <c r="S35" s="190">
        <f t="shared" si="2"/>
        <v>3</v>
      </c>
      <c r="T35" s="190">
        <f t="shared" si="2"/>
        <v>5.5</v>
      </c>
      <c r="U35" s="190">
        <f t="shared" si="2"/>
        <v>4.5</v>
      </c>
      <c r="V35" s="190">
        <f t="shared" si="2"/>
        <v>6</v>
      </c>
      <c r="W35" s="190">
        <f t="shared" si="2"/>
        <v>6.5</v>
      </c>
      <c r="X35" s="190">
        <f t="shared" si="2"/>
        <v>5.5</v>
      </c>
      <c r="Y35" s="190">
        <f t="shared" si="2"/>
        <v>3</v>
      </c>
      <c r="Z35" s="189">
        <f>SUM(B4:Y34)</f>
        <v>99</v>
      </c>
      <c r="AA35" s="191"/>
      <c r="AB35" s="192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2">
        <f>COUNTIF(Z4:Z34,"&gt;=0.5")</f>
        <v>7</v>
      </c>
      <c r="E38" s="68"/>
      <c r="F38" s="68"/>
      <c r="G38" s="12" t="s">
        <v>14</v>
      </c>
      <c r="H38" s="4"/>
      <c r="I38" s="4" t="s">
        <v>5</v>
      </c>
      <c r="J38" s="53" t="s">
        <v>8</v>
      </c>
      <c r="K38" s="68"/>
      <c r="L38" s="68"/>
      <c r="M38" s="12" t="s">
        <v>15</v>
      </c>
      <c r="N38" s="4"/>
      <c r="O38" s="4" t="s">
        <v>5</v>
      </c>
      <c r="P38" s="53" t="s">
        <v>10</v>
      </c>
      <c r="Q38" s="68"/>
      <c r="R38" s="68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2">
        <f>COUNTIF(Z4:Z34,"&gt;=1")</f>
        <v>7</v>
      </c>
      <c r="E39" s="68"/>
      <c r="F39" s="68"/>
      <c r="G39" s="64"/>
      <c r="H39" s="65">
        <f>MAX(AB4:AB34)</f>
        <v>27</v>
      </c>
      <c r="I39" s="66">
        <f>MATCH(H39,AB4:AB34,0)</f>
        <v>9</v>
      </c>
      <c r="J39" s="146">
        <f>INDEX(AC4:AC34,I39,1)</f>
        <v>0.3763888888888889</v>
      </c>
      <c r="K39" s="68"/>
      <c r="L39" s="68"/>
      <c r="M39" s="64"/>
      <c r="N39" s="65">
        <f>MAX(AE4:AE34)</f>
        <v>8.5</v>
      </c>
      <c r="O39" s="66">
        <f>MATCH(N39,AE4:AE34,0)</f>
        <v>9</v>
      </c>
      <c r="P39" s="146">
        <f>INDEX(AF4:AF34,O39,1)</f>
        <v>0.3638888888888889</v>
      </c>
      <c r="Q39" s="68"/>
      <c r="R39" s="68"/>
      <c r="S39" s="64"/>
      <c r="T39" s="65">
        <f>MAX(Z4:Z34)</f>
        <v>39</v>
      </c>
      <c r="U39" s="74">
        <f>MATCH(T39,Z4:Z34,0)</f>
        <v>28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2">
        <f>COUNTIF(Z4:Z34,"&gt;=10")</f>
        <v>3</v>
      </c>
      <c r="E40" s="68"/>
      <c r="F40" s="68"/>
      <c r="G40" s="67"/>
      <c r="H40" s="68"/>
      <c r="I40" s="66"/>
      <c r="J40" s="227"/>
      <c r="K40" s="68"/>
      <c r="L40" s="68"/>
      <c r="M40" s="67"/>
      <c r="N40" s="68"/>
      <c r="O40" s="66"/>
      <c r="P40" s="146"/>
      <c r="Q40" s="68"/>
      <c r="R40" s="68"/>
      <c r="S40" s="67"/>
      <c r="T40" s="68"/>
      <c r="U40" s="232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3">
        <f>COUNTIF(Z4:Z34,"&gt;=30")</f>
        <v>2</v>
      </c>
      <c r="E41" s="68"/>
      <c r="F41" s="68"/>
      <c r="G41" s="69"/>
      <c r="H41" s="70"/>
      <c r="I41" s="71"/>
      <c r="J41" s="228"/>
      <c r="K41" s="68"/>
      <c r="L41" s="68"/>
      <c r="M41" s="69"/>
      <c r="N41" s="70"/>
      <c r="O41" s="75"/>
      <c r="P41" s="148"/>
      <c r="Q41" s="68"/>
      <c r="R41" s="68"/>
      <c r="S41" s="69"/>
      <c r="T41" s="70"/>
      <c r="U41" s="231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5" t="s">
        <v>41</v>
      </c>
      <c r="B1" s="16" t="s">
        <v>0</v>
      </c>
      <c r="Z1" s="134">
        <f>'１月'!Z1</f>
        <v>2016</v>
      </c>
      <c r="AB1" t="s">
        <v>1</v>
      </c>
      <c r="AC1" s="136">
        <v>11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2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3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2">
        <v>1</v>
      </c>
      <c r="B4" s="180">
        <v>0</v>
      </c>
      <c r="C4" s="181">
        <v>0</v>
      </c>
      <c r="D4" s="181">
        <v>0</v>
      </c>
      <c r="E4" s="181">
        <v>0</v>
      </c>
      <c r="F4" s="181">
        <v>0</v>
      </c>
      <c r="G4" s="181">
        <v>0</v>
      </c>
      <c r="H4" s="181">
        <v>0</v>
      </c>
      <c r="I4" s="181">
        <v>1.5</v>
      </c>
      <c r="J4" s="181">
        <v>0</v>
      </c>
      <c r="K4" s="181">
        <v>0</v>
      </c>
      <c r="L4" s="181">
        <v>0</v>
      </c>
      <c r="M4" s="181">
        <v>0</v>
      </c>
      <c r="N4" s="181">
        <v>0</v>
      </c>
      <c r="O4" s="181">
        <v>0</v>
      </c>
      <c r="P4" s="181">
        <v>0</v>
      </c>
      <c r="Q4" s="181">
        <v>0</v>
      </c>
      <c r="R4" s="181">
        <v>0</v>
      </c>
      <c r="S4" s="181">
        <v>0</v>
      </c>
      <c r="T4" s="181">
        <v>0</v>
      </c>
      <c r="U4" s="181">
        <v>0</v>
      </c>
      <c r="V4" s="181">
        <v>0</v>
      </c>
      <c r="W4" s="181">
        <v>0</v>
      </c>
      <c r="X4" s="181">
        <v>0</v>
      </c>
      <c r="Y4" s="181">
        <v>0</v>
      </c>
      <c r="Z4" s="182">
        <f aca="true" t="shared" si="0" ref="Z4:Z34">IF(COUNT(B4:Y4)=0,"     -",SUM(B4:Y4))</f>
        <v>1.5</v>
      </c>
      <c r="AA4" s="183">
        <v>1</v>
      </c>
      <c r="AB4" s="180">
        <v>1.5</v>
      </c>
      <c r="AC4" s="141">
        <v>0.3548611111111111</v>
      </c>
      <c r="AD4" s="54">
        <v>1</v>
      </c>
      <c r="AE4" s="180">
        <v>1</v>
      </c>
      <c r="AF4" s="143">
        <v>0.32916666666666666</v>
      </c>
    </row>
    <row r="5" spans="1:32" ht="13.5" customHeight="1">
      <c r="A5" s="67">
        <v>2</v>
      </c>
      <c r="B5" s="184">
        <v>0</v>
      </c>
      <c r="C5" s="185">
        <v>0</v>
      </c>
      <c r="D5" s="186">
        <v>0</v>
      </c>
      <c r="E5" s="186">
        <v>0</v>
      </c>
      <c r="F5" s="186">
        <v>0</v>
      </c>
      <c r="G5" s="186">
        <v>0</v>
      </c>
      <c r="H5" s="186">
        <v>0</v>
      </c>
      <c r="I5" s="186">
        <v>0</v>
      </c>
      <c r="J5" s="186">
        <v>0</v>
      </c>
      <c r="K5" s="186">
        <v>0</v>
      </c>
      <c r="L5" s="186">
        <v>0</v>
      </c>
      <c r="M5" s="186">
        <v>0</v>
      </c>
      <c r="N5" s="186">
        <v>0</v>
      </c>
      <c r="O5" s="186">
        <v>0</v>
      </c>
      <c r="P5" s="186">
        <v>0</v>
      </c>
      <c r="Q5" s="186">
        <v>0</v>
      </c>
      <c r="R5" s="186">
        <v>0</v>
      </c>
      <c r="S5" s="186">
        <v>0</v>
      </c>
      <c r="T5" s="186">
        <v>0</v>
      </c>
      <c r="U5" s="186">
        <v>0</v>
      </c>
      <c r="V5" s="186">
        <v>0</v>
      </c>
      <c r="W5" s="186">
        <v>0</v>
      </c>
      <c r="X5" s="186">
        <v>0</v>
      </c>
      <c r="Y5" s="186">
        <v>0.5</v>
      </c>
      <c r="Z5" s="187">
        <f t="shared" si="0"/>
        <v>0.5</v>
      </c>
      <c r="AA5" s="188">
        <v>2</v>
      </c>
      <c r="AB5" s="184">
        <v>0.5</v>
      </c>
      <c r="AC5" s="142">
        <v>1</v>
      </c>
      <c r="AD5" s="57">
        <v>2</v>
      </c>
      <c r="AE5" s="184">
        <v>0.5</v>
      </c>
      <c r="AF5" s="144">
        <v>0.9659722222222222</v>
      </c>
    </row>
    <row r="6" spans="1:32" ht="13.5" customHeight="1">
      <c r="A6" s="67">
        <v>3</v>
      </c>
      <c r="B6" s="184">
        <v>0</v>
      </c>
      <c r="C6" s="186">
        <v>0</v>
      </c>
      <c r="D6" s="186">
        <v>0</v>
      </c>
      <c r="E6" s="186">
        <v>0</v>
      </c>
      <c r="F6" s="186">
        <v>0</v>
      </c>
      <c r="G6" s="186">
        <v>0</v>
      </c>
      <c r="H6" s="186">
        <v>0</v>
      </c>
      <c r="I6" s="186">
        <v>0</v>
      </c>
      <c r="J6" s="186">
        <v>0</v>
      </c>
      <c r="K6" s="186">
        <v>0</v>
      </c>
      <c r="L6" s="186">
        <v>0</v>
      </c>
      <c r="M6" s="186">
        <v>0</v>
      </c>
      <c r="N6" s="186">
        <v>0</v>
      </c>
      <c r="O6" s="186">
        <v>0</v>
      </c>
      <c r="P6" s="186">
        <v>0</v>
      </c>
      <c r="Q6" s="186">
        <v>0</v>
      </c>
      <c r="R6" s="186">
        <v>0</v>
      </c>
      <c r="S6" s="186">
        <v>0</v>
      </c>
      <c r="T6" s="186">
        <v>0</v>
      </c>
      <c r="U6" s="186">
        <v>0</v>
      </c>
      <c r="V6" s="186">
        <v>0</v>
      </c>
      <c r="W6" s="186">
        <v>0</v>
      </c>
      <c r="X6" s="186">
        <v>0</v>
      </c>
      <c r="Y6" s="186">
        <v>0</v>
      </c>
      <c r="Z6" s="187">
        <f t="shared" si="0"/>
        <v>0</v>
      </c>
      <c r="AA6" s="188">
        <v>3</v>
      </c>
      <c r="AB6" s="184">
        <v>0.5</v>
      </c>
      <c r="AC6" s="142">
        <v>0.0006944444444444445</v>
      </c>
      <c r="AD6" s="57">
        <v>3</v>
      </c>
      <c r="AE6" s="184">
        <v>0</v>
      </c>
      <c r="AF6" s="144"/>
    </row>
    <row r="7" spans="1:32" ht="13.5" customHeight="1">
      <c r="A7" s="67">
        <v>4</v>
      </c>
      <c r="B7" s="184">
        <v>0</v>
      </c>
      <c r="C7" s="186">
        <v>0</v>
      </c>
      <c r="D7" s="186">
        <v>0</v>
      </c>
      <c r="E7" s="186">
        <v>0</v>
      </c>
      <c r="F7" s="186">
        <v>0</v>
      </c>
      <c r="G7" s="186">
        <v>0</v>
      </c>
      <c r="H7" s="186">
        <v>0</v>
      </c>
      <c r="I7" s="186">
        <v>0</v>
      </c>
      <c r="J7" s="186">
        <v>0</v>
      </c>
      <c r="K7" s="186">
        <v>0</v>
      </c>
      <c r="L7" s="186">
        <v>0</v>
      </c>
      <c r="M7" s="186">
        <v>0</v>
      </c>
      <c r="N7" s="186">
        <v>0</v>
      </c>
      <c r="O7" s="186">
        <v>0</v>
      </c>
      <c r="P7" s="186">
        <v>0</v>
      </c>
      <c r="Q7" s="186">
        <v>0</v>
      </c>
      <c r="R7" s="186">
        <v>0</v>
      </c>
      <c r="S7" s="186">
        <v>0</v>
      </c>
      <c r="T7" s="186">
        <v>0</v>
      </c>
      <c r="U7" s="186">
        <v>0</v>
      </c>
      <c r="V7" s="186">
        <v>0</v>
      </c>
      <c r="W7" s="186">
        <v>0</v>
      </c>
      <c r="X7" s="186">
        <v>0</v>
      </c>
      <c r="Y7" s="186">
        <v>0</v>
      </c>
      <c r="Z7" s="187">
        <f t="shared" si="0"/>
        <v>0</v>
      </c>
      <c r="AA7" s="188">
        <v>4</v>
      </c>
      <c r="AB7" s="184">
        <v>0</v>
      </c>
      <c r="AC7" s="142"/>
      <c r="AD7" s="57">
        <v>4</v>
      </c>
      <c r="AE7" s="184">
        <v>0</v>
      </c>
      <c r="AF7" s="144"/>
    </row>
    <row r="8" spans="1:32" ht="13.5" customHeight="1">
      <c r="A8" s="67">
        <v>5</v>
      </c>
      <c r="B8" s="184">
        <v>0</v>
      </c>
      <c r="C8" s="186">
        <v>0</v>
      </c>
      <c r="D8" s="186">
        <v>0</v>
      </c>
      <c r="E8" s="186">
        <v>0</v>
      </c>
      <c r="F8" s="186">
        <v>0</v>
      </c>
      <c r="G8" s="186">
        <v>0</v>
      </c>
      <c r="H8" s="186">
        <v>0</v>
      </c>
      <c r="I8" s="186">
        <v>0</v>
      </c>
      <c r="J8" s="186">
        <v>0</v>
      </c>
      <c r="K8" s="186">
        <v>0</v>
      </c>
      <c r="L8" s="186">
        <v>0</v>
      </c>
      <c r="M8" s="186">
        <v>0</v>
      </c>
      <c r="N8" s="186">
        <v>0</v>
      </c>
      <c r="O8" s="186">
        <v>0</v>
      </c>
      <c r="P8" s="186">
        <v>0</v>
      </c>
      <c r="Q8" s="186">
        <v>0</v>
      </c>
      <c r="R8" s="186">
        <v>0</v>
      </c>
      <c r="S8" s="186">
        <v>0</v>
      </c>
      <c r="T8" s="186">
        <v>0</v>
      </c>
      <c r="U8" s="186">
        <v>0</v>
      </c>
      <c r="V8" s="186">
        <v>0</v>
      </c>
      <c r="W8" s="186">
        <v>0</v>
      </c>
      <c r="X8" s="186">
        <v>0</v>
      </c>
      <c r="Y8" s="186">
        <v>0</v>
      </c>
      <c r="Z8" s="187">
        <f t="shared" si="0"/>
        <v>0</v>
      </c>
      <c r="AA8" s="188">
        <v>5</v>
      </c>
      <c r="AB8" s="184">
        <v>0</v>
      </c>
      <c r="AC8" s="142"/>
      <c r="AD8" s="57">
        <v>5</v>
      </c>
      <c r="AE8" s="184">
        <v>0</v>
      </c>
      <c r="AF8" s="144"/>
    </row>
    <row r="9" spans="1:32" ht="13.5" customHeight="1">
      <c r="A9" s="67">
        <v>6</v>
      </c>
      <c r="B9" s="184">
        <v>0</v>
      </c>
      <c r="C9" s="186">
        <v>0</v>
      </c>
      <c r="D9" s="186">
        <v>0</v>
      </c>
      <c r="E9" s="186">
        <v>0</v>
      </c>
      <c r="F9" s="186">
        <v>0</v>
      </c>
      <c r="G9" s="186">
        <v>0</v>
      </c>
      <c r="H9" s="186">
        <v>0</v>
      </c>
      <c r="I9" s="186">
        <v>0</v>
      </c>
      <c r="J9" s="186">
        <v>0</v>
      </c>
      <c r="K9" s="186">
        <v>0</v>
      </c>
      <c r="L9" s="186">
        <v>0</v>
      </c>
      <c r="M9" s="186">
        <v>0</v>
      </c>
      <c r="N9" s="186">
        <v>0</v>
      </c>
      <c r="O9" s="186">
        <v>0</v>
      </c>
      <c r="P9" s="186">
        <v>0</v>
      </c>
      <c r="Q9" s="186">
        <v>0</v>
      </c>
      <c r="R9" s="186">
        <v>0</v>
      </c>
      <c r="S9" s="186">
        <v>0</v>
      </c>
      <c r="T9" s="186">
        <v>0</v>
      </c>
      <c r="U9" s="186">
        <v>0</v>
      </c>
      <c r="V9" s="186">
        <v>0</v>
      </c>
      <c r="W9" s="186">
        <v>0</v>
      </c>
      <c r="X9" s="186">
        <v>0</v>
      </c>
      <c r="Y9" s="186">
        <v>0</v>
      </c>
      <c r="Z9" s="187">
        <f t="shared" si="0"/>
        <v>0</v>
      </c>
      <c r="AA9" s="188">
        <v>6</v>
      </c>
      <c r="AB9" s="184">
        <v>0</v>
      </c>
      <c r="AC9" s="142"/>
      <c r="AD9" s="57">
        <v>6</v>
      </c>
      <c r="AE9" s="184">
        <v>0</v>
      </c>
      <c r="AF9" s="144"/>
    </row>
    <row r="10" spans="1:32" ht="13.5" customHeight="1">
      <c r="A10" s="67">
        <v>7</v>
      </c>
      <c r="B10" s="184">
        <v>0</v>
      </c>
      <c r="C10" s="186">
        <v>0</v>
      </c>
      <c r="D10" s="186">
        <v>0</v>
      </c>
      <c r="E10" s="186">
        <v>0</v>
      </c>
      <c r="F10" s="186">
        <v>0</v>
      </c>
      <c r="G10" s="186">
        <v>0</v>
      </c>
      <c r="H10" s="186">
        <v>0</v>
      </c>
      <c r="I10" s="186">
        <v>0</v>
      </c>
      <c r="J10" s="186">
        <v>0</v>
      </c>
      <c r="K10" s="186">
        <v>0</v>
      </c>
      <c r="L10" s="186">
        <v>0</v>
      </c>
      <c r="M10" s="186">
        <v>0</v>
      </c>
      <c r="N10" s="186">
        <v>0</v>
      </c>
      <c r="O10" s="186">
        <v>0</v>
      </c>
      <c r="P10" s="186">
        <v>0</v>
      </c>
      <c r="Q10" s="186">
        <v>0</v>
      </c>
      <c r="R10" s="186">
        <v>0</v>
      </c>
      <c r="S10" s="186">
        <v>0</v>
      </c>
      <c r="T10" s="186">
        <v>0</v>
      </c>
      <c r="U10" s="186">
        <v>0</v>
      </c>
      <c r="V10" s="186">
        <v>0</v>
      </c>
      <c r="W10" s="186">
        <v>0</v>
      </c>
      <c r="X10" s="186">
        <v>0</v>
      </c>
      <c r="Y10" s="186">
        <v>0</v>
      </c>
      <c r="Z10" s="187">
        <f t="shared" si="0"/>
        <v>0</v>
      </c>
      <c r="AA10" s="188">
        <v>7</v>
      </c>
      <c r="AB10" s="184">
        <v>0</v>
      </c>
      <c r="AC10" s="142"/>
      <c r="AD10" s="57">
        <v>7</v>
      </c>
      <c r="AE10" s="184">
        <v>0</v>
      </c>
      <c r="AF10" s="144"/>
    </row>
    <row r="11" spans="1:32" ht="13.5" customHeight="1">
      <c r="A11" s="67">
        <v>8</v>
      </c>
      <c r="B11" s="184">
        <v>0</v>
      </c>
      <c r="C11" s="186">
        <v>0</v>
      </c>
      <c r="D11" s="186">
        <v>0</v>
      </c>
      <c r="E11" s="186">
        <v>0</v>
      </c>
      <c r="F11" s="186">
        <v>0</v>
      </c>
      <c r="G11" s="186">
        <v>0</v>
      </c>
      <c r="H11" s="186">
        <v>0</v>
      </c>
      <c r="I11" s="186">
        <v>0</v>
      </c>
      <c r="J11" s="186">
        <v>0</v>
      </c>
      <c r="K11" s="186">
        <v>0</v>
      </c>
      <c r="L11" s="186">
        <v>0</v>
      </c>
      <c r="M11" s="186">
        <v>0</v>
      </c>
      <c r="N11" s="186">
        <v>0</v>
      </c>
      <c r="O11" s="186">
        <v>0</v>
      </c>
      <c r="P11" s="186">
        <v>0</v>
      </c>
      <c r="Q11" s="186">
        <v>0</v>
      </c>
      <c r="R11" s="186">
        <v>0</v>
      </c>
      <c r="S11" s="186">
        <v>0</v>
      </c>
      <c r="T11" s="186">
        <v>0</v>
      </c>
      <c r="U11" s="186">
        <v>0</v>
      </c>
      <c r="V11" s="186">
        <v>0</v>
      </c>
      <c r="W11" s="186">
        <v>0</v>
      </c>
      <c r="X11" s="186">
        <v>0</v>
      </c>
      <c r="Y11" s="186">
        <v>0</v>
      </c>
      <c r="Z11" s="187">
        <f t="shared" si="0"/>
        <v>0</v>
      </c>
      <c r="AA11" s="188">
        <v>8</v>
      </c>
      <c r="AB11" s="184">
        <v>0</v>
      </c>
      <c r="AC11" s="142"/>
      <c r="AD11" s="57">
        <v>8</v>
      </c>
      <c r="AE11" s="184">
        <v>0</v>
      </c>
      <c r="AF11" s="144"/>
    </row>
    <row r="12" spans="1:32" ht="13.5" customHeight="1">
      <c r="A12" s="67">
        <v>9</v>
      </c>
      <c r="B12" s="184">
        <v>0</v>
      </c>
      <c r="C12" s="186">
        <v>1.5</v>
      </c>
      <c r="D12" s="186">
        <v>0</v>
      </c>
      <c r="E12" s="186">
        <v>0</v>
      </c>
      <c r="F12" s="186">
        <v>0</v>
      </c>
      <c r="G12" s="186">
        <v>0</v>
      </c>
      <c r="H12" s="186">
        <v>0</v>
      </c>
      <c r="I12" s="186">
        <v>0</v>
      </c>
      <c r="J12" s="186">
        <v>0</v>
      </c>
      <c r="K12" s="186">
        <v>0</v>
      </c>
      <c r="L12" s="186">
        <v>0</v>
      </c>
      <c r="M12" s="186">
        <v>0</v>
      </c>
      <c r="N12" s="186">
        <v>0</v>
      </c>
      <c r="O12" s="186">
        <v>0</v>
      </c>
      <c r="P12" s="186">
        <v>0</v>
      </c>
      <c r="Q12" s="186">
        <v>0</v>
      </c>
      <c r="R12" s="186">
        <v>0</v>
      </c>
      <c r="S12" s="186">
        <v>0</v>
      </c>
      <c r="T12" s="186">
        <v>0</v>
      </c>
      <c r="U12" s="186">
        <v>0</v>
      </c>
      <c r="V12" s="186">
        <v>0</v>
      </c>
      <c r="W12" s="186">
        <v>0</v>
      </c>
      <c r="X12" s="186">
        <v>0</v>
      </c>
      <c r="Y12" s="186">
        <v>0</v>
      </c>
      <c r="Z12" s="187">
        <f t="shared" si="0"/>
        <v>1.5</v>
      </c>
      <c r="AA12" s="188">
        <v>9</v>
      </c>
      <c r="AB12" s="184">
        <v>1.5</v>
      </c>
      <c r="AC12" s="142">
        <v>0.08819444444444445</v>
      </c>
      <c r="AD12" s="57">
        <v>9</v>
      </c>
      <c r="AE12" s="184">
        <v>0.5</v>
      </c>
      <c r="AF12" s="144">
        <v>0.08541666666666665</v>
      </c>
    </row>
    <row r="13" spans="1:32" ht="13.5" customHeight="1">
      <c r="A13" s="67">
        <v>10</v>
      </c>
      <c r="B13" s="184">
        <v>0</v>
      </c>
      <c r="C13" s="186">
        <v>0</v>
      </c>
      <c r="D13" s="186">
        <v>0</v>
      </c>
      <c r="E13" s="186">
        <v>0</v>
      </c>
      <c r="F13" s="186">
        <v>0</v>
      </c>
      <c r="G13" s="186">
        <v>0</v>
      </c>
      <c r="H13" s="186">
        <v>0</v>
      </c>
      <c r="I13" s="186">
        <v>0</v>
      </c>
      <c r="J13" s="186">
        <v>0</v>
      </c>
      <c r="K13" s="186">
        <v>0</v>
      </c>
      <c r="L13" s="186">
        <v>0</v>
      </c>
      <c r="M13" s="186">
        <v>0</v>
      </c>
      <c r="N13" s="186">
        <v>0</v>
      </c>
      <c r="O13" s="186">
        <v>0</v>
      </c>
      <c r="P13" s="186">
        <v>0</v>
      </c>
      <c r="Q13" s="186">
        <v>0</v>
      </c>
      <c r="R13" s="186">
        <v>0</v>
      </c>
      <c r="S13" s="186">
        <v>0</v>
      </c>
      <c r="T13" s="186">
        <v>0</v>
      </c>
      <c r="U13" s="186">
        <v>0</v>
      </c>
      <c r="V13" s="186">
        <v>0</v>
      </c>
      <c r="W13" s="186">
        <v>0</v>
      </c>
      <c r="X13" s="186">
        <v>0</v>
      </c>
      <c r="Y13" s="186">
        <v>0</v>
      </c>
      <c r="Z13" s="187">
        <f t="shared" si="0"/>
        <v>0</v>
      </c>
      <c r="AA13" s="188">
        <v>10</v>
      </c>
      <c r="AB13" s="184">
        <v>0</v>
      </c>
      <c r="AC13" s="142">
        <v>1</v>
      </c>
      <c r="AD13" s="57">
        <v>10</v>
      </c>
      <c r="AE13" s="184">
        <v>0</v>
      </c>
      <c r="AF13" s="144">
        <v>1</v>
      </c>
    </row>
    <row r="14" spans="1:32" ht="13.5" customHeight="1">
      <c r="A14" s="132">
        <v>11</v>
      </c>
      <c r="B14" s="180">
        <v>0</v>
      </c>
      <c r="C14" s="181">
        <v>0.5</v>
      </c>
      <c r="D14" s="181">
        <v>1.5</v>
      </c>
      <c r="E14" s="181">
        <v>2</v>
      </c>
      <c r="F14" s="181">
        <v>1.5</v>
      </c>
      <c r="G14" s="181">
        <v>3</v>
      </c>
      <c r="H14" s="181">
        <v>1</v>
      </c>
      <c r="I14" s="181">
        <v>3</v>
      </c>
      <c r="J14" s="181">
        <v>7.5</v>
      </c>
      <c r="K14" s="181">
        <v>3.5</v>
      </c>
      <c r="L14" s="181">
        <v>1.5</v>
      </c>
      <c r="M14" s="181">
        <v>0</v>
      </c>
      <c r="N14" s="181">
        <v>0</v>
      </c>
      <c r="O14" s="181">
        <v>0</v>
      </c>
      <c r="P14" s="181">
        <v>0</v>
      </c>
      <c r="Q14" s="181">
        <v>0</v>
      </c>
      <c r="R14" s="181">
        <v>0</v>
      </c>
      <c r="S14" s="181">
        <v>0</v>
      </c>
      <c r="T14" s="181">
        <v>0</v>
      </c>
      <c r="U14" s="181">
        <v>0</v>
      </c>
      <c r="V14" s="181">
        <v>0</v>
      </c>
      <c r="W14" s="181">
        <v>0</v>
      </c>
      <c r="X14" s="181">
        <v>0</v>
      </c>
      <c r="Y14" s="181">
        <v>0</v>
      </c>
      <c r="Z14" s="182">
        <f t="shared" si="0"/>
        <v>25</v>
      </c>
      <c r="AA14" s="183">
        <v>11</v>
      </c>
      <c r="AB14" s="180">
        <v>7.5</v>
      </c>
      <c r="AC14" s="141">
        <v>0.38125000000000003</v>
      </c>
      <c r="AD14" s="54">
        <v>11</v>
      </c>
      <c r="AE14" s="180">
        <v>2</v>
      </c>
      <c r="AF14" s="143">
        <v>0.36319444444444443</v>
      </c>
    </row>
    <row r="15" spans="1:32" ht="13.5" customHeight="1">
      <c r="A15" s="67">
        <v>12</v>
      </c>
      <c r="B15" s="184">
        <v>0</v>
      </c>
      <c r="C15" s="186">
        <v>0</v>
      </c>
      <c r="D15" s="186">
        <v>0</v>
      </c>
      <c r="E15" s="186">
        <v>0</v>
      </c>
      <c r="F15" s="186">
        <v>0</v>
      </c>
      <c r="G15" s="186">
        <v>0</v>
      </c>
      <c r="H15" s="186">
        <v>0</v>
      </c>
      <c r="I15" s="186">
        <v>0</v>
      </c>
      <c r="J15" s="186">
        <v>0</v>
      </c>
      <c r="K15" s="186">
        <v>0</v>
      </c>
      <c r="L15" s="186">
        <v>0</v>
      </c>
      <c r="M15" s="186">
        <v>0</v>
      </c>
      <c r="N15" s="186">
        <v>0</v>
      </c>
      <c r="O15" s="186">
        <v>0</v>
      </c>
      <c r="P15" s="186">
        <v>0</v>
      </c>
      <c r="Q15" s="186">
        <v>0</v>
      </c>
      <c r="R15" s="186">
        <v>0</v>
      </c>
      <c r="S15" s="186">
        <v>0</v>
      </c>
      <c r="T15" s="186">
        <v>0</v>
      </c>
      <c r="U15" s="186">
        <v>0</v>
      </c>
      <c r="V15" s="186">
        <v>0</v>
      </c>
      <c r="W15" s="186">
        <v>0</v>
      </c>
      <c r="X15" s="186">
        <v>0</v>
      </c>
      <c r="Y15" s="186">
        <v>0</v>
      </c>
      <c r="Z15" s="187">
        <f t="shared" si="0"/>
        <v>0</v>
      </c>
      <c r="AA15" s="188">
        <v>12</v>
      </c>
      <c r="AB15" s="184">
        <v>0</v>
      </c>
      <c r="AC15" s="142"/>
      <c r="AD15" s="57">
        <v>12</v>
      </c>
      <c r="AE15" s="184">
        <v>0</v>
      </c>
      <c r="AF15" s="144"/>
    </row>
    <row r="16" spans="1:32" ht="13.5" customHeight="1">
      <c r="A16" s="67">
        <v>13</v>
      </c>
      <c r="B16" s="184">
        <v>0</v>
      </c>
      <c r="C16" s="186">
        <v>0</v>
      </c>
      <c r="D16" s="186">
        <v>0</v>
      </c>
      <c r="E16" s="186">
        <v>0</v>
      </c>
      <c r="F16" s="186">
        <v>0</v>
      </c>
      <c r="G16" s="186">
        <v>0</v>
      </c>
      <c r="H16" s="186">
        <v>0</v>
      </c>
      <c r="I16" s="186">
        <v>0</v>
      </c>
      <c r="J16" s="186">
        <v>0</v>
      </c>
      <c r="K16" s="186">
        <v>0</v>
      </c>
      <c r="L16" s="186">
        <v>0</v>
      </c>
      <c r="M16" s="186">
        <v>0</v>
      </c>
      <c r="N16" s="186">
        <v>0</v>
      </c>
      <c r="O16" s="186">
        <v>0</v>
      </c>
      <c r="P16" s="186">
        <v>0</v>
      </c>
      <c r="Q16" s="186">
        <v>0</v>
      </c>
      <c r="R16" s="186">
        <v>0</v>
      </c>
      <c r="S16" s="186">
        <v>0</v>
      </c>
      <c r="T16" s="186">
        <v>0</v>
      </c>
      <c r="U16" s="186">
        <v>0</v>
      </c>
      <c r="V16" s="186">
        <v>0</v>
      </c>
      <c r="W16" s="186">
        <v>0</v>
      </c>
      <c r="X16" s="186">
        <v>0</v>
      </c>
      <c r="Y16" s="186">
        <v>0</v>
      </c>
      <c r="Z16" s="187">
        <f t="shared" si="0"/>
        <v>0</v>
      </c>
      <c r="AA16" s="188">
        <v>13</v>
      </c>
      <c r="AB16" s="184">
        <v>0</v>
      </c>
      <c r="AC16" s="142"/>
      <c r="AD16" s="57">
        <v>13</v>
      </c>
      <c r="AE16" s="184">
        <v>0</v>
      </c>
      <c r="AF16" s="144"/>
    </row>
    <row r="17" spans="1:32" ht="13.5" customHeight="1">
      <c r="A17" s="67">
        <v>14</v>
      </c>
      <c r="B17" s="184">
        <v>0</v>
      </c>
      <c r="C17" s="186">
        <v>0</v>
      </c>
      <c r="D17" s="186">
        <v>0</v>
      </c>
      <c r="E17" s="186">
        <v>0</v>
      </c>
      <c r="F17" s="186">
        <v>0</v>
      </c>
      <c r="G17" s="186">
        <v>0</v>
      </c>
      <c r="H17" s="186">
        <v>0</v>
      </c>
      <c r="I17" s="186">
        <v>0</v>
      </c>
      <c r="J17" s="186">
        <v>0</v>
      </c>
      <c r="K17" s="186">
        <v>0</v>
      </c>
      <c r="L17" s="186">
        <v>0</v>
      </c>
      <c r="M17" s="186">
        <v>0</v>
      </c>
      <c r="N17" s="186">
        <v>0</v>
      </c>
      <c r="O17" s="186">
        <v>0</v>
      </c>
      <c r="P17" s="186">
        <v>0</v>
      </c>
      <c r="Q17" s="186">
        <v>0</v>
      </c>
      <c r="R17" s="186">
        <v>0</v>
      </c>
      <c r="S17" s="186">
        <v>0</v>
      </c>
      <c r="T17" s="186">
        <v>0</v>
      </c>
      <c r="U17" s="186">
        <v>0</v>
      </c>
      <c r="V17" s="186">
        <v>0.5</v>
      </c>
      <c r="W17" s="186">
        <v>0.5</v>
      </c>
      <c r="X17" s="186">
        <v>1.5</v>
      </c>
      <c r="Y17" s="186">
        <v>1</v>
      </c>
      <c r="Z17" s="187">
        <f t="shared" si="0"/>
        <v>3.5</v>
      </c>
      <c r="AA17" s="188">
        <v>14</v>
      </c>
      <c r="AB17" s="184">
        <v>2</v>
      </c>
      <c r="AC17" s="142">
        <v>0.9881944444444444</v>
      </c>
      <c r="AD17" s="57">
        <v>14</v>
      </c>
      <c r="AE17" s="184">
        <v>0.5</v>
      </c>
      <c r="AF17" s="144">
        <v>0.9916666666666667</v>
      </c>
    </row>
    <row r="18" spans="1:32" ht="13.5" customHeight="1">
      <c r="A18" s="67">
        <v>15</v>
      </c>
      <c r="B18" s="184">
        <v>0</v>
      </c>
      <c r="C18" s="186">
        <v>0</v>
      </c>
      <c r="D18" s="186">
        <v>0</v>
      </c>
      <c r="E18" s="186">
        <v>0</v>
      </c>
      <c r="F18" s="186">
        <v>0</v>
      </c>
      <c r="G18" s="186">
        <v>0</v>
      </c>
      <c r="H18" s="186">
        <v>0.5</v>
      </c>
      <c r="I18" s="186">
        <v>0</v>
      </c>
      <c r="J18" s="186">
        <v>0</v>
      </c>
      <c r="K18" s="186">
        <v>0</v>
      </c>
      <c r="L18" s="186">
        <v>0</v>
      </c>
      <c r="M18" s="186">
        <v>0</v>
      </c>
      <c r="N18" s="186">
        <v>0</v>
      </c>
      <c r="O18" s="186">
        <v>0</v>
      </c>
      <c r="P18" s="186">
        <v>0</v>
      </c>
      <c r="Q18" s="186">
        <v>0</v>
      </c>
      <c r="R18" s="186">
        <v>0</v>
      </c>
      <c r="S18" s="186">
        <v>0</v>
      </c>
      <c r="T18" s="186">
        <v>0</v>
      </c>
      <c r="U18" s="186">
        <v>0</v>
      </c>
      <c r="V18" s="186">
        <v>0</v>
      </c>
      <c r="W18" s="186">
        <v>0</v>
      </c>
      <c r="X18" s="186">
        <v>0</v>
      </c>
      <c r="Y18" s="186">
        <v>0</v>
      </c>
      <c r="Z18" s="187">
        <f t="shared" si="0"/>
        <v>0.5</v>
      </c>
      <c r="AA18" s="188">
        <v>15</v>
      </c>
      <c r="AB18" s="184">
        <v>1</v>
      </c>
      <c r="AC18" s="142">
        <v>0.0062499999999999995</v>
      </c>
      <c r="AD18" s="57">
        <v>15</v>
      </c>
      <c r="AE18" s="184">
        <v>0.5</v>
      </c>
      <c r="AF18" s="144">
        <v>0.27291666666666664</v>
      </c>
    </row>
    <row r="19" spans="1:32" ht="13.5" customHeight="1">
      <c r="A19" s="67">
        <v>16</v>
      </c>
      <c r="B19" s="184">
        <v>0</v>
      </c>
      <c r="C19" s="186">
        <v>0</v>
      </c>
      <c r="D19" s="186">
        <v>0</v>
      </c>
      <c r="E19" s="186">
        <v>0</v>
      </c>
      <c r="F19" s="186">
        <v>0</v>
      </c>
      <c r="G19" s="185">
        <v>0</v>
      </c>
      <c r="H19" s="186">
        <v>0</v>
      </c>
      <c r="I19" s="186">
        <v>0</v>
      </c>
      <c r="J19" s="186">
        <v>0</v>
      </c>
      <c r="K19" s="186">
        <v>0</v>
      </c>
      <c r="L19" s="186">
        <v>0</v>
      </c>
      <c r="M19" s="186">
        <v>0</v>
      </c>
      <c r="N19" s="186">
        <v>0</v>
      </c>
      <c r="O19" s="186">
        <v>0</v>
      </c>
      <c r="P19" s="186">
        <v>0</v>
      </c>
      <c r="Q19" s="186">
        <v>0</v>
      </c>
      <c r="R19" s="186">
        <v>0</v>
      </c>
      <c r="S19" s="186">
        <v>0</v>
      </c>
      <c r="T19" s="186">
        <v>0</v>
      </c>
      <c r="U19" s="186">
        <v>0</v>
      </c>
      <c r="V19" s="186">
        <v>0</v>
      </c>
      <c r="W19" s="186">
        <v>0</v>
      </c>
      <c r="X19" s="186">
        <v>0</v>
      </c>
      <c r="Y19" s="186">
        <v>0</v>
      </c>
      <c r="Z19" s="187">
        <f t="shared" si="0"/>
        <v>0</v>
      </c>
      <c r="AA19" s="188">
        <v>16</v>
      </c>
      <c r="AB19" s="184">
        <v>0</v>
      </c>
      <c r="AC19" s="142"/>
      <c r="AD19" s="57">
        <v>16</v>
      </c>
      <c r="AE19" s="184">
        <v>0</v>
      </c>
      <c r="AF19" s="144"/>
    </row>
    <row r="20" spans="1:32" ht="13.5" customHeight="1">
      <c r="A20" s="67">
        <v>17</v>
      </c>
      <c r="B20" s="184">
        <v>0</v>
      </c>
      <c r="C20" s="186">
        <v>0</v>
      </c>
      <c r="D20" s="186">
        <v>0</v>
      </c>
      <c r="E20" s="186">
        <v>0</v>
      </c>
      <c r="F20" s="186">
        <v>0</v>
      </c>
      <c r="G20" s="186">
        <v>0</v>
      </c>
      <c r="H20" s="186">
        <v>0</v>
      </c>
      <c r="I20" s="186">
        <v>0</v>
      </c>
      <c r="J20" s="186">
        <v>0</v>
      </c>
      <c r="K20" s="186">
        <v>0</v>
      </c>
      <c r="L20" s="186">
        <v>0</v>
      </c>
      <c r="M20" s="186">
        <v>0</v>
      </c>
      <c r="N20" s="186">
        <v>0</v>
      </c>
      <c r="O20" s="186">
        <v>0</v>
      </c>
      <c r="P20" s="186">
        <v>0</v>
      </c>
      <c r="Q20" s="186">
        <v>0</v>
      </c>
      <c r="R20" s="186">
        <v>0</v>
      </c>
      <c r="S20" s="186">
        <v>0</v>
      </c>
      <c r="T20" s="186">
        <v>0</v>
      </c>
      <c r="U20" s="186">
        <v>0</v>
      </c>
      <c r="V20" s="186">
        <v>0</v>
      </c>
      <c r="W20" s="186">
        <v>0</v>
      </c>
      <c r="X20" s="186">
        <v>0</v>
      </c>
      <c r="Y20" s="186">
        <v>0</v>
      </c>
      <c r="Z20" s="187">
        <f t="shared" si="0"/>
        <v>0</v>
      </c>
      <c r="AA20" s="188">
        <v>17</v>
      </c>
      <c r="AB20" s="184">
        <v>0</v>
      </c>
      <c r="AC20" s="142"/>
      <c r="AD20" s="57">
        <v>17</v>
      </c>
      <c r="AE20" s="184">
        <v>0</v>
      </c>
      <c r="AF20" s="144"/>
    </row>
    <row r="21" spans="1:32" ht="13.5" customHeight="1">
      <c r="A21" s="67">
        <v>18</v>
      </c>
      <c r="B21" s="184">
        <v>0</v>
      </c>
      <c r="C21" s="186">
        <v>0</v>
      </c>
      <c r="D21" s="186">
        <v>0</v>
      </c>
      <c r="E21" s="186">
        <v>0</v>
      </c>
      <c r="F21" s="186">
        <v>0</v>
      </c>
      <c r="G21" s="186">
        <v>0</v>
      </c>
      <c r="H21" s="186">
        <v>0</v>
      </c>
      <c r="I21" s="186">
        <v>0</v>
      </c>
      <c r="J21" s="186">
        <v>0</v>
      </c>
      <c r="K21" s="186">
        <v>0</v>
      </c>
      <c r="L21" s="186">
        <v>0</v>
      </c>
      <c r="M21" s="186">
        <v>0</v>
      </c>
      <c r="N21" s="186">
        <v>0</v>
      </c>
      <c r="O21" s="186">
        <v>0</v>
      </c>
      <c r="P21" s="186">
        <v>0</v>
      </c>
      <c r="Q21" s="186">
        <v>0</v>
      </c>
      <c r="R21" s="186">
        <v>0</v>
      </c>
      <c r="S21" s="186">
        <v>0</v>
      </c>
      <c r="T21" s="186">
        <v>0</v>
      </c>
      <c r="U21" s="186">
        <v>0</v>
      </c>
      <c r="V21" s="186">
        <v>0</v>
      </c>
      <c r="W21" s="186">
        <v>0</v>
      </c>
      <c r="X21" s="186">
        <v>0</v>
      </c>
      <c r="Y21" s="186">
        <v>0</v>
      </c>
      <c r="Z21" s="187">
        <f t="shared" si="0"/>
        <v>0</v>
      </c>
      <c r="AA21" s="188">
        <v>18</v>
      </c>
      <c r="AB21" s="184">
        <v>0</v>
      </c>
      <c r="AC21" s="142"/>
      <c r="AD21" s="57">
        <v>18</v>
      </c>
      <c r="AE21" s="184">
        <v>0</v>
      </c>
      <c r="AF21" s="144"/>
    </row>
    <row r="22" spans="1:32" ht="13.5" customHeight="1">
      <c r="A22" s="67">
        <v>19</v>
      </c>
      <c r="B22" s="184">
        <v>0</v>
      </c>
      <c r="C22" s="186">
        <v>0</v>
      </c>
      <c r="D22" s="186">
        <v>0</v>
      </c>
      <c r="E22" s="186">
        <v>0</v>
      </c>
      <c r="F22" s="186">
        <v>0</v>
      </c>
      <c r="G22" s="186">
        <v>0</v>
      </c>
      <c r="H22" s="186">
        <v>0</v>
      </c>
      <c r="I22" s="186">
        <v>0</v>
      </c>
      <c r="J22" s="186">
        <v>1</v>
      </c>
      <c r="K22" s="186">
        <v>1.5</v>
      </c>
      <c r="L22" s="186">
        <v>3</v>
      </c>
      <c r="M22" s="186">
        <v>1</v>
      </c>
      <c r="N22" s="186">
        <v>0.5</v>
      </c>
      <c r="O22" s="186">
        <v>2.5</v>
      </c>
      <c r="P22" s="186">
        <v>0</v>
      </c>
      <c r="Q22" s="186">
        <v>0.5</v>
      </c>
      <c r="R22" s="186">
        <v>0</v>
      </c>
      <c r="S22" s="186">
        <v>0</v>
      </c>
      <c r="T22" s="186">
        <v>0</v>
      </c>
      <c r="U22" s="186">
        <v>0</v>
      </c>
      <c r="V22" s="186">
        <v>0</v>
      </c>
      <c r="W22" s="186">
        <v>0</v>
      </c>
      <c r="X22" s="186">
        <v>0</v>
      </c>
      <c r="Y22" s="186">
        <v>0</v>
      </c>
      <c r="Z22" s="187">
        <f t="shared" si="0"/>
        <v>10</v>
      </c>
      <c r="AA22" s="188">
        <v>19</v>
      </c>
      <c r="AB22" s="184">
        <v>3.5</v>
      </c>
      <c r="AC22" s="142">
        <v>0.47222222222222227</v>
      </c>
      <c r="AD22" s="57">
        <v>19</v>
      </c>
      <c r="AE22" s="184">
        <v>1</v>
      </c>
      <c r="AF22" s="144">
        <v>0.5826388888888888</v>
      </c>
    </row>
    <row r="23" spans="1:32" ht="13.5" customHeight="1">
      <c r="A23" s="67">
        <v>20</v>
      </c>
      <c r="B23" s="184">
        <v>0</v>
      </c>
      <c r="C23" s="186">
        <v>0</v>
      </c>
      <c r="D23" s="186">
        <v>0</v>
      </c>
      <c r="E23" s="186">
        <v>0</v>
      </c>
      <c r="F23" s="186">
        <v>0</v>
      </c>
      <c r="G23" s="186">
        <v>0</v>
      </c>
      <c r="H23" s="186">
        <v>0</v>
      </c>
      <c r="I23" s="186">
        <v>0</v>
      </c>
      <c r="J23" s="186">
        <v>0</v>
      </c>
      <c r="K23" s="186">
        <v>0</v>
      </c>
      <c r="L23" s="186">
        <v>0</v>
      </c>
      <c r="M23" s="186">
        <v>0</v>
      </c>
      <c r="N23" s="186">
        <v>0</v>
      </c>
      <c r="O23" s="186">
        <v>0</v>
      </c>
      <c r="P23" s="186">
        <v>0</v>
      </c>
      <c r="Q23" s="186">
        <v>0</v>
      </c>
      <c r="R23" s="186">
        <v>0</v>
      </c>
      <c r="S23" s="186">
        <v>0</v>
      </c>
      <c r="T23" s="186">
        <v>0</v>
      </c>
      <c r="U23" s="186">
        <v>0</v>
      </c>
      <c r="V23" s="186">
        <v>0</v>
      </c>
      <c r="W23" s="186">
        <v>0</v>
      </c>
      <c r="X23" s="186">
        <v>0</v>
      </c>
      <c r="Y23" s="186">
        <v>0</v>
      </c>
      <c r="Z23" s="187">
        <f t="shared" si="0"/>
        <v>0</v>
      </c>
      <c r="AA23" s="188">
        <v>20</v>
      </c>
      <c r="AB23" s="184">
        <v>0</v>
      </c>
      <c r="AC23" s="142"/>
      <c r="AD23" s="57">
        <v>20</v>
      </c>
      <c r="AE23" s="184">
        <v>0</v>
      </c>
      <c r="AF23" s="144"/>
    </row>
    <row r="24" spans="1:32" ht="13.5" customHeight="1">
      <c r="A24" s="132">
        <v>21</v>
      </c>
      <c r="B24" s="180">
        <v>0</v>
      </c>
      <c r="C24" s="181">
        <v>0</v>
      </c>
      <c r="D24" s="181">
        <v>0</v>
      </c>
      <c r="E24" s="181">
        <v>0</v>
      </c>
      <c r="F24" s="181">
        <v>0</v>
      </c>
      <c r="G24" s="181">
        <v>0</v>
      </c>
      <c r="H24" s="181">
        <v>0</v>
      </c>
      <c r="I24" s="181">
        <v>0</v>
      </c>
      <c r="J24" s="181">
        <v>0</v>
      </c>
      <c r="K24" s="181">
        <v>0</v>
      </c>
      <c r="L24" s="181">
        <v>0</v>
      </c>
      <c r="M24" s="181">
        <v>0</v>
      </c>
      <c r="N24" s="181">
        <v>0</v>
      </c>
      <c r="O24" s="181">
        <v>0</v>
      </c>
      <c r="P24" s="181">
        <v>0</v>
      </c>
      <c r="Q24" s="181">
        <v>0</v>
      </c>
      <c r="R24" s="181">
        <v>0</v>
      </c>
      <c r="S24" s="181">
        <v>0</v>
      </c>
      <c r="T24" s="181">
        <v>0</v>
      </c>
      <c r="U24" s="181">
        <v>1</v>
      </c>
      <c r="V24" s="181">
        <v>0</v>
      </c>
      <c r="W24" s="181">
        <v>0</v>
      </c>
      <c r="X24" s="181">
        <v>0</v>
      </c>
      <c r="Y24" s="181">
        <v>0</v>
      </c>
      <c r="Z24" s="182">
        <f t="shared" si="0"/>
        <v>1</v>
      </c>
      <c r="AA24" s="183">
        <v>21</v>
      </c>
      <c r="AB24" s="180">
        <v>1</v>
      </c>
      <c r="AC24" s="141">
        <v>0.8388888888888889</v>
      </c>
      <c r="AD24" s="54">
        <v>21</v>
      </c>
      <c r="AE24" s="180">
        <v>0.5</v>
      </c>
      <c r="AF24" s="143">
        <v>0.8194444444444445</v>
      </c>
    </row>
    <row r="25" spans="1:32" ht="13.5" customHeight="1">
      <c r="A25" s="67">
        <v>22</v>
      </c>
      <c r="B25" s="184">
        <v>0</v>
      </c>
      <c r="C25" s="186">
        <v>0</v>
      </c>
      <c r="D25" s="186">
        <v>0</v>
      </c>
      <c r="E25" s="186">
        <v>0</v>
      </c>
      <c r="F25" s="186">
        <v>0</v>
      </c>
      <c r="G25" s="186">
        <v>0</v>
      </c>
      <c r="H25" s="186">
        <v>0</v>
      </c>
      <c r="I25" s="186">
        <v>0</v>
      </c>
      <c r="J25" s="186">
        <v>0</v>
      </c>
      <c r="K25" s="186">
        <v>0</v>
      </c>
      <c r="L25" s="186">
        <v>0</v>
      </c>
      <c r="M25" s="186">
        <v>0</v>
      </c>
      <c r="N25" s="186">
        <v>0</v>
      </c>
      <c r="O25" s="186">
        <v>0</v>
      </c>
      <c r="P25" s="186">
        <v>0</v>
      </c>
      <c r="Q25" s="186">
        <v>0</v>
      </c>
      <c r="R25" s="186">
        <v>0</v>
      </c>
      <c r="S25" s="186">
        <v>0</v>
      </c>
      <c r="T25" s="186">
        <v>0</v>
      </c>
      <c r="U25" s="186">
        <v>0</v>
      </c>
      <c r="V25" s="186">
        <v>0</v>
      </c>
      <c r="W25" s="186">
        <v>0</v>
      </c>
      <c r="X25" s="186">
        <v>0</v>
      </c>
      <c r="Y25" s="186">
        <v>0</v>
      </c>
      <c r="Z25" s="187">
        <f t="shared" si="0"/>
        <v>0</v>
      </c>
      <c r="AA25" s="188">
        <v>22</v>
      </c>
      <c r="AB25" s="184">
        <v>0</v>
      </c>
      <c r="AC25" s="142"/>
      <c r="AD25" s="57">
        <v>22</v>
      </c>
      <c r="AE25" s="184">
        <v>0</v>
      </c>
      <c r="AF25" s="144"/>
    </row>
    <row r="26" spans="1:32" ht="13.5" customHeight="1">
      <c r="A26" s="67">
        <v>23</v>
      </c>
      <c r="B26" s="184">
        <v>0</v>
      </c>
      <c r="C26" s="186">
        <v>0</v>
      </c>
      <c r="D26" s="186">
        <v>0</v>
      </c>
      <c r="E26" s="186">
        <v>0</v>
      </c>
      <c r="F26" s="186">
        <v>0</v>
      </c>
      <c r="G26" s="186">
        <v>0</v>
      </c>
      <c r="H26" s="186">
        <v>0</v>
      </c>
      <c r="I26" s="186">
        <v>0</v>
      </c>
      <c r="J26" s="186">
        <v>0</v>
      </c>
      <c r="K26" s="186">
        <v>0</v>
      </c>
      <c r="L26" s="186">
        <v>0</v>
      </c>
      <c r="M26" s="186">
        <v>0</v>
      </c>
      <c r="N26" s="186">
        <v>0</v>
      </c>
      <c r="O26" s="186">
        <v>0</v>
      </c>
      <c r="P26" s="186">
        <v>0</v>
      </c>
      <c r="Q26" s="186">
        <v>0</v>
      </c>
      <c r="R26" s="186">
        <v>0</v>
      </c>
      <c r="S26" s="186">
        <v>0</v>
      </c>
      <c r="T26" s="186">
        <v>0</v>
      </c>
      <c r="U26" s="186">
        <v>0</v>
      </c>
      <c r="V26" s="186">
        <v>0</v>
      </c>
      <c r="W26" s="186">
        <v>0</v>
      </c>
      <c r="X26" s="186">
        <v>0</v>
      </c>
      <c r="Y26" s="186">
        <v>0</v>
      </c>
      <c r="Z26" s="187">
        <f t="shared" si="0"/>
        <v>0</v>
      </c>
      <c r="AA26" s="188">
        <v>23</v>
      </c>
      <c r="AB26" s="184">
        <v>0</v>
      </c>
      <c r="AC26" s="142"/>
      <c r="AD26" s="57">
        <v>23</v>
      </c>
      <c r="AE26" s="184">
        <v>0</v>
      </c>
      <c r="AF26" s="144"/>
    </row>
    <row r="27" spans="1:32" ht="13.5" customHeight="1">
      <c r="A27" s="67">
        <v>24</v>
      </c>
      <c r="B27" s="184">
        <v>0</v>
      </c>
      <c r="C27" s="186">
        <v>0</v>
      </c>
      <c r="D27" s="186">
        <v>0</v>
      </c>
      <c r="E27" s="186">
        <v>0</v>
      </c>
      <c r="F27" s="186">
        <v>0</v>
      </c>
      <c r="G27" s="186">
        <v>0</v>
      </c>
      <c r="H27" s="186">
        <v>0</v>
      </c>
      <c r="I27" s="186">
        <v>0.5</v>
      </c>
      <c r="J27" s="186">
        <v>2.5</v>
      </c>
      <c r="K27" s="186">
        <v>2</v>
      </c>
      <c r="L27" s="186">
        <v>1</v>
      </c>
      <c r="M27" s="186">
        <v>1</v>
      </c>
      <c r="N27" s="186">
        <v>1</v>
      </c>
      <c r="O27" s="186">
        <v>0.5</v>
      </c>
      <c r="P27" s="186">
        <v>0.5</v>
      </c>
      <c r="Q27" s="186">
        <v>0</v>
      </c>
      <c r="R27" s="186">
        <v>0</v>
      </c>
      <c r="S27" s="186">
        <v>0</v>
      </c>
      <c r="T27" s="186">
        <v>0</v>
      </c>
      <c r="U27" s="186">
        <v>0</v>
      </c>
      <c r="V27" s="186">
        <v>0</v>
      </c>
      <c r="W27" s="186">
        <v>0</v>
      </c>
      <c r="X27" s="186">
        <v>0</v>
      </c>
      <c r="Y27" s="186">
        <v>0</v>
      </c>
      <c r="Z27" s="187">
        <f t="shared" si="0"/>
        <v>9</v>
      </c>
      <c r="AA27" s="188">
        <v>24</v>
      </c>
      <c r="AB27" s="184">
        <v>3</v>
      </c>
      <c r="AC27" s="142">
        <v>0.40902777777777777</v>
      </c>
      <c r="AD27" s="57">
        <v>24</v>
      </c>
      <c r="AE27" s="184">
        <v>1</v>
      </c>
      <c r="AF27" s="144">
        <v>0.38055555555555554</v>
      </c>
    </row>
    <row r="28" spans="1:32" ht="13.5" customHeight="1">
      <c r="A28" s="67">
        <v>25</v>
      </c>
      <c r="B28" s="184">
        <v>0</v>
      </c>
      <c r="C28" s="186">
        <v>0</v>
      </c>
      <c r="D28" s="186">
        <v>0</v>
      </c>
      <c r="E28" s="186">
        <v>0</v>
      </c>
      <c r="F28" s="186">
        <v>0</v>
      </c>
      <c r="G28" s="186">
        <v>0</v>
      </c>
      <c r="H28" s="186">
        <v>0</v>
      </c>
      <c r="I28" s="186">
        <v>0</v>
      </c>
      <c r="J28" s="186">
        <v>0</v>
      </c>
      <c r="K28" s="186">
        <v>0</v>
      </c>
      <c r="L28" s="186">
        <v>0</v>
      </c>
      <c r="M28" s="186">
        <v>0</v>
      </c>
      <c r="N28" s="186">
        <v>0</v>
      </c>
      <c r="O28" s="186">
        <v>0</v>
      </c>
      <c r="P28" s="186">
        <v>0</v>
      </c>
      <c r="Q28" s="186">
        <v>0</v>
      </c>
      <c r="R28" s="186">
        <v>0</v>
      </c>
      <c r="S28" s="186">
        <v>0</v>
      </c>
      <c r="T28" s="186">
        <v>0</v>
      </c>
      <c r="U28" s="186">
        <v>0</v>
      </c>
      <c r="V28" s="186">
        <v>0</v>
      </c>
      <c r="W28" s="186">
        <v>0</v>
      </c>
      <c r="X28" s="186">
        <v>0</v>
      </c>
      <c r="Y28" s="186">
        <v>0</v>
      </c>
      <c r="Z28" s="187">
        <f t="shared" si="0"/>
        <v>0</v>
      </c>
      <c r="AA28" s="188">
        <v>25</v>
      </c>
      <c r="AB28" s="184">
        <v>0</v>
      </c>
      <c r="AC28" s="142"/>
      <c r="AD28" s="57">
        <v>25</v>
      </c>
      <c r="AE28" s="184">
        <v>0</v>
      </c>
      <c r="AF28" s="144"/>
    </row>
    <row r="29" spans="1:32" ht="13.5" customHeight="1">
      <c r="A29" s="67">
        <v>26</v>
      </c>
      <c r="B29" s="184">
        <v>0</v>
      </c>
      <c r="C29" s="186">
        <v>0</v>
      </c>
      <c r="D29" s="186">
        <v>0</v>
      </c>
      <c r="E29" s="186">
        <v>0</v>
      </c>
      <c r="F29" s="186">
        <v>0</v>
      </c>
      <c r="G29" s="186">
        <v>0</v>
      </c>
      <c r="H29" s="186">
        <v>0</v>
      </c>
      <c r="I29" s="186">
        <v>0</v>
      </c>
      <c r="J29" s="186">
        <v>0</v>
      </c>
      <c r="K29" s="186">
        <v>0</v>
      </c>
      <c r="L29" s="186">
        <v>0</v>
      </c>
      <c r="M29" s="186">
        <v>0</v>
      </c>
      <c r="N29" s="186">
        <v>0</v>
      </c>
      <c r="O29" s="186">
        <v>0</v>
      </c>
      <c r="P29" s="186">
        <v>0</v>
      </c>
      <c r="Q29" s="186">
        <v>0</v>
      </c>
      <c r="R29" s="186">
        <v>0</v>
      </c>
      <c r="S29" s="186">
        <v>0</v>
      </c>
      <c r="T29" s="186">
        <v>0</v>
      </c>
      <c r="U29" s="186">
        <v>0</v>
      </c>
      <c r="V29" s="186">
        <v>0</v>
      </c>
      <c r="W29" s="186">
        <v>0</v>
      </c>
      <c r="X29" s="186">
        <v>0</v>
      </c>
      <c r="Y29" s="186">
        <v>0</v>
      </c>
      <c r="Z29" s="187">
        <f t="shared" si="0"/>
        <v>0</v>
      </c>
      <c r="AA29" s="188">
        <v>26</v>
      </c>
      <c r="AB29" s="184">
        <v>0</v>
      </c>
      <c r="AC29" s="142"/>
      <c r="AD29" s="57">
        <v>26</v>
      </c>
      <c r="AE29" s="184">
        <v>0</v>
      </c>
      <c r="AF29" s="144"/>
    </row>
    <row r="30" spans="1:32" ht="13.5" customHeight="1">
      <c r="A30" s="67">
        <v>27</v>
      </c>
      <c r="B30" s="184">
        <v>0</v>
      </c>
      <c r="C30" s="186">
        <v>0</v>
      </c>
      <c r="D30" s="186">
        <v>0</v>
      </c>
      <c r="E30" s="186">
        <v>0</v>
      </c>
      <c r="F30" s="186">
        <v>0</v>
      </c>
      <c r="G30" s="186">
        <v>0</v>
      </c>
      <c r="H30" s="186">
        <v>0</v>
      </c>
      <c r="I30" s="186">
        <v>0.5</v>
      </c>
      <c r="J30" s="186">
        <v>0.5</v>
      </c>
      <c r="K30" s="186">
        <v>0</v>
      </c>
      <c r="L30" s="186">
        <v>0</v>
      </c>
      <c r="M30" s="185">
        <v>0</v>
      </c>
      <c r="N30" s="186">
        <v>0</v>
      </c>
      <c r="O30" s="186">
        <v>0</v>
      </c>
      <c r="P30" s="186">
        <v>0</v>
      </c>
      <c r="Q30" s="186">
        <v>0.5</v>
      </c>
      <c r="R30" s="186">
        <v>0.5</v>
      </c>
      <c r="S30" s="186">
        <v>0</v>
      </c>
      <c r="T30" s="186">
        <v>0.5</v>
      </c>
      <c r="U30" s="186">
        <v>0.5</v>
      </c>
      <c r="V30" s="186">
        <v>0</v>
      </c>
      <c r="W30" s="186">
        <v>1</v>
      </c>
      <c r="X30" s="186">
        <v>1</v>
      </c>
      <c r="Y30" s="186">
        <v>1.5</v>
      </c>
      <c r="Z30" s="187">
        <f t="shared" si="0"/>
        <v>6.5</v>
      </c>
      <c r="AA30" s="188">
        <v>27</v>
      </c>
      <c r="AB30" s="184">
        <v>1.5</v>
      </c>
      <c r="AC30" s="142">
        <v>1</v>
      </c>
      <c r="AD30" s="57">
        <v>27</v>
      </c>
      <c r="AE30" s="184">
        <v>0.5</v>
      </c>
      <c r="AF30" s="144">
        <v>1</v>
      </c>
    </row>
    <row r="31" spans="1:32" ht="13.5" customHeight="1">
      <c r="A31" s="67">
        <v>28</v>
      </c>
      <c r="B31" s="184">
        <v>2</v>
      </c>
      <c r="C31" s="186">
        <v>3.5</v>
      </c>
      <c r="D31" s="186">
        <v>1</v>
      </c>
      <c r="E31" s="186">
        <v>0.5</v>
      </c>
      <c r="F31" s="186">
        <v>0</v>
      </c>
      <c r="G31" s="186">
        <v>0</v>
      </c>
      <c r="H31" s="186">
        <v>0</v>
      </c>
      <c r="I31" s="186">
        <v>0</v>
      </c>
      <c r="J31" s="186">
        <v>0</v>
      </c>
      <c r="K31" s="186">
        <v>0</v>
      </c>
      <c r="L31" s="186">
        <v>0</v>
      </c>
      <c r="M31" s="186">
        <v>0</v>
      </c>
      <c r="N31" s="186">
        <v>0</v>
      </c>
      <c r="O31" s="186">
        <v>0</v>
      </c>
      <c r="P31" s="186">
        <v>0</v>
      </c>
      <c r="Q31" s="186">
        <v>0</v>
      </c>
      <c r="R31" s="186">
        <v>0</v>
      </c>
      <c r="S31" s="186">
        <v>0</v>
      </c>
      <c r="T31" s="186">
        <v>0</v>
      </c>
      <c r="U31" s="186">
        <v>0</v>
      </c>
      <c r="V31" s="186">
        <v>0</v>
      </c>
      <c r="W31" s="186">
        <v>0</v>
      </c>
      <c r="X31" s="186">
        <v>0</v>
      </c>
      <c r="Y31" s="186">
        <v>0</v>
      </c>
      <c r="Z31" s="187">
        <f t="shared" si="0"/>
        <v>7</v>
      </c>
      <c r="AA31" s="188">
        <v>28</v>
      </c>
      <c r="AB31" s="184">
        <v>4.5</v>
      </c>
      <c r="AC31" s="142">
        <v>0.07430555555555556</v>
      </c>
      <c r="AD31" s="57">
        <v>28</v>
      </c>
      <c r="AE31" s="184">
        <v>1</v>
      </c>
      <c r="AF31" s="144">
        <v>0.075</v>
      </c>
    </row>
    <row r="32" spans="1:32" ht="13.5" customHeight="1">
      <c r="A32" s="67">
        <v>29</v>
      </c>
      <c r="B32" s="184">
        <v>0</v>
      </c>
      <c r="C32" s="186">
        <v>0</v>
      </c>
      <c r="D32" s="186">
        <v>0</v>
      </c>
      <c r="E32" s="186">
        <v>0</v>
      </c>
      <c r="F32" s="186">
        <v>0</v>
      </c>
      <c r="G32" s="186">
        <v>0</v>
      </c>
      <c r="H32" s="186">
        <v>0</v>
      </c>
      <c r="I32" s="186">
        <v>0</v>
      </c>
      <c r="J32" s="186">
        <v>0</v>
      </c>
      <c r="K32" s="186">
        <v>0</v>
      </c>
      <c r="L32" s="186">
        <v>0</v>
      </c>
      <c r="M32" s="186">
        <v>0</v>
      </c>
      <c r="N32" s="186">
        <v>0</v>
      </c>
      <c r="O32" s="186">
        <v>0</v>
      </c>
      <c r="P32" s="186">
        <v>0</v>
      </c>
      <c r="Q32" s="186">
        <v>0</v>
      </c>
      <c r="R32" s="186">
        <v>0</v>
      </c>
      <c r="S32" s="186">
        <v>0</v>
      </c>
      <c r="T32" s="186">
        <v>0</v>
      </c>
      <c r="U32" s="186">
        <v>0</v>
      </c>
      <c r="V32" s="186">
        <v>0</v>
      </c>
      <c r="W32" s="186">
        <v>0</v>
      </c>
      <c r="X32" s="186">
        <v>0</v>
      </c>
      <c r="Y32" s="186">
        <v>0</v>
      </c>
      <c r="Z32" s="187">
        <f t="shared" si="0"/>
        <v>0</v>
      </c>
      <c r="AA32" s="188">
        <v>29</v>
      </c>
      <c r="AB32" s="184">
        <v>0</v>
      </c>
      <c r="AC32" s="142"/>
      <c r="AD32" s="57">
        <v>29</v>
      </c>
      <c r="AE32" s="184">
        <v>0</v>
      </c>
      <c r="AF32" s="144"/>
    </row>
    <row r="33" spans="1:32" ht="13.5" customHeight="1">
      <c r="A33" s="67">
        <v>30</v>
      </c>
      <c r="B33" s="184">
        <v>0</v>
      </c>
      <c r="C33" s="186">
        <v>0</v>
      </c>
      <c r="D33" s="186">
        <v>0</v>
      </c>
      <c r="E33" s="186">
        <v>0</v>
      </c>
      <c r="F33" s="186">
        <v>0</v>
      </c>
      <c r="G33" s="186">
        <v>0</v>
      </c>
      <c r="H33" s="186">
        <v>0</v>
      </c>
      <c r="I33" s="186">
        <v>0</v>
      </c>
      <c r="J33" s="186">
        <v>0</v>
      </c>
      <c r="K33" s="186">
        <v>0</v>
      </c>
      <c r="L33" s="186">
        <v>0</v>
      </c>
      <c r="M33" s="186">
        <v>0</v>
      </c>
      <c r="N33" s="186">
        <v>0</v>
      </c>
      <c r="O33" s="186">
        <v>0</v>
      </c>
      <c r="P33" s="186">
        <v>0</v>
      </c>
      <c r="Q33" s="186">
        <v>0</v>
      </c>
      <c r="R33" s="186">
        <v>0</v>
      </c>
      <c r="S33" s="186">
        <v>0</v>
      </c>
      <c r="T33" s="186">
        <v>0</v>
      </c>
      <c r="U33" s="186">
        <v>0</v>
      </c>
      <c r="V33" s="186">
        <v>0</v>
      </c>
      <c r="W33" s="186">
        <v>0</v>
      </c>
      <c r="X33" s="186">
        <v>0</v>
      </c>
      <c r="Y33" s="186">
        <v>0</v>
      </c>
      <c r="Z33" s="187">
        <f t="shared" si="0"/>
        <v>0</v>
      </c>
      <c r="AA33" s="188">
        <v>30</v>
      </c>
      <c r="AB33" s="184">
        <v>0</v>
      </c>
      <c r="AC33" s="142"/>
      <c r="AD33" s="57">
        <v>30</v>
      </c>
      <c r="AE33" s="184">
        <v>0</v>
      </c>
      <c r="AF33" s="144"/>
    </row>
    <row r="34" spans="1:32" ht="13.5" customHeight="1">
      <c r="A34" s="67">
        <v>31</v>
      </c>
      <c r="B34" s="184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7" t="str">
        <f t="shared" si="0"/>
        <v>     -</v>
      </c>
      <c r="AA34" s="188">
        <v>31</v>
      </c>
      <c r="AB34" s="184"/>
      <c r="AC34" s="142"/>
      <c r="AD34" s="57">
        <v>31</v>
      </c>
      <c r="AE34" s="184"/>
      <c r="AF34" s="144"/>
    </row>
    <row r="35" spans="1:32" ht="13.5" customHeight="1">
      <c r="A35" s="50" t="s">
        <v>11</v>
      </c>
      <c r="B35" s="189">
        <f aca="true" t="shared" si="1" ref="B35:K35">IF(COUNT(B4:B34)=0,"   -",SUM(B4:B34))</f>
        <v>2</v>
      </c>
      <c r="C35" s="190">
        <f t="shared" si="1"/>
        <v>5.5</v>
      </c>
      <c r="D35" s="190">
        <f t="shared" si="1"/>
        <v>2.5</v>
      </c>
      <c r="E35" s="190">
        <f t="shared" si="1"/>
        <v>2.5</v>
      </c>
      <c r="F35" s="190">
        <f t="shared" si="1"/>
        <v>1.5</v>
      </c>
      <c r="G35" s="190">
        <f t="shared" si="1"/>
        <v>3</v>
      </c>
      <c r="H35" s="190">
        <f t="shared" si="1"/>
        <v>1.5</v>
      </c>
      <c r="I35" s="190">
        <f t="shared" si="1"/>
        <v>5.5</v>
      </c>
      <c r="J35" s="190">
        <f t="shared" si="1"/>
        <v>11.5</v>
      </c>
      <c r="K35" s="190">
        <f t="shared" si="1"/>
        <v>7</v>
      </c>
      <c r="L35" s="190">
        <f aca="true" t="shared" si="2" ref="L35:Y35">IF(COUNT(L4:L34)=0,"   -",SUM(L4:L34))</f>
        <v>5.5</v>
      </c>
      <c r="M35" s="190">
        <f t="shared" si="2"/>
        <v>2</v>
      </c>
      <c r="N35" s="190">
        <f t="shared" si="2"/>
        <v>1.5</v>
      </c>
      <c r="O35" s="190">
        <f t="shared" si="2"/>
        <v>3</v>
      </c>
      <c r="P35" s="190">
        <f t="shared" si="2"/>
        <v>0.5</v>
      </c>
      <c r="Q35" s="190">
        <f t="shared" si="2"/>
        <v>1</v>
      </c>
      <c r="R35" s="190">
        <f t="shared" si="2"/>
        <v>0.5</v>
      </c>
      <c r="S35" s="190">
        <f t="shared" si="2"/>
        <v>0</v>
      </c>
      <c r="T35" s="190">
        <f t="shared" si="2"/>
        <v>0.5</v>
      </c>
      <c r="U35" s="190">
        <f t="shared" si="2"/>
        <v>1.5</v>
      </c>
      <c r="V35" s="190">
        <f t="shared" si="2"/>
        <v>0.5</v>
      </c>
      <c r="W35" s="190">
        <f t="shared" si="2"/>
        <v>1.5</v>
      </c>
      <c r="X35" s="190">
        <f t="shared" si="2"/>
        <v>2.5</v>
      </c>
      <c r="Y35" s="190">
        <f t="shared" si="2"/>
        <v>3</v>
      </c>
      <c r="Z35" s="189">
        <f>SUM(B4:Y34)</f>
        <v>66</v>
      </c>
      <c r="AA35" s="191"/>
      <c r="AB35" s="192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2">
        <f>COUNTIF(Z4:Z34,"&gt;=0.5")</f>
        <v>11</v>
      </c>
      <c r="E38" s="68"/>
      <c r="F38" s="68"/>
      <c r="G38" s="12" t="s">
        <v>14</v>
      </c>
      <c r="H38" s="4"/>
      <c r="I38" s="4" t="s">
        <v>5</v>
      </c>
      <c r="J38" s="53" t="s">
        <v>8</v>
      </c>
      <c r="K38" s="68"/>
      <c r="L38" s="68"/>
      <c r="M38" s="12" t="s">
        <v>15</v>
      </c>
      <c r="N38" s="4"/>
      <c r="O38" s="4" t="s">
        <v>5</v>
      </c>
      <c r="P38" s="53" t="s">
        <v>10</v>
      </c>
      <c r="Q38" s="68"/>
      <c r="R38" s="68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2">
        <f>COUNTIF(Z4:Z34,"&gt;=1")</f>
        <v>9</v>
      </c>
      <c r="E39" s="68"/>
      <c r="F39" s="68"/>
      <c r="G39" s="64"/>
      <c r="H39" s="65">
        <f>MAX(AB4:AB34)</f>
        <v>7.5</v>
      </c>
      <c r="I39" s="66">
        <f>MATCH(H39,AB4:AB34,0)</f>
        <v>11</v>
      </c>
      <c r="J39" s="146">
        <f>INDEX(AC4:AC34,I39,1)</f>
        <v>0.38125000000000003</v>
      </c>
      <c r="K39" s="68"/>
      <c r="L39" s="68"/>
      <c r="M39" s="64"/>
      <c r="N39" s="65">
        <f>MAX(AE4:AE34)</f>
        <v>2</v>
      </c>
      <c r="O39" s="66">
        <f>MATCH(N39,AE4:AE34,0)</f>
        <v>11</v>
      </c>
      <c r="P39" s="146">
        <f>INDEX(AF4:AF34,O39,1)</f>
        <v>0.36319444444444443</v>
      </c>
      <c r="Q39" s="68"/>
      <c r="R39" s="68"/>
      <c r="S39" s="64"/>
      <c r="T39" s="65">
        <f>MAX(Z4:Z34)</f>
        <v>25</v>
      </c>
      <c r="U39" s="74">
        <f>MATCH(T39,Z4:Z34,0)</f>
        <v>11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2">
        <f>COUNTIF(Z4:Z34,"&gt;=10")</f>
        <v>2</v>
      </c>
      <c r="E40" s="68"/>
      <c r="F40" s="68"/>
      <c r="G40" s="67"/>
      <c r="H40" s="68"/>
      <c r="I40" s="66"/>
      <c r="J40" s="146"/>
      <c r="K40" s="68"/>
      <c r="L40" s="68"/>
      <c r="M40" s="67"/>
      <c r="N40" s="68"/>
      <c r="O40" s="66"/>
      <c r="P40" s="146"/>
      <c r="Q40" s="68"/>
      <c r="R40" s="68"/>
      <c r="S40" s="67"/>
      <c r="T40" s="68"/>
      <c r="U40" s="7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3">
        <f>COUNTIF(Z4:Z34,"&gt;=30")</f>
        <v>0</v>
      </c>
      <c r="E41" s="68"/>
      <c r="F41" s="68"/>
      <c r="G41" s="69"/>
      <c r="H41" s="70"/>
      <c r="I41" s="71"/>
      <c r="J41" s="228"/>
      <c r="K41" s="68"/>
      <c r="L41" s="68"/>
      <c r="M41" s="69"/>
      <c r="N41" s="70"/>
      <c r="O41" s="75"/>
      <c r="P41" s="148"/>
      <c r="Q41" s="68"/>
      <c r="R41" s="68"/>
      <c r="S41" s="69"/>
      <c r="T41" s="70"/>
      <c r="U41" s="231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5" t="s">
        <v>41</v>
      </c>
      <c r="B1" s="16" t="s">
        <v>0</v>
      </c>
      <c r="Z1" s="134">
        <f>'１月'!Z1</f>
        <v>2016</v>
      </c>
      <c r="AB1" t="s">
        <v>1</v>
      </c>
      <c r="AC1" s="136">
        <v>12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2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3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2">
        <v>1</v>
      </c>
      <c r="B4" s="180">
        <v>0</v>
      </c>
      <c r="C4" s="181">
        <v>0</v>
      </c>
      <c r="D4" s="181">
        <v>0</v>
      </c>
      <c r="E4" s="181">
        <v>0</v>
      </c>
      <c r="F4" s="181">
        <v>0</v>
      </c>
      <c r="G4" s="181">
        <v>0</v>
      </c>
      <c r="H4" s="181">
        <v>0</v>
      </c>
      <c r="I4" s="181">
        <v>0.5</v>
      </c>
      <c r="J4" s="181">
        <v>0.5</v>
      </c>
      <c r="K4" s="181">
        <v>0</v>
      </c>
      <c r="L4" s="181">
        <v>3.5</v>
      </c>
      <c r="M4" s="181">
        <v>0</v>
      </c>
      <c r="N4" s="181">
        <v>0</v>
      </c>
      <c r="O4" s="181">
        <v>0</v>
      </c>
      <c r="P4" s="181">
        <v>0</v>
      </c>
      <c r="Q4" s="181">
        <v>0</v>
      </c>
      <c r="R4" s="181">
        <v>0</v>
      </c>
      <c r="S4" s="181">
        <v>0</v>
      </c>
      <c r="T4" s="181">
        <v>0</v>
      </c>
      <c r="U4" s="181">
        <v>0</v>
      </c>
      <c r="V4" s="181">
        <v>0</v>
      </c>
      <c r="W4" s="181">
        <v>0</v>
      </c>
      <c r="X4" s="181">
        <v>0</v>
      </c>
      <c r="Y4" s="181">
        <v>0</v>
      </c>
      <c r="Z4" s="182">
        <f aca="true" t="shared" si="0" ref="Z4:Z34">IF(COUNT(B4:Y4)=0,"     -",SUM(B4:Y4))</f>
        <v>4.5</v>
      </c>
      <c r="AA4" s="183">
        <v>1</v>
      </c>
      <c r="AB4" s="180">
        <v>3.5</v>
      </c>
      <c r="AC4" s="141">
        <v>0.4666666666666666</v>
      </c>
      <c r="AD4" s="54">
        <v>1</v>
      </c>
      <c r="AE4" s="180">
        <v>1.5</v>
      </c>
      <c r="AF4" s="143">
        <v>0.45555555555555555</v>
      </c>
    </row>
    <row r="5" spans="1:32" ht="13.5" customHeight="1">
      <c r="A5" s="67">
        <v>2</v>
      </c>
      <c r="B5" s="184">
        <v>0</v>
      </c>
      <c r="C5" s="185">
        <v>0</v>
      </c>
      <c r="D5" s="186">
        <v>0</v>
      </c>
      <c r="E5" s="186">
        <v>0</v>
      </c>
      <c r="F5" s="186">
        <v>0</v>
      </c>
      <c r="G5" s="186">
        <v>0</v>
      </c>
      <c r="H5" s="186">
        <v>0</v>
      </c>
      <c r="I5" s="186">
        <v>0</v>
      </c>
      <c r="J5" s="186">
        <v>0</v>
      </c>
      <c r="K5" s="186">
        <v>0</v>
      </c>
      <c r="L5" s="186">
        <v>0</v>
      </c>
      <c r="M5" s="186">
        <v>0</v>
      </c>
      <c r="N5" s="186">
        <v>0</v>
      </c>
      <c r="O5" s="186">
        <v>0</v>
      </c>
      <c r="P5" s="186">
        <v>0</v>
      </c>
      <c r="Q5" s="186">
        <v>0</v>
      </c>
      <c r="R5" s="186">
        <v>0</v>
      </c>
      <c r="S5" s="186">
        <v>0</v>
      </c>
      <c r="T5" s="186">
        <v>0</v>
      </c>
      <c r="U5" s="186">
        <v>0</v>
      </c>
      <c r="V5" s="186">
        <v>0</v>
      </c>
      <c r="W5" s="186">
        <v>0</v>
      </c>
      <c r="X5" s="186">
        <v>0</v>
      </c>
      <c r="Y5" s="186">
        <v>0</v>
      </c>
      <c r="Z5" s="187">
        <f t="shared" si="0"/>
        <v>0</v>
      </c>
      <c r="AA5" s="188">
        <v>2</v>
      </c>
      <c r="AB5" s="184">
        <v>0</v>
      </c>
      <c r="AC5" s="142"/>
      <c r="AD5" s="57">
        <v>2</v>
      </c>
      <c r="AE5" s="184">
        <v>0</v>
      </c>
      <c r="AF5" s="144"/>
    </row>
    <row r="6" spans="1:32" ht="13.5" customHeight="1">
      <c r="A6" s="67">
        <v>3</v>
      </c>
      <c r="B6" s="184">
        <v>0</v>
      </c>
      <c r="C6" s="186">
        <v>0</v>
      </c>
      <c r="D6" s="186">
        <v>0</v>
      </c>
      <c r="E6" s="186">
        <v>0</v>
      </c>
      <c r="F6" s="186">
        <v>0</v>
      </c>
      <c r="G6" s="186">
        <v>0</v>
      </c>
      <c r="H6" s="186">
        <v>0</v>
      </c>
      <c r="I6" s="186">
        <v>0</v>
      </c>
      <c r="J6" s="186">
        <v>0</v>
      </c>
      <c r="K6" s="186">
        <v>0</v>
      </c>
      <c r="L6" s="186">
        <v>0</v>
      </c>
      <c r="M6" s="186">
        <v>0</v>
      </c>
      <c r="N6" s="186">
        <v>0</v>
      </c>
      <c r="O6" s="186">
        <v>0</v>
      </c>
      <c r="P6" s="186">
        <v>0</v>
      </c>
      <c r="Q6" s="186">
        <v>0</v>
      </c>
      <c r="R6" s="186">
        <v>0</v>
      </c>
      <c r="S6" s="186">
        <v>0</v>
      </c>
      <c r="T6" s="186">
        <v>0</v>
      </c>
      <c r="U6" s="186">
        <v>0</v>
      </c>
      <c r="V6" s="186">
        <v>0</v>
      </c>
      <c r="W6" s="186">
        <v>0</v>
      </c>
      <c r="X6" s="186">
        <v>0</v>
      </c>
      <c r="Y6" s="186">
        <v>0</v>
      </c>
      <c r="Z6" s="187">
        <f t="shared" si="0"/>
        <v>0</v>
      </c>
      <c r="AA6" s="188">
        <v>3</v>
      </c>
      <c r="AB6" s="184">
        <v>0</v>
      </c>
      <c r="AC6" s="142"/>
      <c r="AD6" s="57">
        <v>3</v>
      </c>
      <c r="AE6" s="184">
        <v>0</v>
      </c>
      <c r="AF6" s="144"/>
    </row>
    <row r="7" spans="1:32" ht="13.5" customHeight="1">
      <c r="A7" s="67">
        <v>4</v>
      </c>
      <c r="B7" s="184">
        <v>0</v>
      </c>
      <c r="C7" s="186">
        <v>0</v>
      </c>
      <c r="D7" s="186">
        <v>0</v>
      </c>
      <c r="E7" s="186">
        <v>0</v>
      </c>
      <c r="F7" s="186">
        <v>0</v>
      </c>
      <c r="G7" s="186">
        <v>0</v>
      </c>
      <c r="H7" s="186">
        <v>0</v>
      </c>
      <c r="I7" s="186">
        <v>0</v>
      </c>
      <c r="J7" s="186">
        <v>0</v>
      </c>
      <c r="K7" s="186">
        <v>0</v>
      </c>
      <c r="L7" s="186">
        <v>0</v>
      </c>
      <c r="M7" s="186">
        <v>0</v>
      </c>
      <c r="N7" s="186">
        <v>0</v>
      </c>
      <c r="O7" s="186">
        <v>0</v>
      </c>
      <c r="P7" s="186">
        <v>0</v>
      </c>
      <c r="Q7" s="186">
        <v>0</v>
      </c>
      <c r="R7" s="186">
        <v>0</v>
      </c>
      <c r="S7" s="186">
        <v>0</v>
      </c>
      <c r="T7" s="186">
        <v>0</v>
      </c>
      <c r="U7" s="186">
        <v>0</v>
      </c>
      <c r="V7" s="186">
        <v>0</v>
      </c>
      <c r="W7" s="186">
        <v>0</v>
      </c>
      <c r="X7" s="186">
        <v>0</v>
      </c>
      <c r="Y7" s="186">
        <v>0</v>
      </c>
      <c r="Z7" s="187">
        <f t="shared" si="0"/>
        <v>0</v>
      </c>
      <c r="AA7" s="188">
        <v>4</v>
      </c>
      <c r="AB7" s="184">
        <v>0</v>
      </c>
      <c r="AC7" s="142"/>
      <c r="AD7" s="57">
        <v>4</v>
      </c>
      <c r="AE7" s="184">
        <v>0</v>
      </c>
      <c r="AF7" s="144"/>
    </row>
    <row r="8" spans="1:32" ht="13.5" customHeight="1">
      <c r="A8" s="67">
        <v>5</v>
      </c>
      <c r="B8" s="184">
        <v>1</v>
      </c>
      <c r="C8" s="186">
        <v>4</v>
      </c>
      <c r="D8" s="186">
        <v>2.5</v>
      </c>
      <c r="E8" s="186">
        <v>0</v>
      </c>
      <c r="F8" s="186">
        <v>0</v>
      </c>
      <c r="G8" s="186">
        <v>0</v>
      </c>
      <c r="H8" s="186">
        <v>0</v>
      </c>
      <c r="I8" s="186">
        <v>0</v>
      </c>
      <c r="J8" s="186">
        <v>0</v>
      </c>
      <c r="K8" s="186">
        <v>0</v>
      </c>
      <c r="L8" s="186">
        <v>0</v>
      </c>
      <c r="M8" s="186">
        <v>0</v>
      </c>
      <c r="N8" s="186">
        <v>0</v>
      </c>
      <c r="O8" s="186">
        <v>0</v>
      </c>
      <c r="P8" s="186">
        <v>0</v>
      </c>
      <c r="Q8" s="186">
        <v>0</v>
      </c>
      <c r="R8" s="186">
        <v>0</v>
      </c>
      <c r="S8" s="186">
        <v>0</v>
      </c>
      <c r="T8" s="186">
        <v>0</v>
      </c>
      <c r="U8" s="186">
        <v>0</v>
      </c>
      <c r="V8" s="186">
        <v>0</v>
      </c>
      <c r="W8" s="186">
        <v>0</v>
      </c>
      <c r="X8" s="186">
        <v>0</v>
      </c>
      <c r="Y8" s="186">
        <v>0</v>
      </c>
      <c r="Z8" s="187">
        <f t="shared" si="0"/>
        <v>7.5</v>
      </c>
      <c r="AA8" s="188">
        <v>5</v>
      </c>
      <c r="AB8" s="184">
        <v>4.5</v>
      </c>
      <c r="AC8" s="142">
        <v>0.09652777777777777</v>
      </c>
      <c r="AD8" s="57">
        <v>5</v>
      </c>
      <c r="AE8" s="184">
        <v>1.5</v>
      </c>
      <c r="AF8" s="144">
        <v>0.08750000000000001</v>
      </c>
    </row>
    <row r="9" spans="1:32" ht="13.5" customHeight="1">
      <c r="A9" s="67">
        <v>6</v>
      </c>
      <c r="B9" s="184">
        <v>0</v>
      </c>
      <c r="C9" s="186">
        <v>0</v>
      </c>
      <c r="D9" s="186">
        <v>0</v>
      </c>
      <c r="E9" s="186">
        <v>0</v>
      </c>
      <c r="F9" s="186">
        <v>0</v>
      </c>
      <c r="G9" s="186">
        <v>0</v>
      </c>
      <c r="H9" s="186">
        <v>0</v>
      </c>
      <c r="I9" s="186">
        <v>0</v>
      </c>
      <c r="J9" s="186">
        <v>0</v>
      </c>
      <c r="K9" s="186">
        <v>0</v>
      </c>
      <c r="L9" s="186">
        <v>0</v>
      </c>
      <c r="M9" s="186">
        <v>0</v>
      </c>
      <c r="N9" s="186">
        <v>0</v>
      </c>
      <c r="O9" s="186">
        <v>0</v>
      </c>
      <c r="P9" s="186">
        <v>0</v>
      </c>
      <c r="Q9" s="186">
        <v>0</v>
      </c>
      <c r="R9" s="186">
        <v>0</v>
      </c>
      <c r="S9" s="186">
        <v>0</v>
      </c>
      <c r="T9" s="186">
        <v>0</v>
      </c>
      <c r="U9" s="186">
        <v>0</v>
      </c>
      <c r="V9" s="186">
        <v>0</v>
      </c>
      <c r="W9" s="186">
        <v>0</v>
      </c>
      <c r="X9" s="186">
        <v>0</v>
      </c>
      <c r="Y9" s="186">
        <v>0</v>
      </c>
      <c r="Z9" s="187">
        <f t="shared" si="0"/>
        <v>0</v>
      </c>
      <c r="AA9" s="188">
        <v>6</v>
      </c>
      <c r="AB9" s="184">
        <v>0</v>
      </c>
      <c r="AC9" s="142"/>
      <c r="AD9" s="57">
        <v>6</v>
      </c>
      <c r="AE9" s="184">
        <v>0</v>
      </c>
      <c r="AF9" s="144"/>
    </row>
    <row r="10" spans="1:32" ht="13.5" customHeight="1">
      <c r="A10" s="67">
        <v>7</v>
      </c>
      <c r="B10" s="184">
        <v>0</v>
      </c>
      <c r="C10" s="186">
        <v>0</v>
      </c>
      <c r="D10" s="186">
        <v>0</v>
      </c>
      <c r="E10" s="186">
        <v>0</v>
      </c>
      <c r="F10" s="186">
        <v>0</v>
      </c>
      <c r="G10" s="186">
        <v>0</v>
      </c>
      <c r="H10" s="186">
        <v>0</v>
      </c>
      <c r="I10" s="186">
        <v>0</v>
      </c>
      <c r="J10" s="186">
        <v>0</v>
      </c>
      <c r="K10" s="186">
        <v>0</v>
      </c>
      <c r="L10" s="186">
        <v>0</v>
      </c>
      <c r="M10" s="186">
        <v>0</v>
      </c>
      <c r="N10" s="186">
        <v>0</v>
      </c>
      <c r="O10" s="186">
        <v>0</v>
      </c>
      <c r="P10" s="186">
        <v>0</v>
      </c>
      <c r="Q10" s="186">
        <v>0</v>
      </c>
      <c r="R10" s="186">
        <v>0</v>
      </c>
      <c r="S10" s="186">
        <v>0</v>
      </c>
      <c r="T10" s="186">
        <v>0</v>
      </c>
      <c r="U10" s="186">
        <v>0</v>
      </c>
      <c r="V10" s="186">
        <v>0</v>
      </c>
      <c r="W10" s="186">
        <v>0</v>
      </c>
      <c r="X10" s="186">
        <v>0</v>
      </c>
      <c r="Y10" s="186">
        <v>0</v>
      </c>
      <c r="Z10" s="187">
        <f t="shared" si="0"/>
        <v>0</v>
      </c>
      <c r="AA10" s="188">
        <v>7</v>
      </c>
      <c r="AB10" s="184">
        <v>0</v>
      </c>
      <c r="AC10" s="142"/>
      <c r="AD10" s="57">
        <v>7</v>
      </c>
      <c r="AE10" s="184">
        <v>0</v>
      </c>
      <c r="AF10" s="144"/>
    </row>
    <row r="11" spans="1:32" ht="13.5" customHeight="1">
      <c r="A11" s="67">
        <v>8</v>
      </c>
      <c r="B11" s="184">
        <v>0</v>
      </c>
      <c r="C11" s="186">
        <v>0</v>
      </c>
      <c r="D11" s="186">
        <v>0</v>
      </c>
      <c r="E11" s="186">
        <v>0</v>
      </c>
      <c r="F11" s="186">
        <v>0</v>
      </c>
      <c r="G11" s="186">
        <v>0</v>
      </c>
      <c r="H11" s="186">
        <v>0</v>
      </c>
      <c r="I11" s="186">
        <v>0</v>
      </c>
      <c r="J11" s="186">
        <v>0</v>
      </c>
      <c r="K11" s="186">
        <v>0</v>
      </c>
      <c r="L11" s="186">
        <v>0</v>
      </c>
      <c r="M11" s="186">
        <v>0</v>
      </c>
      <c r="N11" s="186">
        <v>0</v>
      </c>
      <c r="O11" s="186">
        <v>0</v>
      </c>
      <c r="P11" s="186">
        <v>0</v>
      </c>
      <c r="Q11" s="186">
        <v>0</v>
      </c>
      <c r="R11" s="186">
        <v>0</v>
      </c>
      <c r="S11" s="186">
        <v>0</v>
      </c>
      <c r="T11" s="186">
        <v>0</v>
      </c>
      <c r="U11" s="186">
        <v>0</v>
      </c>
      <c r="V11" s="186">
        <v>0</v>
      </c>
      <c r="W11" s="186">
        <v>0</v>
      </c>
      <c r="X11" s="186">
        <v>0</v>
      </c>
      <c r="Y11" s="186">
        <v>0</v>
      </c>
      <c r="Z11" s="187">
        <f t="shared" si="0"/>
        <v>0</v>
      </c>
      <c r="AA11" s="188">
        <v>8</v>
      </c>
      <c r="AB11" s="184">
        <v>0</v>
      </c>
      <c r="AC11" s="142"/>
      <c r="AD11" s="57">
        <v>8</v>
      </c>
      <c r="AE11" s="184">
        <v>0</v>
      </c>
      <c r="AF11" s="144"/>
    </row>
    <row r="12" spans="1:32" ht="13.5" customHeight="1">
      <c r="A12" s="67">
        <v>9</v>
      </c>
      <c r="B12" s="184">
        <v>0</v>
      </c>
      <c r="C12" s="186">
        <v>0</v>
      </c>
      <c r="D12" s="186">
        <v>0</v>
      </c>
      <c r="E12" s="186">
        <v>0</v>
      </c>
      <c r="F12" s="186">
        <v>0</v>
      </c>
      <c r="G12" s="186">
        <v>0</v>
      </c>
      <c r="H12" s="186">
        <v>0</v>
      </c>
      <c r="I12" s="186">
        <v>0</v>
      </c>
      <c r="J12" s="186">
        <v>0</v>
      </c>
      <c r="K12" s="186">
        <v>0</v>
      </c>
      <c r="L12" s="186">
        <v>0</v>
      </c>
      <c r="M12" s="186">
        <v>0</v>
      </c>
      <c r="N12" s="186">
        <v>0</v>
      </c>
      <c r="O12" s="186">
        <v>0</v>
      </c>
      <c r="P12" s="186">
        <v>0</v>
      </c>
      <c r="Q12" s="186">
        <v>0</v>
      </c>
      <c r="R12" s="186">
        <v>0</v>
      </c>
      <c r="S12" s="186">
        <v>0</v>
      </c>
      <c r="T12" s="186">
        <v>0</v>
      </c>
      <c r="U12" s="186">
        <v>0</v>
      </c>
      <c r="V12" s="186">
        <v>0</v>
      </c>
      <c r="W12" s="186">
        <v>0</v>
      </c>
      <c r="X12" s="186">
        <v>0</v>
      </c>
      <c r="Y12" s="186">
        <v>0</v>
      </c>
      <c r="Z12" s="187">
        <f t="shared" si="0"/>
        <v>0</v>
      </c>
      <c r="AA12" s="188">
        <v>9</v>
      </c>
      <c r="AB12" s="184">
        <v>0</v>
      </c>
      <c r="AC12" s="142"/>
      <c r="AD12" s="57">
        <v>9</v>
      </c>
      <c r="AE12" s="184">
        <v>0</v>
      </c>
      <c r="AF12" s="144"/>
    </row>
    <row r="13" spans="1:32" ht="13.5" customHeight="1">
      <c r="A13" s="67">
        <v>10</v>
      </c>
      <c r="B13" s="184">
        <v>0</v>
      </c>
      <c r="C13" s="186">
        <v>0</v>
      </c>
      <c r="D13" s="186">
        <v>0</v>
      </c>
      <c r="E13" s="186">
        <v>0</v>
      </c>
      <c r="F13" s="186">
        <v>0</v>
      </c>
      <c r="G13" s="186">
        <v>0</v>
      </c>
      <c r="H13" s="186">
        <v>0</v>
      </c>
      <c r="I13" s="186">
        <v>0</v>
      </c>
      <c r="J13" s="186">
        <v>0</v>
      </c>
      <c r="K13" s="186">
        <v>0</v>
      </c>
      <c r="L13" s="186">
        <v>0</v>
      </c>
      <c r="M13" s="186">
        <v>0</v>
      </c>
      <c r="N13" s="186">
        <v>0</v>
      </c>
      <c r="O13" s="186">
        <v>0</v>
      </c>
      <c r="P13" s="186">
        <v>0</v>
      </c>
      <c r="Q13" s="186">
        <v>0</v>
      </c>
      <c r="R13" s="186">
        <v>0</v>
      </c>
      <c r="S13" s="186">
        <v>0</v>
      </c>
      <c r="T13" s="186">
        <v>0</v>
      </c>
      <c r="U13" s="186">
        <v>0</v>
      </c>
      <c r="V13" s="186">
        <v>0</v>
      </c>
      <c r="W13" s="186">
        <v>0</v>
      </c>
      <c r="X13" s="186">
        <v>0</v>
      </c>
      <c r="Y13" s="186">
        <v>0</v>
      </c>
      <c r="Z13" s="187">
        <f t="shared" si="0"/>
        <v>0</v>
      </c>
      <c r="AA13" s="188">
        <v>10</v>
      </c>
      <c r="AB13" s="184">
        <v>0</v>
      </c>
      <c r="AC13" s="142"/>
      <c r="AD13" s="57">
        <v>10</v>
      </c>
      <c r="AE13" s="184">
        <v>0</v>
      </c>
      <c r="AF13" s="144"/>
    </row>
    <row r="14" spans="1:32" ht="13.5" customHeight="1">
      <c r="A14" s="132">
        <v>11</v>
      </c>
      <c r="B14" s="180">
        <v>0</v>
      </c>
      <c r="C14" s="181">
        <v>0</v>
      </c>
      <c r="D14" s="181">
        <v>0</v>
      </c>
      <c r="E14" s="181">
        <v>0</v>
      </c>
      <c r="F14" s="181">
        <v>0</v>
      </c>
      <c r="G14" s="181">
        <v>0</v>
      </c>
      <c r="H14" s="181">
        <v>0</v>
      </c>
      <c r="I14" s="181">
        <v>0</v>
      </c>
      <c r="J14" s="181">
        <v>0</v>
      </c>
      <c r="K14" s="181">
        <v>0</v>
      </c>
      <c r="L14" s="181">
        <v>0</v>
      </c>
      <c r="M14" s="181">
        <v>0</v>
      </c>
      <c r="N14" s="181">
        <v>0</v>
      </c>
      <c r="O14" s="181">
        <v>0</v>
      </c>
      <c r="P14" s="181">
        <v>0</v>
      </c>
      <c r="Q14" s="181">
        <v>0</v>
      </c>
      <c r="R14" s="181">
        <v>0</v>
      </c>
      <c r="S14" s="181">
        <v>0</v>
      </c>
      <c r="T14" s="181">
        <v>0</v>
      </c>
      <c r="U14" s="181">
        <v>0</v>
      </c>
      <c r="V14" s="181">
        <v>0</v>
      </c>
      <c r="W14" s="181">
        <v>0</v>
      </c>
      <c r="X14" s="181">
        <v>0</v>
      </c>
      <c r="Y14" s="181">
        <v>0</v>
      </c>
      <c r="Z14" s="182">
        <f t="shared" si="0"/>
        <v>0</v>
      </c>
      <c r="AA14" s="183">
        <v>11</v>
      </c>
      <c r="AB14" s="180">
        <v>0</v>
      </c>
      <c r="AC14" s="141"/>
      <c r="AD14" s="54">
        <v>11</v>
      </c>
      <c r="AE14" s="180">
        <v>0</v>
      </c>
      <c r="AF14" s="143"/>
    </row>
    <row r="15" spans="1:32" ht="13.5" customHeight="1">
      <c r="A15" s="67">
        <v>12</v>
      </c>
      <c r="B15" s="184">
        <v>0</v>
      </c>
      <c r="C15" s="186">
        <v>0</v>
      </c>
      <c r="D15" s="186">
        <v>0</v>
      </c>
      <c r="E15" s="186">
        <v>0</v>
      </c>
      <c r="F15" s="186">
        <v>0</v>
      </c>
      <c r="G15" s="186">
        <v>0</v>
      </c>
      <c r="H15" s="186">
        <v>0</v>
      </c>
      <c r="I15" s="186">
        <v>0</v>
      </c>
      <c r="J15" s="186">
        <v>0</v>
      </c>
      <c r="K15" s="186">
        <v>0</v>
      </c>
      <c r="L15" s="186">
        <v>0</v>
      </c>
      <c r="M15" s="186">
        <v>0</v>
      </c>
      <c r="N15" s="186">
        <v>0</v>
      </c>
      <c r="O15" s="186">
        <v>0</v>
      </c>
      <c r="P15" s="186">
        <v>0</v>
      </c>
      <c r="Q15" s="186">
        <v>0</v>
      </c>
      <c r="R15" s="186">
        <v>0</v>
      </c>
      <c r="S15" s="186">
        <v>0</v>
      </c>
      <c r="T15" s="186">
        <v>0</v>
      </c>
      <c r="U15" s="186">
        <v>0</v>
      </c>
      <c r="V15" s="186">
        <v>0</v>
      </c>
      <c r="W15" s="186">
        <v>0</v>
      </c>
      <c r="X15" s="186">
        <v>0</v>
      </c>
      <c r="Y15" s="186">
        <v>0</v>
      </c>
      <c r="Z15" s="187">
        <f t="shared" si="0"/>
        <v>0</v>
      </c>
      <c r="AA15" s="188">
        <v>12</v>
      </c>
      <c r="AB15" s="184">
        <v>0</v>
      </c>
      <c r="AC15" s="142"/>
      <c r="AD15" s="57">
        <v>12</v>
      </c>
      <c r="AE15" s="184">
        <v>0</v>
      </c>
      <c r="AF15" s="144"/>
    </row>
    <row r="16" spans="1:32" ht="13.5" customHeight="1">
      <c r="A16" s="67">
        <v>13</v>
      </c>
      <c r="B16" s="184">
        <v>0</v>
      </c>
      <c r="C16" s="186">
        <v>0</v>
      </c>
      <c r="D16" s="186">
        <v>0</v>
      </c>
      <c r="E16" s="186">
        <v>0</v>
      </c>
      <c r="F16" s="186">
        <v>0</v>
      </c>
      <c r="G16" s="186">
        <v>0</v>
      </c>
      <c r="H16" s="186">
        <v>0</v>
      </c>
      <c r="I16" s="186">
        <v>0</v>
      </c>
      <c r="J16" s="186">
        <v>0</v>
      </c>
      <c r="K16" s="186">
        <v>0</v>
      </c>
      <c r="L16" s="186">
        <v>0</v>
      </c>
      <c r="M16" s="186">
        <v>0</v>
      </c>
      <c r="N16" s="186">
        <v>0</v>
      </c>
      <c r="O16" s="186">
        <v>0</v>
      </c>
      <c r="P16" s="186">
        <v>0</v>
      </c>
      <c r="Q16" s="186">
        <v>0</v>
      </c>
      <c r="R16" s="186">
        <v>0</v>
      </c>
      <c r="S16" s="186">
        <v>0</v>
      </c>
      <c r="T16" s="186">
        <v>0</v>
      </c>
      <c r="U16" s="186">
        <v>0</v>
      </c>
      <c r="V16" s="186">
        <v>0</v>
      </c>
      <c r="W16" s="186">
        <v>2.5</v>
      </c>
      <c r="X16" s="186">
        <v>2</v>
      </c>
      <c r="Y16" s="186">
        <v>2</v>
      </c>
      <c r="Z16" s="187">
        <f t="shared" si="0"/>
        <v>6.5</v>
      </c>
      <c r="AA16" s="188">
        <v>13</v>
      </c>
      <c r="AB16" s="184">
        <v>3</v>
      </c>
      <c r="AC16" s="142">
        <v>0.9451388888888889</v>
      </c>
      <c r="AD16" s="57">
        <v>13</v>
      </c>
      <c r="AE16" s="184">
        <v>1</v>
      </c>
      <c r="AF16" s="144">
        <v>0.9298611111111111</v>
      </c>
    </row>
    <row r="17" spans="1:32" ht="13.5" customHeight="1">
      <c r="A17" s="67">
        <v>14</v>
      </c>
      <c r="B17" s="184">
        <v>2</v>
      </c>
      <c r="C17" s="186">
        <v>4</v>
      </c>
      <c r="D17" s="186">
        <v>3</v>
      </c>
      <c r="E17" s="186">
        <v>7.5</v>
      </c>
      <c r="F17" s="186">
        <v>4</v>
      </c>
      <c r="G17" s="186">
        <v>1.5</v>
      </c>
      <c r="H17" s="186">
        <v>0.5</v>
      </c>
      <c r="I17" s="186">
        <v>0</v>
      </c>
      <c r="J17" s="186">
        <v>0.5</v>
      </c>
      <c r="K17" s="186">
        <v>0</v>
      </c>
      <c r="L17" s="186">
        <v>0</v>
      </c>
      <c r="M17" s="186">
        <v>0</v>
      </c>
      <c r="N17" s="186">
        <v>0</v>
      </c>
      <c r="O17" s="186">
        <v>0</v>
      </c>
      <c r="P17" s="186">
        <v>0</v>
      </c>
      <c r="Q17" s="186">
        <v>0</v>
      </c>
      <c r="R17" s="186">
        <v>0</v>
      </c>
      <c r="S17" s="186">
        <v>0</v>
      </c>
      <c r="T17" s="186">
        <v>0</v>
      </c>
      <c r="U17" s="186">
        <v>0</v>
      </c>
      <c r="V17" s="186">
        <v>0</v>
      </c>
      <c r="W17" s="186">
        <v>0</v>
      </c>
      <c r="X17" s="186">
        <v>0</v>
      </c>
      <c r="Y17" s="186">
        <v>0</v>
      </c>
      <c r="Z17" s="187">
        <f t="shared" si="0"/>
        <v>23</v>
      </c>
      <c r="AA17" s="188">
        <v>14</v>
      </c>
      <c r="AB17" s="184">
        <v>8</v>
      </c>
      <c r="AC17" s="142">
        <v>0.1729166666666667</v>
      </c>
      <c r="AD17" s="57">
        <v>14</v>
      </c>
      <c r="AE17" s="184">
        <v>2</v>
      </c>
      <c r="AF17" s="144">
        <v>0.15555555555555556</v>
      </c>
    </row>
    <row r="18" spans="1:32" ht="13.5" customHeight="1">
      <c r="A18" s="67">
        <v>15</v>
      </c>
      <c r="B18" s="184">
        <v>0</v>
      </c>
      <c r="C18" s="186">
        <v>0</v>
      </c>
      <c r="D18" s="186">
        <v>0</v>
      </c>
      <c r="E18" s="186">
        <v>0</v>
      </c>
      <c r="F18" s="186">
        <v>0</v>
      </c>
      <c r="G18" s="186">
        <v>0</v>
      </c>
      <c r="H18" s="186">
        <v>0</v>
      </c>
      <c r="I18" s="186">
        <v>0</v>
      </c>
      <c r="J18" s="186">
        <v>0</v>
      </c>
      <c r="K18" s="186">
        <v>0</v>
      </c>
      <c r="L18" s="186">
        <v>0</v>
      </c>
      <c r="M18" s="186">
        <v>0</v>
      </c>
      <c r="N18" s="186">
        <v>0</v>
      </c>
      <c r="O18" s="186">
        <v>0</v>
      </c>
      <c r="P18" s="186">
        <v>0</v>
      </c>
      <c r="Q18" s="186">
        <v>0</v>
      </c>
      <c r="R18" s="186">
        <v>0</v>
      </c>
      <c r="S18" s="186">
        <v>0</v>
      </c>
      <c r="T18" s="186">
        <v>0</v>
      </c>
      <c r="U18" s="186">
        <v>0</v>
      </c>
      <c r="V18" s="186">
        <v>0</v>
      </c>
      <c r="W18" s="186">
        <v>0</v>
      </c>
      <c r="X18" s="186">
        <v>0</v>
      </c>
      <c r="Y18" s="186">
        <v>0</v>
      </c>
      <c r="Z18" s="187">
        <f t="shared" si="0"/>
        <v>0</v>
      </c>
      <c r="AA18" s="188">
        <v>15</v>
      </c>
      <c r="AB18" s="184">
        <v>0</v>
      </c>
      <c r="AC18" s="142"/>
      <c r="AD18" s="57">
        <v>15</v>
      </c>
      <c r="AE18" s="184">
        <v>0</v>
      </c>
      <c r="AF18" s="144"/>
    </row>
    <row r="19" spans="1:32" ht="13.5" customHeight="1">
      <c r="A19" s="67">
        <v>16</v>
      </c>
      <c r="B19" s="184">
        <v>0</v>
      </c>
      <c r="C19" s="186">
        <v>0</v>
      </c>
      <c r="D19" s="186">
        <v>0</v>
      </c>
      <c r="E19" s="186">
        <v>0</v>
      </c>
      <c r="F19" s="186">
        <v>0</v>
      </c>
      <c r="G19" s="185">
        <v>0</v>
      </c>
      <c r="H19" s="186">
        <v>0</v>
      </c>
      <c r="I19" s="186">
        <v>0</v>
      </c>
      <c r="J19" s="186">
        <v>0</v>
      </c>
      <c r="K19" s="186">
        <v>0</v>
      </c>
      <c r="L19" s="186">
        <v>0</v>
      </c>
      <c r="M19" s="186">
        <v>0</v>
      </c>
      <c r="N19" s="186">
        <v>0</v>
      </c>
      <c r="O19" s="186">
        <v>0</v>
      </c>
      <c r="P19" s="186">
        <v>0</v>
      </c>
      <c r="Q19" s="186">
        <v>0</v>
      </c>
      <c r="R19" s="186">
        <v>0</v>
      </c>
      <c r="S19" s="186">
        <v>0</v>
      </c>
      <c r="T19" s="186">
        <v>0</v>
      </c>
      <c r="U19" s="186">
        <v>0</v>
      </c>
      <c r="V19" s="186">
        <v>0</v>
      </c>
      <c r="W19" s="186">
        <v>0</v>
      </c>
      <c r="X19" s="186">
        <v>0</v>
      </c>
      <c r="Y19" s="186">
        <v>0</v>
      </c>
      <c r="Z19" s="187">
        <f t="shared" si="0"/>
        <v>0</v>
      </c>
      <c r="AA19" s="188">
        <v>16</v>
      </c>
      <c r="AB19" s="184">
        <v>0</v>
      </c>
      <c r="AC19" s="142"/>
      <c r="AD19" s="57">
        <v>16</v>
      </c>
      <c r="AE19" s="184">
        <v>0</v>
      </c>
      <c r="AF19" s="144"/>
    </row>
    <row r="20" spans="1:32" ht="13.5" customHeight="1">
      <c r="A20" s="67">
        <v>17</v>
      </c>
      <c r="B20" s="184">
        <v>0</v>
      </c>
      <c r="C20" s="186">
        <v>0</v>
      </c>
      <c r="D20" s="186">
        <v>0</v>
      </c>
      <c r="E20" s="186">
        <v>0</v>
      </c>
      <c r="F20" s="186">
        <v>0</v>
      </c>
      <c r="G20" s="186">
        <v>0</v>
      </c>
      <c r="H20" s="186">
        <v>0</v>
      </c>
      <c r="I20" s="186">
        <v>0</v>
      </c>
      <c r="J20" s="186">
        <v>0</v>
      </c>
      <c r="K20" s="186">
        <v>0</v>
      </c>
      <c r="L20" s="186">
        <v>0</v>
      </c>
      <c r="M20" s="186">
        <v>0</v>
      </c>
      <c r="N20" s="186">
        <v>0</v>
      </c>
      <c r="O20" s="186">
        <v>0</v>
      </c>
      <c r="P20" s="186">
        <v>0</v>
      </c>
      <c r="Q20" s="186">
        <v>0</v>
      </c>
      <c r="R20" s="186">
        <v>0</v>
      </c>
      <c r="S20" s="186">
        <v>0</v>
      </c>
      <c r="T20" s="186">
        <v>0</v>
      </c>
      <c r="U20" s="186">
        <v>0</v>
      </c>
      <c r="V20" s="186">
        <v>0</v>
      </c>
      <c r="W20" s="186">
        <v>0</v>
      </c>
      <c r="X20" s="186">
        <v>0</v>
      </c>
      <c r="Y20" s="186">
        <v>0</v>
      </c>
      <c r="Z20" s="187">
        <f t="shared" si="0"/>
        <v>0</v>
      </c>
      <c r="AA20" s="188">
        <v>17</v>
      </c>
      <c r="AB20" s="184">
        <v>0</v>
      </c>
      <c r="AC20" s="142"/>
      <c r="AD20" s="57">
        <v>17</v>
      </c>
      <c r="AE20" s="184">
        <v>0</v>
      </c>
      <c r="AF20" s="144"/>
    </row>
    <row r="21" spans="1:32" ht="13.5" customHeight="1">
      <c r="A21" s="67">
        <v>18</v>
      </c>
      <c r="B21" s="184">
        <v>0</v>
      </c>
      <c r="C21" s="186">
        <v>0</v>
      </c>
      <c r="D21" s="186">
        <v>0</v>
      </c>
      <c r="E21" s="186">
        <v>0</v>
      </c>
      <c r="F21" s="186">
        <v>0</v>
      </c>
      <c r="G21" s="186">
        <v>0</v>
      </c>
      <c r="H21" s="186">
        <v>0</v>
      </c>
      <c r="I21" s="186">
        <v>0</v>
      </c>
      <c r="J21" s="186">
        <v>0</v>
      </c>
      <c r="K21" s="186">
        <v>0</v>
      </c>
      <c r="L21" s="186">
        <v>0</v>
      </c>
      <c r="M21" s="186">
        <v>0</v>
      </c>
      <c r="N21" s="186">
        <v>0</v>
      </c>
      <c r="O21" s="186">
        <v>0</v>
      </c>
      <c r="P21" s="186">
        <v>0</v>
      </c>
      <c r="Q21" s="186">
        <v>0</v>
      </c>
      <c r="R21" s="186">
        <v>0</v>
      </c>
      <c r="S21" s="186">
        <v>0</v>
      </c>
      <c r="T21" s="186">
        <v>0</v>
      </c>
      <c r="U21" s="186">
        <v>0</v>
      </c>
      <c r="V21" s="186">
        <v>0</v>
      </c>
      <c r="W21" s="186">
        <v>0</v>
      </c>
      <c r="X21" s="186">
        <v>0</v>
      </c>
      <c r="Y21" s="186">
        <v>0</v>
      </c>
      <c r="Z21" s="187">
        <f t="shared" si="0"/>
        <v>0</v>
      </c>
      <c r="AA21" s="188">
        <v>18</v>
      </c>
      <c r="AB21" s="184">
        <v>0</v>
      </c>
      <c r="AC21" s="142"/>
      <c r="AD21" s="57">
        <v>18</v>
      </c>
      <c r="AE21" s="184">
        <v>0</v>
      </c>
      <c r="AF21" s="144"/>
    </row>
    <row r="22" spans="1:32" ht="13.5" customHeight="1">
      <c r="A22" s="67">
        <v>19</v>
      </c>
      <c r="B22" s="184">
        <v>0</v>
      </c>
      <c r="C22" s="186">
        <v>0</v>
      </c>
      <c r="D22" s="186">
        <v>0</v>
      </c>
      <c r="E22" s="186">
        <v>0</v>
      </c>
      <c r="F22" s="186">
        <v>0</v>
      </c>
      <c r="G22" s="186">
        <v>0</v>
      </c>
      <c r="H22" s="186">
        <v>0</v>
      </c>
      <c r="I22" s="186">
        <v>0</v>
      </c>
      <c r="J22" s="186">
        <v>0</v>
      </c>
      <c r="K22" s="186">
        <v>0</v>
      </c>
      <c r="L22" s="186">
        <v>0</v>
      </c>
      <c r="M22" s="186">
        <v>0</v>
      </c>
      <c r="N22" s="186">
        <v>0</v>
      </c>
      <c r="O22" s="186">
        <v>0</v>
      </c>
      <c r="P22" s="186">
        <v>0</v>
      </c>
      <c r="Q22" s="186">
        <v>0</v>
      </c>
      <c r="R22" s="186">
        <v>0</v>
      </c>
      <c r="S22" s="186">
        <v>0</v>
      </c>
      <c r="T22" s="186">
        <v>0</v>
      </c>
      <c r="U22" s="186">
        <v>0</v>
      </c>
      <c r="V22" s="186">
        <v>0</v>
      </c>
      <c r="W22" s="186">
        <v>0</v>
      </c>
      <c r="X22" s="186">
        <v>0</v>
      </c>
      <c r="Y22" s="186">
        <v>0</v>
      </c>
      <c r="Z22" s="187">
        <f t="shared" si="0"/>
        <v>0</v>
      </c>
      <c r="AA22" s="188">
        <v>19</v>
      </c>
      <c r="AB22" s="184">
        <v>0</v>
      </c>
      <c r="AC22" s="142"/>
      <c r="AD22" s="57">
        <v>19</v>
      </c>
      <c r="AE22" s="184">
        <v>0</v>
      </c>
      <c r="AF22" s="144"/>
    </row>
    <row r="23" spans="1:32" ht="13.5" customHeight="1">
      <c r="A23" s="67">
        <v>20</v>
      </c>
      <c r="B23" s="184">
        <v>0</v>
      </c>
      <c r="C23" s="186">
        <v>0</v>
      </c>
      <c r="D23" s="186">
        <v>0</v>
      </c>
      <c r="E23" s="186">
        <v>0</v>
      </c>
      <c r="F23" s="186">
        <v>0</v>
      </c>
      <c r="G23" s="186">
        <v>0</v>
      </c>
      <c r="H23" s="186">
        <v>0</v>
      </c>
      <c r="I23" s="186">
        <v>0</v>
      </c>
      <c r="J23" s="186">
        <v>0</v>
      </c>
      <c r="K23" s="186">
        <v>0</v>
      </c>
      <c r="L23" s="186">
        <v>0</v>
      </c>
      <c r="M23" s="186">
        <v>0</v>
      </c>
      <c r="N23" s="186">
        <v>0</v>
      </c>
      <c r="O23" s="186">
        <v>0</v>
      </c>
      <c r="P23" s="186">
        <v>0</v>
      </c>
      <c r="Q23" s="186">
        <v>0</v>
      </c>
      <c r="R23" s="186">
        <v>0</v>
      </c>
      <c r="S23" s="186">
        <v>0</v>
      </c>
      <c r="T23" s="186">
        <v>0</v>
      </c>
      <c r="U23" s="186">
        <v>0</v>
      </c>
      <c r="V23" s="186">
        <v>0</v>
      </c>
      <c r="W23" s="186">
        <v>0</v>
      </c>
      <c r="X23" s="186">
        <v>0</v>
      </c>
      <c r="Y23" s="186">
        <v>0</v>
      </c>
      <c r="Z23" s="187">
        <f t="shared" si="0"/>
        <v>0</v>
      </c>
      <c r="AA23" s="188">
        <v>20</v>
      </c>
      <c r="AB23" s="184">
        <v>0</v>
      </c>
      <c r="AC23" s="142"/>
      <c r="AD23" s="57">
        <v>20</v>
      </c>
      <c r="AE23" s="184">
        <v>0</v>
      </c>
      <c r="AF23" s="144"/>
    </row>
    <row r="24" spans="1:32" ht="13.5" customHeight="1">
      <c r="A24" s="132">
        <v>21</v>
      </c>
      <c r="B24" s="180">
        <v>0</v>
      </c>
      <c r="C24" s="181">
        <v>0</v>
      </c>
      <c r="D24" s="181">
        <v>0</v>
      </c>
      <c r="E24" s="181">
        <v>0</v>
      </c>
      <c r="F24" s="181">
        <v>0</v>
      </c>
      <c r="G24" s="181">
        <v>0</v>
      </c>
      <c r="H24" s="181">
        <v>0</v>
      </c>
      <c r="I24" s="181">
        <v>0</v>
      </c>
      <c r="J24" s="181">
        <v>0</v>
      </c>
      <c r="K24" s="181">
        <v>0</v>
      </c>
      <c r="L24" s="181">
        <v>0</v>
      </c>
      <c r="M24" s="181">
        <v>0</v>
      </c>
      <c r="N24" s="181">
        <v>0</v>
      </c>
      <c r="O24" s="181">
        <v>0</v>
      </c>
      <c r="P24" s="181">
        <v>0</v>
      </c>
      <c r="Q24" s="181">
        <v>0</v>
      </c>
      <c r="R24" s="181">
        <v>0</v>
      </c>
      <c r="S24" s="181">
        <v>0</v>
      </c>
      <c r="T24" s="181">
        <v>0</v>
      </c>
      <c r="U24" s="181">
        <v>0</v>
      </c>
      <c r="V24" s="181">
        <v>0</v>
      </c>
      <c r="W24" s="181">
        <v>0</v>
      </c>
      <c r="X24" s="181">
        <v>0</v>
      </c>
      <c r="Y24" s="181">
        <v>0</v>
      </c>
      <c r="Z24" s="182">
        <f t="shared" si="0"/>
        <v>0</v>
      </c>
      <c r="AA24" s="183">
        <v>21</v>
      </c>
      <c r="AB24" s="180">
        <v>0</v>
      </c>
      <c r="AC24" s="141"/>
      <c r="AD24" s="54">
        <v>21</v>
      </c>
      <c r="AE24" s="180">
        <v>0</v>
      </c>
      <c r="AF24" s="143"/>
    </row>
    <row r="25" spans="1:32" ht="13.5" customHeight="1">
      <c r="A25" s="67">
        <v>22</v>
      </c>
      <c r="B25" s="184">
        <v>0</v>
      </c>
      <c r="C25" s="186">
        <v>0</v>
      </c>
      <c r="D25" s="186">
        <v>0</v>
      </c>
      <c r="E25" s="186">
        <v>0</v>
      </c>
      <c r="F25" s="186">
        <v>0</v>
      </c>
      <c r="G25" s="186">
        <v>0</v>
      </c>
      <c r="H25" s="186">
        <v>0</v>
      </c>
      <c r="I25" s="186">
        <v>0</v>
      </c>
      <c r="J25" s="186">
        <v>0</v>
      </c>
      <c r="K25" s="186">
        <v>0</v>
      </c>
      <c r="L25" s="186">
        <v>0</v>
      </c>
      <c r="M25" s="186">
        <v>0</v>
      </c>
      <c r="N25" s="186">
        <v>0</v>
      </c>
      <c r="O25" s="186">
        <v>0</v>
      </c>
      <c r="P25" s="186">
        <v>0</v>
      </c>
      <c r="Q25" s="186">
        <v>0</v>
      </c>
      <c r="R25" s="186">
        <v>0</v>
      </c>
      <c r="S25" s="186">
        <v>0</v>
      </c>
      <c r="T25" s="186">
        <v>0</v>
      </c>
      <c r="U25" s="186">
        <v>0</v>
      </c>
      <c r="V25" s="186">
        <v>0</v>
      </c>
      <c r="W25" s="186">
        <v>0</v>
      </c>
      <c r="X25" s="186">
        <v>1.5</v>
      </c>
      <c r="Y25" s="186">
        <v>1</v>
      </c>
      <c r="Z25" s="187">
        <f t="shared" si="0"/>
        <v>2.5</v>
      </c>
      <c r="AA25" s="188">
        <v>22</v>
      </c>
      <c r="AB25" s="184">
        <v>1.5</v>
      </c>
      <c r="AC25" s="142">
        <v>0.9972222222222222</v>
      </c>
      <c r="AD25" s="57">
        <v>22</v>
      </c>
      <c r="AE25" s="184">
        <v>0.5</v>
      </c>
      <c r="AF25" s="144">
        <v>0.9993055555555556</v>
      </c>
    </row>
    <row r="26" spans="1:32" ht="13.5" customHeight="1">
      <c r="A26" s="67">
        <v>23</v>
      </c>
      <c r="B26" s="184">
        <v>3</v>
      </c>
      <c r="C26" s="186">
        <v>11.5</v>
      </c>
      <c r="D26" s="186">
        <v>0.5</v>
      </c>
      <c r="E26" s="186">
        <v>0</v>
      </c>
      <c r="F26" s="186">
        <v>0</v>
      </c>
      <c r="G26" s="186">
        <v>0</v>
      </c>
      <c r="H26" s="186">
        <v>0</v>
      </c>
      <c r="I26" s="186">
        <v>0</v>
      </c>
      <c r="J26" s="186">
        <v>0</v>
      </c>
      <c r="K26" s="186">
        <v>0</v>
      </c>
      <c r="L26" s="186">
        <v>0</v>
      </c>
      <c r="M26" s="186">
        <v>0</v>
      </c>
      <c r="N26" s="186">
        <v>0</v>
      </c>
      <c r="O26" s="186">
        <v>0</v>
      </c>
      <c r="P26" s="186">
        <v>0</v>
      </c>
      <c r="Q26" s="186">
        <v>0</v>
      </c>
      <c r="R26" s="186">
        <v>0</v>
      </c>
      <c r="S26" s="186">
        <v>0</v>
      </c>
      <c r="T26" s="186">
        <v>0</v>
      </c>
      <c r="U26" s="186">
        <v>0</v>
      </c>
      <c r="V26" s="186">
        <v>0</v>
      </c>
      <c r="W26" s="186">
        <v>0</v>
      </c>
      <c r="X26" s="186">
        <v>0</v>
      </c>
      <c r="Y26" s="186">
        <v>0</v>
      </c>
      <c r="Z26" s="187">
        <f t="shared" si="0"/>
        <v>15</v>
      </c>
      <c r="AA26" s="188">
        <v>23</v>
      </c>
      <c r="AB26" s="184">
        <v>12.5</v>
      </c>
      <c r="AC26" s="142">
        <v>0.075</v>
      </c>
      <c r="AD26" s="57">
        <v>23</v>
      </c>
      <c r="AE26" s="184">
        <v>3.5</v>
      </c>
      <c r="AF26" s="144">
        <v>0.06319444444444444</v>
      </c>
    </row>
    <row r="27" spans="1:32" ht="13.5" customHeight="1">
      <c r="A27" s="67">
        <v>24</v>
      </c>
      <c r="B27" s="184">
        <v>0</v>
      </c>
      <c r="C27" s="186">
        <v>0</v>
      </c>
      <c r="D27" s="186">
        <v>0</v>
      </c>
      <c r="E27" s="186">
        <v>0</v>
      </c>
      <c r="F27" s="186">
        <v>0</v>
      </c>
      <c r="G27" s="186">
        <v>0</v>
      </c>
      <c r="H27" s="186">
        <v>0</v>
      </c>
      <c r="I27" s="186">
        <v>0</v>
      </c>
      <c r="J27" s="186">
        <v>0</v>
      </c>
      <c r="K27" s="186">
        <v>0</v>
      </c>
      <c r="L27" s="186">
        <v>0</v>
      </c>
      <c r="M27" s="186">
        <v>0</v>
      </c>
      <c r="N27" s="186">
        <v>0</v>
      </c>
      <c r="O27" s="186">
        <v>0</v>
      </c>
      <c r="P27" s="186">
        <v>0</v>
      </c>
      <c r="Q27" s="186">
        <v>0</v>
      </c>
      <c r="R27" s="186">
        <v>0</v>
      </c>
      <c r="S27" s="186">
        <v>0</v>
      </c>
      <c r="T27" s="186">
        <v>0</v>
      </c>
      <c r="U27" s="186">
        <v>0</v>
      </c>
      <c r="V27" s="186">
        <v>0</v>
      </c>
      <c r="W27" s="186">
        <v>0</v>
      </c>
      <c r="X27" s="186">
        <v>0</v>
      </c>
      <c r="Y27" s="186">
        <v>0</v>
      </c>
      <c r="Z27" s="187">
        <f t="shared" si="0"/>
        <v>0</v>
      </c>
      <c r="AA27" s="188">
        <v>24</v>
      </c>
      <c r="AB27" s="184">
        <v>0</v>
      </c>
      <c r="AC27" s="142"/>
      <c r="AD27" s="57">
        <v>24</v>
      </c>
      <c r="AE27" s="184">
        <v>0</v>
      </c>
      <c r="AF27" s="144"/>
    </row>
    <row r="28" spans="1:32" ht="13.5" customHeight="1">
      <c r="A28" s="67">
        <v>25</v>
      </c>
      <c r="B28" s="184">
        <v>0</v>
      </c>
      <c r="C28" s="186">
        <v>0</v>
      </c>
      <c r="D28" s="186">
        <v>0</v>
      </c>
      <c r="E28" s="186">
        <v>0</v>
      </c>
      <c r="F28" s="186">
        <v>0</v>
      </c>
      <c r="G28" s="186">
        <v>0</v>
      </c>
      <c r="H28" s="186">
        <v>0</v>
      </c>
      <c r="I28" s="186">
        <v>0</v>
      </c>
      <c r="J28" s="186">
        <v>0</v>
      </c>
      <c r="K28" s="186">
        <v>0</v>
      </c>
      <c r="L28" s="186">
        <v>0</v>
      </c>
      <c r="M28" s="186">
        <v>0</v>
      </c>
      <c r="N28" s="186">
        <v>0</v>
      </c>
      <c r="O28" s="186">
        <v>0</v>
      </c>
      <c r="P28" s="186">
        <v>0</v>
      </c>
      <c r="Q28" s="186">
        <v>0</v>
      </c>
      <c r="R28" s="186">
        <v>0</v>
      </c>
      <c r="S28" s="186">
        <v>0</v>
      </c>
      <c r="T28" s="186">
        <v>0</v>
      </c>
      <c r="U28" s="186">
        <v>0</v>
      </c>
      <c r="V28" s="186">
        <v>0</v>
      </c>
      <c r="W28" s="186">
        <v>0</v>
      </c>
      <c r="X28" s="186">
        <v>0</v>
      </c>
      <c r="Y28" s="186">
        <v>0</v>
      </c>
      <c r="Z28" s="187">
        <f t="shared" si="0"/>
        <v>0</v>
      </c>
      <c r="AA28" s="188">
        <v>25</v>
      </c>
      <c r="AB28" s="184">
        <v>0</v>
      </c>
      <c r="AC28" s="142"/>
      <c r="AD28" s="57">
        <v>25</v>
      </c>
      <c r="AE28" s="184">
        <v>0</v>
      </c>
      <c r="AF28" s="144"/>
    </row>
    <row r="29" spans="1:32" ht="13.5" customHeight="1">
      <c r="A29" s="67">
        <v>26</v>
      </c>
      <c r="B29" s="184">
        <v>0</v>
      </c>
      <c r="C29" s="186">
        <v>0</v>
      </c>
      <c r="D29" s="186">
        <v>0</v>
      </c>
      <c r="E29" s="186">
        <v>0</v>
      </c>
      <c r="F29" s="186">
        <v>0</v>
      </c>
      <c r="G29" s="186">
        <v>0</v>
      </c>
      <c r="H29" s="186">
        <v>0</v>
      </c>
      <c r="I29" s="186">
        <v>0</v>
      </c>
      <c r="J29" s="186">
        <v>0</v>
      </c>
      <c r="K29" s="186">
        <v>0</v>
      </c>
      <c r="L29" s="186">
        <v>0</v>
      </c>
      <c r="M29" s="186">
        <v>0</v>
      </c>
      <c r="N29" s="186">
        <v>0</v>
      </c>
      <c r="O29" s="186">
        <v>0</v>
      </c>
      <c r="P29" s="186">
        <v>0</v>
      </c>
      <c r="Q29" s="186">
        <v>0</v>
      </c>
      <c r="R29" s="186">
        <v>0</v>
      </c>
      <c r="S29" s="186">
        <v>0</v>
      </c>
      <c r="T29" s="186">
        <v>0</v>
      </c>
      <c r="U29" s="186">
        <v>0</v>
      </c>
      <c r="V29" s="186">
        <v>0</v>
      </c>
      <c r="W29" s="186">
        <v>0</v>
      </c>
      <c r="X29" s="186">
        <v>0</v>
      </c>
      <c r="Y29" s="186">
        <v>0</v>
      </c>
      <c r="Z29" s="187">
        <f t="shared" si="0"/>
        <v>0</v>
      </c>
      <c r="AA29" s="188">
        <v>26</v>
      </c>
      <c r="AB29" s="184">
        <v>0</v>
      </c>
      <c r="AC29" s="142"/>
      <c r="AD29" s="57">
        <v>26</v>
      </c>
      <c r="AE29" s="184">
        <v>0</v>
      </c>
      <c r="AF29" s="144"/>
    </row>
    <row r="30" spans="1:32" ht="13.5" customHeight="1">
      <c r="A30" s="67">
        <v>27</v>
      </c>
      <c r="B30" s="184">
        <v>0</v>
      </c>
      <c r="C30" s="186">
        <v>0</v>
      </c>
      <c r="D30" s="186">
        <v>0</v>
      </c>
      <c r="E30" s="186">
        <v>0</v>
      </c>
      <c r="F30" s="186">
        <v>0</v>
      </c>
      <c r="G30" s="186">
        <v>0</v>
      </c>
      <c r="H30" s="186">
        <v>0</v>
      </c>
      <c r="I30" s="186">
        <v>0</v>
      </c>
      <c r="J30" s="186">
        <v>0</v>
      </c>
      <c r="K30" s="186">
        <v>0</v>
      </c>
      <c r="L30" s="186">
        <v>1</v>
      </c>
      <c r="M30" s="185">
        <v>0.5</v>
      </c>
      <c r="N30" s="186">
        <v>0</v>
      </c>
      <c r="O30" s="186">
        <v>0</v>
      </c>
      <c r="P30" s="186">
        <v>0</v>
      </c>
      <c r="Q30" s="186">
        <v>0</v>
      </c>
      <c r="R30" s="186">
        <v>0.5</v>
      </c>
      <c r="S30" s="186">
        <v>0</v>
      </c>
      <c r="T30" s="186">
        <v>0.5</v>
      </c>
      <c r="U30" s="186">
        <v>0</v>
      </c>
      <c r="V30" s="186">
        <v>0</v>
      </c>
      <c r="W30" s="186">
        <v>0</v>
      </c>
      <c r="X30" s="186">
        <v>0</v>
      </c>
      <c r="Y30" s="186">
        <v>0</v>
      </c>
      <c r="Z30" s="187">
        <f t="shared" si="0"/>
        <v>2.5</v>
      </c>
      <c r="AA30" s="188">
        <v>27</v>
      </c>
      <c r="AB30" s="184">
        <v>1.5</v>
      </c>
      <c r="AC30" s="142">
        <v>0.4888888888888889</v>
      </c>
      <c r="AD30" s="57">
        <v>27</v>
      </c>
      <c r="AE30" s="184">
        <v>0.5</v>
      </c>
      <c r="AF30" s="144">
        <v>0.7756944444444445</v>
      </c>
    </row>
    <row r="31" spans="1:32" ht="13.5" customHeight="1">
      <c r="A31" s="67">
        <v>28</v>
      </c>
      <c r="B31" s="184">
        <v>0</v>
      </c>
      <c r="C31" s="186">
        <v>0</v>
      </c>
      <c r="D31" s="186">
        <v>0</v>
      </c>
      <c r="E31" s="186">
        <v>0</v>
      </c>
      <c r="F31" s="186">
        <v>0</v>
      </c>
      <c r="G31" s="186">
        <v>0</v>
      </c>
      <c r="H31" s="186">
        <v>0</v>
      </c>
      <c r="I31" s="186">
        <v>0</v>
      </c>
      <c r="J31" s="186">
        <v>0</v>
      </c>
      <c r="K31" s="186">
        <v>0</v>
      </c>
      <c r="L31" s="186">
        <v>0</v>
      </c>
      <c r="M31" s="186">
        <v>0</v>
      </c>
      <c r="N31" s="186">
        <v>0</v>
      </c>
      <c r="O31" s="186">
        <v>0</v>
      </c>
      <c r="P31" s="186">
        <v>0</v>
      </c>
      <c r="Q31" s="186">
        <v>0</v>
      </c>
      <c r="R31" s="186">
        <v>0</v>
      </c>
      <c r="S31" s="186">
        <v>0</v>
      </c>
      <c r="T31" s="186">
        <v>0</v>
      </c>
      <c r="U31" s="186">
        <v>0</v>
      </c>
      <c r="V31" s="186">
        <v>0</v>
      </c>
      <c r="W31" s="186">
        <v>0</v>
      </c>
      <c r="X31" s="186">
        <v>0</v>
      </c>
      <c r="Y31" s="186">
        <v>0</v>
      </c>
      <c r="Z31" s="187">
        <f t="shared" si="0"/>
        <v>0</v>
      </c>
      <c r="AA31" s="188">
        <v>28</v>
      </c>
      <c r="AB31" s="184">
        <v>0</v>
      </c>
      <c r="AC31" s="142"/>
      <c r="AD31" s="57">
        <v>28</v>
      </c>
      <c r="AE31" s="184">
        <v>0</v>
      </c>
      <c r="AF31" s="144"/>
    </row>
    <row r="32" spans="1:32" ht="13.5" customHeight="1">
      <c r="A32" s="67">
        <v>29</v>
      </c>
      <c r="B32" s="184">
        <v>0</v>
      </c>
      <c r="C32" s="186">
        <v>0</v>
      </c>
      <c r="D32" s="186">
        <v>0</v>
      </c>
      <c r="E32" s="186">
        <v>0</v>
      </c>
      <c r="F32" s="186">
        <v>0</v>
      </c>
      <c r="G32" s="186">
        <v>0</v>
      </c>
      <c r="H32" s="186">
        <v>0</v>
      </c>
      <c r="I32" s="186">
        <v>0</v>
      </c>
      <c r="J32" s="186">
        <v>0</v>
      </c>
      <c r="K32" s="186">
        <v>0</v>
      </c>
      <c r="L32" s="186">
        <v>0</v>
      </c>
      <c r="M32" s="186">
        <v>0</v>
      </c>
      <c r="N32" s="186">
        <v>0</v>
      </c>
      <c r="O32" s="186">
        <v>0</v>
      </c>
      <c r="P32" s="186">
        <v>0</v>
      </c>
      <c r="Q32" s="186">
        <v>0</v>
      </c>
      <c r="R32" s="186">
        <v>0</v>
      </c>
      <c r="S32" s="186">
        <v>0</v>
      </c>
      <c r="T32" s="186">
        <v>0</v>
      </c>
      <c r="U32" s="186">
        <v>0</v>
      </c>
      <c r="V32" s="186">
        <v>0</v>
      </c>
      <c r="W32" s="186">
        <v>0</v>
      </c>
      <c r="X32" s="186">
        <v>0</v>
      </c>
      <c r="Y32" s="186">
        <v>0</v>
      </c>
      <c r="Z32" s="187">
        <f t="shared" si="0"/>
        <v>0</v>
      </c>
      <c r="AA32" s="188">
        <v>29</v>
      </c>
      <c r="AB32" s="184">
        <v>0</v>
      </c>
      <c r="AC32" s="142"/>
      <c r="AD32" s="57">
        <v>29</v>
      </c>
      <c r="AE32" s="184">
        <v>0</v>
      </c>
      <c r="AF32" s="144"/>
    </row>
    <row r="33" spans="1:32" ht="13.5" customHeight="1">
      <c r="A33" s="67">
        <v>30</v>
      </c>
      <c r="B33" s="184">
        <v>0</v>
      </c>
      <c r="C33" s="186">
        <v>0</v>
      </c>
      <c r="D33" s="186">
        <v>0</v>
      </c>
      <c r="E33" s="186">
        <v>0</v>
      </c>
      <c r="F33" s="186">
        <v>0</v>
      </c>
      <c r="G33" s="186">
        <v>0</v>
      </c>
      <c r="H33" s="186">
        <v>0</v>
      </c>
      <c r="I33" s="186">
        <v>0</v>
      </c>
      <c r="J33" s="186">
        <v>0</v>
      </c>
      <c r="K33" s="186">
        <v>0</v>
      </c>
      <c r="L33" s="186">
        <v>0</v>
      </c>
      <c r="M33" s="186">
        <v>0</v>
      </c>
      <c r="N33" s="186">
        <v>0</v>
      </c>
      <c r="O33" s="186">
        <v>0</v>
      </c>
      <c r="P33" s="186">
        <v>0</v>
      </c>
      <c r="Q33" s="186">
        <v>0</v>
      </c>
      <c r="R33" s="186">
        <v>0</v>
      </c>
      <c r="S33" s="186">
        <v>0</v>
      </c>
      <c r="T33" s="186">
        <v>0</v>
      </c>
      <c r="U33" s="186">
        <v>0</v>
      </c>
      <c r="V33" s="186">
        <v>0</v>
      </c>
      <c r="W33" s="186">
        <v>0</v>
      </c>
      <c r="X33" s="186">
        <v>0</v>
      </c>
      <c r="Y33" s="186">
        <v>0</v>
      </c>
      <c r="Z33" s="187">
        <f t="shared" si="0"/>
        <v>0</v>
      </c>
      <c r="AA33" s="188">
        <v>30</v>
      </c>
      <c r="AB33" s="184">
        <v>0</v>
      </c>
      <c r="AC33" s="142"/>
      <c r="AD33" s="57">
        <v>30</v>
      </c>
      <c r="AE33" s="184">
        <v>0</v>
      </c>
      <c r="AF33" s="144"/>
    </row>
    <row r="34" spans="1:32" ht="13.5" customHeight="1">
      <c r="A34" s="67">
        <v>31</v>
      </c>
      <c r="B34" s="184">
        <v>0</v>
      </c>
      <c r="C34" s="186">
        <v>0</v>
      </c>
      <c r="D34" s="186">
        <v>0</v>
      </c>
      <c r="E34" s="186">
        <v>0</v>
      </c>
      <c r="F34" s="186">
        <v>0</v>
      </c>
      <c r="G34" s="186">
        <v>0</v>
      </c>
      <c r="H34" s="186">
        <v>0</v>
      </c>
      <c r="I34" s="186">
        <v>0</v>
      </c>
      <c r="J34" s="186">
        <v>0</v>
      </c>
      <c r="K34" s="186">
        <v>0</v>
      </c>
      <c r="L34" s="186">
        <v>0</v>
      </c>
      <c r="M34" s="186">
        <v>0</v>
      </c>
      <c r="N34" s="186">
        <v>0</v>
      </c>
      <c r="O34" s="186">
        <v>0</v>
      </c>
      <c r="P34" s="186">
        <v>0</v>
      </c>
      <c r="Q34" s="186">
        <v>0</v>
      </c>
      <c r="R34" s="186">
        <v>0</v>
      </c>
      <c r="S34" s="186">
        <v>0</v>
      </c>
      <c r="T34" s="186">
        <v>0</v>
      </c>
      <c r="U34" s="186">
        <v>0</v>
      </c>
      <c r="V34" s="186">
        <v>0</v>
      </c>
      <c r="W34" s="186">
        <v>0</v>
      </c>
      <c r="X34" s="186">
        <v>0</v>
      </c>
      <c r="Y34" s="186">
        <v>0</v>
      </c>
      <c r="Z34" s="187">
        <f t="shared" si="0"/>
        <v>0</v>
      </c>
      <c r="AA34" s="188">
        <v>31</v>
      </c>
      <c r="AB34" s="184">
        <v>0</v>
      </c>
      <c r="AC34" s="142"/>
      <c r="AD34" s="57">
        <v>31</v>
      </c>
      <c r="AE34" s="184">
        <v>0</v>
      </c>
      <c r="AF34" s="144"/>
    </row>
    <row r="35" spans="1:32" ht="13.5" customHeight="1">
      <c r="A35" s="50" t="s">
        <v>11</v>
      </c>
      <c r="B35" s="189">
        <f aca="true" t="shared" si="1" ref="B35:K35">IF(COUNT(B4:B34)=0,"   -",SUM(B4:B34))</f>
        <v>6</v>
      </c>
      <c r="C35" s="190">
        <f t="shared" si="1"/>
        <v>19.5</v>
      </c>
      <c r="D35" s="190">
        <f t="shared" si="1"/>
        <v>6</v>
      </c>
      <c r="E35" s="190">
        <f t="shared" si="1"/>
        <v>7.5</v>
      </c>
      <c r="F35" s="190">
        <f t="shared" si="1"/>
        <v>4</v>
      </c>
      <c r="G35" s="190">
        <f t="shared" si="1"/>
        <v>1.5</v>
      </c>
      <c r="H35" s="190">
        <f t="shared" si="1"/>
        <v>0.5</v>
      </c>
      <c r="I35" s="190">
        <f t="shared" si="1"/>
        <v>0.5</v>
      </c>
      <c r="J35" s="190">
        <f t="shared" si="1"/>
        <v>1</v>
      </c>
      <c r="K35" s="190">
        <f t="shared" si="1"/>
        <v>0</v>
      </c>
      <c r="L35" s="190">
        <f aca="true" t="shared" si="2" ref="L35:Y35">IF(COUNT(L4:L34)=0,"   -",SUM(L4:L34))</f>
        <v>4.5</v>
      </c>
      <c r="M35" s="190">
        <f t="shared" si="2"/>
        <v>0.5</v>
      </c>
      <c r="N35" s="190">
        <f t="shared" si="2"/>
        <v>0</v>
      </c>
      <c r="O35" s="190">
        <f t="shared" si="2"/>
        <v>0</v>
      </c>
      <c r="P35" s="190">
        <f t="shared" si="2"/>
        <v>0</v>
      </c>
      <c r="Q35" s="190">
        <f t="shared" si="2"/>
        <v>0</v>
      </c>
      <c r="R35" s="190">
        <f t="shared" si="2"/>
        <v>0.5</v>
      </c>
      <c r="S35" s="190">
        <f t="shared" si="2"/>
        <v>0</v>
      </c>
      <c r="T35" s="190">
        <f t="shared" si="2"/>
        <v>0.5</v>
      </c>
      <c r="U35" s="190">
        <f t="shared" si="2"/>
        <v>0</v>
      </c>
      <c r="V35" s="190">
        <f t="shared" si="2"/>
        <v>0</v>
      </c>
      <c r="W35" s="190">
        <f t="shared" si="2"/>
        <v>2.5</v>
      </c>
      <c r="X35" s="190">
        <f t="shared" si="2"/>
        <v>3.5</v>
      </c>
      <c r="Y35" s="190">
        <f t="shared" si="2"/>
        <v>3</v>
      </c>
      <c r="Z35" s="189">
        <f>SUM(B4:Y34)</f>
        <v>61.5</v>
      </c>
      <c r="AA35" s="191"/>
      <c r="AB35" s="192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2">
        <f>COUNTIF(Z4:Z34,"&gt;=0.5")</f>
        <v>7</v>
      </c>
      <c r="E38" s="68"/>
      <c r="F38" s="68"/>
      <c r="G38" s="12" t="s">
        <v>14</v>
      </c>
      <c r="H38" s="4"/>
      <c r="I38" s="4" t="s">
        <v>5</v>
      </c>
      <c r="J38" s="53" t="s">
        <v>8</v>
      </c>
      <c r="K38" s="68"/>
      <c r="L38" s="68"/>
      <c r="M38" s="12" t="s">
        <v>15</v>
      </c>
      <c r="N38" s="4"/>
      <c r="O38" s="4" t="s">
        <v>5</v>
      </c>
      <c r="P38" s="53" t="s">
        <v>10</v>
      </c>
      <c r="Q38" s="68"/>
      <c r="R38" s="68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2">
        <f>COUNTIF(Z4:Z34,"&gt;=1")</f>
        <v>7</v>
      </c>
      <c r="E39" s="68"/>
      <c r="F39" s="68"/>
      <c r="G39" s="64"/>
      <c r="H39" s="65">
        <f>MAX(AB4:AB34)</f>
        <v>12.5</v>
      </c>
      <c r="I39" s="66">
        <f>MATCH(H39,AB4:AB34,0)</f>
        <v>23</v>
      </c>
      <c r="J39" s="146">
        <f>INDEX(AC4:AC34,I39,1)</f>
        <v>0.075</v>
      </c>
      <c r="K39" s="68"/>
      <c r="L39" s="68"/>
      <c r="M39" s="64"/>
      <c r="N39" s="65">
        <f>MAX(AE4:AE34)</f>
        <v>3.5</v>
      </c>
      <c r="O39" s="66">
        <f>MATCH(N39,AE4:AE34,0)</f>
        <v>23</v>
      </c>
      <c r="P39" s="146">
        <f>INDEX(AF4:AF34,O39,1)</f>
        <v>0.06319444444444444</v>
      </c>
      <c r="Q39" s="68"/>
      <c r="R39" s="68"/>
      <c r="S39" s="64"/>
      <c r="T39" s="65">
        <f>MAX(Z4:Z34)</f>
        <v>23</v>
      </c>
      <c r="U39" s="74">
        <f>MATCH(T39,Z4:Z34,0)</f>
        <v>14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2">
        <f>COUNTIF(Z4:Z34,"&gt;=10")</f>
        <v>2</v>
      </c>
      <c r="E40" s="68"/>
      <c r="F40" s="68"/>
      <c r="G40" s="67"/>
      <c r="H40" s="68"/>
      <c r="I40" s="66"/>
      <c r="J40" s="227"/>
      <c r="K40" s="68"/>
      <c r="L40" s="68"/>
      <c r="M40" s="67"/>
      <c r="N40" s="68"/>
      <c r="O40" s="66"/>
      <c r="P40" s="146"/>
      <c r="Q40" s="68"/>
      <c r="R40" s="68"/>
      <c r="S40" s="67"/>
      <c r="T40" s="68"/>
      <c r="U40" s="7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3">
        <f>COUNTIF(Z4:Z34,"&gt;=30")</f>
        <v>0</v>
      </c>
      <c r="E41" s="68"/>
      <c r="F41" s="68"/>
      <c r="G41" s="69"/>
      <c r="H41" s="70"/>
      <c r="I41" s="71"/>
      <c r="J41" s="228"/>
      <c r="K41" s="68"/>
      <c r="L41" s="68"/>
      <c r="M41" s="69"/>
      <c r="N41" s="70"/>
      <c r="O41" s="75"/>
      <c r="P41" s="148"/>
      <c r="Q41" s="68"/>
      <c r="R41" s="68"/>
      <c r="S41" s="69"/>
      <c r="T41" s="70"/>
      <c r="U41" s="231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141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2.875" style="21" customWidth="1"/>
    <col min="2" max="13" width="7.875" style="21" customWidth="1"/>
    <col min="14" max="14" width="2.875" style="21" customWidth="1"/>
    <col min="15" max="16384" width="6.875" style="21" customWidth="1"/>
  </cols>
  <sheetData>
    <row r="1" spans="1:14" ht="24.75" customHeight="1">
      <c r="A1" s="166" t="s">
        <v>42</v>
      </c>
      <c r="B1" s="18"/>
      <c r="C1" s="19"/>
      <c r="D1" s="19"/>
      <c r="E1" s="19"/>
      <c r="F1" s="19"/>
      <c r="G1" s="19"/>
      <c r="H1" s="18"/>
      <c r="I1" s="130">
        <f>'１月'!Z1</f>
        <v>2016</v>
      </c>
      <c r="J1" s="129" t="s">
        <v>1</v>
      </c>
      <c r="K1" s="129" t="str">
        <f>("（平成"&amp;TEXT((I1-1988),"0")&amp;"年）")</f>
        <v>（平成28年）</v>
      </c>
      <c r="L1" s="18"/>
      <c r="M1" s="18"/>
      <c r="N1" s="20"/>
    </row>
    <row r="2" spans="1:14" ht="18" customHeight="1">
      <c r="A2" s="22" t="s">
        <v>2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20"/>
    </row>
    <row r="3" spans="1:14" ht="18" customHeight="1">
      <c r="A3" s="26"/>
      <c r="B3" s="27" t="s">
        <v>19</v>
      </c>
      <c r="C3" s="28" t="s">
        <v>20</v>
      </c>
      <c r="D3" s="28" t="s">
        <v>21</v>
      </c>
      <c r="E3" s="28" t="s">
        <v>22</v>
      </c>
      <c r="F3" s="28" t="s">
        <v>23</v>
      </c>
      <c r="G3" s="28" t="s">
        <v>24</v>
      </c>
      <c r="H3" s="28" t="s">
        <v>25</v>
      </c>
      <c r="I3" s="28" t="s">
        <v>26</v>
      </c>
      <c r="J3" s="28" t="s">
        <v>27</v>
      </c>
      <c r="K3" s="28" t="s">
        <v>28</v>
      </c>
      <c r="L3" s="28" t="s">
        <v>29</v>
      </c>
      <c r="M3" s="29" t="s">
        <v>30</v>
      </c>
      <c r="N3" s="20"/>
    </row>
    <row r="4" spans="1:14" ht="18" customHeight="1">
      <c r="A4" s="30" t="s">
        <v>31</v>
      </c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  <c r="N4" s="20"/>
    </row>
    <row r="5" spans="1:14" ht="18" customHeight="1">
      <c r="A5" s="34">
        <v>1</v>
      </c>
      <c r="B5" s="193">
        <f>'１月'!Z4</f>
        <v>0</v>
      </c>
      <c r="C5" s="194">
        <f>'２月'!Z4</f>
        <v>0</v>
      </c>
      <c r="D5" s="194">
        <f>'３月'!Z4</f>
        <v>0</v>
      </c>
      <c r="E5" s="195">
        <f>'４月'!Z4</f>
        <v>0</v>
      </c>
      <c r="F5" s="195">
        <f>'５月'!Z4</f>
        <v>0</v>
      </c>
      <c r="G5" s="194">
        <f>'６月'!Z4</f>
        <v>0</v>
      </c>
      <c r="H5" s="194">
        <f>'７月'!Z4</f>
        <v>0</v>
      </c>
      <c r="I5" s="194">
        <f>'８月'!Z4</f>
        <v>2.5</v>
      </c>
      <c r="J5" s="194">
        <f>'９月'!Z4</f>
        <v>0</v>
      </c>
      <c r="K5" s="194">
        <f>'10月'!Z4</f>
        <v>4</v>
      </c>
      <c r="L5" s="194">
        <f>'11月'!Z4</f>
        <v>1.5</v>
      </c>
      <c r="M5" s="196">
        <f>'12月'!Z4</f>
        <v>4.5</v>
      </c>
      <c r="N5" s="20"/>
    </row>
    <row r="6" spans="1:14" ht="18" customHeight="1">
      <c r="A6" s="35">
        <v>2</v>
      </c>
      <c r="B6" s="197">
        <f>'１月'!Z5</f>
        <v>0</v>
      </c>
      <c r="C6" s="195">
        <f>'２月'!Z5</f>
        <v>0</v>
      </c>
      <c r="D6" s="195">
        <f>'３月'!Z5</f>
        <v>0</v>
      </c>
      <c r="E6" s="195">
        <f>'４月'!Z5</f>
        <v>0</v>
      </c>
      <c r="F6" s="195">
        <f>'５月'!Z5</f>
        <v>0</v>
      </c>
      <c r="G6" s="195">
        <f>'６月'!Z5</f>
        <v>0</v>
      </c>
      <c r="H6" s="195">
        <f>'７月'!Z5</f>
        <v>0</v>
      </c>
      <c r="I6" s="195">
        <f>'８月'!Z5</f>
        <v>0</v>
      </c>
      <c r="J6" s="195">
        <f>'９月'!Z5</f>
        <v>0</v>
      </c>
      <c r="K6" s="195">
        <f>'10月'!Z5</f>
        <v>0</v>
      </c>
      <c r="L6" s="195">
        <f>'11月'!Z5</f>
        <v>0.5</v>
      </c>
      <c r="M6" s="198">
        <f>'12月'!Z5</f>
        <v>0</v>
      </c>
      <c r="N6" s="20"/>
    </row>
    <row r="7" spans="1:14" ht="18" customHeight="1">
      <c r="A7" s="35">
        <v>3</v>
      </c>
      <c r="B7" s="197">
        <f>'１月'!Z6</f>
        <v>0</v>
      </c>
      <c r="C7" s="195">
        <f>'２月'!Z6</f>
        <v>0</v>
      </c>
      <c r="D7" s="195">
        <f>'３月'!Z6</f>
        <v>0</v>
      </c>
      <c r="E7" s="195">
        <f>'４月'!Z6</f>
        <v>0</v>
      </c>
      <c r="F7" s="195">
        <f>'５月'!Z6</f>
        <v>0</v>
      </c>
      <c r="G7" s="195">
        <f>'６月'!Z6</f>
        <v>0</v>
      </c>
      <c r="H7" s="195">
        <f>'７月'!Z6</f>
        <v>0</v>
      </c>
      <c r="I7" s="195">
        <f>'８月'!Z6</f>
        <v>7.5</v>
      </c>
      <c r="J7" s="195">
        <f>'９月'!Z6</f>
        <v>3</v>
      </c>
      <c r="K7" s="195">
        <f>'10月'!Z6</f>
        <v>1.5</v>
      </c>
      <c r="L7" s="195">
        <f>'11月'!Z6</f>
        <v>0</v>
      </c>
      <c r="M7" s="198">
        <f>'12月'!Z6</f>
        <v>0</v>
      </c>
      <c r="N7" s="20"/>
    </row>
    <row r="8" spans="1:14" ht="18" customHeight="1">
      <c r="A8" s="35">
        <v>4</v>
      </c>
      <c r="B8" s="197">
        <f>'１月'!Z7</f>
        <v>0</v>
      </c>
      <c r="C8" s="195">
        <f>'２月'!Z7</f>
        <v>0</v>
      </c>
      <c r="D8" s="195">
        <f>'３月'!Z7</f>
        <v>0</v>
      </c>
      <c r="E8" s="195">
        <f>'４月'!Z7</f>
        <v>9.5</v>
      </c>
      <c r="F8" s="195">
        <f>'５月'!Z7</f>
        <v>5.5</v>
      </c>
      <c r="G8" s="195">
        <f>'６月'!Z7</f>
        <v>0</v>
      </c>
      <c r="H8" s="195">
        <f>'７月'!Z7</f>
        <v>2.5</v>
      </c>
      <c r="I8" s="195">
        <f>'８月'!Z7</f>
        <v>0</v>
      </c>
      <c r="J8" s="195">
        <f>'９月'!Z7</f>
        <v>1</v>
      </c>
      <c r="K8" s="195">
        <f>'10月'!Z7</f>
        <v>0</v>
      </c>
      <c r="L8" s="195">
        <f>'11月'!Z7</f>
        <v>0</v>
      </c>
      <c r="M8" s="198">
        <f>'12月'!Z7</f>
        <v>0</v>
      </c>
      <c r="N8" s="20"/>
    </row>
    <row r="9" spans="1:14" ht="18" customHeight="1">
      <c r="A9" s="35">
        <v>5</v>
      </c>
      <c r="B9" s="197">
        <f>'１月'!Z8</f>
        <v>0</v>
      </c>
      <c r="C9" s="195">
        <f>'２月'!Z8</f>
        <v>0</v>
      </c>
      <c r="D9" s="195">
        <f>'３月'!Z8</f>
        <v>0</v>
      </c>
      <c r="E9" s="195">
        <f>'４月'!Z8</f>
        <v>0</v>
      </c>
      <c r="F9" s="195">
        <f>'５月'!Z8</f>
        <v>0</v>
      </c>
      <c r="G9" s="195">
        <f>'６月'!Z8</f>
        <v>0</v>
      </c>
      <c r="H9" s="195">
        <f>'７月'!Z8</f>
        <v>0</v>
      </c>
      <c r="I9" s="195">
        <f>'８月'!Z8</f>
        <v>0</v>
      </c>
      <c r="J9" s="195">
        <f>'９月'!Z8</f>
        <v>0</v>
      </c>
      <c r="K9" s="195">
        <f>'10月'!Z8</f>
        <v>0</v>
      </c>
      <c r="L9" s="195">
        <f>'11月'!Z8</f>
        <v>0</v>
      </c>
      <c r="M9" s="198">
        <f>'12月'!Z8</f>
        <v>7.5</v>
      </c>
      <c r="N9" s="20"/>
    </row>
    <row r="10" spans="1:14" ht="18" customHeight="1">
      <c r="A10" s="35">
        <v>6</v>
      </c>
      <c r="B10" s="197">
        <f>'１月'!Z9</f>
        <v>0</v>
      </c>
      <c r="C10" s="195">
        <f>'２月'!Z9</f>
        <v>0</v>
      </c>
      <c r="D10" s="195">
        <f>'３月'!Z9</f>
        <v>0</v>
      </c>
      <c r="E10" s="195">
        <f>'４月'!Z9</f>
        <v>0</v>
      </c>
      <c r="F10" s="195">
        <f>'５月'!Z9</f>
        <v>1.5</v>
      </c>
      <c r="G10" s="195">
        <f>'６月'!Z9</f>
        <v>0</v>
      </c>
      <c r="H10" s="195">
        <f>'７月'!Z9</f>
        <v>0</v>
      </c>
      <c r="I10" s="195">
        <f>'８月'!Z9</f>
        <v>0</v>
      </c>
      <c r="J10" s="195">
        <f>'９月'!Z9</f>
        <v>0</v>
      </c>
      <c r="K10" s="195">
        <f>'10月'!Z9</f>
        <v>0</v>
      </c>
      <c r="L10" s="195">
        <f>'11月'!Z9</f>
        <v>0</v>
      </c>
      <c r="M10" s="198">
        <f>'12月'!Z9</f>
        <v>0</v>
      </c>
      <c r="N10" s="20"/>
    </row>
    <row r="11" spans="1:14" ht="18" customHeight="1">
      <c r="A11" s="35">
        <v>7</v>
      </c>
      <c r="B11" s="197">
        <f>'１月'!Z10</f>
        <v>0</v>
      </c>
      <c r="C11" s="195">
        <f>'２月'!Z10</f>
        <v>0</v>
      </c>
      <c r="D11" s="195">
        <f>'３月'!Z10</f>
        <v>5</v>
      </c>
      <c r="E11" s="195">
        <f>'４月'!Z10</f>
        <v>30.5</v>
      </c>
      <c r="F11" s="195">
        <f>'５月'!Z10</f>
        <v>0</v>
      </c>
      <c r="G11" s="195">
        <f>'６月'!Z10</f>
        <v>0</v>
      </c>
      <c r="H11" s="195">
        <f>'７月'!Z10</f>
        <v>0</v>
      </c>
      <c r="I11" s="195">
        <f>'８月'!Z10</f>
        <v>0</v>
      </c>
      <c r="J11" s="195">
        <f>'９月'!Z10</f>
        <v>31</v>
      </c>
      <c r="K11" s="195">
        <f>'10月'!Z10</f>
        <v>0</v>
      </c>
      <c r="L11" s="195">
        <f>'11月'!Z10</f>
        <v>0</v>
      </c>
      <c r="M11" s="198">
        <f>'12月'!Z10</f>
        <v>0</v>
      </c>
      <c r="N11" s="20"/>
    </row>
    <row r="12" spans="1:14" ht="18" customHeight="1">
      <c r="A12" s="35">
        <v>8</v>
      </c>
      <c r="B12" s="197">
        <f>'１月'!Z11</f>
        <v>0</v>
      </c>
      <c r="C12" s="195">
        <f>'２月'!Z11</f>
        <v>0</v>
      </c>
      <c r="D12" s="195">
        <f>'３月'!Z11</f>
        <v>0</v>
      </c>
      <c r="E12" s="195">
        <f>'４月'!Z11</f>
        <v>0</v>
      </c>
      <c r="F12" s="195">
        <f>'５月'!Z11</f>
        <v>0</v>
      </c>
      <c r="G12" s="195">
        <f>'６月'!Z11</f>
        <v>0</v>
      </c>
      <c r="H12" s="195">
        <f>'７月'!Z11</f>
        <v>0</v>
      </c>
      <c r="I12" s="195">
        <f>'８月'!Z11</f>
        <v>0</v>
      </c>
      <c r="J12" s="195">
        <f>'９月'!Z11</f>
        <v>9</v>
      </c>
      <c r="K12" s="195">
        <f>'10月'!Z11</f>
        <v>12.5</v>
      </c>
      <c r="L12" s="195">
        <f>'11月'!Z11</f>
        <v>0</v>
      </c>
      <c r="M12" s="198">
        <f>'12月'!Z11</f>
        <v>0</v>
      </c>
      <c r="N12" s="20"/>
    </row>
    <row r="13" spans="1:14" ht="18" customHeight="1">
      <c r="A13" s="35">
        <v>9</v>
      </c>
      <c r="B13" s="197">
        <f>'１月'!Z12</f>
        <v>0</v>
      </c>
      <c r="C13" s="195">
        <f>'２月'!Z12</f>
        <v>0</v>
      </c>
      <c r="D13" s="195">
        <f>'３月'!Z12</f>
        <v>13</v>
      </c>
      <c r="E13" s="195">
        <f>'４月'!Z12</f>
        <v>0</v>
      </c>
      <c r="F13" s="195">
        <f>'５月'!Z12</f>
        <v>2</v>
      </c>
      <c r="G13" s="195">
        <f>'６月'!Z12</f>
        <v>13</v>
      </c>
      <c r="H13" s="195">
        <f>'７月'!Z12</f>
        <v>7.5</v>
      </c>
      <c r="I13" s="195">
        <f>'８月'!Z12</f>
        <v>0</v>
      </c>
      <c r="J13" s="195">
        <f>'９月'!Z12</f>
        <v>1</v>
      </c>
      <c r="K13" s="195">
        <f>'10月'!Z12</f>
        <v>34.5</v>
      </c>
      <c r="L13" s="195">
        <f>'11月'!Z12</f>
        <v>1.5</v>
      </c>
      <c r="M13" s="198">
        <f>'12月'!Z12</f>
        <v>0</v>
      </c>
      <c r="N13" s="20"/>
    </row>
    <row r="14" spans="1:14" ht="18" customHeight="1">
      <c r="A14" s="36">
        <v>10</v>
      </c>
      <c r="B14" s="199">
        <f>'１月'!Z13</f>
        <v>0</v>
      </c>
      <c r="C14" s="200">
        <f>'２月'!Z13</f>
        <v>0</v>
      </c>
      <c r="D14" s="200">
        <f>'３月'!Z13</f>
        <v>0</v>
      </c>
      <c r="E14" s="200">
        <f>'４月'!Z13</f>
        <v>0</v>
      </c>
      <c r="F14" s="200">
        <f>'５月'!Z13</f>
        <v>13</v>
      </c>
      <c r="G14" s="200">
        <f>'６月'!Z13</f>
        <v>0</v>
      </c>
      <c r="H14" s="200">
        <f>'７月'!Z13</f>
        <v>0</v>
      </c>
      <c r="I14" s="200">
        <f>'８月'!Z13</f>
        <v>0</v>
      </c>
      <c r="J14" s="200">
        <f>'９月'!Z13</f>
        <v>0</v>
      </c>
      <c r="K14" s="200">
        <f>'10月'!Z13</f>
        <v>0</v>
      </c>
      <c r="L14" s="200">
        <f>'11月'!Z13</f>
        <v>0</v>
      </c>
      <c r="M14" s="201">
        <f>'12月'!Z13</f>
        <v>0</v>
      </c>
      <c r="N14" s="20"/>
    </row>
    <row r="15" spans="1:14" ht="18" customHeight="1">
      <c r="A15" s="34">
        <v>11</v>
      </c>
      <c r="B15" s="193">
        <f>'１月'!Z14</f>
        <v>0</v>
      </c>
      <c r="C15" s="194">
        <f>'２月'!Z14</f>
        <v>0</v>
      </c>
      <c r="D15" s="194">
        <f>'３月'!Z14</f>
        <v>0</v>
      </c>
      <c r="E15" s="194">
        <f>'４月'!Z14</f>
        <v>0</v>
      </c>
      <c r="F15" s="194">
        <f>'５月'!Z14</f>
        <v>3</v>
      </c>
      <c r="G15" s="194">
        <f>'６月'!Z14</f>
        <v>0</v>
      </c>
      <c r="H15" s="194">
        <f>'７月'!Z14</f>
        <v>0</v>
      </c>
      <c r="I15" s="194">
        <f>'８月'!Z14</f>
        <v>0</v>
      </c>
      <c r="J15" s="194">
        <f>'９月'!Z14</f>
        <v>0</v>
      </c>
      <c r="K15" s="194">
        <f>'10月'!Z14</f>
        <v>0</v>
      </c>
      <c r="L15" s="194">
        <f>'11月'!Z14</f>
        <v>25</v>
      </c>
      <c r="M15" s="196">
        <f>'12月'!Z14</f>
        <v>0</v>
      </c>
      <c r="N15" s="20"/>
    </row>
    <row r="16" spans="1:14" ht="18" customHeight="1">
      <c r="A16" s="35">
        <v>12</v>
      </c>
      <c r="B16" s="197">
        <f>'１月'!Z15</f>
        <v>0</v>
      </c>
      <c r="C16" s="195">
        <f>'２月'!Z15</f>
        <v>0</v>
      </c>
      <c r="D16" s="195">
        <f>'３月'!Z15</f>
        <v>0</v>
      </c>
      <c r="E16" s="195">
        <f>'４月'!Z15</f>
        <v>0</v>
      </c>
      <c r="F16" s="195">
        <f>'５月'!Z15</f>
        <v>0</v>
      </c>
      <c r="G16" s="195">
        <f>'６月'!Z15</f>
        <v>0</v>
      </c>
      <c r="H16" s="195">
        <f>'７月'!Z15</f>
        <v>0</v>
      </c>
      <c r="I16" s="195">
        <f>'８月'!Z15</f>
        <v>0</v>
      </c>
      <c r="J16" s="195">
        <f>'９月'!Z15</f>
        <v>0</v>
      </c>
      <c r="K16" s="195">
        <f>'10月'!Z15</f>
        <v>0</v>
      </c>
      <c r="L16" s="195">
        <f>'11月'!Z15</f>
        <v>0</v>
      </c>
      <c r="M16" s="198">
        <f>'12月'!Z15</f>
        <v>0</v>
      </c>
      <c r="N16" s="20"/>
    </row>
    <row r="17" spans="1:14" ht="18" customHeight="1">
      <c r="A17" s="35">
        <v>13</v>
      </c>
      <c r="B17" s="197">
        <f>'１月'!Z16</f>
        <v>0</v>
      </c>
      <c r="C17" s="195">
        <f>'２月'!Z16</f>
        <v>0</v>
      </c>
      <c r="D17" s="195">
        <f>'３月'!Z16</f>
        <v>0</v>
      </c>
      <c r="E17" s="195">
        <f>'４月'!Z16</f>
        <v>3</v>
      </c>
      <c r="F17" s="195">
        <f>'５月'!Z16</f>
        <v>0</v>
      </c>
      <c r="G17" s="195">
        <f>'６月'!Z16</f>
        <v>48.5</v>
      </c>
      <c r="H17" s="195">
        <f>'７月'!Z16</f>
        <v>0</v>
      </c>
      <c r="I17" s="195">
        <f>'８月'!Z16</f>
        <v>0</v>
      </c>
      <c r="J17" s="195">
        <f>'９月'!Z16</f>
        <v>18.5</v>
      </c>
      <c r="K17" s="195">
        <f>'10月'!Z16</f>
        <v>0</v>
      </c>
      <c r="L17" s="195">
        <f>'11月'!Z16</f>
        <v>0</v>
      </c>
      <c r="M17" s="198">
        <f>'12月'!Z16</f>
        <v>6.5</v>
      </c>
      <c r="N17" s="20"/>
    </row>
    <row r="18" spans="1:14" ht="18" customHeight="1">
      <c r="A18" s="35">
        <v>14</v>
      </c>
      <c r="B18" s="197">
        <f>'１月'!Z17</f>
        <v>0</v>
      </c>
      <c r="C18" s="195">
        <f>'２月'!Z17</f>
        <v>2</v>
      </c>
      <c r="D18" s="195">
        <f>'３月'!Z17</f>
        <v>12.5</v>
      </c>
      <c r="E18" s="195">
        <f>'４月'!Z17</f>
        <v>28</v>
      </c>
      <c r="F18" s="195">
        <f>'５月'!Z17</f>
        <v>0</v>
      </c>
      <c r="G18" s="195">
        <f>'６月'!Z17</f>
        <v>0</v>
      </c>
      <c r="H18" s="195">
        <f>'７月'!Z17</f>
        <v>3.5</v>
      </c>
      <c r="I18" s="195">
        <f>'８月'!Z17</f>
        <v>0</v>
      </c>
      <c r="J18" s="195">
        <f>'９月'!Z17</f>
        <v>0</v>
      </c>
      <c r="K18" s="195">
        <f>'10月'!Z17</f>
        <v>0</v>
      </c>
      <c r="L18" s="195">
        <f>'11月'!Z17</f>
        <v>3.5</v>
      </c>
      <c r="M18" s="198">
        <f>'12月'!Z17</f>
        <v>23</v>
      </c>
      <c r="N18" s="20"/>
    </row>
    <row r="19" spans="1:14" ht="18" customHeight="1">
      <c r="A19" s="35">
        <v>15</v>
      </c>
      <c r="B19" s="197">
        <f>'１月'!Z18</f>
        <v>0</v>
      </c>
      <c r="C19" s="195">
        <f>'２月'!Z18</f>
        <v>0.5</v>
      </c>
      <c r="D19" s="195">
        <f>'３月'!Z18</f>
        <v>0.5</v>
      </c>
      <c r="E19" s="195">
        <f>'４月'!Z18</f>
        <v>0</v>
      </c>
      <c r="F19" s="195">
        <f>'５月'!Z18</f>
        <v>0</v>
      </c>
      <c r="G19" s="195">
        <f>'６月'!Z18</f>
        <v>9</v>
      </c>
      <c r="H19" s="195">
        <f>'７月'!Z18</f>
        <v>1</v>
      </c>
      <c r="I19" s="195">
        <f>'８月'!Z18</f>
        <v>0</v>
      </c>
      <c r="J19" s="195">
        <f>'９月'!Z18</f>
        <v>0</v>
      </c>
      <c r="K19" s="195">
        <f>'10月'!Z18</f>
        <v>0</v>
      </c>
      <c r="L19" s="195">
        <f>'11月'!Z18</f>
        <v>0.5</v>
      </c>
      <c r="M19" s="198">
        <f>'12月'!Z18</f>
        <v>0</v>
      </c>
      <c r="N19" s="20"/>
    </row>
    <row r="20" spans="1:14" ht="18" customHeight="1">
      <c r="A20" s="35">
        <v>16</v>
      </c>
      <c r="B20" s="197">
        <f>'１月'!Z19</f>
        <v>0</v>
      </c>
      <c r="C20" s="195">
        <f>'２月'!Z19</f>
        <v>0</v>
      </c>
      <c r="D20" s="195">
        <f>'３月'!Z19</f>
        <v>0</v>
      </c>
      <c r="E20" s="195">
        <f>'４月'!Z19</f>
        <v>0</v>
      </c>
      <c r="F20" s="195">
        <f>'５月'!Z19</f>
        <v>0</v>
      </c>
      <c r="G20" s="195">
        <f>'６月'!Z19</f>
        <v>0.5</v>
      </c>
      <c r="H20" s="195">
        <f>'７月'!Z19</f>
        <v>0</v>
      </c>
      <c r="I20" s="195">
        <f>'８月'!Z19</f>
        <v>11</v>
      </c>
      <c r="J20" s="195">
        <f>'９月'!Z19</f>
        <v>0</v>
      </c>
      <c r="K20" s="195">
        <f>'10月'!Z19</f>
        <v>0</v>
      </c>
      <c r="L20" s="195">
        <f>'11月'!Z19</f>
        <v>0</v>
      </c>
      <c r="M20" s="198">
        <f>'12月'!Z19</f>
        <v>0</v>
      </c>
      <c r="N20" s="20"/>
    </row>
    <row r="21" spans="1:14" ht="18" customHeight="1">
      <c r="A21" s="35">
        <v>17</v>
      </c>
      <c r="B21" s="197">
        <f>'１月'!Z20</f>
        <v>0</v>
      </c>
      <c r="C21" s="195">
        <f>'２月'!Z20</f>
        <v>0</v>
      </c>
      <c r="D21" s="195">
        <f>'３月'!Z20</f>
        <v>0</v>
      </c>
      <c r="E21" s="195">
        <f>'４月'!Z20</f>
        <v>1</v>
      </c>
      <c r="F21" s="195">
        <f>'５月'!Z20</f>
        <v>35.5</v>
      </c>
      <c r="G21" s="195">
        <f>'６月'!Z20</f>
        <v>1.5</v>
      </c>
      <c r="H21" s="195">
        <f>'７月'!Z20</f>
        <v>0</v>
      </c>
      <c r="I21" s="195">
        <f>'８月'!Z20</f>
        <v>62</v>
      </c>
      <c r="J21" s="195">
        <f>'９月'!Z20</f>
        <v>0</v>
      </c>
      <c r="K21" s="195">
        <f>'10月'!Z20</f>
        <v>6</v>
      </c>
      <c r="L21" s="195">
        <f>'11月'!Z20</f>
        <v>0</v>
      </c>
      <c r="M21" s="198">
        <f>'12月'!Z20</f>
        <v>0</v>
      </c>
      <c r="N21" s="20"/>
    </row>
    <row r="22" spans="1:14" ht="18" customHeight="1">
      <c r="A22" s="35">
        <v>18</v>
      </c>
      <c r="B22" s="197">
        <f>'１月'!Z21</f>
        <v>44</v>
      </c>
      <c r="C22" s="195">
        <f>'２月'!Z21</f>
        <v>0</v>
      </c>
      <c r="D22" s="195">
        <f>'３月'!Z21</f>
        <v>0</v>
      </c>
      <c r="E22" s="195">
        <f>'４月'!Z21</f>
        <v>1</v>
      </c>
      <c r="F22" s="195">
        <f>'５月'!Z21</f>
        <v>0</v>
      </c>
      <c r="G22" s="195">
        <f>'６月'!Z21</f>
        <v>0</v>
      </c>
      <c r="H22" s="195">
        <f>'７月'!Z21</f>
        <v>0</v>
      </c>
      <c r="I22" s="195">
        <f>'８月'!Z21</f>
        <v>30</v>
      </c>
      <c r="J22" s="195">
        <f>'９月'!Z21</f>
        <v>22</v>
      </c>
      <c r="K22" s="195">
        <f>'10月'!Z21</f>
        <v>0</v>
      </c>
      <c r="L22" s="195">
        <f>'11月'!Z21</f>
        <v>0</v>
      </c>
      <c r="M22" s="198">
        <f>'12月'!Z21</f>
        <v>0</v>
      </c>
      <c r="N22" s="20"/>
    </row>
    <row r="23" spans="1:14" ht="18" customHeight="1">
      <c r="A23" s="35">
        <v>19</v>
      </c>
      <c r="B23" s="197">
        <f>'１月'!Z22</f>
        <v>0</v>
      </c>
      <c r="C23" s="195">
        <f>'２月'!Z22</f>
        <v>0</v>
      </c>
      <c r="D23" s="195">
        <f>'３月'!Z22</f>
        <v>4</v>
      </c>
      <c r="E23" s="195">
        <f>'４月'!Z22</f>
        <v>0</v>
      </c>
      <c r="F23" s="195">
        <f>'５月'!Z22</f>
        <v>0</v>
      </c>
      <c r="G23" s="195">
        <f>'６月'!Z22</f>
        <v>0.5</v>
      </c>
      <c r="H23" s="195">
        <f>'７月'!Z22</f>
        <v>0</v>
      </c>
      <c r="I23" s="195">
        <f>'８月'!Z22</f>
        <v>0.5</v>
      </c>
      <c r="J23" s="195">
        <f>'９月'!Z22</f>
        <v>11</v>
      </c>
      <c r="K23" s="195">
        <f>'10月'!Z22</f>
        <v>0</v>
      </c>
      <c r="L23" s="195">
        <f>'11月'!Z22</f>
        <v>10</v>
      </c>
      <c r="M23" s="198">
        <f>'12月'!Z22</f>
        <v>0</v>
      </c>
      <c r="N23" s="20"/>
    </row>
    <row r="24" spans="1:14" ht="18" customHeight="1">
      <c r="A24" s="36">
        <v>20</v>
      </c>
      <c r="B24" s="199">
        <f>'１月'!Z23</f>
        <v>0</v>
      </c>
      <c r="C24" s="200">
        <f>'２月'!Z23</f>
        <v>21.5</v>
      </c>
      <c r="D24" s="200">
        <f>'３月'!Z23</f>
        <v>0</v>
      </c>
      <c r="E24" s="200">
        <f>'４月'!Z23</f>
        <v>0</v>
      </c>
      <c r="F24" s="200">
        <f>'５月'!Z23</f>
        <v>0</v>
      </c>
      <c r="G24" s="200">
        <f>'６月'!Z23</f>
        <v>6.5</v>
      </c>
      <c r="H24" s="200">
        <f>'７月'!Z23</f>
        <v>1</v>
      </c>
      <c r="I24" s="200">
        <f>'８月'!Z23</f>
        <v>20.5</v>
      </c>
      <c r="J24" s="200">
        <f>'９月'!Z23</f>
        <v>26</v>
      </c>
      <c r="K24" s="200">
        <f>'10月'!Z23</f>
        <v>0</v>
      </c>
      <c r="L24" s="200">
        <f>'11月'!Z23</f>
        <v>0</v>
      </c>
      <c r="M24" s="201">
        <f>'12月'!Z23</f>
        <v>0</v>
      </c>
      <c r="N24" s="20"/>
    </row>
    <row r="25" spans="1:14" ht="18" customHeight="1">
      <c r="A25" s="34">
        <v>21</v>
      </c>
      <c r="B25" s="193">
        <f>'１月'!Z24</f>
        <v>0</v>
      </c>
      <c r="C25" s="194">
        <f>'２月'!Z24</f>
        <v>0.5</v>
      </c>
      <c r="D25" s="194">
        <f>'３月'!Z24</f>
        <v>0</v>
      </c>
      <c r="E25" s="194">
        <f>'４月'!Z24</f>
        <v>8</v>
      </c>
      <c r="F25" s="194">
        <f>'５月'!Z24</f>
        <v>1</v>
      </c>
      <c r="G25" s="194">
        <f>'６月'!Z24</f>
        <v>0</v>
      </c>
      <c r="H25" s="194">
        <f>'７月'!Z24</f>
        <v>0</v>
      </c>
      <c r="I25" s="194">
        <f>'８月'!Z24</f>
        <v>0</v>
      </c>
      <c r="J25" s="194">
        <f>'９月'!Z24</f>
        <v>0</v>
      </c>
      <c r="K25" s="194">
        <f>'10月'!Z24</f>
        <v>0</v>
      </c>
      <c r="L25" s="194">
        <f>'11月'!Z24</f>
        <v>1</v>
      </c>
      <c r="M25" s="196">
        <f>'12月'!Z24</f>
        <v>0</v>
      </c>
      <c r="N25" s="20"/>
    </row>
    <row r="26" spans="1:14" ht="18" customHeight="1">
      <c r="A26" s="35">
        <v>22</v>
      </c>
      <c r="B26" s="197">
        <f>'１月'!Z25</f>
        <v>0</v>
      </c>
      <c r="C26" s="195">
        <f>'２月'!Z25</f>
        <v>0</v>
      </c>
      <c r="D26" s="195">
        <f>'３月'!Z25</f>
        <v>0</v>
      </c>
      <c r="E26" s="195">
        <f>'４月'!Z25</f>
        <v>1</v>
      </c>
      <c r="F26" s="195">
        <f>'５月'!Z25</f>
        <v>0</v>
      </c>
      <c r="G26" s="195">
        <f>'６月'!Z25</f>
        <v>0</v>
      </c>
      <c r="H26" s="195">
        <f>'７月'!Z25</f>
        <v>0.5</v>
      </c>
      <c r="I26" s="195">
        <f>'８月'!Z25</f>
        <v>35</v>
      </c>
      <c r="J26" s="195">
        <f>'９月'!Z25</f>
        <v>22</v>
      </c>
      <c r="K26" s="195">
        <f>'10月'!Z25</f>
        <v>0</v>
      </c>
      <c r="L26" s="195">
        <f>'11月'!Z25</f>
        <v>0</v>
      </c>
      <c r="M26" s="198">
        <f>'12月'!Z25</f>
        <v>2.5</v>
      </c>
      <c r="N26" s="20"/>
    </row>
    <row r="27" spans="1:14" ht="18" customHeight="1">
      <c r="A27" s="35">
        <v>23</v>
      </c>
      <c r="B27" s="197">
        <f>'１月'!Z26</f>
        <v>3</v>
      </c>
      <c r="C27" s="195">
        <f>'２月'!Z26</f>
        <v>0.5</v>
      </c>
      <c r="D27" s="195">
        <f>'３月'!Z26</f>
        <v>1</v>
      </c>
      <c r="E27" s="195">
        <f>'４月'!Z26</f>
        <v>0</v>
      </c>
      <c r="F27" s="195">
        <f>'５月'!Z26</f>
        <v>0</v>
      </c>
      <c r="G27" s="195">
        <f>'６月'!Z26</f>
        <v>5</v>
      </c>
      <c r="H27" s="195">
        <f>'７月'!Z26</f>
        <v>0</v>
      </c>
      <c r="I27" s="195">
        <f>'８月'!Z26</f>
        <v>228.5</v>
      </c>
      <c r="J27" s="195">
        <f>'９月'!Z26</f>
        <v>3</v>
      </c>
      <c r="K27" s="195">
        <f>'10月'!Z26</f>
        <v>0</v>
      </c>
      <c r="L27" s="195">
        <f>'11月'!Z26</f>
        <v>0</v>
      </c>
      <c r="M27" s="198">
        <f>'12月'!Z26</f>
        <v>15</v>
      </c>
      <c r="N27" s="20"/>
    </row>
    <row r="28" spans="1:14" ht="18" customHeight="1">
      <c r="A28" s="35">
        <v>24</v>
      </c>
      <c r="B28" s="197">
        <f>'１月'!Z27</f>
        <v>0</v>
      </c>
      <c r="C28" s="195">
        <f>'２月'!Z27</f>
        <v>0</v>
      </c>
      <c r="D28" s="195">
        <f>'３月'!Z27</f>
        <v>0</v>
      </c>
      <c r="E28" s="195">
        <f>'４月'!Z27</f>
        <v>3</v>
      </c>
      <c r="F28" s="195">
        <f>'５月'!Z27</f>
        <v>0</v>
      </c>
      <c r="G28" s="195">
        <f>'６月'!Z27</f>
        <v>4</v>
      </c>
      <c r="H28" s="195">
        <f>'７月'!Z27</f>
        <v>0</v>
      </c>
      <c r="I28" s="195">
        <f>'８月'!Z27</f>
        <v>0</v>
      </c>
      <c r="J28" s="195">
        <f>'９月'!Z27</f>
        <v>1.5</v>
      </c>
      <c r="K28" s="195">
        <f>'10月'!Z27</f>
        <v>0</v>
      </c>
      <c r="L28" s="195">
        <f>'11月'!Z27</f>
        <v>9</v>
      </c>
      <c r="M28" s="198">
        <f>'12月'!Z27</f>
        <v>0</v>
      </c>
      <c r="N28" s="20"/>
    </row>
    <row r="29" spans="1:14" ht="18" customHeight="1">
      <c r="A29" s="35">
        <v>25</v>
      </c>
      <c r="B29" s="197">
        <f>'１月'!Z28</f>
        <v>0</v>
      </c>
      <c r="C29" s="195">
        <f>'２月'!Z28</f>
        <v>0</v>
      </c>
      <c r="D29" s="195">
        <f>'３月'!Z28</f>
        <v>0</v>
      </c>
      <c r="E29" s="195">
        <f>'４月'!Z28</f>
        <v>0</v>
      </c>
      <c r="F29" s="195">
        <f>'５月'!Z28</f>
        <v>0</v>
      </c>
      <c r="G29" s="195">
        <f>'６月'!Z28</f>
        <v>8</v>
      </c>
      <c r="H29" s="195">
        <f>'７月'!Z28</f>
        <v>0</v>
      </c>
      <c r="I29" s="195">
        <f>'８月'!Z28</f>
        <v>0</v>
      </c>
      <c r="J29" s="195">
        <f>'９月'!Z28</f>
        <v>0</v>
      </c>
      <c r="K29" s="195">
        <f>'10月'!Z28</f>
        <v>0</v>
      </c>
      <c r="L29" s="195">
        <f>'11月'!Z28</f>
        <v>0</v>
      </c>
      <c r="M29" s="198">
        <f>'12月'!Z28</f>
        <v>0</v>
      </c>
      <c r="N29" s="20"/>
    </row>
    <row r="30" spans="1:14" ht="18" customHeight="1">
      <c r="A30" s="35">
        <v>26</v>
      </c>
      <c r="B30" s="197">
        <f>'１月'!Z29</f>
        <v>0</v>
      </c>
      <c r="C30" s="195">
        <f>'２月'!Z29</f>
        <v>0</v>
      </c>
      <c r="D30" s="195">
        <f>'３月'!Z29</f>
        <v>0</v>
      </c>
      <c r="E30" s="195">
        <f>'４月'!Z29</f>
        <v>0</v>
      </c>
      <c r="F30" s="195">
        <f>'５月'!Z29</f>
        <v>0</v>
      </c>
      <c r="G30" s="195">
        <f>'６月'!Z29</f>
        <v>1.5</v>
      </c>
      <c r="H30" s="195">
        <f>'７月'!Z29</f>
        <v>0</v>
      </c>
      <c r="I30" s="195">
        <f>'８月'!Z29</f>
        <v>0</v>
      </c>
      <c r="J30" s="195">
        <f>'９月'!Z29</f>
        <v>0</v>
      </c>
      <c r="K30" s="195">
        <f>'10月'!Z29</f>
        <v>0</v>
      </c>
      <c r="L30" s="195">
        <f>'11月'!Z29</f>
        <v>0</v>
      </c>
      <c r="M30" s="198">
        <f>'12月'!Z29</f>
        <v>0</v>
      </c>
      <c r="N30" s="20"/>
    </row>
    <row r="31" spans="1:14" ht="18" customHeight="1">
      <c r="A31" s="35">
        <v>27</v>
      </c>
      <c r="B31" s="197">
        <f>'１月'!Z30</f>
        <v>0</v>
      </c>
      <c r="C31" s="195">
        <f>'２月'!Z30</f>
        <v>0</v>
      </c>
      <c r="D31" s="195">
        <f>'３月'!Z30</f>
        <v>0</v>
      </c>
      <c r="E31" s="195">
        <f>'４月'!Z30</f>
        <v>0</v>
      </c>
      <c r="F31" s="195">
        <f>'５月'!Z30</f>
        <v>7</v>
      </c>
      <c r="G31" s="195">
        <f>'６月'!Z30</f>
        <v>0</v>
      </c>
      <c r="H31" s="195">
        <f>'７月'!Z30</f>
        <v>11</v>
      </c>
      <c r="I31" s="195">
        <f>'８月'!Z30</f>
        <v>0</v>
      </c>
      <c r="J31" s="195">
        <f>'９月'!Z30</f>
        <v>0</v>
      </c>
      <c r="K31" s="195">
        <f>'10月'!Z30</f>
        <v>1.5</v>
      </c>
      <c r="L31" s="195">
        <f>'11月'!Z30</f>
        <v>6.5</v>
      </c>
      <c r="M31" s="198">
        <f>'12月'!Z30</f>
        <v>2.5</v>
      </c>
      <c r="N31" s="20"/>
    </row>
    <row r="32" spans="1:14" ht="18" customHeight="1">
      <c r="A32" s="35">
        <v>28</v>
      </c>
      <c r="B32" s="197">
        <f>'１月'!Z31</f>
        <v>0</v>
      </c>
      <c r="C32" s="195">
        <f>'２月'!Z31</f>
        <v>0</v>
      </c>
      <c r="D32" s="195">
        <f>'３月'!Z31</f>
        <v>0</v>
      </c>
      <c r="E32" s="195">
        <f>'４月'!Z31</f>
        <v>16</v>
      </c>
      <c r="F32" s="195">
        <f>'５月'!Z31</f>
        <v>0</v>
      </c>
      <c r="G32" s="195">
        <f>'６月'!Z31</f>
        <v>20.5</v>
      </c>
      <c r="H32" s="195">
        <f>'７月'!Z31</f>
        <v>0</v>
      </c>
      <c r="I32" s="195">
        <f>'８月'!Z31</f>
        <v>0</v>
      </c>
      <c r="J32" s="195">
        <f>'９月'!Z31</f>
        <v>1.5</v>
      </c>
      <c r="K32" s="195">
        <f>'10月'!Z31</f>
        <v>39</v>
      </c>
      <c r="L32" s="195">
        <f>'11月'!Z31</f>
        <v>7</v>
      </c>
      <c r="M32" s="198">
        <f>'12月'!Z31</f>
        <v>0</v>
      </c>
      <c r="N32" s="20"/>
    </row>
    <row r="33" spans="1:14" ht="18" customHeight="1">
      <c r="A33" s="35">
        <v>29</v>
      </c>
      <c r="B33" s="197">
        <f>'１月'!Z32</f>
        <v>13</v>
      </c>
      <c r="C33" s="195">
        <f>'２月'!Z32</f>
        <v>2.5</v>
      </c>
      <c r="D33" s="195">
        <f>'３月'!Z32</f>
        <v>0</v>
      </c>
      <c r="E33" s="195">
        <f>'４月'!Z32</f>
        <v>0.5</v>
      </c>
      <c r="F33" s="195">
        <f>'５月'!Z32</f>
        <v>0</v>
      </c>
      <c r="G33" s="195">
        <f>'６月'!Z32</f>
        <v>0</v>
      </c>
      <c r="H33" s="195">
        <f>'７月'!Z32</f>
        <v>0</v>
      </c>
      <c r="I33" s="195">
        <f>'８月'!Z32</f>
        <v>8</v>
      </c>
      <c r="J33" s="195">
        <f>'９月'!Z32</f>
        <v>6</v>
      </c>
      <c r="K33" s="195">
        <f>'10月'!Z32</f>
        <v>0</v>
      </c>
      <c r="L33" s="195">
        <f>'11月'!Z32</f>
        <v>0</v>
      </c>
      <c r="M33" s="198">
        <f>'12月'!Z32</f>
        <v>0</v>
      </c>
      <c r="N33" s="20"/>
    </row>
    <row r="34" spans="1:14" ht="18" customHeight="1">
      <c r="A34" s="35">
        <v>30</v>
      </c>
      <c r="B34" s="197">
        <f>'１月'!Z33</f>
        <v>6</v>
      </c>
      <c r="C34" s="195"/>
      <c r="D34" s="195">
        <f>'３月'!Z33</f>
        <v>0</v>
      </c>
      <c r="E34" s="195">
        <f>'４月'!Z33</f>
        <v>0</v>
      </c>
      <c r="F34" s="195">
        <f>'５月'!Z33</f>
        <v>3</v>
      </c>
      <c r="G34" s="195">
        <f>'６月'!Z33</f>
        <v>0</v>
      </c>
      <c r="H34" s="195">
        <f>'７月'!Z33</f>
        <v>0</v>
      </c>
      <c r="I34" s="195">
        <f>'８月'!Z33</f>
        <v>17.5</v>
      </c>
      <c r="J34" s="195">
        <f>'９月'!Z33</f>
        <v>0</v>
      </c>
      <c r="K34" s="195">
        <f>'10月'!Z33</f>
        <v>0</v>
      </c>
      <c r="L34" s="195">
        <f>'11月'!Z33</f>
        <v>0</v>
      </c>
      <c r="M34" s="198">
        <f>'12月'!Z33</f>
        <v>0</v>
      </c>
      <c r="N34" s="20"/>
    </row>
    <row r="35" spans="1:14" ht="18" customHeight="1">
      <c r="A35" s="37">
        <v>31</v>
      </c>
      <c r="B35" s="202">
        <f>'１月'!Z34</f>
        <v>0</v>
      </c>
      <c r="C35" s="203"/>
      <c r="D35" s="203">
        <f>'３月'!Z34</f>
        <v>0</v>
      </c>
      <c r="E35" s="203"/>
      <c r="F35" s="203">
        <f>'５月'!Z34</f>
        <v>3.5</v>
      </c>
      <c r="G35" s="203"/>
      <c r="H35" s="203">
        <f>'７月'!Z34</f>
        <v>11</v>
      </c>
      <c r="I35" s="203">
        <f>'８月'!Z34</f>
        <v>0</v>
      </c>
      <c r="J35" s="203"/>
      <c r="K35" s="203">
        <f>'10月'!Z34</f>
        <v>0</v>
      </c>
      <c r="L35" s="203"/>
      <c r="M35" s="204">
        <f>'12月'!Z34</f>
        <v>0</v>
      </c>
      <c r="N35" s="20"/>
    </row>
    <row r="36" spans="1:14" ht="18" customHeight="1">
      <c r="A36" s="147" t="s">
        <v>11</v>
      </c>
      <c r="B36" s="205">
        <f>SUM(B5:B35)</f>
        <v>66</v>
      </c>
      <c r="C36" s="206">
        <f aca="true" t="shared" si="0" ref="C36:M36">SUM(C5:C35)</f>
        <v>27.5</v>
      </c>
      <c r="D36" s="206">
        <f t="shared" si="0"/>
        <v>36</v>
      </c>
      <c r="E36" s="206">
        <f t="shared" si="0"/>
        <v>101.5</v>
      </c>
      <c r="F36" s="206">
        <f t="shared" si="0"/>
        <v>75</v>
      </c>
      <c r="G36" s="206">
        <f t="shared" si="0"/>
        <v>118.5</v>
      </c>
      <c r="H36" s="206">
        <f t="shared" si="0"/>
        <v>38</v>
      </c>
      <c r="I36" s="206">
        <f t="shared" si="0"/>
        <v>423</v>
      </c>
      <c r="J36" s="206">
        <f t="shared" si="0"/>
        <v>156.5</v>
      </c>
      <c r="K36" s="206">
        <f t="shared" si="0"/>
        <v>99</v>
      </c>
      <c r="L36" s="206">
        <f t="shared" si="0"/>
        <v>66</v>
      </c>
      <c r="M36" s="207">
        <f t="shared" si="0"/>
        <v>61.5</v>
      </c>
      <c r="N36" s="20"/>
    </row>
    <row r="37" spans="1:14" ht="18" customHeight="1">
      <c r="A37" s="38" t="s">
        <v>32</v>
      </c>
      <c r="B37" s="217">
        <f>SUM(B5:B14)</f>
        <v>0</v>
      </c>
      <c r="C37" s="218">
        <f aca="true" t="shared" si="1" ref="C37:M37">SUM(C5:C14)</f>
        <v>0</v>
      </c>
      <c r="D37" s="218">
        <f t="shared" si="1"/>
        <v>18</v>
      </c>
      <c r="E37" s="218">
        <f t="shared" si="1"/>
        <v>40</v>
      </c>
      <c r="F37" s="218">
        <f t="shared" si="1"/>
        <v>22</v>
      </c>
      <c r="G37" s="218">
        <f t="shared" si="1"/>
        <v>13</v>
      </c>
      <c r="H37" s="218">
        <f t="shared" si="1"/>
        <v>10</v>
      </c>
      <c r="I37" s="218">
        <f t="shared" si="1"/>
        <v>10</v>
      </c>
      <c r="J37" s="218">
        <f t="shared" si="1"/>
        <v>45</v>
      </c>
      <c r="K37" s="218">
        <f t="shared" si="1"/>
        <v>52.5</v>
      </c>
      <c r="L37" s="218">
        <f t="shared" si="1"/>
        <v>3.5</v>
      </c>
      <c r="M37" s="219">
        <f t="shared" si="1"/>
        <v>12</v>
      </c>
      <c r="N37" s="20"/>
    </row>
    <row r="38" spans="1:14" ht="18" customHeight="1">
      <c r="A38" s="39" t="s">
        <v>33</v>
      </c>
      <c r="B38" s="220">
        <f>SUM(B15:B24)</f>
        <v>44</v>
      </c>
      <c r="C38" s="221">
        <f aca="true" t="shared" si="2" ref="C38:M38">SUM(C15:C24)</f>
        <v>24</v>
      </c>
      <c r="D38" s="221">
        <f t="shared" si="2"/>
        <v>17</v>
      </c>
      <c r="E38" s="221">
        <f t="shared" si="2"/>
        <v>33</v>
      </c>
      <c r="F38" s="221">
        <f t="shared" si="2"/>
        <v>38.5</v>
      </c>
      <c r="G38" s="221">
        <f t="shared" si="2"/>
        <v>66.5</v>
      </c>
      <c r="H38" s="221">
        <f t="shared" si="2"/>
        <v>5.5</v>
      </c>
      <c r="I38" s="221">
        <f t="shared" si="2"/>
        <v>124</v>
      </c>
      <c r="J38" s="221">
        <f t="shared" si="2"/>
        <v>77.5</v>
      </c>
      <c r="K38" s="221">
        <f t="shared" si="2"/>
        <v>6</v>
      </c>
      <c r="L38" s="221">
        <f t="shared" si="2"/>
        <v>39</v>
      </c>
      <c r="M38" s="222">
        <f t="shared" si="2"/>
        <v>29.5</v>
      </c>
      <c r="N38" s="20"/>
    </row>
    <row r="39" spans="1:14" ht="18" customHeight="1">
      <c r="A39" s="40" t="s">
        <v>34</v>
      </c>
      <c r="B39" s="223">
        <f>SUM(B25:B35)</f>
        <v>22</v>
      </c>
      <c r="C39" s="224">
        <f aca="true" t="shared" si="3" ref="C39:M39">SUM(C25:C35)</f>
        <v>3.5</v>
      </c>
      <c r="D39" s="224">
        <f t="shared" si="3"/>
        <v>1</v>
      </c>
      <c r="E39" s="224">
        <f t="shared" si="3"/>
        <v>28.5</v>
      </c>
      <c r="F39" s="224">
        <f t="shared" si="3"/>
        <v>14.5</v>
      </c>
      <c r="G39" s="224">
        <f t="shared" si="3"/>
        <v>39</v>
      </c>
      <c r="H39" s="224">
        <f t="shared" si="3"/>
        <v>22.5</v>
      </c>
      <c r="I39" s="224">
        <f t="shared" si="3"/>
        <v>289</v>
      </c>
      <c r="J39" s="224">
        <f t="shared" si="3"/>
        <v>34</v>
      </c>
      <c r="K39" s="224">
        <f t="shared" si="3"/>
        <v>40.5</v>
      </c>
      <c r="L39" s="224">
        <f t="shared" si="3"/>
        <v>23.5</v>
      </c>
      <c r="M39" s="225">
        <f t="shared" si="3"/>
        <v>20</v>
      </c>
      <c r="N39" s="20"/>
    </row>
    <row r="40" spans="1:13" ht="18" customHeight="1">
      <c r="A40" s="76" t="s">
        <v>35</v>
      </c>
      <c r="B40" s="208">
        <f>MAXA(B5:B35)</f>
        <v>44</v>
      </c>
      <c r="C40" s="209">
        <f aca="true" t="shared" si="4" ref="C40:M40">MAXA(C5:C35)</f>
        <v>21.5</v>
      </c>
      <c r="D40" s="209">
        <f t="shared" si="4"/>
        <v>13</v>
      </c>
      <c r="E40" s="209">
        <f t="shared" si="4"/>
        <v>30.5</v>
      </c>
      <c r="F40" s="209">
        <f t="shared" si="4"/>
        <v>35.5</v>
      </c>
      <c r="G40" s="209">
        <f t="shared" si="4"/>
        <v>48.5</v>
      </c>
      <c r="H40" s="209">
        <f t="shared" si="4"/>
        <v>11</v>
      </c>
      <c r="I40" s="209">
        <f t="shared" si="4"/>
        <v>228.5</v>
      </c>
      <c r="J40" s="209">
        <f t="shared" si="4"/>
        <v>31</v>
      </c>
      <c r="K40" s="209">
        <f t="shared" si="4"/>
        <v>39</v>
      </c>
      <c r="L40" s="209">
        <f t="shared" si="4"/>
        <v>25</v>
      </c>
      <c r="M40" s="210">
        <f t="shared" si="4"/>
        <v>23</v>
      </c>
    </row>
    <row r="41" spans="1:13" ht="18" customHeight="1">
      <c r="A41" s="77" t="s">
        <v>36</v>
      </c>
      <c r="B41" s="211">
        <f>'１月'!H39</f>
        <v>8</v>
      </c>
      <c r="C41" s="212">
        <f>'２月'!H39</f>
        <v>9.5</v>
      </c>
      <c r="D41" s="212">
        <f>'３月'!H39</f>
        <v>2.5</v>
      </c>
      <c r="E41" s="212">
        <f>'４月'!H39</f>
        <v>9</v>
      </c>
      <c r="F41" s="212">
        <f>'５月'!H39</f>
        <v>7.5</v>
      </c>
      <c r="G41" s="212">
        <f>'６月'!H39</f>
        <v>11.5</v>
      </c>
      <c r="H41" s="212">
        <f>'７月'!H39</f>
        <v>4.5</v>
      </c>
      <c r="I41" s="212">
        <f>'８月'!H39</f>
        <v>53</v>
      </c>
      <c r="J41" s="212">
        <f>'９月'!H39</f>
        <v>15</v>
      </c>
      <c r="K41" s="212">
        <f>'10月'!H39</f>
        <v>27</v>
      </c>
      <c r="L41" s="212">
        <f>'11月'!H39</f>
        <v>7.5</v>
      </c>
      <c r="M41" s="213">
        <f>'12月'!H39</f>
        <v>12.5</v>
      </c>
    </row>
    <row r="42" spans="1:13" ht="18" customHeight="1">
      <c r="A42" s="78" t="s">
        <v>37</v>
      </c>
      <c r="B42" s="214">
        <f>'１月'!N39</f>
        <v>2</v>
      </c>
      <c r="C42" s="215">
        <f>'２月'!N39</f>
        <v>5.5</v>
      </c>
      <c r="D42" s="215">
        <f>'３月'!N39</f>
        <v>1</v>
      </c>
      <c r="E42" s="215">
        <f>'４月'!N39</f>
        <v>2</v>
      </c>
      <c r="F42" s="215">
        <f>'５月'!N39</f>
        <v>2</v>
      </c>
      <c r="G42" s="215">
        <f>'６月'!N39</f>
        <v>5.5</v>
      </c>
      <c r="H42" s="215">
        <f>'７月'!N39</f>
        <v>3</v>
      </c>
      <c r="I42" s="215">
        <f>'８月'!N39</f>
        <v>15.5</v>
      </c>
      <c r="J42" s="215">
        <f>'９月'!N39</f>
        <v>6.5</v>
      </c>
      <c r="K42" s="215">
        <f>'10月'!N39</f>
        <v>8.5</v>
      </c>
      <c r="L42" s="215">
        <f>'11月'!N39</f>
        <v>2</v>
      </c>
      <c r="M42" s="216">
        <f>'12月'!N39</f>
        <v>3.5</v>
      </c>
    </row>
    <row r="43" ht="12.75" thickBot="1">
      <c r="A43" s="21" t="s">
        <v>12</v>
      </c>
    </row>
    <row r="44" spans="1:13" ht="12.75">
      <c r="A44" s="158" t="s">
        <v>38</v>
      </c>
      <c r="B44" s="161">
        <f>'１月'!D39</f>
        <v>4</v>
      </c>
      <c r="C44" s="152">
        <f>'２月'!D39</f>
        <v>3</v>
      </c>
      <c r="D44" s="152">
        <f>'３月'!D39</f>
        <v>5</v>
      </c>
      <c r="E44" s="152">
        <f>'４月'!D39</f>
        <v>10</v>
      </c>
      <c r="F44" s="152">
        <f>'５月'!D39</f>
        <v>10</v>
      </c>
      <c r="G44" s="152">
        <f>'６月'!D39</f>
        <v>10</v>
      </c>
      <c r="H44" s="152">
        <f>'７月'!D39</f>
        <v>7</v>
      </c>
      <c r="I44" s="152">
        <f>'８月'!D39</f>
        <v>10</v>
      </c>
      <c r="J44" s="152">
        <f>'９月'!D39</f>
        <v>14</v>
      </c>
      <c r="K44" s="152">
        <f>'10月'!D39</f>
        <v>7</v>
      </c>
      <c r="L44" s="152">
        <f>'11月'!D39</f>
        <v>9</v>
      </c>
      <c r="M44" s="153">
        <f>'12月'!D39</f>
        <v>7</v>
      </c>
    </row>
    <row r="45" spans="1:13" ht="12.75">
      <c r="A45" s="159" t="s">
        <v>39</v>
      </c>
      <c r="B45" s="162">
        <f>'１月'!D40</f>
        <v>2</v>
      </c>
      <c r="C45" s="154">
        <f>'２月'!D40</f>
        <v>1</v>
      </c>
      <c r="D45" s="154">
        <f>'３月'!D40</f>
        <v>2</v>
      </c>
      <c r="E45" s="154">
        <f>'４月'!D40</f>
        <v>3</v>
      </c>
      <c r="F45" s="154">
        <f>'５月'!D40</f>
        <v>2</v>
      </c>
      <c r="G45" s="154">
        <f>'６月'!D40</f>
        <v>3</v>
      </c>
      <c r="H45" s="154">
        <f>'７月'!D40</f>
        <v>2</v>
      </c>
      <c r="I45" s="154">
        <f>'８月'!D40</f>
        <v>7</v>
      </c>
      <c r="J45" s="154">
        <f>'９月'!D40</f>
        <v>6</v>
      </c>
      <c r="K45" s="154">
        <f>'10月'!D40</f>
        <v>3</v>
      </c>
      <c r="L45" s="154">
        <f>'11月'!D40</f>
        <v>2</v>
      </c>
      <c r="M45" s="155">
        <f>'12月'!D40</f>
        <v>2</v>
      </c>
    </row>
    <row r="46" spans="1:13" ht="12.75" thickBot="1">
      <c r="A46" s="160" t="s">
        <v>40</v>
      </c>
      <c r="B46" s="163">
        <f>'１月'!D41</f>
        <v>1</v>
      </c>
      <c r="C46" s="156">
        <f>'２月'!D41</f>
        <v>0</v>
      </c>
      <c r="D46" s="156">
        <f>'３月'!D41</f>
        <v>0</v>
      </c>
      <c r="E46" s="156">
        <f>'４月'!D41</f>
        <v>1</v>
      </c>
      <c r="F46" s="156">
        <f>'５月'!D41</f>
        <v>1</v>
      </c>
      <c r="G46" s="156">
        <f>'６月'!D41</f>
        <v>1</v>
      </c>
      <c r="H46" s="156">
        <f>'７月'!D41</f>
        <v>0</v>
      </c>
      <c r="I46" s="156">
        <f>'８月'!D41</f>
        <v>4</v>
      </c>
      <c r="J46" s="156">
        <f>'９月'!D41</f>
        <v>1</v>
      </c>
      <c r="K46" s="156">
        <f>'10月'!D41</f>
        <v>2</v>
      </c>
      <c r="L46" s="156">
        <f>'11月'!D41</f>
        <v>0</v>
      </c>
      <c r="M46" s="157">
        <f>'12月'!D41</f>
        <v>0</v>
      </c>
    </row>
  </sheetData>
  <sheetProtection/>
  <printOptions horizontalCentered="1" verticalCentered="1"/>
  <pageMargins left="0.5905511811023623" right="0.5905511811023623" top="0.3937007874015748" bottom="0.3937007874015748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5" t="s">
        <v>41</v>
      </c>
      <c r="B1" s="16" t="s">
        <v>0</v>
      </c>
      <c r="Z1" s="134">
        <f>'１月'!Z1</f>
        <v>2016</v>
      </c>
      <c r="AB1" t="s">
        <v>1</v>
      </c>
      <c r="AC1" s="136">
        <v>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2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3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2">
        <v>1</v>
      </c>
      <c r="B4" s="180">
        <v>0</v>
      </c>
      <c r="C4" s="181">
        <v>0</v>
      </c>
      <c r="D4" s="181">
        <v>0</v>
      </c>
      <c r="E4" s="181">
        <v>0</v>
      </c>
      <c r="F4" s="181">
        <v>0</v>
      </c>
      <c r="G4" s="181">
        <v>0</v>
      </c>
      <c r="H4" s="181">
        <v>0</v>
      </c>
      <c r="I4" s="181">
        <v>0</v>
      </c>
      <c r="J4" s="181">
        <v>0</v>
      </c>
      <c r="K4" s="181">
        <v>0</v>
      </c>
      <c r="L4" s="181">
        <v>0</v>
      </c>
      <c r="M4" s="181">
        <v>0</v>
      </c>
      <c r="N4" s="181">
        <v>0</v>
      </c>
      <c r="O4" s="181">
        <v>0</v>
      </c>
      <c r="P4" s="181">
        <v>0</v>
      </c>
      <c r="Q4" s="181">
        <v>0</v>
      </c>
      <c r="R4" s="181">
        <v>0</v>
      </c>
      <c r="S4" s="181">
        <v>0</v>
      </c>
      <c r="T4" s="181">
        <v>0</v>
      </c>
      <c r="U4" s="181">
        <v>0</v>
      </c>
      <c r="V4" s="181">
        <v>0</v>
      </c>
      <c r="W4" s="181">
        <v>0</v>
      </c>
      <c r="X4" s="181">
        <v>0</v>
      </c>
      <c r="Y4" s="181">
        <v>0</v>
      </c>
      <c r="Z4" s="182">
        <f aca="true" t="shared" si="0" ref="Z4:Z34">IF(COUNT(B4:Y4)=0,"     -",SUM(B4:Y4))</f>
        <v>0</v>
      </c>
      <c r="AA4" s="183">
        <v>1</v>
      </c>
      <c r="AB4" s="180">
        <v>0</v>
      </c>
      <c r="AC4" s="141"/>
      <c r="AD4" s="54"/>
      <c r="AE4" s="180">
        <v>0</v>
      </c>
      <c r="AF4" s="143"/>
    </row>
    <row r="5" spans="1:32" ht="13.5" customHeight="1">
      <c r="A5" s="67">
        <v>2</v>
      </c>
      <c r="B5" s="184">
        <v>0</v>
      </c>
      <c r="C5" s="185">
        <v>0</v>
      </c>
      <c r="D5" s="186">
        <v>0</v>
      </c>
      <c r="E5" s="186">
        <v>0</v>
      </c>
      <c r="F5" s="186">
        <v>0</v>
      </c>
      <c r="G5" s="186">
        <v>0</v>
      </c>
      <c r="H5" s="186">
        <v>0</v>
      </c>
      <c r="I5" s="186">
        <v>0</v>
      </c>
      <c r="J5" s="186">
        <v>0</v>
      </c>
      <c r="K5" s="186">
        <v>0</v>
      </c>
      <c r="L5" s="186">
        <v>0</v>
      </c>
      <c r="M5" s="186">
        <v>0</v>
      </c>
      <c r="N5" s="186">
        <v>0</v>
      </c>
      <c r="O5" s="186">
        <v>0</v>
      </c>
      <c r="P5" s="186">
        <v>0</v>
      </c>
      <c r="Q5" s="186">
        <v>0</v>
      </c>
      <c r="R5" s="186">
        <v>0</v>
      </c>
      <c r="S5" s="186">
        <v>0</v>
      </c>
      <c r="T5" s="186">
        <v>0</v>
      </c>
      <c r="U5" s="186">
        <v>0</v>
      </c>
      <c r="V5" s="186">
        <v>0</v>
      </c>
      <c r="W5" s="186">
        <v>0</v>
      </c>
      <c r="X5" s="186">
        <v>0</v>
      </c>
      <c r="Y5" s="186">
        <v>0</v>
      </c>
      <c r="Z5" s="187">
        <f t="shared" si="0"/>
        <v>0</v>
      </c>
      <c r="AA5" s="188">
        <v>2</v>
      </c>
      <c r="AB5" s="184">
        <v>0</v>
      </c>
      <c r="AC5" s="142"/>
      <c r="AD5" s="57"/>
      <c r="AE5" s="184">
        <v>0</v>
      </c>
      <c r="AF5" s="144"/>
    </row>
    <row r="6" spans="1:32" ht="13.5" customHeight="1">
      <c r="A6" s="67">
        <v>3</v>
      </c>
      <c r="B6" s="184">
        <v>0</v>
      </c>
      <c r="C6" s="186">
        <v>0</v>
      </c>
      <c r="D6" s="186">
        <v>0</v>
      </c>
      <c r="E6" s="186">
        <v>0</v>
      </c>
      <c r="F6" s="186">
        <v>0</v>
      </c>
      <c r="G6" s="186">
        <v>0</v>
      </c>
      <c r="H6" s="186">
        <v>0</v>
      </c>
      <c r="I6" s="186">
        <v>0</v>
      </c>
      <c r="J6" s="186">
        <v>0</v>
      </c>
      <c r="K6" s="186">
        <v>0</v>
      </c>
      <c r="L6" s="186">
        <v>0</v>
      </c>
      <c r="M6" s="186">
        <v>0</v>
      </c>
      <c r="N6" s="186">
        <v>0</v>
      </c>
      <c r="O6" s="186">
        <v>0</v>
      </c>
      <c r="P6" s="186">
        <v>0</v>
      </c>
      <c r="Q6" s="186">
        <v>0</v>
      </c>
      <c r="R6" s="186">
        <v>0</v>
      </c>
      <c r="S6" s="186">
        <v>0</v>
      </c>
      <c r="T6" s="186">
        <v>0</v>
      </c>
      <c r="U6" s="186">
        <v>0</v>
      </c>
      <c r="V6" s="186">
        <v>0</v>
      </c>
      <c r="W6" s="186">
        <v>0</v>
      </c>
      <c r="X6" s="186">
        <v>0</v>
      </c>
      <c r="Y6" s="186">
        <v>0</v>
      </c>
      <c r="Z6" s="187">
        <f t="shared" si="0"/>
        <v>0</v>
      </c>
      <c r="AA6" s="188">
        <v>3</v>
      </c>
      <c r="AB6" s="184">
        <v>0</v>
      </c>
      <c r="AC6" s="142"/>
      <c r="AD6" s="57"/>
      <c r="AE6" s="184">
        <v>0</v>
      </c>
      <c r="AF6" s="144"/>
    </row>
    <row r="7" spans="1:32" ht="13.5" customHeight="1">
      <c r="A7" s="67">
        <v>4</v>
      </c>
      <c r="B7" s="184">
        <v>0</v>
      </c>
      <c r="C7" s="186">
        <v>0</v>
      </c>
      <c r="D7" s="186">
        <v>0</v>
      </c>
      <c r="E7" s="186">
        <v>0</v>
      </c>
      <c r="F7" s="186">
        <v>0</v>
      </c>
      <c r="G7" s="186">
        <v>0</v>
      </c>
      <c r="H7" s="186">
        <v>0</v>
      </c>
      <c r="I7" s="186">
        <v>0</v>
      </c>
      <c r="J7" s="186">
        <v>0</v>
      </c>
      <c r="K7" s="186">
        <v>0</v>
      </c>
      <c r="L7" s="186">
        <v>0</v>
      </c>
      <c r="M7" s="186">
        <v>0</v>
      </c>
      <c r="N7" s="186">
        <v>0</v>
      </c>
      <c r="O7" s="186">
        <v>0</v>
      </c>
      <c r="P7" s="186">
        <v>0</v>
      </c>
      <c r="Q7" s="186">
        <v>0</v>
      </c>
      <c r="R7" s="186">
        <v>0</v>
      </c>
      <c r="S7" s="186">
        <v>0</v>
      </c>
      <c r="T7" s="186">
        <v>0</v>
      </c>
      <c r="U7" s="186">
        <v>0</v>
      </c>
      <c r="V7" s="186">
        <v>0</v>
      </c>
      <c r="W7" s="186">
        <v>0</v>
      </c>
      <c r="X7" s="186">
        <v>0</v>
      </c>
      <c r="Y7" s="186">
        <v>0</v>
      </c>
      <c r="Z7" s="187">
        <f t="shared" si="0"/>
        <v>0</v>
      </c>
      <c r="AA7" s="188">
        <v>4</v>
      </c>
      <c r="AB7" s="184">
        <v>0</v>
      </c>
      <c r="AC7" s="142"/>
      <c r="AD7" s="57"/>
      <c r="AE7" s="184">
        <v>0</v>
      </c>
      <c r="AF7" s="144"/>
    </row>
    <row r="8" spans="1:33" ht="13.5" customHeight="1">
      <c r="A8" s="67">
        <v>5</v>
      </c>
      <c r="B8" s="184">
        <v>0</v>
      </c>
      <c r="C8" s="186">
        <v>0</v>
      </c>
      <c r="D8" s="186">
        <v>0</v>
      </c>
      <c r="E8" s="186">
        <v>0</v>
      </c>
      <c r="F8" s="186">
        <v>0</v>
      </c>
      <c r="G8" s="186">
        <v>0</v>
      </c>
      <c r="H8" s="186">
        <v>0</v>
      </c>
      <c r="I8" s="186">
        <v>0</v>
      </c>
      <c r="J8" s="186">
        <v>0</v>
      </c>
      <c r="K8" s="186">
        <v>0</v>
      </c>
      <c r="L8" s="186">
        <v>0</v>
      </c>
      <c r="M8" s="186">
        <v>0</v>
      </c>
      <c r="N8" s="186">
        <v>0</v>
      </c>
      <c r="O8" s="186">
        <v>0</v>
      </c>
      <c r="P8" s="186">
        <v>0</v>
      </c>
      <c r="Q8" s="186">
        <v>0</v>
      </c>
      <c r="R8" s="186">
        <v>0</v>
      </c>
      <c r="S8" s="186">
        <v>0</v>
      </c>
      <c r="T8" s="186">
        <v>0</v>
      </c>
      <c r="U8" s="186">
        <v>0</v>
      </c>
      <c r="V8" s="186">
        <v>0</v>
      </c>
      <c r="W8" s="186">
        <v>0</v>
      </c>
      <c r="X8" s="186">
        <v>0</v>
      </c>
      <c r="Y8" s="186">
        <v>0</v>
      </c>
      <c r="Z8" s="187">
        <f t="shared" si="0"/>
        <v>0</v>
      </c>
      <c r="AA8" s="188">
        <v>5</v>
      </c>
      <c r="AB8" s="184">
        <v>0</v>
      </c>
      <c r="AC8" s="142"/>
      <c r="AD8" s="57">
        <v>5</v>
      </c>
      <c r="AE8" s="184">
        <v>0</v>
      </c>
      <c r="AF8" s="144"/>
      <c r="AG8" s="151"/>
    </row>
    <row r="9" spans="1:32" ht="13.5" customHeight="1">
      <c r="A9" s="67">
        <v>6</v>
      </c>
      <c r="B9" s="184">
        <v>0</v>
      </c>
      <c r="C9" s="186">
        <v>0</v>
      </c>
      <c r="D9" s="186">
        <v>0</v>
      </c>
      <c r="E9" s="186">
        <v>0</v>
      </c>
      <c r="F9" s="186">
        <v>0</v>
      </c>
      <c r="G9" s="186">
        <v>0</v>
      </c>
      <c r="H9" s="186">
        <v>0</v>
      </c>
      <c r="I9" s="186">
        <v>0</v>
      </c>
      <c r="J9" s="186">
        <v>0</v>
      </c>
      <c r="K9" s="186">
        <v>0</v>
      </c>
      <c r="L9" s="186">
        <v>0</v>
      </c>
      <c r="M9" s="186">
        <v>0</v>
      </c>
      <c r="N9" s="186">
        <v>0</v>
      </c>
      <c r="O9" s="186">
        <v>0</v>
      </c>
      <c r="P9" s="186">
        <v>0</v>
      </c>
      <c r="Q9" s="186">
        <v>0</v>
      </c>
      <c r="R9" s="186">
        <v>0</v>
      </c>
      <c r="S9" s="186">
        <v>0</v>
      </c>
      <c r="T9" s="186">
        <v>0</v>
      </c>
      <c r="U9" s="186">
        <v>0</v>
      </c>
      <c r="V9" s="186">
        <v>0</v>
      </c>
      <c r="W9" s="186">
        <v>0</v>
      </c>
      <c r="X9" s="186">
        <v>0</v>
      </c>
      <c r="Y9" s="186">
        <v>0</v>
      </c>
      <c r="Z9" s="187">
        <f t="shared" si="0"/>
        <v>0</v>
      </c>
      <c r="AA9" s="188">
        <v>6</v>
      </c>
      <c r="AB9" s="184">
        <v>0</v>
      </c>
      <c r="AC9" s="142"/>
      <c r="AD9" s="57"/>
      <c r="AE9" s="184">
        <v>0</v>
      </c>
      <c r="AF9" s="144"/>
    </row>
    <row r="10" spans="1:32" ht="13.5" customHeight="1">
      <c r="A10" s="67">
        <v>7</v>
      </c>
      <c r="B10" s="184">
        <v>0</v>
      </c>
      <c r="C10" s="186">
        <v>0</v>
      </c>
      <c r="D10" s="186">
        <v>0</v>
      </c>
      <c r="E10" s="186">
        <v>0</v>
      </c>
      <c r="F10" s="186">
        <v>0</v>
      </c>
      <c r="G10" s="186">
        <v>0</v>
      </c>
      <c r="H10" s="186">
        <v>0</v>
      </c>
      <c r="I10" s="186">
        <v>0</v>
      </c>
      <c r="J10" s="186">
        <v>0</v>
      </c>
      <c r="K10" s="186">
        <v>0</v>
      </c>
      <c r="L10" s="186">
        <v>0</v>
      </c>
      <c r="M10" s="186">
        <v>0</v>
      </c>
      <c r="N10" s="186">
        <v>0</v>
      </c>
      <c r="O10" s="186">
        <v>0</v>
      </c>
      <c r="P10" s="186">
        <v>0</v>
      </c>
      <c r="Q10" s="186">
        <v>0</v>
      </c>
      <c r="R10" s="186">
        <v>0</v>
      </c>
      <c r="S10" s="186">
        <v>0</v>
      </c>
      <c r="T10" s="186">
        <v>0</v>
      </c>
      <c r="U10" s="186">
        <v>0</v>
      </c>
      <c r="V10" s="186">
        <v>0</v>
      </c>
      <c r="W10" s="186">
        <v>0</v>
      </c>
      <c r="X10" s="186">
        <v>0</v>
      </c>
      <c r="Y10" s="186">
        <v>0</v>
      </c>
      <c r="Z10" s="187">
        <f t="shared" si="0"/>
        <v>0</v>
      </c>
      <c r="AA10" s="188">
        <v>7</v>
      </c>
      <c r="AB10" s="184">
        <v>0</v>
      </c>
      <c r="AC10" s="142"/>
      <c r="AD10" s="57"/>
      <c r="AE10" s="184">
        <v>0</v>
      </c>
      <c r="AF10" s="144"/>
    </row>
    <row r="11" spans="1:32" ht="13.5" customHeight="1">
      <c r="A11" s="67">
        <v>8</v>
      </c>
      <c r="B11" s="184">
        <v>0</v>
      </c>
      <c r="C11" s="186">
        <v>0</v>
      </c>
      <c r="D11" s="186">
        <v>0</v>
      </c>
      <c r="E11" s="186">
        <v>0</v>
      </c>
      <c r="F11" s="186">
        <v>0</v>
      </c>
      <c r="G11" s="186">
        <v>0</v>
      </c>
      <c r="H11" s="186">
        <v>0</v>
      </c>
      <c r="I11" s="186">
        <v>0</v>
      </c>
      <c r="J11" s="186">
        <v>0</v>
      </c>
      <c r="K11" s="186">
        <v>0</v>
      </c>
      <c r="L11" s="186">
        <v>0</v>
      </c>
      <c r="M11" s="186">
        <v>0</v>
      </c>
      <c r="N11" s="186">
        <v>0</v>
      </c>
      <c r="O11" s="186">
        <v>0</v>
      </c>
      <c r="P11" s="186">
        <v>0</v>
      </c>
      <c r="Q11" s="186">
        <v>0</v>
      </c>
      <c r="R11" s="186">
        <v>0</v>
      </c>
      <c r="S11" s="186">
        <v>0</v>
      </c>
      <c r="T11" s="186">
        <v>0</v>
      </c>
      <c r="U11" s="186">
        <v>0</v>
      </c>
      <c r="V11" s="186">
        <v>0</v>
      </c>
      <c r="W11" s="186">
        <v>0</v>
      </c>
      <c r="X11" s="186">
        <v>0</v>
      </c>
      <c r="Y11" s="186">
        <v>0</v>
      </c>
      <c r="Z11" s="187">
        <f t="shared" si="0"/>
        <v>0</v>
      </c>
      <c r="AA11" s="188">
        <v>8</v>
      </c>
      <c r="AB11" s="184">
        <v>0</v>
      </c>
      <c r="AC11" s="142"/>
      <c r="AD11" s="57">
        <v>8</v>
      </c>
      <c r="AE11" s="184">
        <v>0</v>
      </c>
      <c r="AF11" s="144"/>
    </row>
    <row r="12" spans="1:32" ht="13.5" customHeight="1">
      <c r="A12" s="67">
        <v>9</v>
      </c>
      <c r="B12" s="184">
        <v>0</v>
      </c>
      <c r="C12" s="186">
        <v>0</v>
      </c>
      <c r="D12" s="186">
        <v>0</v>
      </c>
      <c r="E12" s="186">
        <v>0</v>
      </c>
      <c r="F12" s="186">
        <v>0</v>
      </c>
      <c r="G12" s="186">
        <v>0</v>
      </c>
      <c r="H12" s="186">
        <v>0</v>
      </c>
      <c r="I12" s="186">
        <v>0</v>
      </c>
      <c r="J12" s="186">
        <v>0</v>
      </c>
      <c r="K12" s="186">
        <v>0</v>
      </c>
      <c r="L12" s="186">
        <v>0</v>
      </c>
      <c r="M12" s="186">
        <v>0</v>
      </c>
      <c r="N12" s="186">
        <v>0</v>
      </c>
      <c r="O12" s="186">
        <v>0</v>
      </c>
      <c r="P12" s="186">
        <v>0</v>
      </c>
      <c r="Q12" s="186">
        <v>0</v>
      </c>
      <c r="R12" s="186">
        <v>0</v>
      </c>
      <c r="S12" s="186">
        <v>0</v>
      </c>
      <c r="T12" s="186">
        <v>0</v>
      </c>
      <c r="U12" s="186">
        <v>0</v>
      </c>
      <c r="V12" s="186">
        <v>0</v>
      </c>
      <c r="W12" s="186">
        <v>0</v>
      </c>
      <c r="X12" s="186">
        <v>0</v>
      </c>
      <c r="Y12" s="186">
        <v>0</v>
      </c>
      <c r="Z12" s="187">
        <f t="shared" si="0"/>
        <v>0</v>
      </c>
      <c r="AA12" s="188">
        <v>9</v>
      </c>
      <c r="AB12" s="184">
        <v>0</v>
      </c>
      <c r="AC12" s="142"/>
      <c r="AD12" s="57"/>
      <c r="AE12" s="184">
        <v>0</v>
      </c>
      <c r="AF12" s="144"/>
    </row>
    <row r="13" spans="1:32" ht="13.5" customHeight="1">
      <c r="A13" s="67">
        <v>10</v>
      </c>
      <c r="B13" s="184">
        <v>0</v>
      </c>
      <c r="C13" s="186">
        <v>0</v>
      </c>
      <c r="D13" s="186">
        <v>0</v>
      </c>
      <c r="E13" s="186">
        <v>0</v>
      </c>
      <c r="F13" s="186">
        <v>0</v>
      </c>
      <c r="G13" s="186">
        <v>0</v>
      </c>
      <c r="H13" s="186">
        <v>0</v>
      </c>
      <c r="I13" s="186">
        <v>0</v>
      </c>
      <c r="J13" s="186">
        <v>0</v>
      </c>
      <c r="K13" s="186">
        <v>0</v>
      </c>
      <c r="L13" s="186">
        <v>0</v>
      </c>
      <c r="M13" s="186">
        <v>0</v>
      </c>
      <c r="N13" s="186">
        <v>0</v>
      </c>
      <c r="O13" s="186">
        <v>0</v>
      </c>
      <c r="P13" s="186">
        <v>0</v>
      </c>
      <c r="Q13" s="186">
        <v>0</v>
      </c>
      <c r="R13" s="186">
        <v>0</v>
      </c>
      <c r="S13" s="186">
        <v>0</v>
      </c>
      <c r="T13" s="186">
        <v>0</v>
      </c>
      <c r="U13" s="186">
        <v>0</v>
      </c>
      <c r="V13" s="186">
        <v>0</v>
      </c>
      <c r="W13" s="186">
        <v>0</v>
      </c>
      <c r="X13" s="186">
        <v>0</v>
      </c>
      <c r="Y13" s="186">
        <v>0</v>
      </c>
      <c r="Z13" s="187">
        <f t="shared" si="0"/>
        <v>0</v>
      </c>
      <c r="AA13" s="188">
        <v>10</v>
      </c>
      <c r="AB13" s="184">
        <v>0</v>
      </c>
      <c r="AC13" s="142"/>
      <c r="AD13" s="57"/>
      <c r="AE13" s="184">
        <v>0</v>
      </c>
      <c r="AF13" s="144"/>
    </row>
    <row r="14" spans="1:32" ht="13.5" customHeight="1">
      <c r="A14" s="132">
        <v>11</v>
      </c>
      <c r="B14" s="180">
        <v>0</v>
      </c>
      <c r="C14" s="181">
        <v>0</v>
      </c>
      <c r="D14" s="181">
        <v>0</v>
      </c>
      <c r="E14" s="181">
        <v>0</v>
      </c>
      <c r="F14" s="181">
        <v>0</v>
      </c>
      <c r="G14" s="181">
        <v>0</v>
      </c>
      <c r="H14" s="181">
        <v>0</v>
      </c>
      <c r="I14" s="181">
        <v>0</v>
      </c>
      <c r="J14" s="181">
        <v>0</v>
      </c>
      <c r="K14" s="181">
        <v>0</v>
      </c>
      <c r="L14" s="181">
        <v>0</v>
      </c>
      <c r="M14" s="181">
        <v>0</v>
      </c>
      <c r="N14" s="181">
        <v>0</v>
      </c>
      <c r="O14" s="181">
        <v>0</v>
      </c>
      <c r="P14" s="181">
        <v>0</v>
      </c>
      <c r="Q14" s="181">
        <v>0</v>
      </c>
      <c r="R14" s="181">
        <v>0</v>
      </c>
      <c r="S14" s="181">
        <v>0</v>
      </c>
      <c r="T14" s="181">
        <v>0</v>
      </c>
      <c r="U14" s="181">
        <v>0</v>
      </c>
      <c r="V14" s="181">
        <v>0</v>
      </c>
      <c r="W14" s="181">
        <v>0</v>
      </c>
      <c r="X14" s="181">
        <v>0</v>
      </c>
      <c r="Y14" s="181">
        <v>0</v>
      </c>
      <c r="Z14" s="182">
        <f t="shared" si="0"/>
        <v>0</v>
      </c>
      <c r="AA14" s="183">
        <v>11</v>
      </c>
      <c r="AB14" s="180">
        <v>0</v>
      </c>
      <c r="AC14" s="141"/>
      <c r="AD14" s="54"/>
      <c r="AE14" s="180">
        <v>0</v>
      </c>
      <c r="AF14" s="143"/>
    </row>
    <row r="15" spans="1:32" ht="13.5" customHeight="1">
      <c r="A15" s="67">
        <v>12</v>
      </c>
      <c r="B15" s="184">
        <v>0</v>
      </c>
      <c r="C15" s="186">
        <v>0</v>
      </c>
      <c r="D15" s="186">
        <v>0</v>
      </c>
      <c r="E15" s="186">
        <v>0</v>
      </c>
      <c r="F15" s="186">
        <v>0</v>
      </c>
      <c r="G15" s="186">
        <v>0</v>
      </c>
      <c r="H15" s="186">
        <v>0</v>
      </c>
      <c r="I15" s="186">
        <v>0</v>
      </c>
      <c r="J15" s="186">
        <v>0</v>
      </c>
      <c r="K15" s="186">
        <v>0</v>
      </c>
      <c r="L15" s="186">
        <v>0</v>
      </c>
      <c r="M15" s="186">
        <v>0</v>
      </c>
      <c r="N15" s="186">
        <v>0</v>
      </c>
      <c r="O15" s="186">
        <v>0</v>
      </c>
      <c r="P15" s="186">
        <v>0</v>
      </c>
      <c r="Q15" s="186">
        <v>0</v>
      </c>
      <c r="R15" s="186">
        <v>0</v>
      </c>
      <c r="S15" s="186">
        <v>0</v>
      </c>
      <c r="T15" s="186">
        <v>0</v>
      </c>
      <c r="U15" s="186">
        <v>0</v>
      </c>
      <c r="V15" s="186">
        <v>0</v>
      </c>
      <c r="W15" s="186">
        <v>0</v>
      </c>
      <c r="X15" s="186">
        <v>0</v>
      </c>
      <c r="Y15" s="186">
        <v>0</v>
      </c>
      <c r="Z15" s="187">
        <f t="shared" si="0"/>
        <v>0</v>
      </c>
      <c r="AA15" s="188">
        <v>12</v>
      </c>
      <c r="AB15" s="184">
        <v>0</v>
      </c>
      <c r="AC15" s="142"/>
      <c r="AD15" s="57"/>
      <c r="AE15" s="184">
        <v>0</v>
      </c>
      <c r="AF15" s="144"/>
    </row>
    <row r="16" spans="1:32" ht="13.5" customHeight="1">
      <c r="A16" s="67">
        <v>13</v>
      </c>
      <c r="B16" s="184">
        <v>0</v>
      </c>
      <c r="C16" s="186">
        <v>0</v>
      </c>
      <c r="D16" s="186">
        <v>0</v>
      </c>
      <c r="E16" s="186">
        <v>0</v>
      </c>
      <c r="F16" s="186">
        <v>0</v>
      </c>
      <c r="G16" s="186">
        <v>0</v>
      </c>
      <c r="H16" s="186">
        <v>0</v>
      </c>
      <c r="I16" s="186">
        <v>0</v>
      </c>
      <c r="J16" s="186">
        <v>0</v>
      </c>
      <c r="K16" s="186">
        <v>0</v>
      </c>
      <c r="L16" s="186">
        <v>0</v>
      </c>
      <c r="M16" s="186">
        <v>0</v>
      </c>
      <c r="N16" s="186">
        <v>0</v>
      </c>
      <c r="O16" s="186">
        <v>0</v>
      </c>
      <c r="P16" s="186">
        <v>0</v>
      </c>
      <c r="Q16" s="186">
        <v>0</v>
      </c>
      <c r="R16" s="186">
        <v>0</v>
      </c>
      <c r="S16" s="186">
        <v>0</v>
      </c>
      <c r="T16" s="186">
        <v>0</v>
      </c>
      <c r="U16" s="186">
        <v>0</v>
      </c>
      <c r="V16" s="186">
        <v>0</v>
      </c>
      <c r="W16" s="186">
        <v>0</v>
      </c>
      <c r="X16" s="186">
        <v>0</v>
      </c>
      <c r="Y16" s="186">
        <v>0</v>
      </c>
      <c r="Z16" s="187">
        <f t="shared" si="0"/>
        <v>0</v>
      </c>
      <c r="AA16" s="188">
        <v>13</v>
      </c>
      <c r="AB16" s="184">
        <v>0</v>
      </c>
      <c r="AC16" s="142"/>
      <c r="AD16" s="57"/>
      <c r="AE16" s="184">
        <v>0</v>
      </c>
      <c r="AF16" s="144"/>
    </row>
    <row r="17" spans="1:32" ht="13.5" customHeight="1">
      <c r="A17" s="67">
        <v>14</v>
      </c>
      <c r="B17" s="184">
        <v>0</v>
      </c>
      <c r="C17" s="186">
        <v>0</v>
      </c>
      <c r="D17" s="186">
        <v>0</v>
      </c>
      <c r="E17" s="186">
        <v>0.5</v>
      </c>
      <c r="F17" s="186">
        <v>1</v>
      </c>
      <c r="G17" s="186">
        <v>0</v>
      </c>
      <c r="H17" s="186">
        <v>0</v>
      </c>
      <c r="I17" s="186">
        <v>0</v>
      </c>
      <c r="J17" s="186">
        <v>0</v>
      </c>
      <c r="K17" s="186">
        <v>0.5</v>
      </c>
      <c r="L17" s="186">
        <v>0</v>
      </c>
      <c r="M17" s="186">
        <v>0</v>
      </c>
      <c r="N17" s="186">
        <v>0</v>
      </c>
      <c r="O17" s="186">
        <v>0</v>
      </c>
      <c r="P17" s="186">
        <v>0</v>
      </c>
      <c r="Q17" s="186">
        <v>0</v>
      </c>
      <c r="R17" s="186">
        <v>0</v>
      </c>
      <c r="S17" s="186">
        <v>0</v>
      </c>
      <c r="T17" s="186">
        <v>0</v>
      </c>
      <c r="U17" s="186">
        <v>0</v>
      </c>
      <c r="V17" s="186">
        <v>0</v>
      </c>
      <c r="W17" s="186">
        <v>0</v>
      </c>
      <c r="X17" s="186">
        <v>0</v>
      </c>
      <c r="Y17" s="186">
        <v>0</v>
      </c>
      <c r="Z17" s="187">
        <f t="shared" si="0"/>
        <v>2</v>
      </c>
      <c r="AA17" s="188">
        <v>14</v>
      </c>
      <c r="AB17" s="184">
        <v>1</v>
      </c>
      <c r="AC17" s="142">
        <v>0.2125</v>
      </c>
      <c r="AD17" s="57"/>
      <c r="AE17" s="184">
        <v>0.5</v>
      </c>
      <c r="AF17" s="144">
        <v>0.40625</v>
      </c>
    </row>
    <row r="18" spans="1:32" ht="13.5" customHeight="1">
      <c r="A18" s="67">
        <v>15</v>
      </c>
      <c r="B18" s="184">
        <v>0</v>
      </c>
      <c r="C18" s="186">
        <v>0</v>
      </c>
      <c r="D18" s="186">
        <v>0</v>
      </c>
      <c r="E18" s="186">
        <v>0</v>
      </c>
      <c r="F18" s="186">
        <v>0</v>
      </c>
      <c r="G18" s="186">
        <v>0</v>
      </c>
      <c r="H18" s="186">
        <v>0</v>
      </c>
      <c r="I18" s="186">
        <v>0</v>
      </c>
      <c r="J18" s="186">
        <v>0</v>
      </c>
      <c r="K18" s="186">
        <v>0</v>
      </c>
      <c r="L18" s="186">
        <v>0</v>
      </c>
      <c r="M18" s="186">
        <v>0</v>
      </c>
      <c r="N18" s="186">
        <v>0</v>
      </c>
      <c r="O18" s="186">
        <v>0.5</v>
      </c>
      <c r="P18" s="186">
        <v>0</v>
      </c>
      <c r="Q18" s="186">
        <v>0</v>
      </c>
      <c r="R18" s="186">
        <v>0</v>
      </c>
      <c r="S18" s="186">
        <v>0</v>
      </c>
      <c r="T18" s="186">
        <v>0</v>
      </c>
      <c r="U18" s="186">
        <v>0</v>
      </c>
      <c r="V18" s="186">
        <v>0</v>
      </c>
      <c r="W18" s="186">
        <v>0</v>
      </c>
      <c r="X18" s="186">
        <v>0</v>
      </c>
      <c r="Y18" s="186">
        <v>0</v>
      </c>
      <c r="Z18" s="187">
        <f t="shared" si="0"/>
        <v>0.5</v>
      </c>
      <c r="AA18" s="188">
        <v>15</v>
      </c>
      <c r="AB18" s="184">
        <v>0.5</v>
      </c>
      <c r="AC18" s="142">
        <v>0.5916666666666667</v>
      </c>
      <c r="AD18" s="57"/>
      <c r="AE18" s="184">
        <v>0.5</v>
      </c>
      <c r="AF18" s="144">
        <v>0.5569444444444445</v>
      </c>
    </row>
    <row r="19" spans="1:32" ht="13.5" customHeight="1">
      <c r="A19" s="67">
        <v>16</v>
      </c>
      <c r="B19" s="184">
        <v>0</v>
      </c>
      <c r="C19" s="186">
        <v>0</v>
      </c>
      <c r="D19" s="186">
        <v>0</v>
      </c>
      <c r="E19" s="186">
        <v>0</v>
      </c>
      <c r="F19" s="186">
        <v>0</v>
      </c>
      <c r="G19" s="185">
        <v>0</v>
      </c>
      <c r="H19" s="186">
        <v>0</v>
      </c>
      <c r="I19" s="186">
        <v>0</v>
      </c>
      <c r="J19" s="186">
        <v>0</v>
      </c>
      <c r="K19" s="186">
        <v>0</v>
      </c>
      <c r="L19" s="186">
        <v>0</v>
      </c>
      <c r="M19" s="186">
        <v>0</v>
      </c>
      <c r="N19" s="186">
        <v>0</v>
      </c>
      <c r="O19" s="186">
        <v>0</v>
      </c>
      <c r="P19" s="186">
        <v>0</v>
      </c>
      <c r="Q19" s="186">
        <v>0</v>
      </c>
      <c r="R19" s="186">
        <v>0</v>
      </c>
      <c r="S19" s="186">
        <v>0</v>
      </c>
      <c r="T19" s="186">
        <v>0</v>
      </c>
      <c r="U19" s="186">
        <v>0</v>
      </c>
      <c r="V19" s="186">
        <v>0</v>
      </c>
      <c r="W19" s="186">
        <v>0</v>
      </c>
      <c r="X19" s="186">
        <v>0</v>
      </c>
      <c r="Y19" s="186">
        <v>0</v>
      </c>
      <c r="Z19" s="187">
        <f t="shared" si="0"/>
        <v>0</v>
      </c>
      <c r="AA19" s="188">
        <v>16</v>
      </c>
      <c r="AB19" s="184">
        <v>0</v>
      </c>
      <c r="AC19" s="142"/>
      <c r="AD19" s="57"/>
      <c r="AE19" s="184">
        <v>0</v>
      </c>
      <c r="AF19" s="144"/>
    </row>
    <row r="20" spans="1:32" ht="13.5" customHeight="1">
      <c r="A20" s="67">
        <v>17</v>
      </c>
      <c r="B20" s="184">
        <v>0</v>
      </c>
      <c r="C20" s="186">
        <v>0</v>
      </c>
      <c r="D20" s="186">
        <v>0</v>
      </c>
      <c r="E20" s="186">
        <v>0</v>
      </c>
      <c r="F20" s="186">
        <v>0</v>
      </c>
      <c r="G20" s="186">
        <v>0</v>
      </c>
      <c r="H20" s="186">
        <v>0</v>
      </c>
      <c r="I20" s="186">
        <v>0</v>
      </c>
      <c r="J20" s="186">
        <v>0</v>
      </c>
      <c r="K20" s="186">
        <v>0</v>
      </c>
      <c r="L20" s="186">
        <v>0</v>
      </c>
      <c r="M20" s="186">
        <v>0</v>
      </c>
      <c r="N20" s="186">
        <v>0</v>
      </c>
      <c r="O20" s="186">
        <v>0</v>
      </c>
      <c r="P20" s="186">
        <v>0</v>
      </c>
      <c r="Q20" s="186">
        <v>0</v>
      </c>
      <c r="R20" s="186">
        <v>0</v>
      </c>
      <c r="S20" s="186">
        <v>0</v>
      </c>
      <c r="T20" s="186">
        <v>0</v>
      </c>
      <c r="U20" s="186">
        <v>0</v>
      </c>
      <c r="V20" s="186">
        <v>0</v>
      </c>
      <c r="W20" s="186">
        <v>0</v>
      </c>
      <c r="X20" s="186">
        <v>0</v>
      </c>
      <c r="Y20" s="186">
        <v>0</v>
      </c>
      <c r="Z20" s="187">
        <f t="shared" si="0"/>
        <v>0</v>
      </c>
      <c r="AA20" s="188">
        <v>17</v>
      </c>
      <c r="AB20" s="184">
        <v>0</v>
      </c>
      <c r="AC20" s="142"/>
      <c r="AD20" s="57"/>
      <c r="AE20" s="184">
        <v>0</v>
      </c>
      <c r="AF20" s="144"/>
    </row>
    <row r="21" spans="1:32" ht="13.5" customHeight="1">
      <c r="A21" s="67">
        <v>18</v>
      </c>
      <c r="B21" s="184">
        <v>0</v>
      </c>
      <c r="C21" s="186">
        <v>0</v>
      </c>
      <c r="D21" s="186">
        <v>0</v>
      </c>
      <c r="E21" s="186">
        <v>0</v>
      </c>
      <c r="F21" s="186">
        <v>0</v>
      </c>
      <c r="G21" s="186">
        <v>0</v>
      </c>
      <c r="H21" s="186">
        <v>0</v>
      </c>
      <c r="I21" s="186">
        <v>0</v>
      </c>
      <c r="J21" s="186">
        <v>0</v>
      </c>
      <c r="K21" s="186">
        <v>0</v>
      </c>
      <c r="L21" s="186">
        <v>0</v>
      </c>
      <c r="M21" s="186">
        <v>0</v>
      </c>
      <c r="N21" s="186">
        <v>0</v>
      </c>
      <c r="O21" s="186">
        <v>0</v>
      </c>
      <c r="P21" s="186">
        <v>0</v>
      </c>
      <c r="Q21" s="186">
        <v>0</v>
      </c>
      <c r="R21" s="186">
        <v>0</v>
      </c>
      <c r="S21" s="186">
        <v>0</v>
      </c>
      <c r="T21" s="186">
        <v>0</v>
      </c>
      <c r="U21" s="186">
        <v>0</v>
      </c>
      <c r="V21" s="186">
        <v>0</v>
      </c>
      <c r="W21" s="186">
        <v>0</v>
      </c>
      <c r="X21" s="186">
        <v>0</v>
      </c>
      <c r="Y21" s="186">
        <v>0</v>
      </c>
      <c r="Z21" s="187">
        <f t="shared" si="0"/>
        <v>0</v>
      </c>
      <c r="AA21" s="188">
        <v>18</v>
      </c>
      <c r="AB21" s="184">
        <v>0</v>
      </c>
      <c r="AC21" s="142"/>
      <c r="AD21" s="57">
        <v>18</v>
      </c>
      <c r="AE21" s="184">
        <v>0</v>
      </c>
      <c r="AF21" s="144"/>
    </row>
    <row r="22" spans="1:32" ht="13.5" customHeight="1">
      <c r="A22" s="67">
        <v>19</v>
      </c>
      <c r="B22" s="184">
        <v>0</v>
      </c>
      <c r="C22" s="186">
        <v>0</v>
      </c>
      <c r="D22" s="186">
        <v>0</v>
      </c>
      <c r="E22" s="186">
        <v>0</v>
      </c>
      <c r="F22" s="186">
        <v>0</v>
      </c>
      <c r="G22" s="186">
        <v>0</v>
      </c>
      <c r="H22" s="186">
        <v>0</v>
      </c>
      <c r="I22" s="186">
        <v>0</v>
      </c>
      <c r="J22" s="186">
        <v>0</v>
      </c>
      <c r="K22" s="186">
        <v>0</v>
      </c>
      <c r="L22" s="186">
        <v>0</v>
      </c>
      <c r="M22" s="186">
        <v>0</v>
      </c>
      <c r="N22" s="186">
        <v>0</v>
      </c>
      <c r="O22" s="186">
        <v>0</v>
      </c>
      <c r="P22" s="186">
        <v>0</v>
      </c>
      <c r="Q22" s="186">
        <v>0</v>
      </c>
      <c r="R22" s="186">
        <v>0</v>
      </c>
      <c r="S22" s="186">
        <v>0</v>
      </c>
      <c r="T22" s="186">
        <v>0</v>
      </c>
      <c r="U22" s="186">
        <v>0</v>
      </c>
      <c r="V22" s="186">
        <v>0</v>
      </c>
      <c r="W22" s="186">
        <v>0</v>
      </c>
      <c r="X22" s="186">
        <v>0</v>
      </c>
      <c r="Y22" s="186">
        <v>0</v>
      </c>
      <c r="Z22" s="187">
        <f t="shared" si="0"/>
        <v>0</v>
      </c>
      <c r="AA22" s="188">
        <v>19</v>
      </c>
      <c r="AB22" s="184">
        <v>0</v>
      </c>
      <c r="AC22" s="142"/>
      <c r="AD22" s="57"/>
      <c r="AE22" s="184">
        <v>0</v>
      </c>
      <c r="AF22" s="144"/>
    </row>
    <row r="23" spans="1:32" ht="13.5" customHeight="1">
      <c r="A23" s="67">
        <v>20</v>
      </c>
      <c r="B23" s="184">
        <v>0</v>
      </c>
      <c r="C23" s="186">
        <v>0</v>
      </c>
      <c r="D23" s="186">
        <v>0</v>
      </c>
      <c r="E23" s="186">
        <v>0</v>
      </c>
      <c r="F23" s="186">
        <v>0</v>
      </c>
      <c r="G23" s="186">
        <v>0</v>
      </c>
      <c r="H23" s="186">
        <v>0</v>
      </c>
      <c r="I23" s="186">
        <v>0</v>
      </c>
      <c r="J23" s="186">
        <v>0</v>
      </c>
      <c r="K23" s="186">
        <v>0</v>
      </c>
      <c r="L23" s="186">
        <v>0</v>
      </c>
      <c r="M23" s="186">
        <v>0</v>
      </c>
      <c r="N23" s="186">
        <v>0</v>
      </c>
      <c r="O23" s="186">
        <v>1</v>
      </c>
      <c r="P23" s="186">
        <v>0.5</v>
      </c>
      <c r="Q23" s="186">
        <v>0</v>
      </c>
      <c r="R23" s="186">
        <v>0</v>
      </c>
      <c r="S23" s="186">
        <v>0.5</v>
      </c>
      <c r="T23" s="186">
        <v>0</v>
      </c>
      <c r="U23" s="186">
        <v>1</v>
      </c>
      <c r="V23" s="186">
        <v>9</v>
      </c>
      <c r="W23" s="186">
        <v>2</v>
      </c>
      <c r="X23" s="186">
        <v>3.5</v>
      </c>
      <c r="Y23" s="186">
        <v>4</v>
      </c>
      <c r="Z23" s="187">
        <f t="shared" si="0"/>
        <v>21.5</v>
      </c>
      <c r="AA23" s="188">
        <v>20</v>
      </c>
      <c r="AB23" s="184">
        <v>9.5</v>
      </c>
      <c r="AC23" s="142">
        <v>0.8875000000000001</v>
      </c>
      <c r="AD23" s="57">
        <v>20</v>
      </c>
      <c r="AE23" s="184">
        <v>5.5</v>
      </c>
      <c r="AF23" s="144">
        <v>0.8527777777777777</v>
      </c>
    </row>
    <row r="24" spans="1:32" ht="13.5" customHeight="1">
      <c r="A24" s="132">
        <v>21</v>
      </c>
      <c r="B24" s="180">
        <v>0.5</v>
      </c>
      <c r="C24" s="181">
        <v>0</v>
      </c>
      <c r="D24" s="181">
        <v>0</v>
      </c>
      <c r="E24" s="181">
        <v>0</v>
      </c>
      <c r="F24" s="181">
        <v>0</v>
      </c>
      <c r="G24" s="181">
        <v>0</v>
      </c>
      <c r="H24" s="181">
        <v>0</v>
      </c>
      <c r="I24" s="181">
        <v>0</v>
      </c>
      <c r="J24" s="181">
        <v>0</v>
      </c>
      <c r="K24" s="181">
        <v>0</v>
      </c>
      <c r="L24" s="181">
        <v>0</v>
      </c>
      <c r="M24" s="181">
        <v>0</v>
      </c>
      <c r="N24" s="181">
        <v>0</v>
      </c>
      <c r="O24" s="181">
        <v>0</v>
      </c>
      <c r="P24" s="181">
        <v>0</v>
      </c>
      <c r="Q24" s="181">
        <v>0</v>
      </c>
      <c r="R24" s="181">
        <v>0</v>
      </c>
      <c r="S24" s="181">
        <v>0</v>
      </c>
      <c r="T24" s="181">
        <v>0</v>
      </c>
      <c r="U24" s="181">
        <v>0</v>
      </c>
      <c r="V24" s="181">
        <v>0</v>
      </c>
      <c r="W24" s="181">
        <v>0</v>
      </c>
      <c r="X24" s="181">
        <v>0</v>
      </c>
      <c r="Y24" s="181">
        <v>0</v>
      </c>
      <c r="Z24" s="182">
        <f t="shared" si="0"/>
        <v>0.5</v>
      </c>
      <c r="AA24" s="183">
        <v>21</v>
      </c>
      <c r="AB24" s="180">
        <v>4</v>
      </c>
      <c r="AC24" s="141">
        <v>0.007638888888888889</v>
      </c>
      <c r="AD24" s="54"/>
      <c r="AE24" s="180">
        <v>0.5</v>
      </c>
      <c r="AF24" s="143">
        <v>0.013888888888888888</v>
      </c>
    </row>
    <row r="25" spans="1:32" ht="13.5" customHeight="1">
      <c r="A25" s="67">
        <v>22</v>
      </c>
      <c r="B25" s="184">
        <v>0</v>
      </c>
      <c r="C25" s="186">
        <v>0</v>
      </c>
      <c r="D25" s="186">
        <v>0</v>
      </c>
      <c r="E25" s="186">
        <v>0</v>
      </c>
      <c r="F25" s="186">
        <v>0</v>
      </c>
      <c r="G25" s="186">
        <v>0</v>
      </c>
      <c r="H25" s="186">
        <v>0</v>
      </c>
      <c r="I25" s="186">
        <v>0</v>
      </c>
      <c r="J25" s="186">
        <v>0</v>
      </c>
      <c r="K25" s="186">
        <v>0</v>
      </c>
      <c r="L25" s="186">
        <v>0</v>
      </c>
      <c r="M25" s="186">
        <v>0</v>
      </c>
      <c r="N25" s="186">
        <v>0</v>
      </c>
      <c r="O25" s="186">
        <v>0</v>
      </c>
      <c r="P25" s="186">
        <v>0</v>
      </c>
      <c r="Q25" s="186">
        <v>0</v>
      </c>
      <c r="R25" s="186">
        <v>0</v>
      </c>
      <c r="S25" s="186">
        <v>0</v>
      </c>
      <c r="T25" s="186">
        <v>0</v>
      </c>
      <c r="U25" s="186">
        <v>0</v>
      </c>
      <c r="V25" s="186">
        <v>0</v>
      </c>
      <c r="W25" s="186">
        <v>0</v>
      </c>
      <c r="X25" s="186">
        <v>0</v>
      </c>
      <c r="Y25" s="186">
        <v>0</v>
      </c>
      <c r="Z25" s="187">
        <f t="shared" si="0"/>
        <v>0</v>
      </c>
      <c r="AA25" s="188">
        <v>22</v>
      </c>
      <c r="AB25" s="184">
        <v>0</v>
      </c>
      <c r="AC25" s="142"/>
      <c r="AD25" s="57"/>
      <c r="AE25" s="184">
        <v>0</v>
      </c>
      <c r="AF25" s="144"/>
    </row>
    <row r="26" spans="1:32" ht="13.5" customHeight="1">
      <c r="A26" s="67">
        <v>23</v>
      </c>
      <c r="B26" s="184">
        <v>0</v>
      </c>
      <c r="C26" s="186">
        <v>0</v>
      </c>
      <c r="D26" s="186">
        <v>0</v>
      </c>
      <c r="E26" s="186">
        <v>0</v>
      </c>
      <c r="F26" s="186">
        <v>0.5</v>
      </c>
      <c r="G26" s="186">
        <v>0</v>
      </c>
      <c r="H26" s="186">
        <v>0</v>
      </c>
      <c r="I26" s="186">
        <v>0</v>
      </c>
      <c r="J26" s="186">
        <v>0</v>
      </c>
      <c r="K26" s="186">
        <v>0</v>
      </c>
      <c r="L26" s="186">
        <v>0</v>
      </c>
      <c r="M26" s="186">
        <v>0</v>
      </c>
      <c r="N26" s="186">
        <v>0</v>
      </c>
      <c r="O26" s="186">
        <v>0</v>
      </c>
      <c r="P26" s="186">
        <v>0</v>
      </c>
      <c r="Q26" s="186">
        <v>0</v>
      </c>
      <c r="R26" s="186">
        <v>0</v>
      </c>
      <c r="S26" s="186">
        <v>0</v>
      </c>
      <c r="T26" s="186">
        <v>0</v>
      </c>
      <c r="U26" s="186">
        <v>0</v>
      </c>
      <c r="V26" s="186">
        <v>0</v>
      </c>
      <c r="W26" s="186">
        <v>0</v>
      </c>
      <c r="X26" s="186">
        <v>0</v>
      </c>
      <c r="Y26" s="186">
        <v>0</v>
      </c>
      <c r="Z26" s="187">
        <f t="shared" si="0"/>
        <v>0.5</v>
      </c>
      <c r="AA26" s="188">
        <v>23</v>
      </c>
      <c r="AB26" s="184">
        <v>0.5</v>
      </c>
      <c r="AC26" s="142">
        <v>0.2298611111111111</v>
      </c>
      <c r="AD26" s="57">
        <v>23</v>
      </c>
      <c r="AE26" s="184">
        <v>0.5</v>
      </c>
      <c r="AF26" s="144">
        <v>0.1951388888888889</v>
      </c>
    </row>
    <row r="27" spans="1:32" ht="13.5" customHeight="1">
      <c r="A27" s="67">
        <v>24</v>
      </c>
      <c r="B27" s="184">
        <v>0</v>
      </c>
      <c r="C27" s="186">
        <v>0</v>
      </c>
      <c r="D27" s="186">
        <v>0</v>
      </c>
      <c r="E27" s="186">
        <v>0</v>
      </c>
      <c r="F27" s="186">
        <v>0</v>
      </c>
      <c r="G27" s="186">
        <v>0</v>
      </c>
      <c r="H27" s="186">
        <v>0</v>
      </c>
      <c r="I27" s="186">
        <v>0</v>
      </c>
      <c r="J27" s="186">
        <v>0</v>
      </c>
      <c r="K27" s="186">
        <v>0</v>
      </c>
      <c r="L27" s="186">
        <v>0</v>
      </c>
      <c r="M27" s="186">
        <v>0</v>
      </c>
      <c r="N27" s="186">
        <v>0</v>
      </c>
      <c r="O27" s="186">
        <v>0</v>
      </c>
      <c r="P27" s="186">
        <v>0</v>
      </c>
      <c r="Q27" s="186">
        <v>0</v>
      </c>
      <c r="R27" s="186">
        <v>0</v>
      </c>
      <c r="S27" s="186">
        <v>0</v>
      </c>
      <c r="T27" s="186">
        <v>0</v>
      </c>
      <c r="U27" s="186">
        <v>0</v>
      </c>
      <c r="V27" s="186">
        <v>0</v>
      </c>
      <c r="W27" s="186">
        <v>0</v>
      </c>
      <c r="X27" s="186">
        <v>0</v>
      </c>
      <c r="Y27" s="186">
        <v>0</v>
      </c>
      <c r="Z27" s="187">
        <f t="shared" si="0"/>
        <v>0</v>
      </c>
      <c r="AA27" s="188">
        <v>24</v>
      </c>
      <c r="AB27" s="184">
        <v>0</v>
      </c>
      <c r="AC27" s="142"/>
      <c r="AD27" s="57"/>
      <c r="AE27" s="184">
        <v>0</v>
      </c>
      <c r="AF27" s="144"/>
    </row>
    <row r="28" spans="1:32" ht="13.5" customHeight="1">
      <c r="A28" s="67">
        <v>25</v>
      </c>
      <c r="B28" s="184">
        <v>0</v>
      </c>
      <c r="C28" s="186">
        <v>0</v>
      </c>
      <c r="D28" s="186">
        <v>0</v>
      </c>
      <c r="E28" s="186">
        <v>0</v>
      </c>
      <c r="F28" s="186">
        <v>0</v>
      </c>
      <c r="G28" s="186">
        <v>0</v>
      </c>
      <c r="H28" s="186">
        <v>0</v>
      </c>
      <c r="I28" s="186">
        <v>0</v>
      </c>
      <c r="J28" s="186">
        <v>0</v>
      </c>
      <c r="K28" s="186">
        <v>0</v>
      </c>
      <c r="L28" s="186">
        <v>0</v>
      </c>
      <c r="M28" s="186">
        <v>0</v>
      </c>
      <c r="N28" s="186">
        <v>0</v>
      </c>
      <c r="O28" s="186">
        <v>0</v>
      </c>
      <c r="P28" s="186">
        <v>0</v>
      </c>
      <c r="Q28" s="186">
        <v>0</v>
      </c>
      <c r="R28" s="186">
        <v>0</v>
      </c>
      <c r="S28" s="186">
        <v>0</v>
      </c>
      <c r="T28" s="186">
        <v>0</v>
      </c>
      <c r="U28" s="186">
        <v>0</v>
      </c>
      <c r="V28" s="186">
        <v>0</v>
      </c>
      <c r="W28" s="186">
        <v>0</v>
      </c>
      <c r="X28" s="186">
        <v>0</v>
      </c>
      <c r="Y28" s="186">
        <v>0</v>
      </c>
      <c r="Z28" s="187">
        <f t="shared" si="0"/>
        <v>0</v>
      </c>
      <c r="AA28" s="188">
        <v>25</v>
      </c>
      <c r="AB28" s="184">
        <v>0</v>
      </c>
      <c r="AC28" s="142"/>
      <c r="AD28" s="57"/>
      <c r="AE28" s="184">
        <v>0</v>
      </c>
      <c r="AF28" s="144"/>
    </row>
    <row r="29" spans="1:32" ht="13.5" customHeight="1">
      <c r="A29" s="67">
        <v>26</v>
      </c>
      <c r="B29" s="184">
        <v>0</v>
      </c>
      <c r="C29" s="186">
        <v>0</v>
      </c>
      <c r="D29" s="186">
        <v>0</v>
      </c>
      <c r="E29" s="186">
        <v>0</v>
      </c>
      <c r="F29" s="186">
        <v>0</v>
      </c>
      <c r="G29" s="186">
        <v>0</v>
      </c>
      <c r="H29" s="186">
        <v>0</v>
      </c>
      <c r="I29" s="186">
        <v>0</v>
      </c>
      <c r="J29" s="186">
        <v>0</v>
      </c>
      <c r="K29" s="186">
        <v>0</v>
      </c>
      <c r="L29" s="186">
        <v>0</v>
      </c>
      <c r="M29" s="186">
        <v>0</v>
      </c>
      <c r="N29" s="186">
        <v>0</v>
      </c>
      <c r="O29" s="186">
        <v>0</v>
      </c>
      <c r="P29" s="186">
        <v>0</v>
      </c>
      <c r="Q29" s="186">
        <v>0</v>
      </c>
      <c r="R29" s="186">
        <v>0</v>
      </c>
      <c r="S29" s="186">
        <v>0</v>
      </c>
      <c r="T29" s="186">
        <v>0</v>
      </c>
      <c r="U29" s="186">
        <v>0</v>
      </c>
      <c r="V29" s="186">
        <v>0</v>
      </c>
      <c r="W29" s="186">
        <v>0</v>
      </c>
      <c r="X29" s="186">
        <v>0</v>
      </c>
      <c r="Y29" s="186">
        <v>0</v>
      </c>
      <c r="Z29" s="187">
        <f t="shared" si="0"/>
        <v>0</v>
      </c>
      <c r="AA29" s="188">
        <v>26</v>
      </c>
      <c r="AB29" s="184">
        <v>0</v>
      </c>
      <c r="AC29" s="142"/>
      <c r="AD29" s="57">
        <v>26</v>
      </c>
      <c r="AE29" s="184">
        <v>0</v>
      </c>
      <c r="AF29" s="144"/>
    </row>
    <row r="30" spans="1:32" ht="13.5" customHeight="1">
      <c r="A30" s="67">
        <v>27</v>
      </c>
      <c r="B30" s="184">
        <v>0</v>
      </c>
      <c r="C30" s="186">
        <v>0</v>
      </c>
      <c r="D30" s="186">
        <v>0</v>
      </c>
      <c r="E30" s="186">
        <v>0</v>
      </c>
      <c r="F30" s="186">
        <v>0</v>
      </c>
      <c r="G30" s="186">
        <v>0</v>
      </c>
      <c r="H30" s="186">
        <v>0</v>
      </c>
      <c r="I30" s="186">
        <v>0</v>
      </c>
      <c r="J30" s="186">
        <v>0</v>
      </c>
      <c r="K30" s="186">
        <v>0</v>
      </c>
      <c r="L30" s="186">
        <v>0</v>
      </c>
      <c r="M30" s="185">
        <v>0</v>
      </c>
      <c r="N30" s="186">
        <v>0</v>
      </c>
      <c r="O30" s="186">
        <v>0</v>
      </c>
      <c r="P30" s="186">
        <v>0</v>
      </c>
      <c r="Q30" s="186">
        <v>0</v>
      </c>
      <c r="R30" s="186">
        <v>0</v>
      </c>
      <c r="S30" s="186">
        <v>0</v>
      </c>
      <c r="T30" s="186">
        <v>0</v>
      </c>
      <c r="U30" s="186">
        <v>0</v>
      </c>
      <c r="V30" s="186">
        <v>0</v>
      </c>
      <c r="W30" s="186">
        <v>0</v>
      </c>
      <c r="X30" s="186">
        <v>0</v>
      </c>
      <c r="Y30" s="186">
        <v>0</v>
      </c>
      <c r="Z30" s="187">
        <f t="shared" si="0"/>
        <v>0</v>
      </c>
      <c r="AA30" s="188">
        <v>27</v>
      </c>
      <c r="AB30" s="184">
        <v>0</v>
      </c>
      <c r="AC30" s="142"/>
      <c r="AD30" s="57"/>
      <c r="AE30" s="184">
        <v>0</v>
      </c>
      <c r="AF30" s="144"/>
    </row>
    <row r="31" spans="1:32" ht="13.5" customHeight="1">
      <c r="A31" s="67">
        <v>28</v>
      </c>
      <c r="B31" s="184">
        <v>0</v>
      </c>
      <c r="C31" s="186">
        <v>0</v>
      </c>
      <c r="D31" s="186">
        <v>0</v>
      </c>
      <c r="E31" s="186">
        <v>0</v>
      </c>
      <c r="F31" s="186">
        <v>0</v>
      </c>
      <c r="G31" s="186">
        <v>0</v>
      </c>
      <c r="H31" s="186">
        <v>0</v>
      </c>
      <c r="I31" s="186">
        <v>0</v>
      </c>
      <c r="J31" s="186">
        <v>0</v>
      </c>
      <c r="K31" s="186">
        <v>0</v>
      </c>
      <c r="L31" s="186">
        <v>0</v>
      </c>
      <c r="M31" s="186">
        <v>0</v>
      </c>
      <c r="N31" s="186">
        <v>0</v>
      </c>
      <c r="O31" s="186">
        <v>0</v>
      </c>
      <c r="P31" s="186">
        <v>0</v>
      </c>
      <c r="Q31" s="186">
        <v>0</v>
      </c>
      <c r="R31" s="186">
        <v>0</v>
      </c>
      <c r="S31" s="186">
        <v>0</v>
      </c>
      <c r="T31" s="186">
        <v>0</v>
      </c>
      <c r="U31" s="186">
        <v>0</v>
      </c>
      <c r="V31" s="186">
        <v>0</v>
      </c>
      <c r="W31" s="186">
        <v>0</v>
      </c>
      <c r="X31" s="186">
        <v>0</v>
      </c>
      <c r="Y31" s="186">
        <v>0</v>
      </c>
      <c r="Z31" s="187">
        <f t="shared" si="0"/>
        <v>0</v>
      </c>
      <c r="AA31" s="188">
        <v>28</v>
      </c>
      <c r="AB31" s="184">
        <v>0</v>
      </c>
      <c r="AC31" s="142"/>
      <c r="AD31" s="57"/>
      <c r="AE31" s="184">
        <v>0</v>
      </c>
      <c r="AF31" s="144"/>
    </row>
    <row r="32" spans="1:32" ht="13.5" customHeight="1">
      <c r="A32" s="67">
        <v>29</v>
      </c>
      <c r="B32" s="184">
        <v>0</v>
      </c>
      <c r="C32" s="186">
        <v>0</v>
      </c>
      <c r="D32" s="186">
        <v>0</v>
      </c>
      <c r="E32" s="186">
        <v>0</v>
      </c>
      <c r="F32" s="186">
        <v>0</v>
      </c>
      <c r="G32" s="186">
        <v>0</v>
      </c>
      <c r="H32" s="186">
        <v>0</v>
      </c>
      <c r="I32" s="186">
        <v>0</v>
      </c>
      <c r="J32" s="186">
        <v>0</v>
      </c>
      <c r="K32" s="186">
        <v>0</v>
      </c>
      <c r="L32" s="186">
        <v>0</v>
      </c>
      <c r="M32" s="186">
        <v>0</v>
      </c>
      <c r="N32" s="186">
        <v>0</v>
      </c>
      <c r="O32" s="186">
        <v>0</v>
      </c>
      <c r="P32" s="186">
        <v>0</v>
      </c>
      <c r="Q32" s="186">
        <v>0</v>
      </c>
      <c r="R32" s="186">
        <v>0</v>
      </c>
      <c r="S32" s="186">
        <v>0</v>
      </c>
      <c r="T32" s="186">
        <v>2</v>
      </c>
      <c r="U32" s="186">
        <v>0</v>
      </c>
      <c r="V32" s="186">
        <v>0.5</v>
      </c>
      <c r="W32" s="186">
        <v>0</v>
      </c>
      <c r="X32" s="186">
        <v>0</v>
      </c>
      <c r="Y32" s="186">
        <v>0</v>
      </c>
      <c r="Z32" s="187">
        <f t="shared" si="0"/>
        <v>2.5</v>
      </c>
      <c r="AA32" s="188">
        <v>29</v>
      </c>
      <c r="AB32" s="184">
        <v>2</v>
      </c>
      <c r="AC32" s="142">
        <v>0.811111111111111</v>
      </c>
      <c r="AD32" s="57">
        <v>29</v>
      </c>
      <c r="AE32" s="184">
        <v>1.5</v>
      </c>
      <c r="AF32" s="144">
        <v>0.7819444444444444</v>
      </c>
    </row>
    <row r="33" spans="1:32" ht="13.5" customHeight="1">
      <c r="A33" s="67">
        <v>30</v>
      </c>
      <c r="B33" s="184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7" t="str">
        <f t="shared" si="0"/>
        <v>     -</v>
      </c>
      <c r="AA33" s="188">
        <v>30</v>
      </c>
      <c r="AB33" s="184"/>
      <c r="AC33" s="142"/>
      <c r="AD33" s="57">
        <v>30</v>
      </c>
      <c r="AE33" s="184"/>
      <c r="AF33" s="144"/>
    </row>
    <row r="34" spans="1:32" ht="13.5" customHeight="1">
      <c r="A34" s="67">
        <v>31</v>
      </c>
      <c r="B34" s="184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7" t="str">
        <f t="shared" si="0"/>
        <v>     -</v>
      </c>
      <c r="AA34" s="188">
        <v>31</v>
      </c>
      <c r="AB34" s="184"/>
      <c r="AC34" s="142"/>
      <c r="AD34" s="57">
        <v>31</v>
      </c>
      <c r="AE34" s="184"/>
      <c r="AF34" s="144"/>
    </row>
    <row r="35" spans="1:32" ht="13.5" customHeight="1">
      <c r="A35" s="50" t="s">
        <v>11</v>
      </c>
      <c r="B35" s="189">
        <f aca="true" t="shared" si="1" ref="B35:K35">IF(COUNT(B4:B34)=0,"   -",SUM(B4:B34))</f>
        <v>0.5</v>
      </c>
      <c r="C35" s="190">
        <f t="shared" si="1"/>
        <v>0</v>
      </c>
      <c r="D35" s="190">
        <f t="shared" si="1"/>
        <v>0</v>
      </c>
      <c r="E35" s="190">
        <f t="shared" si="1"/>
        <v>0.5</v>
      </c>
      <c r="F35" s="190">
        <f t="shared" si="1"/>
        <v>1.5</v>
      </c>
      <c r="G35" s="190">
        <f t="shared" si="1"/>
        <v>0</v>
      </c>
      <c r="H35" s="190">
        <f t="shared" si="1"/>
        <v>0</v>
      </c>
      <c r="I35" s="190">
        <f t="shared" si="1"/>
        <v>0</v>
      </c>
      <c r="J35" s="190">
        <f t="shared" si="1"/>
        <v>0</v>
      </c>
      <c r="K35" s="190">
        <f t="shared" si="1"/>
        <v>0.5</v>
      </c>
      <c r="L35" s="190">
        <f aca="true" t="shared" si="2" ref="L35:Y35">IF(COUNT(L4:L34)=0,"   -",SUM(L4:L34))</f>
        <v>0</v>
      </c>
      <c r="M35" s="190">
        <f t="shared" si="2"/>
        <v>0</v>
      </c>
      <c r="N35" s="190">
        <f t="shared" si="2"/>
        <v>0</v>
      </c>
      <c r="O35" s="190">
        <f t="shared" si="2"/>
        <v>1.5</v>
      </c>
      <c r="P35" s="190">
        <f t="shared" si="2"/>
        <v>0.5</v>
      </c>
      <c r="Q35" s="190">
        <f t="shared" si="2"/>
        <v>0</v>
      </c>
      <c r="R35" s="190">
        <f t="shared" si="2"/>
        <v>0</v>
      </c>
      <c r="S35" s="190">
        <f t="shared" si="2"/>
        <v>0.5</v>
      </c>
      <c r="T35" s="190">
        <f t="shared" si="2"/>
        <v>2</v>
      </c>
      <c r="U35" s="190">
        <f t="shared" si="2"/>
        <v>1</v>
      </c>
      <c r="V35" s="190">
        <f t="shared" si="2"/>
        <v>9.5</v>
      </c>
      <c r="W35" s="190">
        <f t="shared" si="2"/>
        <v>2</v>
      </c>
      <c r="X35" s="190">
        <f t="shared" si="2"/>
        <v>3.5</v>
      </c>
      <c r="Y35" s="190">
        <f t="shared" si="2"/>
        <v>4</v>
      </c>
      <c r="Z35" s="189">
        <f>SUM(B4:Y34)</f>
        <v>27.5</v>
      </c>
      <c r="AA35" s="191"/>
      <c r="AB35" s="192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45</v>
      </c>
      <c r="B38" s="6"/>
      <c r="C38" s="6"/>
      <c r="D38" s="62">
        <f>COUNTIF(Z4:Z34,"&gt;=0.5")</f>
        <v>6</v>
      </c>
      <c r="E38" s="68"/>
      <c r="F38" s="68"/>
      <c r="G38" s="12" t="s">
        <v>14</v>
      </c>
      <c r="H38" s="4"/>
      <c r="I38" s="4" t="s">
        <v>5</v>
      </c>
      <c r="J38" s="53" t="s">
        <v>8</v>
      </c>
      <c r="K38" s="68"/>
      <c r="L38" s="68"/>
      <c r="M38" s="12" t="s">
        <v>15</v>
      </c>
      <c r="N38" s="4"/>
      <c r="O38" s="4" t="s">
        <v>5</v>
      </c>
      <c r="P38" s="53" t="s">
        <v>10</v>
      </c>
      <c r="Q38" s="68"/>
      <c r="R38" s="68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2">
        <f>COUNTIF(Z4:Z34,"&gt;=1")</f>
        <v>3</v>
      </c>
      <c r="E39" s="68"/>
      <c r="F39" s="68"/>
      <c r="G39" s="64"/>
      <c r="H39" s="116">
        <f>MAX(AB4:AB34)</f>
        <v>9.5</v>
      </c>
      <c r="I39" s="117">
        <f>MATCH(H39,AB4:AB34,0)</f>
        <v>20</v>
      </c>
      <c r="J39" s="145">
        <f>INDEX(AC4:AC34,I39,1)</f>
        <v>0.8875000000000001</v>
      </c>
      <c r="K39" s="68"/>
      <c r="L39" s="68"/>
      <c r="M39" s="64"/>
      <c r="N39" s="65">
        <f>MAX(AE4:AE34)</f>
        <v>5.5</v>
      </c>
      <c r="O39" s="66">
        <f>MATCH(N39,AE4:AE34,0)</f>
        <v>20</v>
      </c>
      <c r="P39" s="146">
        <f>INDEX(AF4:AF34,O39,1)</f>
        <v>0.8527777777777777</v>
      </c>
      <c r="Q39" s="68"/>
      <c r="R39" s="68"/>
      <c r="S39" s="64"/>
      <c r="T39" s="65">
        <f>MAX(Z4:Z34)</f>
        <v>21.5</v>
      </c>
      <c r="U39" s="74">
        <f>MATCH(T39,Z4:Z34,0)</f>
        <v>20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2">
        <f>COUNTIF(Z4:Z34,"&gt;=10")</f>
        <v>1</v>
      </c>
      <c r="E40" s="68"/>
      <c r="F40" s="68"/>
      <c r="G40" s="67"/>
      <c r="H40" s="68"/>
      <c r="I40" s="66"/>
      <c r="J40" s="146"/>
      <c r="K40" s="68"/>
      <c r="L40" s="68"/>
      <c r="M40" s="67"/>
      <c r="N40" s="68"/>
      <c r="O40" s="66"/>
      <c r="P40" s="146"/>
      <c r="Q40" s="68"/>
      <c r="R40" s="68"/>
      <c r="S40" s="67"/>
      <c r="T40" s="68"/>
      <c r="U40" s="232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3">
        <f>COUNTIF(Z4:Z34,"&gt;=30")</f>
        <v>0</v>
      </c>
      <c r="E41" s="68"/>
      <c r="F41" s="68"/>
      <c r="G41" s="69"/>
      <c r="H41" s="70"/>
      <c r="I41" s="71"/>
      <c r="J41" s="228"/>
      <c r="K41" s="68"/>
      <c r="L41" s="68"/>
      <c r="M41" s="69"/>
      <c r="N41" s="70"/>
      <c r="O41" s="75"/>
      <c r="P41" s="148"/>
      <c r="Q41" s="68"/>
      <c r="R41" s="68"/>
      <c r="S41" s="69"/>
      <c r="T41" s="70"/>
      <c r="U41" s="231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22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5" t="s">
        <v>41</v>
      </c>
      <c r="B1" s="16" t="s">
        <v>0</v>
      </c>
      <c r="Z1" s="134">
        <f>'１月'!Z1</f>
        <v>2016</v>
      </c>
      <c r="AB1" t="s">
        <v>1</v>
      </c>
      <c r="AC1" s="136">
        <v>3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2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3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2">
        <v>1</v>
      </c>
      <c r="B4" s="180">
        <v>0</v>
      </c>
      <c r="C4" s="181">
        <v>0</v>
      </c>
      <c r="D4" s="181">
        <v>0</v>
      </c>
      <c r="E4" s="181">
        <v>0</v>
      </c>
      <c r="F4" s="181">
        <v>0</v>
      </c>
      <c r="G4" s="181">
        <v>0</v>
      </c>
      <c r="H4" s="181">
        <v>0</v>
      </c>
      <c r="I4" s="181">
        <v>0</v>
      </c>
      <c r="J4" s="181">
        <v>0</v>
      </c>
      <c r="K4" s="181">
        <v>0</v>
      </c>
      <c r="L4" s="181">
        <v>0</v>
      </c>
      <c r="M4" s="181">
        <v>0</v>
      </c>
      <c r="N4" s="181">
        <v>0</v>
      </c>
      <c r="O4" s="181">
        <v>0</v>
      </c>
      <c r="P4" s="181">
        <v>0</v>
      </c>
      <c r="Q4" s="181">
        <v>0</v>
      </c>
      <c r="R4" s="181">
        <v>0</v>
      </c>
      <c r="S4" s="181">
        <v>0</v>
      </c>
      <c r="T4" s="181">
        <v>0</v>
      </c>
      <c r="U4" s="181">
        <v>0</v>
      </c>
      <c r="V4" s="181">
        <v>0</v>
      </c>
      <c r="W4" s="181">
        <v>0</v>
      </c>
      <c r="X4" s="181">
        <v>0</v>
      </c>
      <c r="Y4" s="181">
        <v>0</v>
      </c>
      <c r="Z4" s="182">
        <f aca="true" t="shared" si="0" ref="Z4:Z34">IF(COUNT(B4:Y4)=0,"     -",SUM(B4:Y4))</f>
        <v>0</v>
      </c>
      <c r="AA4" s="183">
        <v>1</v>
      </c>
      <c r="AB4" s="180">
        <v>0</v>
      </c>
      <c r="AC4" s="141"/>
      <c r="AD4" s="54">
        <v>1</v>
      </c>
      <c r="AE4" s="180">
        <v>0</v>
      </c>
      <c r="AF4" s="143"/>
    </row>
    <row r="5" spans="1:32" ht="13.5" customHeight="1">
      <c r="A5" s="67">
        <v>2</v>
      </c>
      <c r="B5" s="184">
        <v>0</v>
      </c>
      <c r="C5" s="185">
        <v>0</v>
      </c>
      <c r="D5" s="186">
        <v>0</v>
      </c>
      <c r="E5" s="186">
        <v>0</v>
      </c>
      <c r="F5" s="186">
        <v>0</v>
      </c>
      <c r="G5" s="186">
        <v>0</v>
      </c>
      <c r="H5" s="186">
        <v>0</v>
      </c>
      <c r="I5" s="186">
        <v>0</v>
      </c>
      <c r="J5" s="186">
        <v>0</v>
      </c>
      <c r="K5" s="186">
        <v>0</v>
      </c>
      <c r="L5" s="186">
        <v>0</v>
      </c>
      <c r="M5" s="186">
        <v>0</v>
      </c>
      <c r="N5" s="186">
        <v>0</v>
      </c>
      <c r="O5" s="186">
        <v>0</v>
      </c>
      <c r="P5" s="186">
        <v>0</v>
      </c>
      <c r="Q5" s="186">
        <v>0</v>
      </c>
      <c r="R5" s="186">
        <v>0</v>
      </c>
      <c r="S5" s="186">
        <v>0</v>
      </c>
      <c r="T5" s="186">
        <v>0</v>
      </c>
      <c r="U5" s="186">
        <v>0</v>
      </c>
      <c r="V5" s="186">
        <v>0</v>
      </c>
      <c r="W5" s="186">
        <v>0</v>
      </c>
      <c r="X5" s="186">
        <v>0</v>
      </c>
      <c r="Y5" s="186">
        <v>0</v>
      </c>
      <c r="Z5" s="187">
        <f t="shared" si="0"/>
        <v>0</v>
      </c>
      <c r="AA5" s="188">
        <v>2</v>
      </c>
      <c r="AB5" s="184">
        <v>0</v>
      </c>
      <c r="AC5" s="142"/>
      <c r="AD5" s="57"/>
      <c r="AE5" s="184">
        <v>0</v>
      </c>
      <c r="AF5" s="144"/>
    </row>
    <row r="6" spans="1:32" ht="13.5" customHeight="1">
      <c r="A6" s="67">
        <v>3</v>
      </c>
      <c r="B6" s="184">
        <v>0</v>
      </c>
      <c r="C6" s="186">
        <v>0</v>
      </c>
      <c r="D6" s="186">
        <v>0</v>
      </c>
      <c r="E6" s="186">
        <v>0</v>
      </c>
      <c r="F6" s="186">
        <v>0</v>
      </c>
      <c r="G6" s="186">
        <v>0</v>
      </c>
      <c r="H6" s="186">
        <v>0</v>
      </c>
      <c r="I6" s="186">
        <v>0</v>
      </c>
      <c r="J6" s="186">
        <v>0</v>
      </c>
      <c r="K6" s="186">
        <v>0</v>
      </c>
      <c r="L6" s="186">
        <v>0</v>
      </c>
      <c r="M6" s="186">
        <v>0</v>
      </c>
      <c r="N6" s="186">
        <v>0</v>
      </c>
      <c r="O6" s="186">
        <v>0</v>
      </c>
      <c r="P6" s="186">
        <v>0</v>
      </c>
      <c r="Q6" s="186">
        <v>0</v>
      </c>
      <c r="R6" s="186">
        <v>0</v>
      </c>
      <c r="S6" s="186">
        <v>0</v>
      </c>
      <c r="T6" s="186">
        <v>0</v>
      </c>
      <c r="U6" s="186">
        <v>0</v>
      </c>
      <c r="V6" s="186">
        <v>0</v>
      </c>
      <c r="W6" s="186">
        <v>0</v>
      </c>
      <c r="X6" s="186">
        <v>0</v>
      </c>
      <c r="Y6" s="186">
        <v>0</v>
      </c>
      <c r="Z6" s="187">
        <f t="shared" si="0"/>
        <v>0</v>
      </c>
      <c r="AA6" s="188">
        <v>3</v>
      </c>
      <c r="AB6" s="184">
        <v>0</v>
      </c>
      <c r="AC6" s="142"/>
      <c r="AD6" s="57"/>
      <c r="AE6" s="184">
        <v>0</v>
      </c>
      <c r="AF6" s="144"/>
    </row>
    <row r="7" spans="1:32" ht="13.5" customHeight="1">
      <c r="A7" s="67">
        <v>4</v>
      </c>
      <c r="B7" s="184">
        <v>0</v>
      </c>
      <c r="C7" s="186">
        <v>0</v>
      </c>
      <c r="D7" s="186">
        <v>0</v>
      </c>
      <c r="E7" s="186">
        <v>0</v>
      </c>
      <c r="F7" s="186">
        <v>0</v>
      </c>
      <c r="G7" s="186">
        <v>0</v>
      </c>
      <c r="H7" s="186">
        <v>0</v>
      </c>
      <c r="I7" s="186">
        <v>0</v>
      </c>
      <c r="J7" s="186">
        <v>0</v>
      </c>
      <c r="K7" s="186">
        <v>0</v>
      </c>
      <c r="L7" s="186">
        <v>0</v>
      </c>
      <c r="M7" s="186">
        <v>0</v>
      </c>
      <c r="N7" s="186">
        <v>0</v>
      </c>
      <c r="O7" s="186">
        <v>0</v>
      </c>
      <c r="P7" s="186">
        <v>0</v>
      </c>
      <c r="Q7" s="186">
        <v>0</v>
      </c>
      <c r="R7" s="186">
        <v>0</v>
      </c>
      <c r="S7" s="186">
        <v>0</v>
      </c>
      <c r="T7" s="186">
        <v>0</v>
      </c>
      <c r="U7" s="186">
        <v>0</v>
      </c>
      <c r="V7" s="186">
        <v>0</v>
      </c>
      <c r="W7" s="186">
        <v>0</v>
      </c>
      <c r="X7" s="186">
        <v>0</v>
      </c>
      <c r="Y7" s="186">
        <v>0</v>
      </c>
      <c r="Z7" s="187">
        <f t="shared" si="0"/>
        <v>0</v>
      </c>
      <c r="AA7" s="188">
        <v>4</v>
      </c>
      <c r="AB7" s="184">
        <v>0</v>
      </c>
      <c r="AC7" s="142"/>
      <c r="AD7" s="57">
        <v>4</v>
      </c>
      <c r="AE7" s="184">
        <v>0</v>
      </c>
      <c r="AF7" s="144"/>
    </row>
    <row r="8" spans="1:32" ht="13.5" customHeight="1">
      <c r="A8" s="67">
        <v>5</v>
      </c>
      <c r="B8" s="184">
        <v>0</v>
      </c>
      <c r="C8" s="186">
        <v>0</v>
      </c>
      <c r="D8" s="186">
        <v>0</v>
      </c>
      <c r="E8" s="186">
        <v>0</v>
      </c>
      <c r="F8" s="186">
        <v>0</v>
      </c>
      <c r="G8" s="186">
        <v>0</v>
      </c>
      <c r="H8" s="186">
        <v>0</v>
      </c>
      <c r="I8" s="186">
        <v>0</v>
      </c>
      <c r="J8" s="186">
        <v>0</v>
      </c>
      <c r="K8" s="186">
        <v>0</v>
      </c>
      <c r="L8" s="186">
        <v>0</v>
      </c>
      <c r="M8" s="186">
        <v>0</v>
      </c>
      <c r="N8" s="186">
        <v>0</v>
      </c>
      <c r="O8" s="186">
        <v>0</v>
      </c>
      <c r="P8" s="186">
        <v>0</v>
      </c>
      <c r="Q8" s="186">
        <v>0</v>
      </c>
      <c r="R8" s="186">
        <v>0</v>
      </c>
      <c r="S8" s="186">
        <v>0</v>
      </c>
      <c r="T8" s="186">
        <v>0</v>
      </c>
      <c r="U8" s="186">
        <v>0</v>
      </c>
      <c r="V8" s="186">
        <v>0</v>
      </c>
      <c r="W8" s="186">
        <v>0</v>
      </c>
      <c r="X8" s="186">
        <v>0</v>
      </c>
      <c r="Y8" s="186">
        <v>0</v>
      </c>
      <c r="Z8" s="187">
        <f t="shared" si="0"/>
        <v>0</v>
      </c>
      <c r="AA8" s="188">
        <v>5</v>
      </c>
      <c r="AB8" s="184">
        <v>0</v>
      </c>
      <c r="AC8" s="142"/>
      <c r="AD8" s="57"/>
      <c r="AE8" s="184">
        <v>0</v>
      </c>
      <c r="AF8" s="144"/>
    </row>
    <row r="9" spans="1:32" ht="13.5" customHeight="1">
      <c r="A9" s="67">
        <v>6</v>
      </c>
      <c r="B9" s="184">
        <v>0</v>
      </c>
      <c r="C9" s="186">
        <v>0</v>
      </c>
      <c r="D9" s="186">
        <v>0</v>
      </c>
      <c r="E9" s="186">
        <v>0</v>
      </c>
      <c r="F9" s="186">
        <v>0</v>
      </c>
      <c r="G9" s="186">
        <v>0</v>
      </c>
      <c r="H9" s="186">
        <v>0</v>
      </c>
      <c r="I9" s="186">
        <v>0</v>
      </c>
      <c r="J9" s="186">
        <v>0</v>
      </c>
      <c r="K9" s="186">
        <v>0</v>
      </c>
      <c r="L9" s="186">
        <v>0</v>
      </c>
      <c r="M9" s="186">
        <v>0</v>
      </c>
      <c r="N9" s="186">
        <v>0</v>
      </c>
      <c r="O9" s="186">
        <v>0</v>
      </c>
      <c r="P9" s="186">
        <v>0</v>
      </c>
      <c r="Q9" s="186">
        <v>0</v>
      </c>
      <c r="R9" s="186">
        <v>0</v>
      </c>
      <c r="S9" s="186">
        <v>0</v>
      </c>
      <c r="T9" s="186">
        <v>0</v>
      </c>
      <c r="U9" s="186">
        <v>0</v>
      </c>
      <c r="V9" s="186">
        <v>0</v>
      </c>
      <c r="W9" s="186">
        <v>0</v>
      </c>
      <c r="X9" s="186">
        <v>0</v>
      </c>
      <c r="Y9" s="186">
        <v>0</v>
      </c>
      <c r="Z9" s="187">
        <f t="shared" si="0"/>
        <v>0</v>
      </c>
      <c r="AA9" s="188">
        <v>6</v>
      </c>
      <c r="AB9" s="184">
        <v>0</v>
      </c>
      <c r="AC9" s="142"/>
      <c r="AD9" s="57"/>
      <c r="AE9" s="184">
        <v>0</v>
      </c>
      <c r="AF9" s="144"/>
    </row>
    <row r="10" spans="1:32" ht="13.5" customHeight="1">
      <c r="A10" s="67">
        <v>7</v>
      </c>
      <c r="B10" s="184">
        <v>0</v>
      </c>
      <c r="C10" s="186">
        <v>0</v>
      </c>
      <c r="D10" s="186">
        <v>0</v>
      </c>
      <c r="E10" s="186">
        <v>1</v>
      </c>
      <c r="F10" s="186">
        <v>1</v>
      </c>
      <c r="G10" s="186">
        <v>1.5</v>
      </c>
      <c r="H10" s="186">
        <v>1.5</v>
      </c>
      <c r="I10" s="186">
        <v>0</v>
      </c>
      <c r="J10" s="186">
        <v>0</v>
      </c>
      <c r="K10" s="186">
        <v>0</v>
      </c>
      <c r="L10" s="186">
        <v>0</v>
      </c>
      <c r="M10" s="186">
        <v>0</v>
      </c>
      <c r="N10" s="186">
        <v>0</v>
      </c>
      <c r="O10" s="186">
        <v>0</v>
      </c>
      <c r="P10" s="186">
        <v>0</v>
      </c>
      <c r="Q10" s="186">
        <v>0</v>
      </c>
      <c r="R10" s="186">
        <v>0</v>
      </c>
      <c r="S10" s="186">
        <v>0</v>
      </c>
      <c r="T10" s="186">
        <v>0</v>
      </c>
      <c r="U10" s="186">
        <v>0</v>
      </c>
      <c r="V10" s="186">
        <v>0</v>
      </c>
      <c r="W10" s="186">
        <v>0</v>
      </c>
      <c r="X10" s="186">
        <v>0</v>
      </c>
      <c r="Y10" s="186">
        <v>0</v>
      </c>
      <c r="Z10" s="187">
        <f t="shared" si="0"/>
        <v>5</v>
      </c>
      <c r="AA10" s="188">
        <v>7</v>
      </c>
      <c r="AB10" s="184">
        <v>2</v>
      </c>
      <c r="AC10" s="142">
        <v>0.24513888888888888</v>
      </c>
      <c r="AD10" s="57"/>
      <c r="AE10" s="184">
        <v>1</v>
      </c>
      <c r="AF10" s="144">
        <v>0.2236111111111111</v>
      </c>
    </row>
    <row r="11" spans="1:32" ht="13.5" customHeight="1">
      <c r="A11" s="67">
        <v>8</v>
      </c>
      <c r="B11" s="184">
        <v>0</v>
      </c>
      <c r="C11" s="186">
        <v>0</v>
      </c>
      <c r="D11" s="186">
        <v>0</v>
      </c>
      <c r="E11" s="186">
        <v>0</v>
      </c>
      <c r="F11" s="186">
        <v>0</v>
      </c>
      <c r="G11" s="186">
        <v>0</v>
      </c>
      <c r="H11" s="186">
        <v>0</v>
      </c>
      <c r="I11" s="186">
        <v>0</v>
      </c>
      <c r="J11" s="186">
        <v>0</v>
      </c>
      <c r="K11" s="186">
        <v>0</v>
      </c>
      <c r="L11" s="186">
        <v>0</v>
      </c>
      <c r="M11" s="186">
        <v>0</v>
      </c>
      <c r="N11" s="186">
        <v>0</v>
      </c>
      <c r="O11" s="186">
        <v>0</v>
      </c>
      <c r="P11" s="186">
        <v>0</v>
      </c>
      <c r="Q11" s="186">
        <v>0</v>
      </c>
      <c r="R11" s="186">
        <v>0</v>
      </c>
      <c r="S11" s="186">
        <v>0</v>
      </c>
      <c r="T11" s="186">
        <v>0</v>
      </c>
      <c r="U11" s="186">
        <v>0</v>
      </c>
      <c r="V11" s="186">
        <v>0</v>
      </c>
      <c r="W11" s="186">
        <v>0</v>
      </c>
      <c r="X11" s="186">
        <v>0</v>
      </c>
      <c r="Y11" s="186">
        <v>0</v>
      </c>
      <c r="Z11" s="187">
        <f t="shared" si="0"/>
        <v>0</v>
      </c>
      <c r="AA11" s="188">
        <v>8</v>
      </c>
      <c r="AB11" s="184">
        <v>0</v>
      </c>
      <c r="AC11" s="142"/>
      <c r="AD11" s="57">
        <v>8</v>
      </c>
      <c r="AE11" s="184">
        <v>0</v>
      </c>
      <c r="AF11" s="144"/>
    </row>
    <row r="12" spans="1:32" ht="13.5" customHeight="1">
      <c r="A12" s="67">
        <v>9</v>
      </c>
      <c r="B12" s="184">
        <v>0</v>
      </c>
      <c r="C12" s="186">
        <v>0</v>
      </c>
      <c r="D12" s="186">
        <v>0</v>
      </c>
      <c r="E12" s="186">
        <v>0</v>
      </c>
      <c r="F12" s="186">
        <v>0</v>
      </c>
      <c r="G12" s="186">
        <v>0</v>
      </c>
      <c r="H12" s="186">
        <v>0</v>
      </c>
      <c r="I12" s="186">
        <v>0</v>
      </c>
      <c r="J12" s="186">
        <v>0</v>
      </c>
      <c r="K12" s="186">
        <v>0.5</v>
      </c>
      <c r="L12" s="186">
        <v>0</v>
      </c>
      <c r="M12" s="186">
        <v>0.5</v>
      </c>
      <c r="N12" s="186">
        <v>0.5</v>
      </c>
      <c r="O12" s="186">
        <v>1.5</v>
      </c>
      <c r="P12" s="186">
        <v>1.5</v>
      </c>
      <c r="Q12" s="186">
        <v>1</v>
      </c>
      <c r="R12" s="186">
        <v>1</v>
      </c>
      <c r="S12" s="186">
        <v>1</v>
      </c>
      <c r="T12" s="186">
        <v>1</v>
      </c>
      <c r="U12" s="186">
        <v>1.5</v>
      </c>
      <c r="V12" s="186">
        <v>1.5</v>
      </c>
      <c r="W12" s="186">
        <v>0</v>
      </c>
      <c r="X12" s="186">
        <v>1</v>
      </c>
      <c r="Y12" s="186">
        <v>0.5</v>
      </c>
      <c r="Z12" s="187">
        <f t="shared" si="0"/>
        <v>13</v>
      </c>
      <c r="AA12" s="188">
        <v>9</v>
      </c>
      <c r="AB12" s="184">
        <v>2.5</v>
      </c>
      <c r="AC12" s="142">
        <v>0.8611111111111112</v>
      </c>
      <c r="AD12" s="57">
        <v>9</v>
      </c>
      <c r="AE12" s="184">
        <v>0.5</v>
      </c>
      <c r="AF12" s="144">
        <v>0.9694444444444444</v>
      </c>
    </row>
    <row r="13" spans="1:32" ht="13.5" customHeight="1">
      <c r="A13" s="67">
        <v>10</v>
      </c>
      <c r="B13" s="184">
        <v>0</v>
      </c>
      <c r="C13" s="186">
        <v>0</v>
      </c>
      <c r="D13" s="186">
        <v>0</v>
      </c>
      <c r="E13" s="186">
        <v>0</v>
      </c>
      <c r="F13" s="186">
        <v>0</v>
      </c>
      <c r="G13" s="186">
        <v>0</v>
      </c>
      <c r="H13" s="186">
        <v>0</v>
      </c>
      <c r="I13" s="186">
        <v>0</v>
      </c>
      <c r="J13" s="186">
        <v>0</v>
      </c>
      <c r="K13" s="186">
        <v>0</v>
      </c>
      <c r="L13" s="186">
        <v>0</v>
      </c>
      <c r="M13" s="186">
        <v>0</v>
      </c>
      <c r="N13" s="186">
        <v>0</v>
      </c>
      <c r="O13" s="186">
        <v>0</v>
      </c>
      <c r="P13" s="186">
        <v>0</v>
      </c>
      <c r="Q13" s="186">
        <v>0</v>
      </c>
      <c r="R13" s="186">
        <v>0</v>
      </c>
      <c r="S13" s="186">
        <v>0</v>
      </c>
      <c r="T13" s="186">
        <v>0</v>
      </c>
      <c r="U13" s="186">
        <v>0</v>
      </c>
      <c r="V13" s="186">
        <v>0</v>
      </c>
      <c r="W13" s="186">
        <v>0</v>
      </c>
      <c r="X13" s="186">
        <v>0</v>
      </c>
      <c r="Y13" s="186">
        <v>0</v>
      </c>
      <c r="Z13" s="187">
        <f t="shared" si="0"/>
        <v>0</v>
      </c>
      <c r="AA13" s="188">
        <v>10</v>
      </c>
      <c r="AB13" s="184">
        <v>0.5</v>
      </c>
      <c r="AC13" s="142">
        <v>0.004166666666666667</v>
      </c>
      <c r="AD13" s="57">
        <v>10</v>
      </c>
      <c r="AE13" s="184">
        <v>0</v>
      </c>
      <c r="AF13" s="144"/>
    </row>
    <row r="14" spans="1:32" ht="13.5" customHeight="1">
      <c r="A14" s="132">
        <v>11</v>
      </c>
      <c r="B14" s="180">
        <v>0</v>
      </c>
      <c r="C14" s="181">
        <v>0</v>
      </c>
      <c r="D14" s="181">
        <v>0</v>
      </c>
      <c r="E14" s="181">
        <v>0</v>
      </c>
      <c r="F14" s="181">
        <v>0</v>
      </c>
      <c r="G14" s="181">
        <v>0</v>
      </c>
      <c r="H14" s="181">
        <v>0</v>
      </c>
      <c r="I14" s="181">
        <v>0</v>
      </c>
      <c r="J14" s="181">
        <v>0</v>
      </c>
      <c r="K14" s="181">
        <v>0</v>
      </c>
      <c r="L14" s="181">
        <v>0</v>
      </c>
      <c r="M14" s="181">
        <v>0</v>
      </c>
      <c r="N14" s="181">
        <v>0</v>
      </c>
      <c r="O14" s="181">
        <v>0</v>
      </c>
      <c r="P14" s="181">
        <v>0</v>
      </c>
      <c r="Q14" s="181">
        <v>0</v>
      </c>
      <c r="R14" s="181">
        <v>0</v>
      </c>
      <c r="S14" s="181">
        <v>0</v>
      </c>
      <c r="T14" s="181">
        <v>0</v>
      </c>
      <c r="U14" s="181">
        <v>0</v>
      </c>
      <c r="V14" s="181">
        <v>0</v>
      </c>
      <c r="W14" s="181">
        <v>0</v>
      </c>
      <c r="X14" s="181">
        <v>0</v>
      </c>
      <c r="Y14" s="181">
        <v>0</v>
      </c>
      <c r="Z14" s="182">
        <f t="shared" si="0"/>
        <v>0</v>
      </c>
      <c r="AA14" s="183">
        <v>11</v>
      </c>
      <c r="AB14" s="180">
        <v>0</v>
      </c>
      <c r="AC14" s="141"/>
      <c r="AD14" s="54"/>
      <c r="AE14" s="180">
        <v>0</v>
      </c>
      <c r="AF14" s="143"/>
    </row>
    <row r="15" spans="1:32" ht="13.5" customHeight="1">
      <c r="A15" s="67">
        <v>12</v>
      </c>
      <c r="B15" s="184">
        <v>0</v>
      </c>
      <c r="C15" s="186">
        <v>0</v>
      </c>
      <c r="D15" s="186">
        <v>0</v>
      </c>
      <c r="E15" s="186">
        <v>0</v>
      </c>
      <c r="F15" s="186">
        <v>0</v>
      </c>
      <c r="G15" s="186">
        <v>0</v>
      </c>
      <c r="H15" s="186">
        <v>0</v>
      </c>
      <c r="I15" s="186">
        <v>0</v>
      </c>
      <c r="J15" s="186">
        <v>0</v>
      </c>
      <c r="K15" s="186">
        <v>0</v>
      </c>
      <c r="L15" s="186">
        <v>0</v>
      </c>
      <c r="M15" s="186">
        <v>0</v>
      </c>
      <c r="N15" s="186">
        <v>0</v>
      </c>
      <c r="O15" s="186">
        <v>0</v>
      </c>
      <c r="P15" s="186">
        <v>0</v>
      </c>
      <c r="Q15" s="186">
        <v>0</v>
      </c>
      <c r="R15" s="186">
        <v>0</v>
      </c>
      <c r="S15" s="186">
        <v>0</v>
      </c>
      <c r="T15" s="186">
        <v>0</v>
      </c>
      <c r="U15" s="186">
        <v>0</v>
      </c>
      <c r="V15" s="186">
        <v>0</v>
      </c>
      <c r="W15" s="186">
        <v>0</v>
      </c>
      <c r="X15" s="186">
        <v>0</v>
      </c>
      <c r="Y15" s="186">
        <v>0</v>
      </c>
      <c r="Z15" s="187">
        <f t="shared" si="0"/>
        <v>0</v>
      </c>
      <c r="AA15" s="188">
        <v>12</v>
      </c>
      <c r="AB15" s="184">
        <v>0</v>
      </c>
      <c r="AC15" s="142"/>
      <c r="AD15" s="57"/>
      <c r="AE15" s="184">
        <v>0</v>
      </c>
      <c r="AF15" s="144"/>
    </row>
    <row r="16" spans="1:32" ht="13.5" customHeight="1">
      <c r="A16" s="67">
        <v>13</v>
      </c>
      <c r="B16" s="184">
        <v>0</v>
      </c>
      <c r="C16" s="186">
        <v>0</v>
      </c>
      <c r="D16" s="186">
        <v>0</v>
      </c>
      <c r="E16" s="186">
        <v>0</v>
      </c>
      <c r="F16" s="186">
        <v>0</v>
      </c>
      <c r="G16" s="186">
        <v>0</v>
      </c>
      <c r="H16" s="186">
        <v>0</v>
      </c>
      <c r="I16" s="186">
        <v>0</v>
      </c>
      <c r="J16" s="186">
        <v>0</v>
      </c>
      <c r="K16" s="186">
        <v>0</v>
      </c>
      <c r="L16" s="186">
        <v>0</v>
      </c>
      <c r="M16" s="186">
        <v>0</v>
      </c>
      <c r="N16" s="186">
        <v>0</v>
      </c>
      <c r="O16" s="186">
        <v>0</v>
      </c>
      <c r="P16" s="186">
        <v>0</v>
      </c>
      <c r="Q16" s="186">
        <v>0</v>
      </c>
      <c r="R16" s="186">
        <v>0</v>
      </c>
      <c r="S16" s="186">
        <v>0</v>
      </c>
      <c r="T16" s="186">
        <v>0</v>
      </c>
      <c r="U16" s="186">
        <v>0</v>
      </c>
      <c r="V16" s="186">
        <v>0</v>
      </c>
      <c r="W16" s="186">
        <v>0</v>
      </c>
      <c r="X16" s="186">
        <v>0</v>
      </c>
      <c r="Y16" s="186">
        <v>0</v>
      </c>
      <c r="Z16" s="187">
        <f t="shared" si="0"/>
        <v>0</v>
      </c>
      <c r="AA16" s="188">
        <v>13</v>
      </c>
      <c r="AB16" s="184">
        <v>0</v>
      </c>
      <c r="AC16" s="142"/>
      <c r="AD16" s="57"/>
      <c r="AE16" s="184">
        <v>0</v>
      </c>
      <c r="AF16" s="144"/>
    </row>
    <row r="17" spans="1:32" ht="13.5" customHeight="1">
      <c r="A17" s="67">
        <v>14</v>
      </c>
      <c r="B17" s="184">
        <v>0</v>
      </c>
      <c r="C17" s="186">
        <v>0</v>
      </c>
      <c r="D17" s="186">
        <v>0</v>
      </c>
      <c r="E17" s="186">
        <v>0</v>
      </c>
      <c r="F17" s="186">
        <v>0</v>
      </c>
      <c r="G17" s="186">
        <v>0</v>
      </c>
      <c r="H17" s="186">
        <v>0</v>
      </c>
      <c r="I17" s="186">
        <v>0</v>
      </c>
      <c r="J17" s="186">
        <v>0</v>
      </c>
      <c r="K17" s="186">
        <v>0.5</v>
      </c>
      <c r="L17" s="186">
        <v>0</v>
      </c>
      <c r="M17" s="186">
        <v>0.5</v>
      </c>
      <c r="N17" s="186">
        <v>0</v>
      </c>
      <c r="O17" s="186">
        <v>0.5</v>
      </c>
      <c r="P17" s="186">
        <v>0.5</v>
      </c>
      <c r="Q17" s="186">
        <v>1.5</v>
      </c>
      <c r="R17" s="186">
        <v>1.5</v>
      </c>
      <c r="S17" s="186">
        <v>1.5</v>
      </c>
      <c r="T17" s="186">
        <v>1</v>
      </c>
      <c r="U17" s="186">
        <v>2</v>
      </c>
      <c r="V17" s="186">
        <v>1.5</v>
      </c>
      <c r="W17" s="186">
        <v>1</v>
      </c>
      <c r="X17" s="186">
        <v>0.5</v>
      </c>
      <c r="Y17" s="186">
        <v>0</v>
      </c>
      <c r="Z17" s="187">
        <f t="shared" si="0"/>
        <v>12.5</v>
      </c>
      <c r="AA17" s="188">
        <v>14</v>
      </c>
      <c r="AB17" s="184">
        <v>2</v>
      </c>
      <c r="AC17" s="142">
        <v>0.873611111111111</v>
      </c>
      <c r="AD17" s="57"/>
      <c r="AE17" s="184">
        <v>0.5</v>
      </c>
      <c r="AF17" s="144">
        <v>0.9645833333333332</v>
      </c>
    </row>
    <row r="18" spans="1:32" ht="13.5" customHeight="1">
      <c r="A18" s="67">
        <v>15</v>
      </c>
      <c r="B18" s="184">
        <v>0.5</v>
      </c>
      <c r="C18" s="186">
        <v>0</v>
      </c>
      <c r="D18" s="186">
        <v>0</v>
      </c>
      <c r="E18" s="186">
        <v>0</v>
      </c>
      <c r="F18" s="186">
        <v>0</v>
      </c>
      <c r="G18" s="186">
        <v>0</v>
      </c>
      <c r="H18" s="186">
        <v>0</v>
      </c>
      <c r="I18" s="186">
        <v>0</v>
      </c>
      <c r="J18" s="186">
        <v>0</v>
      </c>
      <c r="K18" s="186">
        <v>0</v>
      </c>
      <c r="L18" s="186">
        <v>0</v>
      </c>
      <c r="M18" s="186">
        <v>0</v>
      </c>
      <c r="N18" s="186">
        <v>0</v>
      </c>
      <c r="O18" s="186">
        <v>0</v>
      </c>
      <c r="P18" s="186">
        <v>0</v>
      </c>
      <c r="Q18" s="186">
        <v>0</v>
      </c>
      <c r="R18" s="186">
        <v>0</v>
      </c>
      <c r="S18" s="186">
        <v>0</v>
      </c>
      <c r="T18" s="186">
        <v>0</v>
      </c>
      <c r="U18" s="186">
        <v>0</v>
      </c>
      <c r="V18" s="186">
        <v>0</v>
      </c>
      <c r="W18" s="186">
        <v>0</v>
      </c>
      <c r="X18" s="186">
        <v>0</v>
      </c>
      <c r="Y18" s="186">
        <v>0</v>
      </c>
      <c r="Z18" s="187">
        <f t="shared" si="0"/>
        <v>0.5</v>
      </c>
      <c r="AA18" s="188">
        <v>15</v>
      </c>
      <c r="AB18" s="184">
        <v>0.5</v>
      </c>
      <c r="AC18" s="142">
        <v>0.057638888888888885</v>
      </c>
      <c r="AD18" s="57"/>
      <c r="AE18" s="184">
        <v>0.5</v>
      </c>
      <c r="AF18" s="144">
        <v>0.02291666666666667</v>
      </c>
    </row>
    <row r="19" spans="1:32" ht="13.5" customHeight="1">
      <c r="A19" s="67">
        <v>16</v>
      </c>
      <c r="B19" s="184">
        <v>0</v>
      </c>
      <c r="C19" s="186">
        <v>0</v>
      </c>
      <c r="D19" s="186">
        <v>0</v>
      </c>
      <c r="E19" s="186">
        <v>0</v>
      </c>
      <c r="F19" s="186">
        <v>0</v>
      </c>
      <c r="G19" s="185">
        <v>0</v>
      </c>
      <c r="H19" s="186">
        <v>0</v>
      </c>
      <c r="I19" s="186">
        <v>0</v>
      </c>
      <c r="J19" s="186">
        <v>0</v>
      </c>
      <c r="K19" s="186">
        <v>0</v>
      </c>
      <c r="L19" s="186">
        <v>0</v>
      </c>
      <c r="M19" s="186">
        <v>0</v>
      </c>
      <c r="N19" s="186">
        <v>0</v>
      </c>
      <c r="O19" s="186">
        <v>0</v>
      </c>
      <c r="P19" s="186">
        <v>0</v>
      </c>
      <c r="Q19" s="186">
        <v>0</v>
      </c>
      <c r="R19" s="186">
        <v>0</v>
      </c>
      <c r="S19" s="186">
        <v>0</v>
      </c>
      <c r="T19" s="186">
        <v>0</v>
      </c>
      <c r="U19" s="186">
        <v>0</v>
      </c>
      <c r="V19" s="186">
        <v>0</v>
      </c>
      <c r="W19" s="186">
        <v>0</v>
      </c>
      <c r="X19" s="186">
        <v>0</v>
      </c>
      <c r="Y19" s="186">
        <v>0</v>
      </c>
      <c r="Z19" s="187">
        <f t="shared" si="0"/>
        <v>0</v>
      </c>
      <c r="AA19" s="188">
        <v>16</v>
      </c>
      <c r="AB19" s="184">
        <v>0</v>
      </c>
      <c r="AC19" s="142"/>
      <c r="AD19" s="57"/>
      <c r="AE19" s="184">
        <v>0</v>
      </c>
      <c r="AF19" s="144"/>
    </row>
    <row r="20" spans="1:32" ht="13.5" customHeight="1">
      <c r="A20" s="67">
        <v>17</v>
      </c>
      <c r="B20" s="184">
        <v>0</v>
      </c>
      <c r="C20" s="186">
        <v>0</v>
      </c>
      <c r="D20" s="186">
        <v>0</v>
      </c>
      <c r="E20" s="186">
        <v>0</v>
      </c>
      <c r="F20" s="186">
        <v>0</v>
      </c>
      <c r="G20" s="186">
        <v>0</v>
      </c>
      <c r="H20" s="186">
        <v>0</v>
      </c>
      <c r="I20" s="186">
        <v>0</v>
      </c>
      <c r="J20" s="186">
        <v>0</v>
      </c>
      <c r="K20" s="186">
        <v>0</v>
      </c>
      <c r="L20" s="186">
        <v>0</v>
      </c>
      <c r="M20" s="186">
        <v>0</v>
      </c>
      <c r="N20" s="186">
        <v>0</v>
      </c>
      <c r="O20" s="186">
        <v>0</v>
      </c>
      <c r="P20" s="186">
        <v>0</v>
      </c>
      <c r="Q20" s="186">
        <v>0</v>
      </c>
      <c r="R20" s="186">
        <v>0</v>
      </c>
      <c r="S20" s="186">
        <v>0</v>
      </c>
      <c r="T20" s="186">
        <v>0</v>
      </c>
      <c r="U20" s="186">
        <v>0</v>
      </c>
      <c r="V20" s="186">
        <v>0</v>
      </c>
      <c r="W20" s="186">
        <v>0</v>
      </c>
      <c r="X20" s="186">
        <v>0</v>
      </c>
      <c r="Y20" s="186">
        <v>0</v>
      </c>
      <c r="Z20" s="187">
        <f t="shared" si="0"/>
        <v>0</v>
      </c>
      <c r="AA20" s="188">
        <v>17</v>
      </c>
      <c r="AB20" s="184">
        <v>0</v>
      </c>
      <c r="AC20" s="142"/>
      <c r="AD20" s="57"/>
      <c r="AE20" s="184">
        <v>0</v>
      </c>
      <c r="AF20" s="144"/>
    </row>
    <row r="21" spans="1:32" ht="13.5" customHeight="1">
      <c r="A21" s="67">
        <v>18</v>
      </c>
      <c r="B21" s="184">
        <v>0</v>
      </c>
      <c r="C21" s="186">
        <v>0</v>
      </c>
      <c r="D21" s="186">
        <v>0</v>
      </c>
      <c r="E21" s="186">
        <v>0</v>
      </c>
      <c r="F21" s="186">
        <v>0</v>
      </c>
      <c r="G21" s="186">
        <v>0</v>
      </c>
      <c r="H21" s="186">
        <v>0</v>
      </c>
      <c r="I21" s="186">
        <v>0</v>
      </c>
      <c r="J21" s="186">
        <v>0</v>
      </c>
      <c r="K21" s="186">
        <v>0</v>
      </c>
      <c r="L21" s="186">
        <v>0</v>
      </c>
      <c r="M21" s="186">
        <v>0</v>
      </c>
      <c r="N21" s="186">
        <v>0</v>
      </c>
      <c r="O21" s="186">
        <v>0</v>
      </c>
      <c r="P21" s="186">
        <v>0</v>
      </c>
      <c r="Q21" s="186">
        <v>0</v>
      </c>
      <c r="R21" s="186">
        <v>0</v>
      </c>
      <c r="S21" s="186">
        <v>0</v>
      </c>
      <c r="T21" s="186">
        <v>0</v>
      </c>
      <c r="U21" s="186">
        <v>0</v>
      </c>
      <c r="V21" s="186">
        <v>0</v>
      </c>
      <c r="W21" s="186">
        <v>0</v>
      </c>
      <c r="X21" s="186">
        <v>0</v>
      </c>
      <c r="Y21" s="186">
        <v>0</v>
      </c>
      <c r="Z21" s="187">
        <f t="shared" si="0"/>
        <v>0</v>
      </c>
      <c r="AA21" s="188">
        <v>18</v>
      </c>
      <c r="AB21" s="184">
        <v>0</v>
      </c>
      <c r="AC21" s="142"/>
      <c r="AD21" s="57"/>
      <c r="AE21" s="184">
        <v>0</v>
      </c>
      <c r="AF21" s="144"/>
    </row>
    <row r="22" spans="1:32" ht="13.5" customHeight="1">
      <c r="A22" s="67">
        <v>19</v>
      </c>
      <c r="B22" s="184">
        <v>0</v>
      </c>
      <c r="C22" s="186">
        <v>0</v>
      </c>
      <c r="D22" s="186">
        <v>0</v>
      </c>
      <c r="E22" s="186">
        <v>0</v>
      </c>
      <c r="F22" s="186">
        <v>0</v>
      </c>
      <c r="G22" s="186">
        <v>1</v>
      </c>
      <c r="H22" s="186">
        <v>0.5</v>
      </c>
      <c r="I22" s="186">
        <v>0.5</v>
      </c>
      <c r="J22" s="186">
        <v>0.5</v>
      </c>
      <c r="K22" s="186">
        <v>1</v>
      </c>
      <c r="L22" s="186">
        <v>0.5</v>
      </c>
      <c r="M22" s="186">
        <v>0</v>
      </c>
      <c r="N22" s="186">
        <v>0</v>
      </c>
      <c r="O22" s="186">
        <v>0</v>
      </c>
      <c r="P22" s="186">
        <v>0</v>
      </c>
      <c r="Q22" s="186">
        <v>0</v>
      </c>
      <c r="R22" s="186">
        <v>0</v>
      </c>
      <c r="S22" s="186">
        <v>0</v>
      </c>
      <c r="T22" s="186">
        <v>0</v>
      </c>
      <c r="U22" s="186">
        <v>0</v>
      </c>
      <c r="V22" s="186">
        <v>0</v>
      </c>
      <c r="W22" s="186">
        <v>0</v>
      </c>
      <c r="X22" s="186">
        <v>0</v>
      </c>
      <c r="Y22" s="186">
        <v>0</v>
      </c>
      <c r="Z22" s="187">
        <f t="shared" si="0"/>
        <v>4</v>
      </c>
      <c r="AA22" s="188">
        <v>19</v>
      </c>
      <c r="AB22" s="184">
        <v>1.5</v>
      </c>
      <c r="AC22" s="142">
        <v>0.25625000000000003</v>
      </c>
      <c r="AD22" s="57">
        <v>19</v>
      </c>
      <c r="AE22" s="184">
        <v>0.5</v>
      </c>
      <c r="AF22" s="144">
        <v>0.44375000000000003</v>
      </c>
    </row>
    <row r="23" spans="1:32" ht="13.5" customHeight="1">
      <c r="A23" s="67">
        <v>20</v>
      </c>
      <c r="B23" s="184">
        <v>0</v>
      </c>
      <c r="C23" s="186">
        <v>0</v>
      </c>
      <c r="D23" s="186">
        <v>0</v>
      </c>
      <c r="E23" s="186">
        <v>0</v>
      </c>
      <c r="F23" s="186">
        <v>0</v>
      </c>
      <c r="G23" s="186">
        <v>0</v>
      </c>
      <c r="H23" s="186">
        <v>0</v>
      </c>
      <c r="I23" s="186">
        <v>0</v>
      </c>
      <c r="J23" s="186">
        <v>0</v>
      </c>
      <c r="K23" s="186">
        <v>0</v>
      </c>
      <c r="L23" s="186">
        <v>0</v>
      </c>
      <c r="M23" s="186">
        <v>0</v>
      </c>
      <c r="N23" s="186">
        <v>0</v>
      </c>
      <c r="O23" s="186">
        <v>0</v>
      </c>
      <c r="P23" s="186">
        <v>0</v>
      </c>
      <c r="Q23" s="186">
        <v>0</v>
      </c>
      <c r="R23" s="186">
        <v>0</v>
      </c>
      <c r="S23" s="186">
        <v>0</v>
      </c>
      <c r="T23" s="186">
        <v>0</v>
      </c>
      <c r="U23" s="186">
        <v>0</v>
      </c>
      <c r="V23" s="186">
        <v>0</v>
      </c>
      <c r="W23" s="186">
        <v>0</v>
      </c>
      <c r="X23" s="186">
        <v>0</v>
      </c>
      <c r="Y23" s="186">
        <v>0</v>
      </c>
      <c r="Z23" s="187">
        <f t="shared" si="0"/>
        <v>0</v>
      </c>
      <c r="AA23" s="188">
        <v>20</v>
      </c>
      <c r="AB23" s="184">
        <v>0</v>
      </c>
      <c r="AC23" s="142"/>
      <c r="AD23" s="57"/>
      <c r="AE23" s="184">
        <v>0</v>
      </c>
      <c r="AF23" s="144"/>
    </row>
    <row r="24" spans="1:32" ht="13.5" customHeight="1">
      <c r="A24" s="132">
        <v>21</v>
      </c>
      <c r="B24" s="180">
        <v>0</v>
      </c>
      <c r="C24" s="181">
        <v>0</v>
      </c>
      <c r="D24" s="181">
        <v>0</v>
      </c>
      <c r="E24" s="181">
        <v>0</v>
      </c>
      <c r="F24" s="181">
        <v>0</v>
      </c>
      <c r="G24" s="181">
        <v>0</v>
      </c>
      <c r="H24" s="181">
        <v>0</v>
      </c>
      <c r="I24" s="181">
        <v>0</v>
      </c>
      <c r="J24" s="181">
        <v>0</v>
      </c>
      <c r="K24" s="181">
        <v>0</v>
      </c>
      <c r="L24" s="181">
        <v>0</v>
      </c>
      <c r="M24" s="181">
        <v>0</v>
      </c>
      <c r="N24" s="181">
        <v>0</v>
      </c>
      <c r="O24" s="181">
        <v>0</v>
      </c>
      <c r="P24" s="181">
        <v>0</v>
      </c>
      <c r="Q24" s="181">
        <v>0</v>
      </c>
      <c r="R24" s="181">
        <v>0</v>
      </c>
      <c r="S24" s="181">
        <v>0</v>
      </c>
      <c r="T24" s="181">
        <v>0</v>
      </c>
      <c r="U24" s="181">
        <v>0</v>
      </c>
      <c r="V24" s="181">
        <v>0</v>
      </c>
      <c r="W24" s="181">
        <v>0</v>
      </c>
      <c r="X24" s="181">
        <v>0</v>
      </c>
      <c r="Y24" s="181">
        <v>0</v>
      </c>
      <c r="Z24" s="182">
        <f t="shared" si="0"/>
        <v>0</v>
      </c>
      <c r="AA24" s="183">
        <v>21</v>
      </c>
      <c r="AB24" s="180">
        <v>0</v>
      </c>
      <c r="AC24" s="141"/>
      <c r="AD24" s="54"/>
      <c r="AE24" s="180">
        <v>0</v>
      </c>
      <c r="AF24" s="143"/>
    </row>
    <row r="25" spans="1:32" ht="13.5" customHeight="1">
      <c r="A25" s="67">
        <v>22</v>
      </c>
      <c r="B25" s="184">
        <v>0</v>
      </c>
      <c r="C25" s="186">
        <v>0</v>
      </c>
      <c r="D25" s="186">
        <v>0</v>
      </c>
      <c r="E25" s="186">
        <v>0</v>
      </c>
      <c r="F25" s="186">
        <v>0</v>
      </c>
      <c r="G25" s="186">
        <v>0</v>
      </c>
      <c r="H25" s="186">
        <v>0</v>
      </c>
      <c r="I25" s="186">
        <v>0</v>
      </c>
      <c r="J25" s="186">
        <v>0</v>
      </c>
      <c r="K25" s="186">
        <v>0</v>
      </c>
      <c r="L25" s="186">
        <v>0</v>
      </c>
      <c r="M25" s="186">
        <v>0</v>
      </c>
      <c r="N25" s="186">
        <v>0</v>
      </c>
      <c r="O25" s="186">
        <v>0</v>
      </c>
      <c r="P25" s="186">
        <v>0</v>
      </c>
      <c r="Q25" s="186">
        <v>0</v>
      </c>
      <c r="R25" s="186">
        <v>0</v>
      </c>
      <c r="S25" s="186">
        <v>0</v>
      </c>
      <c r="T25" s="186">
        <v>0</v>
      </c>
      <c r="U25" s="186">
        <v>0</v>
      </c>
      <c r="V25" s="186">
        <v>0</v>
      </c>
      <c r="W25" s="186">
        <v>0</v>
      </c>
      <c r="X25" s="186">
        <v>0</v>
      </c>
      <c r="Y25" s="186">
        <v>0</v>
      </c>
      <c r="Z25" s="187">
        <f t="shared" si="0"/>
        <v>0</v>
      </c>
      <c r="AA25" s="188">
        <v>22</v>
      </c>
      <c r="AB25" s="184">
        <v>0</v>
      </c>
      <c r="AC25" s="142"/>
      <c r="AD25" s="57"/>
      <c r="AE25" s="184">
        <v>0</v>
      </c>
      <c r="AF25" s="144"/>
    </row>
    <row r="26" spans="1:32" ht="13.5" customHeight="1">
      <c r="A26" s="67">
        <v>23</v>
      </c>
      <c r="B26" s="184">
        <v>0</v>
      </c>
      <c r="C26" s="186">
        <v>0</v>
      </c>
      <c r="D26" s="186">
        <v>0</v>
      </c>
      <c r="E26" s="186">
        <v>0</v>
      </c>
      <c r="F26" s="186">
        <v>0</v>
      </c>
      <c r="G26" s="186">
        <v>0</v>
      </c>
      <c r="H26" s="186">
        <v>0</v>
      </c>
      <c r="I26" s="186">
        <v>0</v>
      </c>
      <c r="J26" s="186">
        <v>0</v>
      </c>
      <c r="K26" s="186">
        <v>0</v>
      </c>
      <c r="L26" s="186">
        <v>0</v>
      </c>
      <c r="M26" s="186">
        <v>0</v>
      </c>
      <c r="N26" s="186">
        <v>0</v>
      </c>
      <c r="O26" s="186">
        <v>0</v>
      </c>
      <c r="P26" s="186">
        <v>0</v>
      </c>
      <c r="Q26" s="186">
        <v>0</v>
      </c>
      <c r="R26" s="186">
        <v>0</v>
      </c>
      <c r="S26" s="186">
        <v>0</v>
      </c>
      <c r="T26" s="186">
        <v>0</v>
      </c>
      <c r="U26" s="186">
        <v>0</v>
      </c>
      <c r="V26" s="186">
        <v>0</v>
      </c>
      <c r="W26" s="186">
        <v>0.5</v>
      </c>
      <c r="X26" s="186">
        <v>0</v>
      </c>
      <c r="Y26" s="186">
        <v>0.5</v>
      </c>
      <c r="Z26" s="187">
        <f t="shared" si="0"/>
        <v>1</v>
      </c>
      <c r="AA26" s="188">
        <v>23</v>
      </c>
      <c r="AB26" s="184">
        <v>0.5</v>
      </c>
      <c r="AC26" s="142">
        <v>1</v>
      </c>
      <c r="AD26" s="57">
        <v>23</v>
      </c>
      <c r="AE26" s="184">
        <v>0.5</v>
      </c>
      <c r="AF26" s="144">
        <v>0.9777777777777777</v>
      </c>
    </row>
    <row r="27" spans="1:32" ht="13.5" customHeight="1">
      <c r="A27" s="67">
        <v>24</v>
      </c>
      <c r="B27" s="184">
        <v>0</v>
      </c>
      <c r="C27" s="186">
        <v>0</v>
      </c>
      <c r="D27" s="186">
        <v>0</v>
      </c>
      <c r="E27" s="186">
        <v>0</v>
      </c>
      <c r="F27" s="186">
        <v>0</v>
      </c>
      <c r="G27" s="186">
        <v>0</v>
      </c>
      <c r="H27" s="186">
        <v>0</v>
      </c>
      <c r="I27" s="186">
        <v>0</v>
      </c>
      <c r="J27" s="186">
        <v>0</v>
      </c>
      <c r="K27" s="186">
        <v>0</v>
      </c>
      <c r="L27" s="186">
        <v>0</v>
      </c>
      <c r="M27" s="186">
        <v>0</v>
      </c>
      <c r="N27" s="186">
        <v>0</v>
      </c>
      <c r="O27" s="186">
        <v>0</v>
      </c>
      <c r="P27" s="186">
        <v>0</v>
      </c>
      <c r="Q27" s="186">
        <v>0</v>
      </c>
      <c r="R27" s="186">
        <v>0</v>
      </c>
      <c r="S27" s="186">
        <v>0</v>
      </c>
      <c r="T27" s="186">
        <v>0</v>
      </c>
      <c r="U27" s="186">
        <v>0</v>
      </c>
      <c r="V27" s="186">
        <v>0</v>
      </c>
      <c r="W27" s="186">
        <v>0</v>
      </c>
      <c r="X27" s="186">
        <v>0</v>
      </c>
      <c r="Y27" s="186">
        <v>0</v>
      </c>
      <c r="Z27" s="187">
        <f t="shared" si="0"/>
        <v>0</v>
      </c>
      <c r="AA27" s="188">
        <v>24</v>
      </c>
      <c r="AB27" s="184">
        <v>0.5</v>
      </c>
      <c r="AC27" s="142">
        <v>0.012499999999999999</v>
      </c>
      <c r="AD27" s="57"/>
      <c r="AE27" s="184">
        <v>0</v>
      </c>
      <c r="AF27" s="144"/>
    </row>
    <row r="28" spans="1:32" ht="13.5" customHeight="1">
      <c r="A28" s="67">
        <v>25</v>
      </c>
      <c r="B28" s="184">
        <v>0</v>
      </c>
      <c r="C28" s="186">
        <v>0</v>
      </c>
      <c r="D28" s="186">
        <v>0</v>
      </c>
      <c r="E28" s="186">
        <v>0</v>
      </c>
      <c r="F28" s="186">
        <v>0</v>
      </c>
      <c r="G28" s="186">
        <v>0</v>
      </c>
      <c r="H28" s="186">
        <v>0</v>
      </c>
      <c r="I28" s="186">
        <v>0</v>
      </c>
      <c r="J28" s="186">
        <v>0</v>
      </c>
      <c r="K28" s="186">
        <v>0</v>
      </c>
      <c r="L28" s="186">
        <v>0</v>
      </c>
      <c r="M28" s="186">
        <v>0</v>
      </c>
      <c r="N28" s="186">
        <v>0</v>
      </c>
      <c r="O28" s="186">
        <v>0</v>
      </c>
      <c r="P28" s="186">
        <v>0</v>
      </c>
      <c r="Q28" s="186">
        <v>0</v>
      </c>
      <c r="R28" s="186">
        <v>0</v>
      </c>
      <c r="S28" s="186">
        <v>0</v>
      </c>
      <c r="T28" s="186">
        <v>0</v>
      </c>
      <c r="U28" s="186">
        <v>0</v>
      </c>
      <c r="V28" s="186">
        <v>0</v>
      </c>
      <c r="W28" s="186">
        <v>0</v>
      </c>
      <c r="X28" s="186">
        <v>0</v>
      </c>
      <c r="Y28" s="186">
        <v>0</v>
      </c>
      <c r="Z28" s="187">
        <f t="shared" si="0"/>
        <v>0</v>
      </c>
      <c r="AA28" s="188">
        <v>25</v>
      </c>
      <c r="AB28" s="184">
        <v>0</v>
      </c>
      <c r="AC28" s="142"/>
      <c r="AD28" s="57"/>
      <c r="AE28" s="184">
        <v>0</v>
      </c>
      <c r="AF28" s="144"/>
    </row>
    <row r="29" spans="1:32" ht="13.5" customHeight="1">
      <c r="A29" s="67">
        <v>26</v>
      </c>
      <c r="B29" s="184">
        <v>0</v>
      </c>
      <c r="C29" s="186">
        <v>0</v>
      </c>
      <c r="D29" s="186">
        <v>0</v>
      </c>
      <c r="E29" s="186">
        <v>0</v>
      </c>
      <c r="F29" s="186">
        <v>0</v>
      </c>
      <c r="G29" s="186">
        <v>0</v>
      </c>
      <c r="H29" s="186">
        <v>0</v>
      </c>
      <c r="I29" s="186">
        <v>0</v>
      </c>
      <c r="J29" s="186">
        <v>0</v>
      </c>
      <c r="K29" s="186">
        <v>0</v>
      </c>
      <c r="L29" s="186">
        <v>0</v>
      </c>
      <c r="M29" s="186">
        <v>0</v>
      </c>
      <c r="N29" s="186">
        <v>0</v>
      </c>
      <c r="O29" s="186">
        <v>0</v>
      </c>
      <c r="P29" s="186">
        <v>0</v>
      </c>
      <c r="Q29" s="186">
        <v>0</v>
      </c>
      <c r="R29" s="186">
        <v>0</v>
      </c>
      <c r="S29" s="186">
        <v>0</v>
      </c>
      <c r="T29" s="186">
        <v>0</v>
      </c>
      <c r="U29" s="186">
        <v>0</v>
      </c>
      <c r="V29" s="186">
        <v>0</v>
      </c>
      <c r="W29" s="186">
        <v>0</v>
      </c>
      <c r="X29" s="186">
        <v>0</v>
      </c>
      <c r="Y29" s="186">
        <v>0</v>
      </c>
      <c r="Z29" s="187">
        <f t="shared" si="0"/>
        <v>0</v>
      </c>
      <c r="AA29" s="188">
        <v>26</v>
      </c>
      <c r="AB29" s="184">
        <v>0</v>
      </c>
      <c r="AC29" s="142"/>
      <c r="AD29" s="57"/>
      <c r="AE29" s="184">
        <v>0</v>
      </c>
      <c r="AF29" s="144"/>
    </row>
    <row r="30" spans="1:32" ht="13.5" customHeight="1">
      <c r="A30" s="67">
        <v>27</v>
      </c>
      <c r="B30" s="184">
        <v>0</v>
      </c>
      <c r="C30" s="186">
        <v>0</v>
      </c>
      <c r="D30" s="186">
        <v>0</v>
      </c>
      <c r="E30" s="186">
        <v>0</v>
      </c>
      <c r="F30" s="186">
        <v>0</v>
      </c>
      <c r="G30" s="186">
        <v>0</v>
      </c>
      <c r="H30" s="186">
        <v>0</v>
      </c>
      <c r="I30" s="186">
        <v>0</v>
      </c>
      <c r="J30" s="186">
        <v>0</v>
      </c>
      <c r="K30" s="186">
        <v>0</v>
      </c>
      <c r="L30" s="186">
        <v>0</v>
      </c>
      <c r="M30" s="185">
        <v>0</v>
      </c>
      <c r="N30" s="186">
        <v>0</v>
      </c>
      <c r="O30" s="186">
        <v>0</v>
      </c>
      <c r="P30" s="186">
        <v>0</v>
      </c>
      <c r="Q30" s="186">
        <v>0</v>
      </c>
      <c r="R30" s="186">
        <v>0</v>
      </c>
      <c r="S30" s="186">
        <v>0</v>
      </c>
      <c r="T30" s="186">
        <v>0</v>
      </c>
      <c r="U30" s="186">
        <v>0</v>
      </c>
      <c r="V30" s="186">
        <v>0</v>
      </c>
      <c r="W30" s="186">
        <v>0</v>
      </c>
      <c r="X30" s="186">
        <v>0</v>
      </c>
      <c r="Y30" s="186">
        <v>0</v>
      </c>
      <c r="Z30" s="187">
        <f t="shared" si="0"/>
        <v>0</v>
      </c>
      <c r="AA30" s="188">
        <v>27</v>
      </c>
      <c r="AB30" s="184">
        <v>0</v>
      </c>
      <c r="AC30" s="142"/>
      <c r="AD30" s="57"/>
      <c r="AE30" s="184">
        <v>0</v>
      </c>
      <c r="AF30" s="144"/>
    </row>
    <row r="31" spans="1:32" ht="13.5" customHeight="1">
      <c r="A31" s="67">
        <v>28</v>
      </c>
      <c r="B31" s="184">
        <v>0</v>
      </c>
      <c r="C31" s="186">
        <v>0</v>
      </c>
      <c r="D31" s="186">
        <v>0</v>
      </c>
      <c r="E31" s="186">
        <v>0</v>
      </c>
      <c r="F31" s="186">
        <v>0</v>
      </c>
      <c r="G31" s="186">
        <v>0</v>
      </c>
      <c r="H31" s="186">
        <v>0</v>
      </c>
      <c r="I31" s="186">
        <v>0</v>
      </c>
      <c r="J31" s="186">
        <v>0</v>
      </c>
      <c r="K31" s="186">
        <v>0</v>
      </c>
      <c r="L31" s="186">
        <v>0</v>
      </c>
      <c r="M31" s="186">
        <v>0</v>
      </c>
      <c r="N31" s="186">
        <v>0</v>
      </c>
      <c r="O31" s="186">
        <v>0</v>
      </c>
      <c r="P31" s="186">
        <v>0</v>
      </c>
      <c r="Q31" s="186">
        <v>0</v>
      </c>
      <c r="R31" s="186">
        <v>0</v>
      </c>
      <c r="S31" s="186">
        <v>0</v>
      </c>
      <c r="T31" s="186">
        <v>0</v>
      </c>
      <c r="U31" s="186">
        <v>0</v>
      </c>
      <c r="V31" s="186">
        <v>0</v>
      </c>
      <c r="W31" s="186">
        <v>0</v>
      </c>
      <c r="X31" s="186">
        <v>0</v>
      </c>
      <c r="Y31" s="186">
        <v>0</v>
      </c>
      <c r="Z31" s="187">
        <f t="shared" si="0"/>
        <v>0</v>
      </c>
      <c r="AA31" s="188">
        <v>28</v>
      </c>
      <c r="AB31" s="184">
        <v>0</v>
      </c>
      <c r="AC31" s="142"/>
      <c r="AD31" s="57"/>
      <c r="AE31" s="184">
        <v>0</v>
      </c>
      <c r="AF31" s="144"/>
    </row>
    <row r="32" spans="1:32" ht="13.5" customHeight="1">
      <c r="A32" s="67">
        <v>29</v>
      </c>
      <c r="B32" s="184">
        <v>0</v>
      </c>
      <c r="C32" s="186">
        <v>0</v>
      </c>
      <c r="D32" s="186">
        <v>0</v>
      </c>
      <c r="E32" s="186">
        <v>0</v>
      </c>
      <c r="F32" s="186">
        <v>0</v>
      </c>
      <c r="G32" s="186">
        <v>0</v>
      </c>
      <c r="H32" s="186">
        <v>0</v>
      </c>
      <c r="I32" s="186">
        <v>0</v>
      </c>
      <c r="J32" s="186">
        <v>0</v>
      </c>
      <c r="K32" s="186">
        <v>0</v>
      </c>
      <c r="L32" s="186">
        <v>0</v>
      </c>
      <c r="M32" s="186">
        <v>0</v>
      </c>
      <c r="N32" s="186">
        <v>0</v>
      </c>
      <c r="O32" s="186">
        <v>0</v>
      </c>
      <c r="P32" s="186">
        <v>0</v>
      </c>
      <c r="Q32" s="186">
        <v>0</v>
      </c>
      <c r="R32" s="186">
        <v>0</v>
      </c>
      <c r="S32" s="186">
        <v>0</v>
      </c>
      <c r="T32" s="186">
        <v>0</v>
      </c>
      <c r="U32" s="186">
        <v>0</v>
      </c>
      <c r="V32" s="186">
        <v>0</v>
      </c>
      <c r="W32" s="186">
        <v>0</v>
      </c>
      <c r="X32" s="186">
        <v>0</v>
      </c>
      <c r="Y32" s="186">
        <v>0</v>
      </c>
      <c r="Z32" s="187">
        <f t="shared" si="0"/>
        <v>0</v>
      </c>
      <c r="AA32" s="188">
        <v>29</v>
      </c>
      <c r="AB32" s="184">
        <v>0</v>
      </c>
      <c r="AC32" s="142"/>
      <c r="AD32" s="57"/>
      <c r="AE32" s="184">
        <v>0</v>
      </c>
      <c r="AF32" s="144"/>
    </row>
    <row r="33" spans="1:32" ht="13.5" customHeight="1">
      <c r="A33" s="67">
        <v>30</v>
      </c>
      <c r="B33" s="184">
        <v>0</v>
      </c>
      <c r="C33" s="186">
        <v>0</v>
      </c>
      <c r="D33" s="186">
        <v>0</v>
      </c>
      <c r="E33" s="186">
        <v>0</v>
      </c>
      <c r="F33" s="186">
        <v>0</v>
      </c>
      <c r="G33" s="186">
        <v>0</v>
      </c>
      <c r="H33" s="186">
        <v>0</v>
      </c>
      <c r="I33" s="186">
        <v>0</v>
      </c>
      <c r="J33" s="186">
        <v>0</v>
      </c>
      <c r="K33" s="186">
        <v>0</v>
      </c>
      <c r="L33" s="186">
        <v>0</v>
      </c>
      <c r="M33" s="186">
        <v>0</v>
      </c>
      <c r="N33" s="186">
        <v>0</v>
      </c>
      <c r="O33" s="186">
        <v>0</v>
      </c>
      <c r="P33" s="186">
        <v>0</v>
      </c>
      <c r="Q33" s="186">
        <v>0</v>
      </c>
      <c r="R33" s="186">
        <v>0</v>
      </c>
      <c r="S33" s="186">
        <v>0</v>
      </c>
      <c r="T33" s="186">
        <v>0</v>
      </c>
      <c r="U33" s="186">
        <v>0</v>
      </c>
      <c r="V33" s="186">
        <v>0</v>
      </c>
      <c r="W33" s="186">
        <v>0</v>
      </c>
      <c r="X33" s="186">
        <v>0</v>
      </c>
      <c r="Y33" s="186">
        <v>0</v>
      </c>
      <c r="Z33" s="187">
        <f t="shared" si="0"/>
        <v>0</v>
      </c>
      <c r="AA33" s="188">
        <v>30</v>
      </c>
      <c r="AB33" s="184">
        <v>0</v>
      </c>
      <c r="AC33" s="142"/>
      <c r="AD33" s="57"/>
      <c r="AE33" s="184">
        <v>0</v>
      </c>
      <c r="AF33" s="144"/>
    </row>
    <row r="34" spans="1:32" ht="13.5" customHeight="1">
      <c r="A34" s="67">
        <v>31</v>
      </c>
      <c r="B34" s="184">
        <v>0</v>
      </c>
      <c r="C34" s="186">
        <v>0</v>
      </c>
      <c r="D34" s="186">
        <v>0</v>
      </c>
      <c r="E34" s="186">
        <v>0</v>
      </c>
      <c r="F34" s="186">
        <v>0</v>
      </c>
      <c r="G34" s="186">
        <v>0</v>
      </c>
      <c r="H34" s="186">
        <v>0</v>
      </c>
      <c r="I34" s="186">
        <v>0</v>
      </c>
      <c r="J34" s="186">
        <v>0</v>
      </c>
      <c r="K34" s="186">
        <v>0</v>
      </c>
      <c r="L34" s="186">
        <v>0</v>
      </c>
      <c r="M34" s="186">
        <v>0</v>
      </c>
      <c r="N34" s="186">
        <v>0</v>
      </c>
      <c r="O34" s="186">
        <v>0</v>
      </c>
      <c r="P34" s="186">
        <v>0</v>
      </c>
      <c r="Q34" s="186">
        <v>0</v>
      </c>
      <c r="R34" s="186">
        <v>0</v>
      </c>
      <c r="S34" s="186">
        <v>0</v>
      </c>
      <c r="T34" s="186">
        <v>0</v>
      </c>
      <c r="U34" s="186">
        <v>0</v>
      </c>
      <c r="V34" s="186">
        <v>0</v>
      </c>
      <c r="W34" s="186">
        <v>0</v>
      </c>
      <c r="X34" s="186">
        <v>0</v>
      </c>
      <c r="Y34" s="186">
        <v>0</v>
      </c>
      <c r="Z34" s="187">
        <f t="shared" si="0"/>
        <v>0</v>
      </c>
      <c r="AA34" s="188">
        <v>31</v>
      </c>
      <c r="AB34" s="184">
        <v>0</v>
      </c>
      <c r="AC34" s="142"/>
      <c r="AD34" s="57"/>
      <c r="AE34" s="184">
        <v>0</v>
      </c>
      <c r="AF34" s="144"/>
    </row>
    <row r="35" spans="1:32" ht="13.5" customHeight="1">
      <c r="A35" s="50" t="s">
        <v>11</v>
      </c>
      <c r="B35" s="189">
        <f aca="true" t="shared" si="1" ref="B35:K35">IF(COUNT(B4:B34)=0,"   -",SUM(B4:B34))</f>
        <v>0.5</v>
      </c>
      <c r="C35" s="190">
        <f t="shared" si="1"/>
        <v>0</v>
      </c>
      <c r="D35" s="190">
        <f t="shared" si="1"/>
        <v>0</v>
      </c>
      <c r="E35" s="190">
        <f t="shared" si="1"/>
        <v>1</v>
      </c>
      <c r="F35" s="190">
        <f t="shared" si="1"/>
        <v>1</v>
      </c>
      <c r="G35" s="190">
        <f t="shared" si="1"/>
        <v>2.5</v>
      </c>
      <c r="H35" s="190">
        <f t="shared" si="1"/>
        <v>2</v>
      </c>
      <c r="I35" s="190">
        <f t="shared" si="1"/>
        <v>0.5</v>
      </c>
      <c r="J35" s="190">
        <f t="shared" si="1"/>
        <v>0.5</v>
      </c>
      <c r="K35" s="190">
        <f t="shared" si="1"/>
        <v>2</v>
      </c>
      <c r="L35" s="190">
        <f aca="true" t="shared" si="2" ref="L35:Y35">IF(COUNT(L4:L34)=0,"   -",SUM(L4:L34))</f>
        <v>0.5</v>
      </c>
      <c r="M35" s="190">
        <f t="shared" si="2"/>
        <v>1</v>
      </c>
      <c r="N35" s="190">
        <f t="shared" si="2"/>
        <v>0.5</v>
      </c>
      <c r="O35" s="190">
        <f t="shared" si="2"/>
        <v>2</v>
      </c>
      <c r="P35" s="190">
        <f t="shared" si="2"/>
        <v>2</v>
      </c>
      <c r="Q35" s="190">
        <f t="shared" si="2"/>
        <v>2.5</v>
      </c>
      <c r="R35" s="190">
        <f t="shared" si="2"/>
        <v>2.5</v>
      </c>
      <c r="S35" s="190">
        <f t="shared" si="2"/>
        <v>2.5</v>
      </c>
      <c r="T35" s="190">
        <f t="shared" si="2"/>
        <v>2</v>
      </c>
      <c r="U35" s="190">
        <f t="shared" si="2"/>
        <v>3.5</v>
      </c>
      <c r="V35" s="190">
        <f t="shared" si="2"/>
        <v>3</v>
      </c>
      <c r="W35" s="190">
        <f t="shared" si="2"/>
        <v>1.5</v>
      </c>
      <c r="X35" s="190">
        <f t="shared" si="2"/>
        <v>1.5</v>
      </c>
      <c r="Y35" s="190">
        <f t="shared" si="2"/>
        <v>1</v>
      </c>
      <c r="Z35" s="189">
        <f>SUM(B4:Y34)</f>
        <v>36</v>
      </c>
      <c r="AA35" s="191"/>
      <c r="AB35" s="192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2">
        <f>COUNTIF(Z4:Z34,"&gt;=0.5")</f>
        <v>6</v>
      </c>
      <c r="E38" s="68"/>
      <c r="F38" s="68"/>
      <c r="G38" s="12" t="s">
        <v>14</v>
      </c>
      <c r="H38" s="4"/>
      <c r="I38" s="4" t="s">
        <v>5</v>
      </c>
      <c r="J38" s="53" t="s">
        <v>8</v>
      </c>
      <c r="K38" s="68"/>
      <c r="L38" s="68"/>
      <c r="M38" s="12" t="s">
        <v>15</v>
      </c>
      <c r="N38" s="4"/>
      <c r="O38" s="4" t="s">
        <v>5</v>
      </c>
      <c r="P38" s="53" t="s">
        <v>10</v>
      </c>
      <c r="Q38" s="68"/>
      <c r="R38" s="68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2">
        <f>COUNTIF(Z4:Z34,"&gt;=1")</f>
        <v>5</v>
      </c>
      <c r="E39" s="68"/>
      <c r="F39" s="68"/>
      <c r="G39" s="64"/>
      <c r="H39" s="65">
        <f>MAX(AB4:AB34)</f>
        <v>2.5</v>
      </c>
      <c r="I39" s="66">
        <f>MATCH(H39,AB4:AB34,0)</f>
        <v>9</v>
      </c>
      <c r="J39" s="146">
        <f>INDEX(AC4:AC34,I39,1)</f>
        <v>0.8611111111111112</v>
      </c>
      <c r="K39" s="68"/>
      <c r="L39" s="68"/>
      <c r="M39" s="64"/>
      <c r="N39" s="65">
        <f>MAX(AE4:AE34)</f>
        <v>1</v>
      </c>
      <c r="O39" s="66">
        <f>MATCH(N39,AE4:AE34,0)</f>
        <v>7</v>
      </c>
      <c r="P39" s="146">
        <f>INDEX(AF4:AF34,O39,1)</f>
        <v>0.2236111111111111</v>
      </c>
      <c r="Q39" s="68"/>
      <c r="R39" s="68"/>
      <c r="S39" s="64"/>
      <c r="T39" s="65">
        <f>MAX(Z4:Z34)</f>
        <v>13</v>
      </c>
      <c r="U39" s="74">
        <f>MATCH(T39,Z4:Z34,0)</f>
        <v>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2">
        <f>COUNTIF(Z4:Z34,"&gt;=10")</f>
        <v>2</v>
      </c>
      <c r="E40" s="68"/>
      <c r="F40" s="68"/>
      <c r="G40" s="67"/>
      <c r="H40" s="68"/>
      <c r="I40" s="66"/>
      <c r="J40" s="227"/>
      <c r="K40" s="68"/>
      <c r="L40" s="68"/>
      <c r="M40" s="67"/>
      <c r="N40" s="68"/>
      <c r="O40" s="66"/>
      <c r="P40" s="146"/>
      <c r="Q40" s="68"/>
      <c r="R40" s="68"/>
      <c r="S40" s="67"/>
      <c r="T40" s="68"/>
      <c r="U40" s="232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3">
        <f>COUNTIF(Z4:Z34,"&gt;=30")</f>
        <v>0</v>
      </c>
      <c r="E41" s="68"/>
      <c r="F41" s="68"/>
      <c r="G41" s="69"/>
      <c r="H41" s="70"/>
      <c r="I41" s="71"/>
      <c r="J41" s="228"/>
      <c r="K41" s="68"/>
      <c r="L41" s="68"/>
      <c r="M41" s="69"/>
      <c r="N41" s="70"/>
      <c r="O41" s="75"/>
      <c r="P41" s="148"/>
      <c r="Q41" s="68"/>
      <c r="R41" s="68"/>
      <c r="S41" s="69"/>
      <c r="T41" s="70"/>
      <c r="U41" s="231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5" t="s">
        <v>41</v>
      </c>
      <c r="B1" s="16" t="s">
        <v>0</v>
      </c>
      <c r="Z1" s="134">
        <f>'１月'!Z1</f>
        <v>2016</v>
      </c>
      <c r="AB1" t="s">
        <v>1</v>
      </c>
      <c r="AC1" s="136">
        <v>4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2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3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2">
        <v>1</v>
      </c>
      <c r="B4" s="180">
        <v>0</v>
      </c>
      <c r="C4" s="181">
        <v>0</v>
      </c>
      <c r="D4" s="181">
        <v>0</v>
      </c>
      <c r="E4" s="181">
        <v>0</v>
      </c>
      <c r="F4" s="181">
        <v>0</v>
      </c>
      <c r="G4" s="181">
        <v>0</v>
      </c>
      <c r="H4" s="181">
        <v>0</v>
      </c>
      <c r="I4" s="181">
        <v>0</v>
      </c>
      <c r="J4" s="181">
        <v>0</v>
      </c>
      <c r="K4" s="181">
        <v>0</v>
      </c>
      <c r="L4" s="181">
        <v>0</v>
      </c>
      <c r="M4" s="181">
        <v>0</v>
      </c>
      <c r="N4" s="181">
        <v>0</v>
      </c>
      <c r="O4" s="181">
        <v>0</v>
      </c>
      <c r="P4" s="181">
        <v>0</v>
      </c>
      <c r="Q4" s="181">
        <v>0</v>
      </c>
      <c r="R4" s="181">
        <v>0</v>
      </c>
      <c r="S4" s="181">
        <v>0</v>
      </c>
      <c r="T4" s="181">
        <v>0</v>
      </c>
      <c r="U4" s="181">
        <v>0</v>
      </c>
      <c r="V4" s="181">
        <v>0</v>
      </c>
      <c r="W4" s="181">
        <v>0</v>
      </c>
      <c r="X4" s="181">
        <v>0</v>
      </c>
      <c r="Y4" s="181">
        <v>0</v>
      </c>
      <c r="Z4" s="182">
        <f aca="true" t="shared" si="0" ref="Z4:Z34">IF(COUNT(B4:Y4)=0,"     -",SUM(B4:Y4))</f>
        <v>0</v>
      </c>
      <c r="AA4" s="183">
        <v>1</v>
      </c>
      <c r="AB4" s="180">
        <v>0</v>
      </c>
      <c r="AC4" s="141"/>
      <c r="AD4" s="54">
        <v>1</v>
      </c>
      <c r="AE4" s="180">
        <v>0</v>
      </c>
      <c r="AF4" s="143"/>
    </row>
    <row r="5" spans="1:32" ht="13.5" customHeight="1">
      <c r="A5" s="67">
        <v>2</v>
      </c>
      <c r="B5" s="184">
        <v>0</v>
      </c>
      <c r="C5" s="185">
        <v>0</v>
      </c>
      <c r="D5" s="186">
        <v>0</v>
      </c>
      <c r="E5" s="186">
        <v>0</v>
      </c>
      <c r="F5" s="186">
        <v>0</v>
      </c>
      <c r="G5" s="186">
        <v>0</v>
      </c>
      <c r="H5" s="186">
        <v>0</v>
      </c>
      <c r="I5" s="186">
        <v>0</v>
      </c>
      <c r="J5" s="186">
        <v>0</v>
      </c>
      <c r="K5" s="186">
        <v>0</v>
      </c>
      <c r="L5" s="186">
        <v>0</v>
      </c>
      <c r="M5" s="186">
        <v>0</v>
      </c>
      <c r="N5" s="186">
        <v>0</v>
      </c>
      <c r="O5" s="186">
        <v>0</v>
      </c>
      <c r="P5" s="186">
        <v>0</v>
      </c>
      <c r="Q5" s="186">
        <v>0</v>
      </c>
      <c r="R5" s="186">
        <v>0</v>
      </c>
      <c r="S5" s="186">
        <v>0</v>
      </c>
      <c r="T5" s="186">
        <v>0</v>
      </c>
      <c r="U5" s="186">
        <v>0</v>
      </c>
      <c r="V5" s="186">
        <v>0</v>
      </c>
      <c r="W5" s="186">
        <v>0</v>
      </c>
      <c r="X5" s="186">
        <v>0</v>
      </c>
      <c r="Y5" s="186">
        <v>0</v>
      </c>
      <c r="Z5" s="187">
        <f t="shared" si="0"/>
        <v>0</v>
      </c>
      <c r="AA5" s="188">
        <v>2</v>
      </c>
      <c r="AB5" s="184">
        <v>0</v>
      </c>
      <c r="AC5" s="142"/>
      <c r="AD5" s="57"/>
      <c r="AE5" s="184">
        <v>0</v>
      </c>
      <c r="AF5" s="144"/>
    </row>
    <row r="6" spans="1:32" ht="13.5" customHeight="1">
      <c r="A6" s="67">
        <v>3</v>
      </c>
      <c r="B6" s="184">
        <v>0</v>
      </c>
      <c r="C6" s="186">
        <v>0</v>
      </c>
      <c r="D6" s="186">
        <v>0</v>
      </c>
      <c r="E6" s="186">
        <v>0</v>
      </c>
      <c r="F6" s="186">
        <v>0</v>
      </c>
      <c r="G6" s="186">
        <v>0</v>
      </c>
      <c r="H6" s="186">
        <v>0</v>
      </c>
      <c r="I6" s="186">
        <v>0</v>
      </c>
      <c r="J6" s="186">
        <v>0</v>
      </c>
      <c r="K6" s="186">
        <v>0</v>
      </c>
      <c r="L6" s="186">
        <v>0</v>
      </c>
      <c r="M6" s="186">
        <v>0</v>
      </c>
      <c r="N6" s="186">
        <v>0</v>
      </c>
      <c r="O6" s="186">
        <v>0</v>
      </c>
      <c r="P6" s="186">
        <v>0</v>
      </c>
      <c r="Q6" s="186">
        <v>0</v>
      </c>
      <c r="R6" s="186">
        <v>0</v>
      </c>
      <c r="S6" s="186">
        <v>0</v>
      </c>
      <c r="T6" s="186">
        <v>0</v>
      </c>
      <c r="U6" s="186">
        <v>0</v>
      </c>
      <c r="V6" s="186">
        <v>0</v>
      </c>
      <c r="W6" s="186">
        <v>0</v>
      </c>
      <c r="X6" s="186">
        <v>0</v>
      </c>
      <c r="Y6" s="186">
        <v>0</v>
      </c>
      <c r="Z6" s="187">
        <f t="shared" si="0"/>
        <v>0</v>
      </c>
      <c r="AA6" s="188">
        <v>3</v>
      </c>
      <c r="AB6" s="184">
        <v>0</v>
      </c>
      <c r="AC6" s="142"/>
      <c r="AD6" s="57"/>
      <c r="AE6" s="184">
        <v>0</v>
      </c>
      <c r="AF6" s="144"/>
    </row>
    <row r="7" spans="1:32" ht="13.5" customHeight="1">
      <c r="A7" s="67">
        <v>4</v>
      </c>
      <c r="B7" s="184">
        <v>0</v>
      </c>
      <c r="C7" s="186">
        <v>0</v>
      </c>
      <c r="D7" s="186">
        <v>0</v>
      </c>
      <c r="E7" s="186">
        <v>0</v>
      </c>
      <c r="F7" s="186">
        <v>0</v>
      </c>
      <c r="G7" s="186">
        <v>0.5</v>
      </c>
      <c r="H7" s="186">
        <v>1</v>
      </c>
      <c r="I7" s="186">
        <v>1</v>
      </c>
      <c r="J7" s="186">
        <v>5</v>
      </c>
      <c r="K7" s="186">
        <v>1</v>
      </c>
      <c r="L7" s="186">
        <v>0.5</v>
      </c>
      <c r="M7" s="186">
        <v>0</v>
      </c>
      <c r="N7" s="186">
        <v>0</v>
      </c>
      <c r="O7" s="186">
        <v>0</v>
      </c>
      <c r="P7" s="186">
        <v>0</v>
      </c>
      <c r="Q7" s="186">
        <v>0</v>
      </c>
      <c r="R7" s="186">
        <v>0.5</v>
      </c>
      <c r="S7" s="186">
        <v>0</v>
      </c>
      <c r="T7" s="186">
        <v>0</v>
      </c>
      <c r="U7" s="186">
        <v>0</v>
      </c>
      <c r="V7" s="186">
        <v>0</v>
      </c>
      <c r="W7" s="186">
        <v>0</v>
      </c>
      <c r="X7" s="186">
        <v>0</v>
      </c>
      <c r="Y7" s="186">
        <v>0</v>
      </c>
      <c r="Z7" s="187">
        <f t="shared" si="0"/>
        <v>9.5</v>
      </c>
      <c r="AA7" s="188">
        <v>4</v>
      </c>
      <c r="AB7" s="184">
        <v>5.5</v>
      </c>
      <c r="AC7" s="142">
        <v>0.37777777777777777</v>
      </c>
      <c r="AD7" s="57"/>
      <c r="AE7" s="184">
        <v>2</v>
      </c>
      <c r="AF7" s="144">
        <v>0.37083333333333335</v>
      </c>
    </row>
    <row r="8" spans="1:32" ht="13.5" customHeight="1">
      <c r="A8" s="67">
        <v>5</v>
      </c>
      <c r="B8" s="184">
        <v>0</v>
      </c>
      <c r="C8" s="186">
        <v>0</v>
      </c>
      <c r="D8" s="186">
        <v>0</v>
      </c>
      <c r="E8" s="186">
        <v>0</v>
      </c>
      <c r="F8" s="186">
        <v>0</v>
      </c>
      <c r="G8" s="186">
        <v>0</v>
      </c>
      <c r="H8" s="186">
        <v>0</v>
      </c>
      <c r="I8" s="186">
        <v>0</v>
      </c>
      <c r="J8" s="186">
        <v>0</v>
      </c>
      <c r="K8" s="186">
        <v>0</v>
      </c>
      <c r="L8" s="186">
        <v>0</v>
      </c>
      <c r="M8" s="186">
        <v>0</v>
      </c>
      <c r="N8" s="186">
        <v>0</v>
      </c>
      <c r="O8" s="186">
        <v>0</v>
      </c>
      <c r="P8" s="186">
        <v>0</v>
      </c>
      <c r="Q8" s="186">
        <v>0</v>
      </c>
      <c r="R8" s="186">
        <v>0</v>
      </c>
      <c r="S8" s="186">
        <v>0</v>
      </c>
      <c r="T8" s="186">
        <v>0</v>
      </c>
      <c r="U8" s="186">
        <v>0</v>
      </c>
      <c r="V8" s="186">
        <v>0</v>
      </c>
      <c r="W8" s="186">
        <v>0</v>
      </c>
      <c r="X8" s="186">
        <v>0</v>
      </c>
      <c r="Y8" s="186">
        <v>0</v>
      </c>
      <c r="Z8" s="187">
        <f t="shared" si="0"/>
        <v>0</v>
      </c>
      <c r="AA8" s="188">
        <v>5</v>
      </c>
      <c r="AB8" s="184">
        <v>0</v>
      </c>
      <c r="AC8" s="142"/>
      <c r="AD8" s="57">
        <v>5</v>
      </c>
      <c r="AE8" s="184">
        <v>0</v>
      </c>
      <c r="AF8" s="144"/>
    </row>
    <row r="9" spans="1:32" ht="13.5" customHeight="1">
      <c r="A9" s="67">
        <v>6</v>
      </c>
      <c r="B9" s="184">
        <v>0</v>
      </c>
      <c r="C9" s="186">
        <v>0</v>
      </c>
      <c r="D9" s="186">
        <v>0</v>
      </c>
      <c r="E9" s="186">
        <v>0</v>
      </c>
      <c r="F9" s="186">
        <v>0</v>
      </c>
      <c r="G9" s="186">
        <v>0</v>
      </c>
      <c r="H9" s="186">
        <v>0</v>
      </c>
      <c r="I9" s="186">
        <v>0</v>
      </c>
      <c r="J9" s="186">
        <v>0</v>
      </c>
      <c r="K9" s="186">
        <v>0</v>
      </c>
      <c r="L9" s="186">
        <v>0</v>
      </c>
      <c r="M9" s="186">
        <v>0</v>
      </c>
      <c r="N9" s="186">
        <v>0</v>
      </c>
      <c r="O9" s="186">
        <v>0</v>
      </c>
      <c r="P9" s="186">
        <v>0</v>
      </c>
      <c r="Q9" s="186">
        <v>0</v>
      </c>
      <c r="R9" s="186">
        <v>0</v>
      </c>
      <c r="S9" s="186">
        <v>0</v>
      </c>
      <c r="T9" s="186">
        <v>0</v>
      </c>
      <c r="U9" s="186">
        <v>0</v>
      </c>
      <c r="V9" s="186">
        <v>0</v>
      </c>
      <c r="W9" s="186">
        <v>0</v>
      </c>
      <c r="X9" s="186">
        <v>0</v>
      </c>
      <c r="Y9" s="186">
        <v>0</v>
      </c>
      <c r="Z9" s="187">
        <f t="shared" si="0"/>
        <v>0</v>
      </c>
      <c r="AA9" s="188">
        <v>6</v>
      </c>
      <c r="AB9" s="184">
        <v>0</v>
      </c>
      <c r="AC9" s="142"/>
      <c r="AD9" s="57"/>
      <c r="AE9" s="184">
        <v>0</v>
      </c>
      <c r="AF9" s="144"/>
    </row>
    <row r="10" spans="1:32" ht="13.5" customHeight="1">
      <c r="A10" s="67">
        <v>7</v>
      </c>
      <c r="B10" s="184">
        <v>0</v>
      </c>
      <c r="C10" s="186">
        <v>0</v>
      </c>
      <c r="D10" s="186">
        <v>0</v>
      </c>
      <c r="E10" s="186">
        <v>0</v>
      </c>
      <c r="F10" s="186">
        <v>0</v>
      </c>
      <c r="G10" s="186">
        <v>0</v>
      </c>
      <c r="H10" s="186">
        <v>0</v>
      </c>
      <c r="I10" s="186">
        <v>1.5</v>
      </c>
      <c r="J10" s="186">
        <v>2</v>
      </c>
      <c r="K10" s="186">
        <v>3</v>
      </c>
      <c r="L10" s="186">
        <v>2.5</v>
      </c>
      <c r="M10" s="186">
        <v>4</v>
      </c>
      <c r="N10" s="186">
        <v>4.5</v>
      </c>
      <c r="O10" s="186">
        <v>7</v>
      </c>
      <c r="P10" s="186">
        <v>5.5</v>
      </c>
      <c r="Q10" s="186">
        <v>0.5</v>
      </c>
      <c r="R10" s="186">
        <v>0</v>
      </c>
      <c r="S10" s="186">
        <v>0</v>
      </c>
      <c r="T10" s="186">
        <v>0</v>
      </c>
      <c r="U10" s="186">
        <v>0</v>
      </c>
      <c r="V10" s="186">
        <v>0</v>
      </c>
      <c r="W10" s="186">
        <v>0</v>
      </c>
      <c r="X10" s="186">
        <v>0</v>
      </c>
      <c r="Y10" s="186">
        <v>0</v>
      </c>
      <c r="Z10" s="187">
        <f t="shared" si="0"/>
        <v>30.5</v>
      </c>
      <c r="AA10" s="188">
        <v>7</v>
      </c>
      <c r="AB10" s="184">
        <v>8</v>
      </c>
      <c r="AC10" s="142">
        <v>0.6124999999999999</v>
      </c>
      <c r="AD10" s="57">
        <v>7</v>
      </c>
      <c r="AE10" s="184">
        <v>2</v>
      </c>
      <c r="AF10" s="144">
        <v>0.5923611111111111</v>
      </c>
    </row>
    <row r="11" spans="1:32" ht="13.5" customHeight="1">
      <c r="A11" s="67">
        <v>8</v>
      </c>
      <c r="B11" s="184">
        <v>0</v>
      </c>
      <c r="C11" s="186">
        <v>0</v>
      </c>
      <c r="D11" s="186">
        <v>0</v>
      </c>
      <c r="E11" s="186">
        <v>0</v>
      </c>
      <c r="F11" s="186">
        <v>0</v>
      </c>
      <c r="G11" s="186">
        <v>0</v>
      </c>
      <c r="H11" s="186">
        <v>0</v>
      </c>
      <c r="I11" s="186">
        <v>0</v>
      </c>
      <c r="J11" s="186">
        <v>0</v>
      </c>
      <c r="K11" s="186">
        <v>0</v>
      </c>
      <c r="L11" s="186">
        <v>0</v>
      </c>
      <c r="M11" s="186">
        <v>0</v>
      </c>
      <c r="N11" s="186">
        <v>0</v>
      </c>
      <c r="O11" s="186">
        <v>0</v>
      </c>
      <c r="P11" s="186">
        <v>0</v>
      </c>
      <c r="Q11" s="186">
        <v>0</v>
      </c>
      <c r="R11" s="186">
        <v>0</v>
      </c>
      <c r="S11" s="186">
        <v>0</v>
      </c>
      <c r="T11" s="186">
        <v>0</v>
      </c>
      <c r="U11" s="186">
        <v>0</v>
      </c>
      <c r="V11" s="186">
        <v>0</v>
      </c>
      <c r="W11" s="186">
        <v>0</v>
      </c>
      <c r="X11" s="186">
        <v>0</v>
      </c>
      <c r="Y11" s="186">
        <v>0</v>
      </c>
      <c r="Z11" s="187">
        <f t="shared" si="0"/>
        <v>0</v>
      </c>
      <c r="AA11" s="188">
        <v>8</v>
      </c>
      <c r="AB11" s="184">
        <v>0</v>
      </c>
      <c r="AC11" s="142"/>
      <c r="AD11" s="57">
        <v>8</v>
      </c>
      <c r="AE11" s="184">
        <v>0</v>
      </c>
      <c r="AF11" s="144"/>
    </row>
    <row r="12" spans="1:32" ht="13.5" customHeight="1">
      <c r="A12" s="67">
        <v>9</v>
      </c>
      <c r="B12" s="184">
        <v>0</v>
      </c>
      <c r="C12" s="186">
        <v>0</v>
      </c>
      <c r="D12" s="186">
        <v>0</v>
      </c>
      <c r="E12" s="186">
        <v>0</v>
      </c>
      <c r="F12" s="186">
        <v>0</v>
      </c>
      <c r="G12" s="186">
        <v>0</v>
      </c>
      <c r="H12" s="186">
        <v>0</v>
      </c>
      <c r="I12" s="186">
        <v>0</v>
      </c>
      <c r="J12" s="186">
        <v>0</v>
      </c>
      <c r="K12" s="186">
        <v>0</v>
      </c>
      <c r="L12" s="186">
        <v>0</v>
      </c>
      <c r="M12" s="186">
        <v>0</v>
      </c>
      <c r="N12" s="186">
        <v>0</v>
      </c>
      <c r="O12" s="186">
        <v>0</v>
      </c>
      <c r="P12" s="186">
        <v>0</v>
      </c>
      <c r="Q12" s="186">
        <v>0</v>
      </c>
      <c r="R12" s="186">
        <v>0</v>
      </c>
      <c r="S12" s="186">
        <v>0</v>
      </c>
      <c r="T12" s="186">
        <v>0</v>
      </c>
      <c r="U12" s="186">
        <v>0</v>
      </c>
      <c r="V12" s="186">
        <v>0</v>
      </c>
      <c r="W12" s="186">
        <v>0</v>
      </c>
      <c r="X12" s="186">
        <v>0</v>
      </c>
      <c r="Y12" s="186">
        <v>0</v>
      </c>
      <c r="Z12" s="187">
        <f t="shared" si="0"/>
        <v>0</v>
      </c>
      <c r="AA12" s="188">
        <v>9</v>
      </c>
      <c r="AB12" s="184">
        <v>0</v>
      </c>
      <c r="AC12" s="142"/>
      <c r="AD12" s="57"/>
      <c r="AE12" s="184">
        <v>0</v>
      </c>
      <c r="AF12" s="144"/>
    </row>
    <row r="13" spans="1:32" ht="13.5" customHeight="1">
      <c r="A13" s="67">
        <v>10</v>
      </c>
      <c r="B13" s="184">
        <v>0</v>
      </c>
      <c r="C13" s="186">
        <v>0</v>
      </c>
      <c r="D13" s="186">
        <v>0</v>
      </c>
      <c r="E13" s="186">
        <v>0</v>
      </c>
      <c r="F13" s="186">
        <v>0</v>
      </c>
      <c r="G13" s="186">
        <v>0</v>
      </c>
      <c r="H13" s="186">
        <v>0</v>
      </c>
      <c r="I13" s="186">
        <v>0</v>
      </c>
      <c r="J13" s="186">
        <v>0</v>
      </c>
      <c r="K13" s="186">
        <v>0</v>
      </c>
      <c r="L13" s="186">
        <v>0</v>
      </c>
      <c r="M13" s="186">
        <v>0</v>
      </c>
      <c r="N13" s="186">
        <v>0</v>
      </c>
      <c r="O13" s="186">
        <v>0</v>
      </c>
      <c r="P13" s="186">
        <v>0</v>
      </c>
      <c r="Q13" s="186">
        <v>0</v>
      </c>
      <c r="R13" s="186">
        <v>0</v>
      </c>
      <c r="S13" s="186">
        <v>0</v>
      </c>
      <c r="T13" s="186">
        <v>0</v>
      </c>
      <c r="U13" s="186">
        <v>0</v>
      </c>
      <c r="V13" s="186">
        <v>0</v>
      </c>
      <c r="W13" s="186">
        <v>0</v>
      </c>
      <c r="X13" s="186">
        <v>0</v>
      </c>
      <c r="Y13" s="186">
        <v>0</v>
      </c>
      <c r="Z13" s="187">
        <f t="shared" si="0"/>
        <v>0</v>
      </c>
      <c r="AA13" s="188">
        <v>10</v>
      </c>
      <c r="AB13" s="184">
        <v>0</v>
      </c>
      <c r="AC13" s="142"/>
      <c r="AD13" s="57">
        <v>10</v>
      </c>
      <c r="AE13" s="184">
        <v>0</v>
      </c>
      <c r="AF13" s="144"/>
    </row>
    <row r="14" spans="1:32" ht="13.5" customHeight="1">
      <c r="A14" s="132">
        <v>11</v>
      </c>
      <c r="B14" s="180">
        <v>0</v>
      </c>
      <c r="C14" s="181">
        <v>0</v>
      </c>
      <c r="D14" s="181">
        <v>0</v>
      </c>
      <c r="E14" s="181">
        <v>0</v>
      </c>
      <c r="F14" s="181">
        <v>0</v>
      </c>
      <c r="G14" s="181">
        <v>0</v>
      </c>
      <c r="H14" s="181">
        <v>0</v>
      </c>
      <c r="I14" s="181">
        <v>0</v>
      </c>
      <c r="J14" s="181">
        <v>0</v>
      </c>
      <c r="K14" s="181">
        <v>0</v>
      </c>
      <c r="L14" s="181">
        <v>0</v>
      </c>
      <c r="M14" s="181">
        <v>0</v>
      </c>
      <c r="N14" s="181">
        <v>0</v>
      </c>
      <c r="O14" s="181">
        <v>0</v>
      </c>
      <c r="P14" s="181">
        <v>0</v>
      </c>
      <c r="Q14" s="181">
        <v>0</v>
      </c>
      <c r="R14" s="181">
        <v>0</v>
      </c>
      <c r="S14" s="181">
        <v>0</v>
      </c>
      <c r="T14" s="181">
        <v>0</v>
      </c>
      <c r="U14" s="181">
        <v>0</v>
      </c>
      <c r="V14" s="181">
        <v>0</v>
      </c>
      <c r="W14" s="181">
        <v>0</v>
      </c>
      <c r="X14" s="181">
        <v>0</v>
      </c>
      <c r="Y14" s="181">
        <v>0</v>
      </c>
      <c r="Z14" s="182">
        <f t="shared" si="0"/>
        <v>0</v>
      </c>
      <c r="AA14" s="183">
        <v>11</v>
      </c>
      <c r="AB14" s="180">
        <v>0</v>
      </c>
      <c r="AC14" s="141"/>
      <c r="AD14" s="54">
        <v>11</v>
      </c>
      <c r="AE14" s="180">
        <v>0</v>
      </c>
      <c r="AF14" s="143"/>
    </row>
    <row r="15" spans="1:32" ht="13.5" customHeight="1">
      <c r="A15" s="67">
        <v>12</v>
      </c>
      <c r="B15" s="184">
        <v>0</v>
      </c>
      <c r="C15" s="186">
        <v>0</v>
      </c>
      <c r="D15" s="186">
        <v>0</v>
      </c>
      <c r="E15" s="186">
        <v>0</v>
      </c>
      <c r="F15" s="186">
        <v>0</v>
      </c>
      <c r="G15" s="186">
        <v>0</v>
      </c>
      <c r="H15" s="186">
        <v>0</v>
      </c>
      <c r="I15" s="186">
        <v>0</v>
      </c>
      <c r="J15" s="186">
        <v>0</v>
      </c>
      <c r="K15" s="186">
        <v>0</v>
      </c>
      <c r="L15" s="186">
        <v>0</v>
      </c>
      <c r="M15" s="186">
        <v>0</v>
      </c>
      <c r="N15" s="186">
        <v>0</v>
      </c>
      <c r="O15" s="186">
        <v>0</v>
      </c>
      <c r="P15" s="186">
        <v>0</v>
      </c>
      <c r="Q15" s="186">
        <v>0</v>
      </c>
      <c r="R15" s="186">
        <v>0</v>
      </c>
      <c r="S15" s="186">
        <v>0</v>
      </c>
      <c r="T15" s="186">
        <v>0</v>
      </c>
      <c r="U15" s="186">
        <v>0</v>
      </c>
      <c r="V15" s="186">
        <v>0</v>
      </c>
      <c r="W15" s="186">
        <v>0</v>
      </c>
      <c r="X15" s="186">
        <v>0</v>
      </c>
      <c r="Y15" s="186">
        <v>0</v>
      </c>
      <c r="Z15" s="187">
        <f t="shared" si="0"/>
        <v>0</v>
      </c>
      <c r="AA15" s="188">
        <v>12</v>
      </c>
      <c r="AB15" s="184">
        <v>0</v>
      </c>
      <c r="AC15" s="142"/>
      <c r="AD15" s="57"/>
      <c r="AE15" s="184">
        <v>0</v>
      </c>
      <c r="AF15" s="144"/>
    </row>
    <row r="16" spans="1:32" ht="13.5" customHeight="1">
      <c r="A16" s="67">
        <v>13</v>
      </c>
      <c r="B16" s="184">
        <v>0</v>
      </c>
      <c r="C16" s="186">
        <v>0</v>
      </c>
      <c r="D16" s="186">
        <v>0</v>
      </c>
      <c r="E16" s="186">
        <v>0</v>
      </c>
      <c r="F16" s="186">
        <v>0</v>
      </c>
      <c r="G16" s="186">
        <v>0</v>
      </c>
      <c r="H16" s="186">
        <v>0</v>
      </c>
      <c r="I16" s="186">
        <v>0</v>
      </c>
      <c r="J16" s="186">
        <v>0</v>
      </c>
      <c r="K16" s="186">
        <v>0</v>
      </c>
      <c r="L16" s="186">
        <v>0</v>
      </c>
      <c r="M16" s="186">
        <v>0</v>
      </c>
      <c r="N16" s="186">
        <v>0</v>
      </c>
      <c r="O16" s="186">
        <v>0</v>
      </c>
      <c r="P16" s="186">
        <v>0</v>
      </c>
      <c r="Q16" s="186">
        <v>0</v>
      </c>
      <c r="R16" s="186">
        <v>0</v>
      </c>
      <c r="S16" s="186">
        <v>0</v>
      </c>
      <c r="T16" s="186">
        <v>0</v>
      </c>
      <c r="U16" s="186">
        <v>0</v>
      </c>
      <c r="V16" s="186">
        <v>0</v>
      </c>
      <c r="W16" s="186">
        <v>0</v>
      </c>
      <c r="X16" s="186">
        <v>0.5</v>
      </c>
      <c r="Y16" s="186">
        <v>2.5</v>
      </c>
      <c r="Z16" s="187">
        <f t="shared" si="0"/>
        <v>3</v>
      </c>
      <c r="AA16" s="188">
        <v>13</v>
      </c>
      <c r="AB16" s="184">
        <v>2.5</v>
      </c>
      <c r="AC16" s="142">
        <v>1</v>
      </c>
      <c r="AD16" s="57">
        <v>13</v>
      </c>
      <c r="AE16" s="184">
        <v>1</v>
      </c>
      <c r="AF16" s="144">
        <v>0.9958333333333332</v>
      </c>
    </row>
    <row r="17" spans="1:32" ht="13.5" customHeight="1">
      <c r="A17" s="67">
        <v>14</v>
      </c>
      <c r="B17" s="184">
        <v>2.5</v>
      </c>
      <c r="C17" s="186">
        <v>2</v>
      </c>
      <c r="D17" s="186">
        <v>4</v>
      </c>
      <c r="E17" s="186">
        <v>8</v>
      </c>
      <c r="F17" s="186">
        <v>5</v>
      </c>
      <c r="G17" s="186">
        <v>3</v>
      </c>
      <c r="H17" s="186">
        <v>3.5</v>
      </c>
      <c r="I17" s="186">
        <v>0</v>
      </c>
      <c r="J17" s="186">
        <v>0</v>
      </c>
      <c r="K17" s="186">
        <v>0</v>
      </c>
      <c r="L17" s="186">
        <v>0</v>
      </c>
      <c r="M17" s="186">
        <v>0</v>
      </c>
      <c r="N17" s="186">
        <v>0</v>
      </c>
      <c r="O17" s="186">
        <v>0</v>
      </c>
      <c r="P17" s="186">
        <v>0</v>
      </c>
      <c r="Q17" s="186">
        <v>0</v>
      </c>
      <c r="R17" s="186">
        <v>0</v>
      </c>
      <c r="S17" s="186">
        <v>0</v>
      </c>
      <c r="T17" s="186">
        <v>0</v>
      </c>
      <c r="U17" s="186">
        <v>0</v>
      </c>
      <c r="V17" s="186">
        <v>0</v>
      </c>
      <c r="W17" s="186">
        <v>0</v>
      </c>
      <c r="X17" s="186">
        <v>0</v>
      </c>
      <c r="Y17" s="186">
        <v>0</v>
      </c>
      <c r="Z17" s="187">
        <f t="shared" si="0"/>
        <v>28</v>
      </c>
      <c r="AA17" s="188">
        <v>14</v>
      </c>
      <c r="AB17" s="184">
        <v>9</v>
      </c>
      <c r="AC17" s="142">
        <v>0.17430555555555557</v>
      </c>
      <c r="AD17" s="57">
        <v>14</v>
      </c>
      <c r="AE17" s="184">
        <v>2</v>
      </c>
      <c r="AF17" s="144">
        <v>0.26319444444444445</v>
      </c>
    </row>
    <row r="18" spans="1:32" ht="13.5" customHeight="1">
      <c r="A18" s="67">
        <v>15</v>
      </c>
      <c r="B18" s="184">
        <v>0</v>
      </c>
      <c r="C18" s="186">
        <v>0</v>
      </c>
      <c r="D18" s="186">
        <v>0</v>
      </c>
      <c r="E18" s="186">
        <v>0</v>
      </c>
      <c r="F18" s="186">
        <v>0</v>
      </c>
      <c r="G18" s="186">
        <v>0</v>
      </c>
      <c r="H18" s="186">
        <v>0</v>
      </c>
      <c r="I18" s="186">
        <v>0</v>
      </c>
      <c r="J18" s="186">
        <v>0</v>
      </c>
      <c r="K18" s="186">
        <v>0</v>
      </c>
      <c r="L18" s="186">
        <v>0</v>
      </c>
      <c r="M18" s="186">
        <v>0</v>
      </c>
      <c r="N18" s="186">
        <v>0</v>
      </c>
      <c r="O18" s="186">
        <v>0</v>
      </c>
      <c r="P18" s="186">
        <v>0</v>
      </c>
      <c r="Q18" s="186">
        <v>0</v>
      </c>
      <c r="R18" s="186">
        <v>0</v>
      </c>
      <c r="S18" s="186">
        <v>0</v>
      </c>
      <c r="T18" s="186">
        <v>0</v>
      </c>
      <c r="U18" s="186">
        <v>0</v>
      </c>
      <c r="V18" s="186">
        <v>0</v>
      </c>
      <c r="W18" s="186">
        <v>0</v>
      </c>
      <c r="X18" s="186">
        <v>0</v>
      </c>
      <c r="Y18" s="186">
        <v>0</v>
      </c>
      <c r="Z18" s="187">
        <f t="shared" si="0"/>
        <v>0</v>
      </c>
      <c r="AA18" s="188">
        <v>15</v>
      </c>
      <c r="AB18" s="184">
        <v>0</v>
      </c>
      <c r="AC18" s="142"/>
      <c r="AD18" s="57">
        <v>15</v>
      </c>
      <c r="AE18" s="184">
        <v>0</v>
      </c>
      <c r="AF18" s="144"/>
    </row>
    <row r="19" spans="1:32" ht="13.5" customHeight="1">
      <c r="A19" s="67">
        <v>16</v>
      </c>
      <c r="B19" s="184">
        <v>0</v>
      </c>
      <c r="C19" s="186">
        <v>0</v>
      </c>
      <c r="D19" s="186">
        <v>0</v>
      </c>
      <c r="E19" s="186">
        <v>0</v>
      </c>
      <c r="F19" s="186">
        <v>0</v>
      </c>
      <c r="G19" s="185">
        <v>0</v>
      </c>
      <c r="H19" s="186">
        <v>0</v>
      </c>
      <c r="I19" s="186">
        <v>0</v>
      </c>
      <c r="J19" s="186">
        <v>0</v>
      </c>
      <c r="K19" s="186">
        <v>0</v>
      </c>
      <c r="L19" s="186">
        <v>0</v>
      </c>
      <c r="M19" s="186">
        <v>0</v>
      </c>
      <c r="N19" s="186">
        <v>0</v>
      </c>
      <c r="O19" s="186">
        <v>0</v>
      </c>
      <c r="P19" s="186">
        <v>0</v>
      </c>
      <c r="Q19" s="186">
        <v>0</v>
      </c>
      <c r="R19" s="186">
        <v>0</v>
      </c>
      <c r="S19" s="186">
        <v>0</v>
      </c>
      <c r="T19" s="186">
        <v>0</v>
      </c>
      <c r="U19" s="186">
        <v>0</v>
      </c>
      <c r="V19" s="186">
        <v>0</v>
      </c>
      <c r="W19" s="186">
        <v>0</v>
      </c>
      <c r="X19" s="186">
        <v>0</v>
      </c>
      <c r="Y19" s="186">
        <v>0</v>
      </c>
      <c r="Z19" s="187">
        <f t="shared" si="0"/>
        <v>0</v>
      </c>
      <c r="AA19" s="188">
        <v>16</v>
      </c>
      <c r="AB19" s="184">
        <v>0</v>
      </c>
      <c r="AC19" s="142"/>
      <c r="AD19" s="57"/>
      <c r="AE19" s="184">
        <v>0</v>
      </c>
      <c r="AF19" s="144"/>
    </row>
    <row r="20" spans="1:32" ht="13.5" customHeight="1">
      <c r="A20" s="67">
        <v>17</v>
      </c>
      <c r="B20" s="184">
        <v>0</v>
      </c>
      <c r="C20" s="186">
        <v>0</v>
      </c>
      <c r="D20" s="186">
        <v>0</v>
      </c>
      <c r="E20" s="186">
        <v>0</v>
      </c>
      <c r="F20" s="186">
        <v>0</v>
      </c>
      <c r="G20" s="186">
        <v>0</v>
      </c>
      <c r="H20" s="186">
        <v>0</v>
      </c>
      <c r="I20" s="186">
        <v>0</v>
      </c>
      <c r="J20" s="186">
        <v>0</v>
      </c>
      <c r="K20" s="186">
        <v>0</v>
      </c>
      <c r="L20" s="186">
        <v>0</v>
      </c>
      <c r="M20" s="186">
        <v>0</v>
      </c>
      <c r="N20" s="186">
        <v>0</v>
      </c>
      <c r="O20" s="186">
        <v>1</v>
      </c>
      <c r="P20" s="186">
        <v>0</v>
      </c>
      <c r="Q20" s="186">
        <v>0</v>
      </c>
      <c r="R20" s="186">
        <v>0</v>
      </c>
      <c r="S20" s="186">
        <v>0</v>
      </c>
      <c r="T20" s="186">
        <v>0</v>
      </c>
      <c r="U20" s="186">
        <v>0</v>
      </c>
      <c r="V20" s="186">
        <v>0</v>
      </c>
      <c r="W20" s="186">
        <v>0</v>
      </c>
      <c r="X20" s="186">
        <v>0</v>
      </c>
      <c r="Y20" s="186">
        <v>0</v>
      </c>
      <c r="Z20" s="187">
        <f t="shared" si="0"/>
        <v>1</v>
      </c>
      <c r="AA20" s="188">
        <v>17</v>
      </c>
      <c r="AB20" s="184">
        <v>1</v>
      </c>
      <c r="AC20" s="142">
        <v>0.5986111111111111</v>
      </c>
      <c r="AD20" s="57">
        <v>17</v>
      </c>
      <c r="AE20" s="184">
        <v>0.5</v>
      </c>
      <c r="AF20" s="144">
        <v>0.5743055555555555</v>
      </c>
    </row>
    <row r="21" spans="1:32" ht="13.5" customHeight="1">
      <c r="A21" s="67">
        <v>18</v>
      </c>
      <c r="B21" s="184">
        <v>0</v>
      </c>
      <c r="C21" s="186">
        <v>0</v>
      </c>
      <c r="D21" s="186">
        <v>0</v>
      </c>
      <c r="E21" s="186">
        <v>0</v>
      </c>
      <c r="F21" s="186">
        <v>0</v>
      </c>
      <c r="G21" s="186">
        <v>0</v>
      </c>
      <c r="H21" s="186">
        <v>0</v>
      </c>
      <c r="I21" s="186">
        <v>0</v>
      </c>
      <c r="J21" s="186">
        <v>0</v>
      </c>
      <c r="K21" s="186">
        <v>0</v>
      </c>
      <c r="L21" s="186">
        <v>0</v>
      </c>
      <c r="M21" s="186">
        <v>0</v>
      </c>
      <c r="N21" s="186">
        <v>0</v>
      </c>
      <c r="O21" s="186">
        <v>0</v>
      </c>
      <c r="P21" s="186">
        <v>0</v>
      </c>
      <c r="Q21" s="186">
        <v>0</v>
      </c>
      <c r="R21" s="186">
        <v>0</v>
      </c>
      <c r="S21" s="186">
        <v>0</v>
      </c>
      <c r="T21" s="186">
        <v>0.5</v>
      </c>
      <c r="U21" s="186">
        <v>0.5</v>
      </c>
      <c r="V21" s="186">
        <v>0</v>
      </c>
      <c r="W21" s="186">
        <v>0</v>
      </c>
      <c r="X21" s="186">
        <v>0</v>
      </c>
      <c r="Y21" s="186">
        <v>0</v>
      </c>
      <c r="Z21" s="187">
        <f t="shared" si="0"/>
        <v>1</v>
      </c>
      <c r="AA21" s="188">
        <v>18</v>
      </c>
      <c r="AB21" s="184">
        <v>1</v>
      </c>
      <c r="AC21" s="142">
        <v>0.8333333333333334</v>
      </c>
      <c r="AD21" s="57"/>
      <c r="AE21" s="184">
        <v>0.5</v>
      </c>
      <c r="AF21" s="144">
        <v>0.8270833333333334</v>
      </c>
    </row>
    <row r="22" spans="1:32" ht="13.5" customHeight="1">
      <c r="A22" s="67">
        <v>19</v>
      </c>
      <c r="B22" s="184">
        <v>0</v>
      </c>
      <c r="C22" s="186">
        <v>0</v>
      </c>
      <c r="D22" s="186">
        <v>0</v>
      </c>
      <c r="E22" s="186">
        <v>0</v>
      </c>
      <c r="F22" s="186">
        <v>0</v>
      </c>
      <c r="G22" s="186">
        <v>0</v>
      </c>
      <c r="H22" s="186">
        <v>0</v>
      </c>
      <c r="I22" s="186">
        <v>0</v>
      </c>
      <c r="J22" s="186">
        <v>0</v>
      </c>
      <c r="K22" s="186">
        <v>0</v>
      </c>
      <c r="L22" s="186">
        <v>0</v>
      </c>
      <c r="M22" s="186">
        <v>0</v>
      </c>
      <c r="N22" s="186">
        <v>0</v>
      </c>
      <c r="O22" s="186">
        <v>0</v>
      </c>
      <c r="P22" s="186">
        <v>0</v>
      </c>
      <c r="Q22" s="186">
        <v>0</v>
      </c>
      <c r="R22" s="186">
        <v>0</v>
      </c>
      <c r="S22" s="186">
        <v>0</v>
      </c>
      <c r="T22" s="186">
        <v>0</v>
      </c>
      <c r="U22" s="186">
        <v>0</v>
      </c>
      <c r="V22" s="186">
        <v>0</v>
      </c>
      <c r="W22" s="186">
        <v>0</v>
      </c>
      <c r="X22" s="186">
        <v>0</v>
      </c>
      <c r="Y22" s="186">
        <v>0</v>
      </c>
      <c r="Z22" s="187">
        <f t="shared" si="0"/>
        <v>0</v>
      </c>
      <c r="AA22" s="188">
        <v>19</v>
      </c>
      <c r="AB22" s="184">
        <v>0</v>
      </c>
      <c r="AC22" s="142"/>
      <c r="AD22" s="57"/>
      <c r="AE22" s="184">
        <v>0</v>
      </c>
      <c r="AF22" s="144"/>
    </row>
    <row r="23" spans="1:32" ht="13.5" customHeight="1">
      <c r="A23" s="67">
        <v>20</v>
      </c>
      <c r="B23" s="184">
        <v>0</v>
      </c>
      <c r="C23" s="186">
        <v>0</v>
      </c>
      <c r="D23" s="186">
        <v>0</v>
      </c>
      <c r="E23" s="186">
        <v>0</v>
      </c>
      <c r="F23" s="186">
        <v>0</v>
      </c>
      <c r="G23" s="186">
        <v>0</v>
      </c>
      <c r="H23" s="186">
        <v>0</v>
      </c>
      <c r="I23" s="186">
        <v>0</v>
      </c>
      <c r="J23" s="186">
        <v>0</v>
      </c>
      <c r="K23" s="186">
        <v>0</v>
      </c>
      <c r="L23" s="186">
        <v>0</v>
      </c>
      <c r="M23" s="186">
        <v>0</v>
      </c>
      <c r="N23" s="186">
        <v>0</v>
      </c>
      <c r="O23" s="186">
        <v>0</v>
      </c>
      <c r="P23" s="186">
        <v>0</v>
      </c>
      <c r="Q23" s="186">
        <v>0</v>
      </c>
      <c r="R23" s="186">
        <v>0</v>
      </c>
      <c r="S23" s="186">
        <v>0</v>
      </c>
      <c r="T23" s="186">
        <v>0</v>
      </c>
      <c r="U23" s="186">
        <v>0</v>
      </c>
      <c r="V23" s="186">
        <v>0</v>
      </c>
      <c r="W23" s="186">
        <v>0</v>
      </c>
      <c r="X23" s="186">
        <v>0</v>
      </c>
      <c r="Y23" s="186">
        <v>0</v>
      </c>
      <c r="Z23" s="187">
        <f t="shared" si="0"/>
        <v>0</v>
      </c>
      <c r="AA23" s="188">
        <v>20</v>
      </c>
      <c r="AB23" s="184">
        <v>0</v>
      </c>
      <c r="AC23" s="142"/>
      <c r="AD23" s="57">
        <v>20</v>
      </c>
      <c r="AE23" s="184">
        <v>0</v>
      </c>
      <c r="AF23" s="144"/>
    </row>
    <row r="24" spans="1:32" ht="13.5" customHeight="1">
      <c r="A24" s="132">
        <v>21</v>
      </c>
      <c r="B24" s="180">
        <v>0</v>
      </c>
      <c r="C24" s="181">
        <v>0</v>
      </c>
      <c r="D24" s="181">
        <v>0</v>
      </c>
      <c r="E24" s="181">
        <v>0</v>
      </c>
      <c r="F24" s="181">
        <v>0</v>
      </c>
      <c r="G24" s="181">
        <v>0</v>
      </c>
      <c r="H24" s="181">
        <v>0</v>
      </c>
      <c r="I24" s="181">
        <v>0</v>
      </c>
      <c r="J24" s="181">
        <v>0</v>
      </c>
      <c r="K24" s="181">
        <v>0</v>
      </c>
      <c r="L24" s="181">
        <v>0</v>
      </c>
      <c r="M24" s="181">
        <v>0</v>
      </c>
      <c r="N24" s="181">
        <v>0</v>
      </c>
      <c r="O24" s="181">
        <v>0</v>
      </c>
      <c r="P24" s="181">
        <v>0</v>
      </c>
      <c r="Q24" s="181">
        <v>0</v>
      </c>
      <c r="R24" s="181">
        <v>0.5</v>
      </c>
      <c r="S24" s="181">
        <v>0</v>
      </c>
      <c r="T24" s="181">
        <v>0.5</v>
      </c>
      <c r="U24" s="181">
        <v>1</v>
      </c>
      <c r="V24" s="181">
        <v>1</v>
      </c>
      <c r="W24" s="181">
        <v>1</v>
      </c>
      <c r="X24" s="181">
        <v>2.5</v>
      </c>
      <c r="Y24" s="181">
        <v>1.5</v>
      </c>
      <c r="Z24" s="182">
        <f t="shared" si="0"/>
        <v>8</v>
      </c>
      <c r="AA24" s="183">
        <v>21</v>
      </c>
      <c r="AB24" s="180">
        <v>3</v>
      </c>
      <c r="AC24" s="141">
        <v>0.9715277777777778</v>
      </c>
      <c r="AD24" s="54">
        <v>21</v>
      </c>
      <c r="AE24" s="180">
        <v>1</v>
      </c>
      <c r="AF24" s="143">
        <v>0.9715277777777778</v>
      </c>
    </row>
    <row r="25" spans="1:32" ht="13.5" customHeight="1">
      <c r="A25" s="67">
        <v>22</v>
      </c>
      <c r="B25" s="184">
        <v>0.5</v>
      </c>
      <c r="C25" s="186">
        <v>0.5</v>
      </c>
      <c r="D25" s="186">
        <v>0</v>
      </c>
      <c r="E25" s="186">
        <v>0</v>
      </c>
      <c r="F25" s="186">
        <v>0</v>
      </c>
      <c r="G25" s="186">
        <v>0</v>
      </c>
      <c r="H25" s="186">
        <v>0</v>
      </c>
      <c r="I25" s="186">
        <v>0</v>
      </c>
      <c r="J25" s="186">
        <v>0</v>
      </c>
      <c r="K25" s="186">
        <v>0</v>
      </c>
      <c r="L25" s="186">
        <v>0</v>
      </c>
      <c r="M25" s="186">
        <v>0</v>
      </c>
      <c r="N25" s="186">
        <v>0</v>
      </c>
      <c r="O25" s="186">
        <v>0</v>
      </c>
      <c r="P25" s="186">
        <v>0</v>
      </c>
      <c r="Q25" s="186">
        <v>0</v>
      </c>
      <c r="R25" s="186">
        <v>0</v>
      </c>
      <c r="S25" s="186">
        <v>0</v>
      </c>
      <c r="T25" s="186">
        <v>0</v>
      </c>
      <c r="U25" s="186">
        <v>0</v>
      </c>
      <c r="V25" s="186">
        <v>0</v>
      </c>
      <c r="W25" s="186">
        <v>0</v>
      </c>
      <c r="X25" s="186">
        <v>0</v>
      </c>
      <c r="Y25" s="186">
        <v>0</v>
      </c>
      <c r="Z25" s="187">
        <f t="shared" si="0"/>
        <v>1</v>
      </c>
      <c r="AA25" s="188">
        <v>22</v>
      </c>
      <c r="AB25" s="184">
        <v>1.5</v>
      </c>
      <c r="AC25" s="142">
        <v>0.0062499999999999995</v>
      </c>
      <c r="AD25" s="57"/>
      <c r="AE25" s="184">
        <v>0.5</v>
      </c>
      <c r="AF25" s="144">
        <v>0.05694444444444444</v>
      </c>
    </row>
    <row r="26" spans="1:32" ht="13.5" customHeight="1">
      <c r="A26" s="67">
        <v>23</v>
      </c>
      <c r="B26" s="184">
        <v>0</v>
      </c>
      <c r="C26" s="186">
        <v>0</v>
      </c>
      <c r="D26" s="186">
        <v>0</v>
      </c>
      <c r="E26" s="186">
        <v>0</v>
      </c>
      <c r="F26" s="186">
        <v>0</v>
      </c>
      <c r="G26" s="186">
        <v>0</v>
      </c>
      <c r="H26" s="186">
        <v>0</v>
      </c>
      <c r="I26" s="186">
        <v>0</v>
      </c>
      <c r="J26" s="186">
        <v>0</v>
      </c>
      <c r="K26" s="186">
        <v>0</v>
      </c>
      <c r="L26" s="186">
        <v>0</v>
      </c>
      <c r="M26" s="186">
        <v>0</v>
      </c>
      <c r="N26" s="186">
        <v>0</v>
      </c>
      <c r="O26" s="186">
        <v>0</v>
      </c>
      <c r="P26" s="186">
        <v>0</v>
      </c>
      <c r="Q26" s="186">
        <v>0</v>
      </c>
      <c r="R26" s="186">
        <v>0</v>
      </c>
      <c r="S26" s="186">
        <v>0</v>
      </c>
      <c r="T26" s="186">
        <v>0</v>
      </c>
      <c r="U26" s="186">
        <v>0</v>
      </c>
      <c r="V26" s="186">
        <v>0</v>
      </c>
      <c r="W26" s="186">
        <v>0</v>
      </c>
      <c r="X26" s="186">
        <v>0</v>
      </c>
      <c r="Y26" s="186">
        <v>0</v>
      </c>
      <c r="Z26" s="187">
        <f t="shared" si="0"/>
        <v>0</v>
      </c>
      <c r="AA26" s="188">
        <v>23</v>
      </c>
      <c r="AB26" s="184">
        <v>0</v>
      </c>
      <c r="AC26" s="142"/>
      <c r="AD26" s="57"/>
      <c r="AE26" s="184">
        <v>0</v>
      </c>
      <c r="AF26" s="144"/>
    </row>
    <row r="27" spans="1:32" ht="13.5" customHeight="1">
      <c r="A27" s="67">
        <v>24</v>
      </c>
      <c r="B27" s="184">
        <v>0</v>
      </c>
      <c r="C27" s="186">
        <v>0</v>
      </c>
      <c r="D27" s="186">
        <v>0</v>
      </c>
      <c r="E27" s="186">
        <v>0</v>
      </c>
      <c r="F27" s="186">
        <v>0</v>
      </c>
      <c r="G27" s="186">
        <v>2</v>
      </c>
      <c r="H27" s="186">
        <v>1</v>
      </c>
      <c r="I27" s="186">
        <v>0</v>
      </c>
      <c r="J27" s="186">
        <v>0</v>
      </c>
      <c r="K27" s="186">
        <v>0</v>
      </c>
      <c r="L27" s="186">
        <v>0</v>
      </c>
      <c r="M27" s="186">
        <v>0</v>
      </c>
      <c r="N27" s="186">
        <v>0</v>
      </c>
      <c r="O27" s="186">
        <v>0</v>
      </c>
      <c r="P27" s="186">
        <v>0</v>
      </c>
      <c r="Q27" s="186">
        <v>0</v>
      </c>
      <c r="R27" s="186">
        <v>0</v>
      </c>
      <c r="S27" s="186">
        <v>0</v>
      </c>
      <c r="T27" s="186">
        <v>0</v>
      </c>
      <c r="U27" s="186">
        <v>0</v>
      </c>
      <c r="V27" s="186">
        <v>0</v>
      </c>
      <c r="W27" s="186">
        <v>0</v>
      </c>
      <c r="X27" s="186">
        <v>0</v>
      </c>
      <c r="Y27" s="186">
        <v>0</v>
      </c>
      <c r="Z27" s="187">
        <f t="shared" si="0"/>
        <v>3</v>
      </c>
      <c r="AA27" s="188">
        <v>24</v>
      </c>
      <c r="AB27" s="184">
        <v>3</v>
      </c>
      <c r="AC27" s="142">
        <v>0.27569444444444446</v>
      </c>
      <c r="AD27" s="57"/>
      <c r="AE27" s="184">
        <v>1</v>
      </c>
      <c r="AF27" s="144">
        <v>0.24583333333333335</v>
      </c>
    </row>
    <row r="28" spans="1:32" ht="13.5" customHeight="1">
      <c r="A28" s="67">
        <v>25</v>
      </c>
      <c r="B28" s="184">
        <v>0</v>
      </c>
      <c r="C28" s="186">
        <v>0</v>
      </c>
      <c r="D28" s="186">
        <v>0</v>
      </c>
      <c r="E28" s="186">
        <v>0</v>
      </c>
      <c r="F28" s="186">
        <v>0</v>
      </c>
      <c r="G28" s="186">
        <v>0</v>
      </c>
      <c r="H28" s="186">
        <v>0</v>
      </c>
      <c r="I28" s="186">
        <v>0</v>
      </c>
      <c r="J28" s="186">
        <v>0</v>
      </c>
      <c r="K28" s="186">
        <v>0</v>
      </c>
      <c r="L28" s="186">
        <v>0</v>
      </c>
      <c r="M28" s="186">
        <v>0</v>
      </c>
      <c r="N28" s="186">
        <v>0</v>
      </c>
      <c r="O28" s="186">
        <v>0</v>
      </c>
      <c r="P28" s="186">
        <v>0</v>
      </c>
      <c r="Q28" s="186">
        <v>0</v>
      </c>
      <c r="R28" s="186">
        <v>0</v>
      </c>
      <c r="S28" s="186">
        <v>0</v>
      </c>
      <c r="T28" s="186">
        <v>0</v>
      </c>
      <c r="U28" s="186">
        <v>0</v>
      </c>
      <c r="V28" s="186">
        <v>0</v>
      </c>
      <c r="W28" s="186">
        <v>0</v>
      </c>
      <c r="X28" s="186">
        <v>0</v>
      </c>
      <c r="Y28" s="186">
        <v>0</v>
      </c>
      <c r="Z28" s="187">
        <f t="shared" si="0"/>
        <v>0</v>
      </c>
      <c r="AA28" s="188">
        <v>25</v>
      </c>
      <c r="AB28" s="184">
        <v>0</v>
      </c>
      <c r="AC28" s="142"/>
      <c r="AD28" s="57"/>
      <c r="AE28" s="184">
        <v>0</v>
      </c>
      <c r="AF28" s="144"/>
    </row>
    <row r="29" spans="1:32" ht="13.5" customHeight="1">
      <c r="A29" s="67">
        <v>26</v>
      </c>
      <c r="B29" s="184">
        <v>0</v>
      </c>
      <c r="C29" s="186">
        <v>0</v>
      </c>
      <c r="D29" s="186">
        <v>0</v>
      </c>
      <c r="E29" s="186">
        <v>0</v>
      </c>
      <c r="F29" s="186">
        <v>0</v>
      </c>
      <c r="G29" s="186">
        <v>0</v>
      </c>
      <c r="H29" s="186">
        <v>0</v>
      </c>
      <c r="I29" s="186">
        <v>0</v>
      </c>
      <c r="J29" s="186">
        <v>0</v>
      </c>
      <c r="K29" s="186">
        <v>0</v>
      </c>
      <c r="L29" s="186">
        <v>0</v>
      </c>
      <c r="M29" s="186">
        <v>0</v>
      </c>
      <c r="N29" s="186">
        <v>0</v>
      </c>
      <c r="O29" s="186">
        <v>0</v>
      </c>
      <c r="P29" s="186">
        <v>0</v>
      </c>
      <c r="Q29" s="186">
        <v>0</v>
      </c>
      <c r="R29" s="186">
        <v>0</v>
      </c>
      <c r="S29" s="186">
        <v>0</v>
      </c>
      <c r="T29" s="186">
        <v>0</v>
      </c>
      <c r="U29" s="186">
        <v>0</v>
      </c>
      <c r="V29" s="186">
        <v>0</v>
      </c>
      <c r="W29" s="186">
        <v>0</v>
      </c>
      <c r="X29" s="186">
        <v>0</v>
      </c>
      <c r="Y29" s="186">
        <v>0</v>
      </c>
      <c r="Z29" s="187">
        <f t="shared" si="0"/>
        <v>0</v>
      </c>
      <c r="AA29" s="188">
        <v>26</v>
      </c>
      <c r="AB29" s="184">
        <v>0</v>
      </c>
      <c r="AC29" s="142"/>
      <c r="AD29" s="57"/>
      <c r="AE29" s="184">
        <v>0</v>
      </c>
      <c r="AF29" s="144"/>
    </row>
    <row r="30" spans="1:32" ht="13.5" customHeight="1">
      <c r="A30" s="67">
        <v>27</v>
      </c>
      <c r="B30" s="184">
        <v>0</v>
      </c>
      <c r="C30" s="186">
        <v>0</v>
      </c>
      <c r="D30" s="186">
        <v>0</v>
      </c>
      <c r="E30" s="186">
        <v>0</v>
      </c>
      <c r="F30" s="186">
        <v>0</v>
      </c>
      <c r="G30" s="186">
        <v>0</v>
      </c>
      <c r="H30" s="186">
        <v>0</v>
      </c>
      <c r="I30" s="186">
        <v>0</v>
      </c>
      <c r="J30" s="186">
        <v>0</v>
      </c>
      <c r="K30" s="186">
        <v>0</v>
      </c>
      <c r="L30" s="186">
        <v>0</v>
      </c>
      <c r="M30" s="185">
        <v>0</v>
      </c>
      <c r="N30" s="186">
        <v>0</v>
      </c>
      <c r="O30" s="186">
        <v>0</v>
      </c>
      <c r="P30" s="186">
        <v>0</v>
      </c>
      <c r="Q30" s="186">
        <v>0</v>
      </c>
      <c r="R30" s="186">
        <v>0</v>
      </c>
      <c r="S30" s="186">
        <v>0</v>
      </c>
      <c r="T30" s="186">
        <v>0</v>
      </c>
      <c r="U30" s="186">
        <v>0</v>
      </c>
      <c r="V30" s="186">
        <v>0</v>
      </c>
      <c r="W30" s="186">
        <v>0</v>
      </c>
      <c r="X30" s="186">
        <v>0</v>
      </c>
      <c r="Y30" s="186">
        <v>0</v>
      </c>
      <c r="Z30" s="187">
        <f t="shared" si="0"/>
        <v>0</v>
      </c>
      <c r="AA30" s="188">
        <v>27</v>
      </c>
      <c r="AB30" s="184">
        <v>0</v>
      </c>
      <c r="AC30" s="142"/>
      <c r="AD30" s="57"/>
      <c r="AE30" s="184">
        <v>0</v>
      </c>
      <c r="AF30" s="144"/>
    </row>
    <row r="31" spans="1:32" ht="13.5" customHeight="1">
      <c r="A31" s="67">
        <v>28</v>
      </c>
      <c r="B31" s="184">
        <v>0</v>
      </c>
      <c r="C31" s="186">
        <v>0</v>
      </c>
      <c r="D31" s="186">
        <v>0</v>
      </c>
      <c r="E31" s="186">
        <v>0</v>
      </c>
      <c r="F31" s="186">
        <v>1.5</v>
      </c>
      <c r="G31" s="186">
        <v>1.5</v>
      </c>
      <c r="H31" s="186">
        <v>0</v>
      </c>
      <c r="I31" s="186">
        <v>1</v>
      </c>
      <c r="J31" s="186">
        <v>3.5</v>
      </c>
      <c r="K31" s="186">
        <v>2.5</v>
      </c>
      <c r="L31" s="186">
        <v>1.5</v>
      </c>
      <c r="M31" s="186">
        <v>1</v>
      </c>
      <c r="N31" s="186">
        <v>1</v>
      </c>
      <c r="O31" s="186">
        <v>1.5</v>
      </c>
      <c r="P31" s="186">
        <v>0.5</v>
      </c>
      <c r="Q31" s="186">
        <v>0</v>
      </c>
      <c r="R31" s="186">
        <v>0.5</v>
      </c>
      <c r="S31" s="186">
        <v>0</v>
      </c>
      <c r="T31" s="186">
        <v>0</v>
      </c>
      <c r="U31" s="186">
        <v>0</v>
      </c>
      <c r="V31" s="186">
        <v>0</v>
      </c>
      <c r="W31" s="186">
        <v>0</v>
      </c>
      <c r="X31" s="186">
        <v>0</v>
      </c>
      <c r="Y31" s="186">
        <v>0</v>
      </c>
      <c r="Z31" s="187">
        <f t="shared" si="0"/>
        <v>16</v>
      </c>
      <c r="AA31" s="188">
        <v>28</v>
      </c>
      <c r="AB31" s="184">
        <v>4</v>
      </c>
      <c r="AC31" s="142">
        <v>0.3847222222222222</v>
      </c>
      <c r="AD31" s="57"/>
      <c r="AE31" s="184">
        <v>1</v>
      </c>
      <c r="AF31" s="144">
        <v>0.45069444444444445</v>
      </c>
    </row>
    <row r="32" spans="1:32" ht="13.5" customHeight="1">
      <c r="A32" s="67">
        <v>29</v>
      </c>
      <c r="B32" s="184">
        <v>0.5</v>
      </c>
      <c r="C32" s="186">
        <v>0</v>
      </c>
      <c r="D32" s="186">
        <v>0</v>
      </c>
      <c r="E32" s="186">
        <v>0</v>
      </c>
      <c r="F32" s="186">
        <v>0</v>
      </c>
      <c r="G32" s="186">
        <v>0</v>
      </c>
      <c r="H32" s="186">
        <v>0</v>
      </c>
      <c r="I32" s="186">
        <v>0</v>
      </c>
      <c r="J32" s="186">
        <v>0</v>
      </c>
      <c r="K32" s="186">
        <v>0</v>
      </c>
      <c r="L32" s="186">
        <v>0</v>
      </c>
      <c r="M32" s="186">
        <v>0</v>
      </c>
      <c r="N32" s="186">
        <v>0</v>
      </c>
      <c r="O32" s="186">
        <v>0</v>
      </c>
      <c r="P32" s="186">
        <v>0</v>
      </c>
      <c r="Q32" s="186">
        <v>0</v>
      </c>
      <c r="R32" s="186">
        <v>0</v>
      </c>
      <c r="S32" s="186">
        <v>0</v>
      </c>
      <c r="T32" s="186">
        <v>0</v>
      </c>
      <c r="U32" s="186">
        <v>0</v>
      </c>
      <c r="V32" s="186">
        <v>0</v>
      </c>
      <c r="W32" s="186">
        <v>0</v>
      </c>
      <c r="X32" s="186">
        <v>0</v>
      </c>
      <c r="Y32" s="186">
        <v>0</v>
      </c>
      <c r="Z32" s="187">
        <f t="shared" si="0"/>
        <v>0.5</v>
      </c>
      <c r="AA32" s="188">
        <v>29</v>
      </c>
      <c r="AB32" s="184">
        <v>0.5</v>
      </c>
      <c r="AC32" s="142">
        <v>0.04722222222222222</v>
      </c>
      <c r="AD32" s="57"/>
      <c r="AE32" s="184">
        <v>0.5</v>
      </c>
      <c r="AF32" s="144">
        <v>0.012499999999999999</v>
      </c>
    </row>
    <row r="33" spans="1:32" ht="13.5" customHeight="1">
      <c r="A33" s="67">
        <v>30</v>
      </c>
      <c r="B33" s="184">
        <v>0</v>
      </c>
      <c r="C33" s="186">
        <v>0</v>
      </c>
      <c r="D33" s="186">
        <v>0</v>
      </c>
      <c r="E33" s="186">
        <v>0</v>
      </c>
      <c r="F33" s="186">
        <v>0</v>
      </c>
      <c r="G33" s="186">
        <v>0</v>
      </c>
      <c r="H33" s="186">
        <v>0</v>
      </c>
      <c r="I33" s="186">
        <v>0</v>
      </c>
      <c r="J33" s="186">
        <v>0</v>
      </c>
      <c r="K33" s="186">
        <v>0</v>
      </c>
      <c r="L33" s="186">
        <v>0</v>
      </c>
      <c r="M33" s="186">
        <v>0</v>
      </c>
      <c r="N33" s="186">
        <v>0</v>
      </c>
      <c r="O33" s="186">
        <v>0</v>
      </c>
      <c r="P33" s="186">
        <v>0</v>
      </c>
      <c r="Q33" s="186">
        <v>0</v>
      </c>
      <c r="R33" s="186">
        <v>0</v>
      </c>
      <c r="S33" s="186">
        <v>0</v>
      </c>
      <c r="T33" s="186">
        <v>0</v>
      </c>
      <c r="U33" s="186">
        <v>0</v>
      </c>
      <c r="V33" s="186">
        <v>0</v>
      </c>
      <c r="W33" s="186">
        <v>0</v>
      </c>
      <c r="X33" s="186">
        <v>0</v>
      </c>
      <c r="Y33" s="186">
        <v>0</v>
      </c>
      <c r="Z33" s="187">
        <f t="shared" si="0"/>
        <v>0</v>
      </c>
      <c r="AA33" s="188">
        <v>30</v>
      </c>
      <c r="AB33" s="184">
        <v>0</v>
      </c>
      <c r="AC33" s="142"/>
      <c r="AD33" s="57"/>
      <c r="AE33" s="184">
        <v>0</v>
      </c>
      <c r="AF33" s="144"/>
    </row>
    <row r="34" spans="1:32" ht="13.5" customHeight="1">
      <c r="A34" s="67">
        <v>31</v>
      </c>
      <c r="B34" s="184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7" t="str">
        <f t="shared" si="0"/>
        <v>     -</v>
      </c>
      <c r="AA34" s="188">
        <v>31</v>
      </c>
      <c r="AB34" s="184"/>
      <c r="AC34" s="142"/>
      <c r="AD34" s="57">
        <v>31</v>
      </c>
      <c r="AE34" s="184"/>
      <c r="AF34" s="144"/>
    </row>
    <row r="35" spans="1:32" ht="13.5" customHeight="1">
      <c r="A35" s="50" t="s">
        <v>11</v>
      </c>
      <c r="B35" s="189">
        <f aca="true" t="shared" si="1" ref="B35:K35">IF(COUNT(B4:B34)=0,"   -",SUM(B4:B34))</f>
        <v>3.5</v>
      </c>
      <c r="C35" s="190">
        <f t="shared" si="1"/>
        <v>2.5</v>
      </c>
      <c r="D35" s="190">
        <f t="shared" si="1"/>
        <v>4</v>
      </c>
      <c r="E35" s="190">
        <f t="shared" si="1"/>
        <v>8</v>
      </c>
      <c r="F35" s="190">
        <f t="shared" si="1"/>
        <v>6.5</v>
      </c>
      <c r="G35" s="190">
        <f t="shared" si="1"/>
        <v>7</v>
      </c>
      <c r="H35" s="190">
        <f t="shared" si="1"/>
        <v>5.5</v>
      </c>
      <c r="I35" s="190">
        <f t="shared" si="1"/>
        <v>3.5</v>
      </c>
      <c r="J35" s="190">
        <f t="shared" si="1"/>
        <v>10.5</v>
      </c>
      <c r="K35" s="190">
        <f t="shared" si="1"/>
        <v>6.5</v>
      </c>
      <c r="L35" s="190">
        <f aca="true" t="shared" si="2" ref="L35:Y35">IF(COUNT(L4:L34)=0,"   -",SUM(L4:L34))</f>
        <v>4.5</v>
      </c>
      <c r="M35" s="190">
        <f t="shared" si="2"/>
        <v>5</v>
      </c>
      <c r="N35" s="190">
        <f t="shared" si="2"/>
        <v>5.5</v>
      </c>
      <c r="O35" s="190">
        <f t="shared" si="2"/>
        <v>9.5</v>
      </c>
      <c r="P35" s="190">
        <f t="shared" si="2"/>
        <v>6</v>
      </c>
      <c r="Q35" s="190">
        <f t="shared" si="2"/>
        <v>0.5</v>
      </c>
      <c r="R35" s="190">
        <f t="shared" si="2"/>
        <v>1.5</v>
      </c>
      <c r="S35" s="190">
        <f t="shared" si="2"/>
        <v>0</v>
      </c>
      <c r="T35" s="190">
        <f t="shared" si="2"/>
        <v>1</v>
      </c>
      <c r="U35" s="190">
        <f t="shared" si="2"/>
        <v>1.5</v>
      </c>
      <c r="V35" s="190">
        <f t="shared" si="2"/>
        <v>1</v>
      </c>
      <c r="W35" s="190">
        <f t="shared" si="2"/>
        <v>1</v>
      </c>
      <c r="X35" s="190">
        <f t="shared" si="2"/>
        <v>3</v>
      </c>
      <c r="Y35" s="190">
        <f t="shared" si="2"/>
        <v>4</v>
      </c>
      <c r="Z35" s="189">
        <f>SUM(B4:Y34)</f>
        <v>101.5</v>
      </c>
      <c r="AA35" s="191"/>
      <c r="AB35" s="192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2">
        <f>COUNTIF(Z4:Z34,"&gt;=0.5")</f>
        <v>11</v>
      </c>
      <c r="E38" s="68"/>
      <c r="F38" s="68"/>
      <c r="G38" s="12" t="s">
        <v>14</v>
      </c>
      <c r="H38" s="4"/>
      <c r="I38" s="4" t="s">
        <v>5</v>
      </c>
      <c r="J38" s="53" t="s">
        <v>8</v>
      </c>
      <c r="K38" s="68"/>
      <c r="L38" s="68"/>
      <c r="M38" s="12" t="s">
        <v>15</v>
      </c>
      <c r="N38" s="4"/>
      <c r="O38" s="4" t="s">
        <v>5</v>
      </c>
      <c r="P38" s="53" t="s">
        <v>10</v>
      </c>
      <c r="Q38" s="68"/>
      <c r="R38" s="68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2">
        <f>COUNTIF(Z4:Z34,"&gt;=1")</f>
        <v>10</v>
      </c>
      <c r="E39" s="68"/>
      <c r="F39" s="68"/>
      <c r="G39" s="64"/>
      <c r="H39" s="65">
        <f>MAX(AB4:AB34)</f>
        <v>9</v>
      </c>
      <c r="I39" s="66">
        <f>MATCH(H39,AB4:AB34,0)</f>
        <v>14</v>
      </c>
      <c r="J39" s="146">
        <f>INDEX(AC4:AC34,I39,1)</f>
        <v>0.17430555555555557</v>
      </c>
      <c r="K39" s="68"/>
      <c r="L39" s="68"/>
      <c r="M39" s="64"/>
      <c r="N39" s="65">
        <f>MAX(AE4:AE34)</f>
        <v>2</v>
      </c>
      <c r="O39" s="66">
        <v>14</v>
      </c>
      <c r="P39" s="146">
        <f>INDEX(AF4:AF34,O39,1)</f>
        <v>0.26319444444444445</v>
      </c>
      <c r="Q39" s="68"/>
      <c r="R39" s="68"/>
      <c r="S39" s="64"/>
      <c r="T39" s="65">
        <f>MAX(Z4:Z34)</f>
        <v>30.5</v>
      </c>
      <c r="U39" s="74">
        <f>MATCH(T39,Z4:Z34,0)</f>
        <v>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2">
        <f>COUNTIF(Z4:Z34,"&gt;=10")</f>
        <v>3</v>
      </c>
      <c r="E40" s="68"/>
      <c r="F40" s="68"/>
      <c r="G40" s="67"/>
      <c r="H40" s="68"/>
      <c r="I40" s="66"/>
      <c r="J40" s="227"/>
      <c r="K40" s="68"/>
      <c r="L40" s="68"/>
      <c r="M40" s="67"/>
      <c r="N40" s="68"/>
      <c r="O40" s="66">
        <v>7</v>
      </c>
      <c r="P40" s="146">
        <v>0.5923611111111111</v>
      </c>
      <c r="Q40" s="68"/>
      <c r="R40" s="68"/>
      <c r="S40" s="67"/>
      <c r="T40" s="68"/>
      <c r="U40" s="232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3">
        <f>COUNTIF(Z4:Z34,"&gt;=30")</f>
        <v>1</v>
      </c>
      <c r="E41" s="68"/>
      <c r="F41" s="68"/>
      <c r="G41" s="69"/>
      <c r="H41" s="70"/>
      <c r="I41" s="71"/>
      <c r="J41" s="228"/>
      <c r="K41" s="68"/>
      <c r="L41" s="68"/>
      <c r="M41" s="69"/>
      <c r="N41" s="70"/>
      <c r="O41" s="75">
        <v>4</v>
      </c>
      <c r="P41" s="148">
        <v>0.37083333333333335</v>
      </c>
      <c r="Q41" s="68"/>
      <c r="R41" s="68"/>
      <c r="S41" s="69"/>
      <c r="T41" s="70"/>
      <c r="U41" s="231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5" t="s">
        <v>41</v>
      </c>
      <c r="B1" s="16" t="s">
        <v>0</v>
      </c>
      <c r="Z1" s="134">
        <f>'１月'!Z1</f>
        <v>2016</v>
      </c>
      <c r="AB1" t="s">
        <v>1</v>
      </c>
      <c r="AC1" s="136">
        <v>5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2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3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2">
        <v>1</v>
      </c>
      <c r="B4" s="180">
        <v>0</v>
      </c>
      <c r="C4" s="181">
        <v>0</v>
      </c>
      <c r="D4" s="181">
        <v>0</v>
      </c>
      <c r="E4" s="181">
        <v>0</v>
      </c>
      <c r="F4" s="181">
        <v>0</v>
      </c>
      <c r="G4" s="181">
        <v>0</v>
      </c>
      <c r="H4" s="181">
        <v>0</v>
      </c>
      <c r="I4" s="181">
        <v>0</v>
      </c>
      <c r="J4" s="181">
        <v>0</v>
      </c>
      <c r="K4" s="181">
        <v>0</v>
      </c>
      <c r="L4" s="181">
        <v>0</v>
      </c>
      <c r="M4" s="181">
        <v>0</v>
      </c>
      <c r="N4" s="181">
        <v>0</v>
      </c>
      <c r="O4" s="181">
        <v>0</v>
      </c>
      <c r="P4" s="181">
        <v>0</v>
      </c>
      <c r="Q4" s="181">
        <v>0</v>
      </c>
      <c r="R4" s="181">
        <v>0</v>
      </c>
      <c r="S4" s="181">
        <v>0</v>
      </c>
      <c r="T4" s="181">
        <v>0</v>
      </c>
      <c r="U4" s="181">
        <v>0</v>
      </c>
      <c r="V4" s="181">
        <v>0</v>
      </c>
      <c r="W4" s="181">
        <v>0</v>
      </c>
      <c r="X4" s="181">
        <v>0</v>
      </c>
      <c r="Y4" s="181">
        <v>0</v>
      </c>
      <c r="Z4" s="182">
        <f aca="true" t="shared" si="0" ref="Z4:Z34">IF(COUNT(B4:Y4)=0,"     -",SUM(B4:Y4))</f>
        <v>0</v>
      </c>
      <c r="AA4" s="183">
        <v>1</v>
      </c>
      <c r="AB4" s="180">
        <v>0</v>
      </c>
      <c r="AC4" s="141"/>
      <c r="AD4" s="54"/>
      <c r="AE4" s="180">
        <v>0</v>
      </c>
      <c r="AF4" s="143"/>
    </row>
    <row r="5" spans="1:32" ht="13.5" customHeight="1">
      <c r="A5" s="67">
        <v>2</v>
      </c>
      <c r="B5" s="184">
        <v>0</v>
      </c>
      <c r="C5" s="185">
        <v>0</v>
      </c>
      <c r="D5" s="186">
        <v>0</v>
      </c>
      <c r="E5" s="186">
        <v>0</v>
      </c>
      <c r="F5" s="186">
        <v>0</v>
      </c>
      <c r="G5" s="186">
        <v>0</v>
      </c>
      <c r="H5" s="186">
        <v>0</v>
      </c>
      <c r="I5" s="186">
        <v>0</v>
      </c>
      <c r="J5" s="186">
        <v>0</v>
      </c>
      <c r="K5" s="186">
        <v>0</v>
      </c>
      <c r="L5" s="186">
        <v>0</v>
      </c>
      <c r="M5" s="186">
        <v>0</v>
      </c>
      <c r="N5" s="186">
        <v>0</v>
      </c>
      <c r="O5" s="186">
        <v>0</v>
      </c>
      <c r="P5" s="186">
        <v>0</v>
      </c>
      <c r="Q5" s="186">
        <v>0</v>
      </c>
      <c r="R5" s="186">
        <v>0</v>
      </c>
      <c r="S5" s="186">
        <v>0</v>
      </c>
      <c r="T5" s="186">
        <v>0</v>
      </c>
      <c r="U5" s="186">
        <v>0</v>
      </c>
      <c r="V5" s="186">
        <v>0</v>
      </c>
      <c r="W5" s="186">
        <v>0</v>
      </c>
      <c r="X5" s="186">
        <v>0</v>
      </c>
      <c r="Y5" s="186">
        <v>0</v>
      </c>
      <c r="Z5" s="187">
        <f t="shared" si="0"/>
        <v>0</v>
      </c>
      <c r="AA5" s="188">
        <v>2</v>
      </c>
      <c r="AB5" s="184">
        <v>0</v>
      </c>
      <c r="AC5" s="142"/>
      <c r="AD5" s="57"/>
      <c r="AE5" s="184">
        <v>0</v>
      </c>
      <c r="AF5" s="144"/>
    </row>
    <row r="6" spans="1:32" ht="13.5" customHeight="1">
      <c r="A6" s="67">
        <v>3</v>
      </c>
      <c r="B6" s="184">
        <v>0</v>
      </c>
      <c r="C6" s="186">
        <v>0</v>
      </c>
      <c r="D6" s="186">
        <v>0</v>
      </c>
      <c r="E6" s="186">
        <v>0</v>
      </c>
      <c r="F6" s="186">
        <v>0</v>
      </c>
      <c r="G6" s="186">
        <v>0</v>
      </c>
      <c r="H6" s="186">
        <v>0</v>
      </c>
      <c r="I6" s="186">
        <v>0</v>
      </c>
      <c r="J6" s="186">
        <v>0</v>
      </c>
      <c r="K6" s="186">
        <v>0</v>
      </c>
      <c r="L6" s="186">
        <v>0</v>
      </c>
      <c r="M6" s="186">
        <v>0</v>
      </c>
      <c r="N6" s="186">
        <v>0</v>
      </c>
      <c r="O6" s="186">
        <v>0</v>
      </c>
      <c r="P6" s="186">
        <v>0</v>
      </c>
      <c r="Q6" s="186">
        <v>0</v>
      </c>
      <c r="R6" s="186">
        <v>0</v>
      </c>
      <c r="S6" s="186">
        <v>0</v>
      </c>
      <c r="T6" s="186">
        <v>0</v>
      </c>
      <c r="U6" s="186">
        <v>0</v>
      </c>
      <c r="V6" s="186">
        <v>0</v>
      </c>
      <c r="W6" s="186">
        <v>0</v>
      </c>
      <c r="X6" s="186">
        <v>0</v>
      </c>
      <c r="Y6" s="186">
        <v>0</v>
      </c>
      <c r="Z6" s="187">
        <f t="shared" si="0"/>
        <v>0</v>
      </c>
      <c r="AA6" s="188">
        <v>3</v>
      </c>
      <c r="AB6" s="184">
        <v>0</v>
      </c>
      <c r="AC6" s="142"/>
      <c r="AD6" s="57"/>
      <c r="AE6" s="184">
        <v>0</v>
      </c>
      <c r="AF6" s="144"/>
    </row>
    <row r="7" spans="1:32" ht="13.5" customHeight="1">
      <c r="A7" s="67">
        <v>4</v>
      </c>
      <c r="B7" s="184">
        <v>0</v>
      </c>
      <c r="C7" s="186">
        <v>0</v>
      </c>
      <c r="D7" s="186">
        <v>0</v>
      </c>
      <c r="E7" s="186">
        <v>0</v>
      </c>
      <c r="F7" s="186">
        <v>0</v>
      </c>
      <c r="G7" s="186">
        <v>0</v>
      </c>
      <c r="H7" s="186">
        <v>3.5</v>
      </c>
      <c r="I7" s="186">
        <v>2</v>
      </c>
      <c r="J7" s="186">
        <v>0</v>
      </c>
      <c r="K7" s="186">
        <v>0</v>
      </c>
      <c r="L7" s="186">
        <v>0</v>
      </c>
      <c r="M7" s="186">
        <v>0</v>
      </c>
      <c r="N7" s="186">
        <v>0</v>
      </c>
      <c r="O7" s="186">
        <v>0</v>
      </c>
      <c r="P7" s="186">
        <v>0</v>
      </c>
      <c r="Q7" s="186">
        <v>0</v>
      </c>
      <c r="R7" s="186">
        <v>0</v>
      </c>
      <c r="S7" s="186">
        <v>0</v>
      </c>
      <c r="T7" s="186">
        <v>0</v>
      </c>
      <c r="U7" s="186">
        <v>0</v>
      </c>
      <c r="V7" s="186">
        <v>0</v>
      </c>
      <c r="W7" s="186">
        <v>0</v>
      </c>
      <c r="X7" s="186">
        <v>0</v>
      </c>
      <c r="Y7" s="186">
        <v>0</v>
      </c>
      <c r="Z7" s="187">
        <f t="shared" si="0"/>
        <v>5.5</v>
      </c>
      <c r="AA7" s="188">
        <v>4</v>
      </c>
      <c r="AB7" s="184">
        <v>5</v>
      </c>
      <c r="AC7" s="142">
        <v>0.30833333333333335</v>
      </c>
      <c r="AD7" s="57"/>
      <c r="AE7" s="184">
        <v>1.5</v>
      </c>
      <c r="AF7" s="144">
        <v>0.3020833333333333</v>
      </c>
    </row>
    <row r="8" spans="1:32" ht="13.5" customHeight="1">
      <c r="A8" s="67">
        <v>5</v>
      </c>
      <c r="B8" s="184">
        <v>0</v>
      </c>
      <c r="C8" s="186">
        <v>0</v>
      </c>
      <c r="D8" s="186">
        <v>0</v>
      </c>
      <c r="E8" s="186">
        <v>0</v>
      </c>
      <c r="F8" s="186">
        <v>0</v>
      </c>
      <c r="G8" s="186">
        <v>0</v>
      </c>
      <c r="H8" s="186">
        <v>0</v>
      </c>
      <c r="I8" s="186">
        <v>0</v>
      </c>
      <c r="J8" s="186">
        <v>0</v>
      </c>
      <c r="K8" s="186">
        <v>0</v>
      </c>
      <c r="L8" s="186">
        <v>0</v>
      </c>
      <c r="M8" s="186">
        <v>0</v>
      </c>
      <c r="N8" s="186">
        <v>0</v>
      </c>
      <c r="O8" s="186">
        <v>0</v>
      </c>
      <c r="P8" s="186">
        <v>0</v>
      </c>
      <c r="Q8" s="186">
        <v>0</v>
      </c>
      <c r="R8" s="186">
        <v>0</v>
      </c>
      <c r="S8" s="186">
        <v>0</v>
      </c>
      <c r="T8" s="186">
        <v>0</v>
      </c>
      <c r="U8" s="186">
        <v>0</v>
      </c>
      <c r="V8" s="186">
        <v>0</v>
      </c>
      <c r="W8" s="186">
        <v>0</v>
      </c>
      <c r="X8" s="186">
        <v>0</v>
      </c>
      <c r="Y8" s="186">
        <v>0</v>
      </c>
      <c r="Z8" s="187">
        <f t="shared" si="0"/>
        <v>0</v>
      </c>
      <c r="AA8" s="188">
        <v>5</v>
      </c>
      <c r="AB8" s="184">
        <v>0</v>
      </c>
      <c r="AC8" s="142"/>
      <c r="AD8" s="57"/>
      <c r="AE8" s="184">
        <v>0</v>
      </c>
      <c r="AF8" s="144"/>
    </row>
    <row r="9" spans="1:32" ht="13.5" customHeight="1">
      <c r="A9" s="67">
        <v>6</v>
      </c>
      <c r="B9" s="184">
        <v>0</v>
      </c>
      <c r="C9" s="186">
        <v>0</v>
      </c>
      <c r="D9" s="186">
        <v>0</v>
      </c>
      <c r="E9" s="186">
        <v>0</v>
      </c>
      <c r="F9" s="186">
        <v>0</v>
      </c>
      <c r="G9" s="186">
        <v>0</v>
      </c>
      <c r="H9" s="186">
        <v>0</v>
      </c>
      <c r="I9" s="186">
        <v>0</v>
      </c>
      <c r="J9" s="186">
        <v>0</v>
      </c>
      <c r="K9" s="186">
        <v>0</v>
      </c>
      <c r="L9" s="186">
        <v>0</v>
      </c>
      <c r="M9" s="186">
        <v>0</v>
      </c>
      <c r="N9" s="186">
        <v>0</v>
      </c>
      <c r="O9" s="186">
        <v>0</v>
      </c>
      <c r="P9" s="186">
        <v>0</v>
      </c>
      <c r="Q9" s="186">
        <v>0</v>
      </c>
      <c r="R9" s="186">
        <v>0</v>
      </c>
      <c r="S9" s="186">
        <v>0</v>
      </c>
      <c r="T9" s="186">
        <v>0</v>
      </c>
      <c r="U9" s="186">
        <v>1</v>
      </c>
      <c r="V9" s="186">
        <v>0.5</v>
      </c>
      <c r="W9" s="186">
        <v>0</v>
      </c>
      <c r="X9" s="186">
        <v>0</v>
      </c>
      <c r="Y9" s="186">
        <v>0</v>
      </c>
      <c r="Z9" s="187">
        <f t="shared" si="0"/>
        <v>1.5</v>
      </c>
      <c r="AA9" s="188">
        <v>6</v>
      </c>
      <c r="AB9" s="184">
        <v>1</v>
      </c>
      <c r="AC9" s="142">
        <v>0.8347222222222223</v>
      </c>
      <c r="AD9" s="57"/>
      <c r="AE9" s="184">
        <v>0.5</v>
      </c>
      <c r="AF9" s="144">
        <v>0.86875</v>
      </c>
    </row>
    <row r="10" spans="1:32" ht="13.5" customHeight="1">
      <c r="A10" s="67">
        <v>7</v>
      </c>
      <c r="B10" s="184">
        <v>0</v>
      </c>
      <c r="C10" s="186">
        <v>0</v>
      </c>
      <c r="D10" s="186">
        <v>0</v>
      </c>
      <c r="E10" s="186">
        <v>0</v>
      </c>
      <c r="F10" s="186">
        <v>0</v>
      </c>
      <c r="G10" s="186">
        <v>0</v>
      </c>
      <c r="H10" s="186">
        <v>0</v>
      </c>
      <c r="I10" s="186">
        <v>0</v>
      </c>
      <c r="J10" s="186">
        <v>0</v>
      </c>
      <c r="K10" s="186">
        <v>0</v>
      </c>
      <c r="L10" s="186">
        <v>0</v>
      </c>
      <c r="M10" s="186">
        <v>0</v>
      </c>
      <c r="N10" s="186">
        <v>0</v>
      </c>
      <c r="O10" s="186">
        <v>0</v>
      </c>
      <c r="P10" s="186">
        <v>0</v>
      </c>
      <c r="Q10" s="186">
        <v>0</v>
      </c>
      <c r="R10" s="186">
        <v>0</v>
      </c>
      <c r="S10" s="186">
        <v>0</v>
      </c>
      <c r="T10" s="186">
        <v>0</v>
      </c>
      <c r="U10" s="186">
        <v>0</v>
      </c>
      <c r="V10" s="186">
        <v>0</v>
      </c>
      <c r="W10" s="186">
        <v>0</v>
      </c>
      <c r="X10" s="186">
        <v>0</v>
      </c>
      <c r="Y10" s="186">
        <v>0</v>
      </c>
      <c r="Z10" s="187">
        <f t="shared" si="0"/>
        <v>0</v>
      </c>
      <c r="AA10" s="188">
        <v>7</v>
      </c>
      <c r="AB10" s="184">
        <v>0</v>
      </c>
      <c r="AC10" s="142"/>
      <c r="AD10" s="57"/>
      <c r="AE10" s="184">
        <v>0</v>
      </c>
      <c r="AF10" s="144"/>
    </row>
    <row r="11" spans="1:32" ht="13.5" customHeight="1">
      <c r="A11" s="67">
        <v>8</v>
      </c>
      <c r="B11" s="184">
        <v>0</v>
      </c>
      <c r="C11" s="186">
        <v>0</v>
      </c>
      <c r="D11" s="186">
        <v>0</v>
      </c>
      <c r="E11" s="186">
        <v>0</v>
      </c>
      <c r="F11" s="186">
        <v>0</v>
      </c>
      <c r="G11" s="186">
        <v>0</v>
      </c>
      <c r="H11" s="186">
        <v>0</v>
      </c>
      <c r="I11" s="186">
        <v>0</v>
      </c>
      <c r="J11" s="186">
        <v>0</v>
      </c>
      <c r="K11" s="186">
        <v>0</v>
      </c>
      <c r="L11" s="186">
        <v>0</v>
      </c>
      <c r="M11" s="186">
        <v>0</v>
      </c>
      <c r="N11" s="186">
        <v>0</v>
      </c>
      <c r="O11" s="186">
        <v>0</v>
      </c>
      <c r="P11" s="186">
        <v>0</v>
      </c>
      <c r="Q11" s="186">
        <v>0</v>
      </c>
      <c r="R11" s="186">
        <v>0</v>
      </c>
      <c r="S11" s="186">
        <v>0</v>
      </c>
      <c r="T11" s="186">
        <v>0</v>
      </c>
      <c r="U11" s="186">
        <v>0</v>
      </c>
      <c r="V11" s="186">
        <v>0</v>
      </c>
      <c r="W11" s="186">
        <v>0</v>
      </c>
      <c r="X11" s="186">
        <v>0</v>
      </c>
      <c r="Y11" s="186">
        <v>0</v>
      </c>
      <c r="Z11" s="187">
        <f t="shared" si="0"/>
        <v>0</v>
      </c>
      <c r="AA11" s="188">
        <v>8</v>
      </c>
      <c r="AB11" s="184">
        <v>0</v>
      </c>
      <c r="AC11" s="142"/>
      <c r="AD11" s="57"/>
      <c r="AE11" s="184">
        <v>0</v>
      </c>
      <c r="AF11" s="144"/>
    </row>
    <row r="12" spans="1:32" ht="13.5" customHeight="1">
      <c r="A12" s="67">
        <v>9</v>
      </c>
      <c r="B12" s="184">
        <v>0</v>
      </c>
      <c r="C12" s="186">
        <v>0</v>
      </c>
      <c r="D12" s="186">
        <v>0</v>
      </c>
      <c r="E12" s="186">
        <v>0</v>
      </c>
      <c r="F12" s="186">
        <v>0</v>
      </c>
      <c r="G12" s="186">
        <v>0</v>
      </c>
      <c r="H12" s="186">
        <v>0</v>
      </c>
      <c r="I12" s="186">
        <v>0</v>
      </c>
      <c r="J12" s="186">
        <v>0</v>
      </c>
      <c r="K12" s="186">
        <v>0</v>
      </c>
      <c r="L12" s="186">
        <v>0</v>
      </c>
      <c r="M12" s="186">
        <v>0</v>
      </c>
      <c r="N12" s="186">
        <v>0</v>
      </c>
      <c r="O12" s="186">
        <v>0</v>
      </c>
      <c r="P12" s="186">
        <v>0</v>
      </c>
      <c r="Q12" s="186">
        <v>0</v>
      </c>
      <c r="R12" s="186">
        <v>0</v>
      </c>
      <c r="S12" s="186">
        <v>0</v>
      </c>
      <c r="T12" s="186">
        <v>0</v>
      </c>
      <c r="U12" s="186">
        <v>0</v>
      </c>
      <c r="V12" s="186">
        <v>0</v>
      </c>
      <c r="W12" s="186">
        <v>0</v>
      </c>
      <c r="X12" s="186">
        <v>1</v>
      </c>
      <c r="Y12" s="186">
        <v>1</v>
      </c>
      <c r="Z12" s="187">
        <f t="shared" si="0"/>
        <v>2</v>
      </c>
      <c r="AA12" s="188">
        <v>9</v>
      </c>
      <c r="AB12" s="184">
        <v>1.5</v>
      </c>
      <c r="AC12" s="142">
        <v>0.9965277777777778</v>
      </c>
      <c r="AD12" s="57"/>
      <c r="AE12" s="184">
        <v>0.5</v>
      </c>
      <c r="AF12" s="144">
        <v>1</v>
      </c>
    </row>
    <row r="13" spans="1:32" ht="13.5" customHeight="1">
      <c r="A13" s="67">
        <v>10</v>
      </c>
      <c r="B13" s="184">
        <v>0.5</v>
      </c>
      <c r="C13" s="186">
        <v>2</v>
      </c>
      <c r="D13" s="186">
        <v>2</v>
      </c>
      <c r="E13" s="186">
        <v>1.5</v>
      </c>
      <c r="F13" s="186">
        <v>2</v>
      </c>
      <c r="G13" s="186">
        <v>1.5</v>
      </c>
      <c r="H13" s="186">
        <v>1.5</v>
      </c>
      <c r="I13" s="186">
        <v>1</v>
      </c>
      <c r="J13" s="186">
        <v>0.5</v>
      </c>
      <c r="K13" s="186">
        <v>0</v>
      </c>
      <c r="L13" s="186">
        <v>0</v>
      </c>
      <c r="M13" s="186">
        <v>0</v>
      </c>
      <c r="N13" s="186">
        <v>0</v>
      </c>
      <c r="O13" s="186">
        <v>0</v>
      </c>
      <c r="P13" s="186">
        <v>0</v>
      </c>
      <c r="Q13" s="186">
        <v>0</v>
      </c>
      <c r="R13" s="186">
        <v>0</v>
      </c>
      <c r="S13" s="186">
        <v>0</v>
      </c>
      <c r="T13" s="186">
        <v>0</v>
      </c>
      <c r="U13" s="186">
        <v>0</v>
      </c>
      <c r="V13" s="186">
        <v>0</v>
      </c>
      <c r="W13" s="186">
        <v>0</v>
      </c>
      <c r="X13" s="186">
        <v>0</v>
      </c>
      <c r="Y13" s="186">
        <v>0.5</v>
      </c>
      <c r="Z13" s="187">
        <f t="shared" si="0"/>
        <v>13</v>
      </c>
      <c r="AA13" s="188">
        <v>10</v>
      </c>
      <c r="AB13" s="184">
        <v>2.5</v>
      </c>
      <c r="AC13" s="142">
        <v>0.15763888888888888</v>
      </c>
      <c r="AD13" s="57"/>
      <c r="AE13" s="184">
        <v>0.5</v>
      </c>
      <c r="AF13" s="144">
        <v>1</v>
      </c>
    </row>
    <row r="14" spans="1:32" ht="13.5" customHeight="1">
      <c r="A14" s="132">
        <v>11</v>
      </c>
      <c r="B14" s="180">
        <v>0</v>
      </c>
      <c r="C14" s="181">
        <v>1</v>
      </c>
      <c r="D14" s="181">
        <v>0</v>
      </c>
      <c r="E14" s="181">
        <v>0.5</v>
      </c>
      <c r="F14" s="181">
        <v>0</v>
      </c>
      <c r="G14" s="181">
        <v>0.5</v>
      </c>
      <c r="H14" s="181">
        <v>0.5</v>
      </c>
      <c r="I14" s="181">
        <v>0</v>
      </c>
      <c r="J14" s="181">
        <v>0</v>
      </c>
      <c r="K14" s="181">
        <v>0</v>
      </c>
      <c r="L14" s="181">
        <v>0</v>
      </c>
      <c r="M14" s="181">
        <v>0</v>
      </c>
      <c r="N14" s="181">
        <v>0</v>
      </c>
      <c r="O14" s="181">
        <v>0</v>
      </c>
      <c r="P14" s="181">
        <v>0</v>
      </c>
      <c r="Q14" s="181">
        <v>0</v>
      </c>
      <c r="R14" s="181">
        <v>0</v>
      </c>
      <c r="S14" s="181">
        <v>0</v>
      </c>
      <c r="T14" s="181">
        <v>0</v>
      </c>
      <c r="U14" s="181">
        <v>0</v>
      </c>
      <c r="V14" s="181">
        <v>0</v>
      </c>
      <c r="W14" s="181">
        <v>0</v>
      </c>
      <c r="X14" s="181">
        <v>0.5</v>
      </c>
      <c r="Y14" s="181">
        <v>0</v>
      </c>
      <c r="Z14" s="182">
        <f t="shared" si="0"/>
        <v>3</v>
      </c>
      <c r="AA14" s="183">
        <v>11</v>
      </c>
      <c r="AB14" s="180">
        <v>1</v>
      </c>
      <c r="AC14" s="141">
        <v>0.2833333333333333</v>
      </c>
      <c r="AD14" s="54"/>
      <c r="AE14" s="180">
        <v>0.5</v>
      </c>
      <c r="AF14" s="143">
        <v>0.9305555555555555</v>
      </c>
    </row>
    <row r="15" spans="1:32" ht="13.5" customHeight="1">
      <c r="A15" s="67">
        <v>12</v>
      </c>
      <c r="B15" s="184">
        <v>0</v>
      </c>
      <c r="C15" s="186">
        <v>0</v>
      </c>
      <c r="D15" s="186">
        <v>0</v>
      </c>
      <c r="E15" s="186">
        <v>0</v>
      </c>
      <c r="F15" s="186">
        <v>0</v>
      </c>
      <c r="G15" s="186">
        <v>0</v>
      </c>
      <c r="H15" s="186">
        <v>0</v>
      </c>
      <c r="I15" s="186">
        <v>0</v>
      </c>
      <c r="J15" s="186">
        <v>0</v>
      </c>
      <c r="K15" s="186">
        <v>0</v>
      </c>
      <c r="L15" s="186">
        <v>0</v>
      </c>
      <c r="M15" s="186">
        <v>0</v>
      </c>
      <c r="N15" s="186">
        <v>0</v>
      </c>
      <c r="O15" s="186">
        <v>0</v>
      </c>
      <c r="P15" s="186">
        <v>0</v>
      </c>
      <c r="Q15" s="186">
        <v>0</v>
      </c>
      <c r="R15" s="186">
        <v>0</v>
      </c>
      <c r="S15" s="186">
        <v>0</v>
      </c>
      <c r="T15" s="186">
        <v>0</v>
      </c>
      <c r="U15" s="186">
        <v>0</v>
      </c>
      <c r="V15" s="186">
        <v>0</v>
      </c>
      <c r="W15" s="186">
        <v>0</v>
      </c>
      <c r="X15" s="186">
        <v>0</v>
      </c>
      <c r="Y15" s="186">
        <v>0</v>
      </c>
      <c r="Z15" s="187">
        <f t="shared" si="0"/>
        <v>0</v>
      </c>
      <c r="AA15" s="188">
        <v>12</v>
      </c>
      <c r="AB15" s="184">
        <v>0</v>
      </c>
      <c r="AC15" s="142"/>
      <c r="AD15" s="57">
        <v>12</v>
      </c>
      <c r="AE15" s="184">
        <v>0</v>
      </c>
      <c r="AF15" s="144"/>
    </row>
    <row r="16" spans="1:32" ht="13.5" customHeight="1">
      <c r="A16" s="67">
        <v>13</v>
      </c>
      <c r="B16" s="184">
        <v>0</v>
      </c>
      <c r="C16" s="186">
        <v>0</v>
      </c>
      <c r="D16" s="186">
        <v>0</v>
      </c>
      <c r="E16" s="186">
        <v>0</v>
      </c>
      <c r="F16" s="186">
        <v>0</v>
      </c>
      <c r="G16" s="186">
        <v>0</v>
      </c>
      <c r="H16" s="186">
        <v>0</v>
      </c>
      <c r="I16" s="186">
        <v>0</v>
      </c>
      <c r="J16" s="186">
        <v>0</v>
      </c>
      <c r="K16" s="186">
        <v>0</v>
      </c>
      <c r="L16" s="186">
        <v>0</v>
      </c>
      <c r="M16" s="186">
        <v>0</v>
      </c>
      <c r="N16" s="186">
        <v>0</v>
      </c>
      <c r="O16" s="186">
        <v>0</v>
      </c>
      <c r="P16" s="186">
        <v>0</v>
      </c>
      <c r="Q16" s="186">
        <v>0</v>
      </c>
      <c r="R16" s="186">
        <v>0</v>
      </c>
      <c r="S16" s="186">
        <v>0</v>
      </c>
      <c r="T16" s="186">
        <v>0</v>
      </c>
      <c r="U16" s="186">
        <v>0</v>
      </c>
      <c r="V16" s="186">
        <v>0</v>
      </c>
      <c r="W16" s="186">
        <v>0</v>
      </c>
      <c r="X16" s="186">
        <v>0</v>
      </c>
      <c r="Y16" s="186">
        <v>0</v>
      </c>
      <c r="Z16" s="187">
        <f t="shared" si="0"/>
        <v>0</v>
      </c>
      <c r="AA16" s="188">
        <v>13</v>
      </c>
      <c r="AB16" s="184">
        <v>0</v>
      </c>
      <c r="AC16" s="142"/>
      <c r="AD16" s="57">
        <v>13</v>
      </c>
      <c r="AE16" s="184">
        <v>0</v>
      </c>
      <c r="AF16" s="144"/>
    </row>
    <row r="17" spans="1:32" ht="13.5" customHeight="1">
      <c r="A17" s="67">
        <v>14</v>
      </c>
      <c r="B17" s="184">
        <v>0</v>
      </c>
      <c r="C17" s="186">
        <v>0</v>
      </c>
      <c r="D17" s="186">
        <v>0</v>
      </c>
      <c r="E17" s="186">
        <v>0</v>
      </c>
      <c r="F17" s="186">
        <v>0</v>
      </c>
      <c r="G17" s="186">
        <v>0</v>
      </c>
      <c r="H17" s="186">
        <v>0</v>
      </c>
      <c r="I17" s="186">
        <v>0</v>
      </c>
      <c r="J17" s="186">
        <v>0</v>
      </c>
      <c r="K17" s="186">
        <v>0</v>
      </c>
      <c r="L17" s="186">
        <v>0</v>
      </c>
      <c r="M17" s="186">
        <v>0</v>
      </c>
      <c r="N17" s="186">
        <v>0</v>
      </c>
      <c r="O17" s="186">
        <v>0</v>
      </c>
      <c r="P17" s="186">
        <v>0</v>
      </c>
      <c r="Q17" s="186">
        <v>0</v>
      </c>
      <c r="R17" s="186">
        <v>0</v>
      </c>
      <c r="S17" s="186">
        <v>0</v>
      </c>
      <c r="T17" s="186">
        <v>0</v>
      </c>
      <c r="U17" s="186">
        <v>0</v>
      </c>
      <c r="V17" s="186">
        <v>0</v>
      </c>
      <c r="W17" s="186">
        <v>0</v>
      </c>
      <c r="X17" s="186">
        <v>0</v>
      </c>
      <c r="Y17" s="186">
        <v>0</v>
      </c>
      <c r="Z17" s="187">
        <f t="shared" si="0"/>
        <v>0</v>
      </c>
      <c r="AA17" s="188">
        <v>14</v>
      </c>
      <c r="AB17" s="184">
        <v>0</v>
      </c>
      <c r="AC17" s="142"/>
      <c r="AD17" s="57"/>
      <c r="AE17" s="184">
        <v>0</v>
      </c>
      <c r="AF17" s="144"/>
    </row>
    <row r="18" spans="1:32" ht="13.5" customHeight="1">
      <c r="A18" s="67">
        <v>15</v>
      </c>
      <c r="B18" s="184">
        <v>0</v>
      </c>
      <c r="C18" s="186">
        <v>0</v>
      </c>
      <c r="D18" s="186">
        <v>0</v>
      </c>
      <c r="E18" s="186">
        <v>0</v>
      </c>
      <c r="F18" s="186">
        <v>0</v>
      </c>
      <c r="G18" s="186">
        <v>0</v>
      </c>
      <c r="H18" s="186">
        <v>0</v>
      </c>
      <c r="I18" s="186">
        <v>0</v>
      </c>
      <c r="J18" s="186">
        <v>0</v>
      </c>
      <c r="K18" s="186">
        <v>0</v>
      </c>
      <c r="L18" s="186">
        <v>0</v>
      </c>
      <c r="M18" s="186">
        <v>0</v>
      </c>
      <c r="N18" s="186">
        <v>0</v>
      </c>
      <c r="O18" s="186">
        <v>0</v>
      </c>
      <c r="P18" s="186">
        <v>0</v>
      </c>
      <c r="Q18" s="186">
        <v>0</v>
      </c>
      <c r="R18" s="186">
        <v>0</v>
      </c>
      <c r="S18" s="186">
        <v>0</v>
      </c>
      <c r="T18" s="186">
        <v>0</v>
      </c>
      <c r="U18" s="186">
        <v>0</v>
      </c>
      <c r="V18" s="186">
        <v>0</v>
      </c>
      <c r="W18" s="186">
        <v>0</v>
      </c>
      <c r="X18" s="186">
        <v>0</v>
      </c>
      <c r="Y18" s="186">
        <v>0</v>
      </c>
      <c r="Z18" s="187">
        <f t="shared" si="0"/>
        <v>0</v>
      </c>
      <c r="AA18" s="188">
        <v>15</v>
      </c>
      <c r="AB18" s="184">
        <v>0</v>
      </c>
      <c r="AC18" s="142"/>
      <c r="AD18" s="57"/>
      <c r="AE18" s="184">
        <v>0</v>
      </c>
      <c r="AF18" s="144"/>
    </row>
    <row r="19" spans="1:32" ht="13.5" customHeight="1">
      <c r="A19" s="67">
        <v>16</v>
      </c>
      <c r="B19" s="184">
        <v>0</v>
      </c>
      <c r="C19" s="186">
        <v>0</v>
      </c>
      <c r="D19" s="186">
        <v>0</v>
      </c>
      <c r="E19" s="186">
        <v>0</v>
      </c>
      <c r="F19" s="186">
        <v>0</v>
      </c>
      <c r="G19" s="185">
        <v>0</v>
      </c>
      <c r="H19" s="186">
        <v>0</v>
      </c>
      <c r="I19" s="186">
        <v>0</v>
      </c>
      <c r="J19" s="186">
        <v>0</v>
      </c>
      <c r="K19" s="186">
        <v>0</v>
      </c>
      <c r="L19" s="186">
        <v>0</v>
      </c>
      <c r="M19" s="186">
        <v>0</v>
      </c>
      <c r="N19" s="186">
        <v>0</v>
      </c>
      <c r="O19" s="186">
        <v>0</v>
      </c>
      <c r="P19" s="186">
        <v>0</v>
      </c>
      <c r="Q19" s="186">
        <v>0</v>
      </c>
      <c r="R19" s="186">
        <v>0</v>
      </c>
      <c r="S19" s="186">
        <v>0</v>
      </c>
      <c r="T19" s="186">
        <v>0</v>
      </c>
      <c r="U19" s="186">
        <v>0</v>
      </c>
      <c r="V19" s="186">
        <v>0</v>
      </c>
      <c r="W19" s="186">
        <v>0</v>
      </c>
      <c r="X19" s="186">
        <v>0</v>
      </c>
      <c r="Y19" s="186">
        <v>0</v>
      </c>
      <c r="Z19" s="187">
        <f t="shared" si="0"/>
        <v>0</v>
      </c>
      <c r="AA19" s="188">
        <v>16</v>
      </c>
      <c r="AB19" s="184">
        <v>0</v>
      </c>
      <c r="AC19" s="142"/>
      <c r="AD19" s="57">
        <v>16</v>
      </c>
      <c r="AE19" s="184">
        <v>0</v>
      </c>
      <c r="AF19" s="144"/>
    </row>
    <row r="20" spans="1:32" ht="13.5" customHeight="1">
      <c r="A20" s="67">
        <v>17</v>
      </c>
      <c r="B20" s="184">
        <v>0</v>
      </c>
      <c r="C20" s="186">
        <v>0</v>
      </c>
      <c r="D20" s="186">
        <v>0</v>
      </c>
      <c r="E20" s="186">
        <v>0</v>
      </c>
      <c r="F20" s="186">
        <v>0</v>
      </c>
      <c r="G20" s="186">
        <v>0</v>
      </c>
      <c r="H20" s="186">
        <v>3</v>
      </c>
      <c r="I20" s="186">
        <v>3</v>
      </c>
      <c r="J20" s="186">
        <v>5.5</v>
      </c>
      <c r="K20" s="186">
        <v>6.5</v>
      </c>
      <c r="L20" s="186">
        <v>2.5</v>
      </c>
      <c r="M20" s="186">
        <v>2</v>
      </c>
      <c r="N20" s="186">
        <v>0.5</v>
      </c>
      <c r="O20" s="186">
        <v>1.5</v>
      </c>
      <c r="P20" s="186">
        <v>4.5</v>
      </c>
      <c r="Q20" s="186">
        <v>5.5</v>
      </c>
      <c r="R20" s="186">
        <v>1</v>
      </c>
      <c r="S20" s="186">
        <v>0</v>
      </c>
      <c r="T20" s="186">
        <v>0</v>
      </c>
      <c r="U20" s="186">
        <v>0</v>
      </c>
      <c r="V20" s="186">
        <v>0</v>
      </c>
      <c r="W20" s="186">
        <v>0</v>
      </c>
      <c r="X20" s="186">
        <v>0</v>
      </c>
      <c r="Y20" s="186">
        <v>0</v>
      </c>
      <c r="Z20" s="187">
        <f t="shared" si="0"/>
        <v>35.5</v>
      </c>
      <c r="AA20" s="188">
        <v>17</v>
      </c>
      <c r="AB20" s="184">
        <v>7.5</v>
      </c>
      <c r="AC20" s="142">
        <v>0.4055555555555555</v>
      </c>
      <c r="AD20" s="57">
        <v>17</v>
      </c>
      <c r="AE20" s="184">
        <v>2</v>
      </c>
      <c r="AF20" s="144">
        <v>0.6437499999999999</v>
      </c>
    </row>
    <row r="21" spans="1:32" ht="13.5" customHeight="1">
      <c r="A21" s="67">
        <v>18</v>
      </c>
      <c r="B21" s="184">
        <v>0</v>
      </c>
      <c r="C21" s="186">
        <v>0</v>
      </c>
      <c r="D21" s="186">
        <v>0</v>
      </c>
      <c r="E21" s="186">
        <v>0</v>
      </c>
      <c r="F21" s="186">
        <v>0</v>
      </c>
      <c r="G21" s="186">
        <v>0</v>
      </c>
      <c r="H21" s="186">
        <v>0</v>
      </c>
      <c r="I21" s="186">
        <v>0</v>
      </c>
      <c r="J21" s="186">
        <v>0</v>
      </c>
      <c r="K21" s="186">
        <v>0</v>
      </c>
      <c r="L21" s="186">
        <v>0</v>
      </c>
      <c r="M21" s="186">
        <v>0</v>
      </c>
      <c r="N21" s="186">
        <v>0</v>
      </c>
      <c r="O21" s="186">
        <v>0</v>
      </c>
      <c r="P21" s="186">
        <v>0</v>
      </c>
      <c r="Q21" s="186">
        <v>0</v>
      </c>
      <c r="R21" s="186">
        <v>0</v>
      </c>
      <c r="S21" s="186">
        <v>0</v>
      </c>
      <c r="T21" s="186">
        <v>0</v>
      </c>
      <c r="U21" s="186">
        <v>0</v>
      </c>
      <c r="V21" s="186">
        <v>0</v>
      </c>
      <c r="W21" s="186">
        <v>0</v>
      </c>
      <c r="X21" s="186">
        <v>0</v>
      </c>
      <c r="Y21" s="186">
        <v>0</v>
      </c>
      <c r="Z21" s="187">
        <f t="shared" si="0"/>
        <v>0</v>
      </c>
      <c r="AA21" s="188">
        <v>18</v>
      </c>
      <c r="AB21" s="184">
        <v>0</v>
      </c>
      <c r="AC21" s="142"/>
      <c r="AD21" s="57">
        <v>18</v>
      </c>
      <c r="AE21" s="184">
        <v>0</v>
      </c>
      <c r="AF21" s="144"/>
    </row>
    <row r="22" spans="1:32" ht="13.5" customHeight="1">
      <c r="A22" s="67">
        <v>19</v>
      </c>
      <c r="B22" s="184">
        <v>0</v>
      </c>
      <c r="C22" s="186">
        <v>0</v>
      </c>
      <c r="D22" s="186">
        <v>0</v>
      </c>
      <c r="E22" s="186">
        <v>0</v>
      </c>
      <c r="F22" s="186">
        <v>0</v>
      </c>
      <c r="G22" s="186">
        <v>0</v>
      </c>
      <c r="H22" s="186">
        <v>0</v>
      </c>
      <c r="I22" s="186">
        <v>0</v>
      </c>
      <c r="J22" s="186">
        <v>0</v>
      </c>
      <c r="K22" s="186">
        <v>0</v>
      </c>
      <c r="L22" s="186">
        <v>0</v>
      </c>
      <c r="M22" s="186">
        <v>0</v>
      </c>
      <c r="N22" s="186">
        <v>0</v>
      </c>
      <c r="O22" s="186">
        <v>0</v>
      </c>
      <c r="P22" s="186">
        <v>0</v>
      </c>
      <c r="Q22" s="186">
        <v>0</v>
      </c>
      <c r="R22" s="186">
        <v>0</v>
      </c>
      <c r="S22" s="186">
        <v>0</v>
      </c>
      <c r="T22" s="186">
        <v>0</v>
      </c>
      <c r="U22" s="186">
        <v>0</v>
      </c>
      <c r="V22" s="186">
        <v>0</v>
      </c>
      <c r="W22" s="186">
        <v>0</v>
      </c>
      <c r="X22" s="186">
        <v>0</v>
      </c>
      <c r="Y22" s="186">
        <v>0</v>
      </c>
      <c r="Z22" s="187">
        <f t="shared" si="0"/>
        <v>0</v>
      </c>
      <c r="AA22" s="188">
        <v>19</v>
      </c>
      <c r="AB22" s="184">
        <v>0</v>
      </c>
      <c r="AC22" s="142"/>
      <c r="AD22" s="57">
        <v>19</v>
      </c>
      <c r="AE22" s="184">
        <v>0</v>
      </c>
      <c r="AF22" s="144"/>
    </row>
    <row r="23" spans="1:32" ht="13.5" customHeight="1">
      <c r="A23" s="67">
        <v>20</v>
      </c>
      <c r="B23" s="184">
        <v>0</v>
      </c>
      <c r="C23" s="186">
        <v>0</v>
      </c>
      <c r="D23" s="186">
        <v>0</v>
      </c>
      <c r="E23" s="186">
        <v>0</v>
      </c>
      <c r="F23" s="186">
        <v>0</v>
      </c>
      <c r="G23" s="186">
        <v>0</v>
      </c>
      <c r="H23" s="186">
        <v>0</v>
      </c>
      <c r="I23" s="186">
        <v>0</v>
      </c>
      <c r="J23" s="186">
        <v>0</v>
      </c>
      <c r="K23" s="186">
        <v>0</v>
      </c>
      <c r="L23" s="186">
        <v>0</v>
      </c>
      <c r="M23" s="186">
        <v>0</v>
      </c>
      <c r="N23" s="186">
        <v>0</v>
      </c>
      <c r="O23" s="186">
        <v>0</v>
      </c>
      <c r="P23" s="186">
        <v>0</v>
      </c>
      <c r="Q23" s="186">
        <v>0</v>
      </c>
      <c r="R23" s="186">
        <v>0</v>
      </c>
      <c r="S23" s="186">
        <v>0</v>
      </c>
      <c r="T23" s="186">
        <v>0</v>
      </c>
      <c r="U23" s="186">
        <v>0</v>
      </c>
      <c r="V23" s="186">
        <v>0</v>
      </c>
      <c r="W23" s="186">
        <v>0</v>
      </c>
      <c r="X23" s="186">
        <v>0</v>
      </c>
      <c r="Y23" s="186">
        <v>0</v>
      </c>
      <c r="Z23" s="187">
        <f t="shared" si="0"/>
        <v>0</v>
      </c>
      <c r="AA23" s="188">
        <v>20</v>
      </c>
      <c r="AB23" s="184">
        <v>0</v>
      </c>
      <c r="AC23" s="142"/>
      <c r="AD23" s="57"/>
      <c r="AE23" s="184">
        <v>0</v>
      </c>
      <c r="AF23" s="144"/>
    </row>
    <row r="24" spans="1:32" ht="13.5" customHeight="1">
      <c r="A24" s="132">
        <v>21</v>
      </c>
      <c r="B24" s="180">
        <v>0</v>
      </c>
      <c r="C24" s="181">
        <v>0</v>
      </c>
      <c r="D24" s="181">
        <v>0</v>
      </c>
      <c r="E24" s="181">
        <v>0</v>
      </c>
      <c r="F24" s="181">
        <v>0</v>
      </c>
      <c r="G24" s="181">
        <v>0</v>
      </c>
      <c r="H24" s="181">
        <v>0</v>
      </c>
      <c r="I24" s="181">
        <v>0</v>
      </c>
      <c r="J24" s="181">
        <v>0</v>
      </c>
      <c r="K24" s="181">
        <v>0</v>
      </c>
      <c r="L24" s="181">
        <v>0</v>
      </c>
      <c r="M24" s="181">
        <v>0</v>
      </c>
      <c r="N24" s="181">
        <v>0</v>
      </c>
      <c r="O24" s="181">
        <v>0</v>
      </c>
      <c r="P24" s="181">
        <v>0</v>
      </c>
      <c r="Q24" s="181">
        <v>0.5</v>
      </c>
      <c r="R24" s="181">
        <v>0.5</v>
      </c>
      <c r="S24" s="181">
        <v>0</v>
      </c>
      <c r="T24" s="181">
        <v>0</v>
      </c>
      <c r="U24" s="181">
        <v>0</v>
      </c>
      <c r="V24" s="181">
        <v>0</v>
      </c>
      <c r="W24" s="181">
        <v>0</v>
      </c>
      <c r="X24" s="181">
        <v>0</v>
      </c>
      <c r="Y24" s="181">
        <v>0</v>
      </c>
      <c r="Z24" s="182">
        <f t="shared" si="0"/>
        <v>1</v>
      </c>
      <c r="AA24" s="183">
        <v>21</v>
      </c>
      <c r="AB24" s="180">
        <v>0.5</v>
      </c>
      <c r="AC24" s="141">
        <v>0.7277777777777777</v>
      </c>
      <c r="AD24" s="54">
        <v>21</v>
      </c>
      <c r="AE24" s="180">
        <v>0.5</v>
      </c>
      <c r="AF24" s="143">
        <v>0.6930555555555555</v>
      </c>
    </row>
    <row r="25" spans="1:32" ht="13.5" customHeight="1">
      <c r="A25" s="67">
        <v>22</v>
      </c>
      <c r="B25" s="184">
        <v>0</v>
      </c>
      <c r="C25" s="186">
        <v>0</v>
      </c>
      <c r="D25" s="186">
        <v>0</v>
      </c>
      <c r="E25" s="186">
        <v>0</v>
      </c>
      <c r="F25" s="186">
        <v>0</v>
      </c>
      <c r="G25" s="186">
        <v>0</v>
      </c>
      <c r="H25" s="186">
        <v>0</v>
      </c>
      <c r="I25" s="186">
        <v>0</v>
      </c>
      <c r="J25" s="186">
        <v>0</v>
      </c>
      <c r="K25" s="186">
        <v>0</v>
      </c>
      <c r="L25" s="186">
        <v>0</v>
      </c>
      <c r="M25" s="186">
        <v>0</v>
      </c>
      <c r="N25" s="186">
        <v>0</v>
      </c>
      <c r="O25" s="186">
        <v>0</v>
      </c>
      <c r="P25" s="186">
        <v>0</v>
      </c>
      <c r="Q25" s="186">
        <v>0</v>
      </c>
      <c r="R25" s="186">
        <v>0</v>
      </c>
      <c r="S25" s="186">
        <v>0</v>
      </c>
      <c r="T25" s="186">
        <v>0</v>
      </c>
      <c r="U25" s="186">
        <v>0</v>
      </c>
      <c r="V25" s="186">
        <v>0</v>
      </c>
      <c r="W25" s="186">
        <v>0</v>
      </c>
      <c r="X25" s="186">
        <v>0</v>
      </c>
      <c r="Y25" s="186">
        <v>0</v>
      </c>
      <c r="Z25" s="187">
        <f t="shared" si="0"/>
        <v>0</v>
      </c>
      <c r="AA25" s="188">
        <v>22</v>
      </c>
      <c r="AB25" s="184">
        <v>0</v>
      </c>
      <c r="AC25" s="142"/>
      <c r="AD25" s="57"/>
      <c r="AE25" s="184">
        <v>0</v>
      </c>
      <c r="AF25" s="144"/>
    </row>
    <row r="26" spans="1:32" ht="13.5" customHeight="1">
      <c r="A26" s="67">
        <v>23</v>
      </c>
      <c r="B26" s="184">
        <v>0</v>
      </c>
      <c r="C26" s="186">
        <v>0</v>
      </c>
      <c r="D26" s="186">
        <v>0</v>
      </c>
      <c r="E26" s="186">
        <v>0</v>
      </c>
      <c r="F26" s="186">
        <v>0</v>
      </c>
      <c r="G26" s="186">
        <v>0</v>
      </c>
      <c r="H26" s="186">
        <v>0</v>
      </c>
      <c r="I26" s="186">
        <v>0</v>
      </c>
      <c r="J26" s="186">
        <v>0</v>
      </c>
      <c r="K26" s="186">
        <v>0</v>
      </c>
      <c r="L26" s="186">
        <v>0</v>
      </c>
      <c r="M26" s="186">
        <v>0</v>
      </c>
      <c r="N26" s="186">
        <v>0</v>
      </c>
      <c r="O26" s="186">
        <v>0</v>
      </c>
      <c r="P26" s="186">
        <v>0</v>
      </c>
      <c r="Q26" s="186">
        <v>0</v>
      </c>
      <c r="R26" s="186">
        <v>0</v>
      </c>
      <c r="S26" s="186">
        <v>0</v>
      </c>
      <c r="T26" s="186">
        <v>0</v>
      </c>
      <c r="U26" s="186">
        <v>0</v>
      </c>
      <c r="V26" s="186">
        <v>0</v>
      </c>
      <c r="W26" s="186">
        <v>0</v>
      </c>
      <c r="X26" s="186">
        <v>0</v>
      </c>
      <c r="Y26" s="186">
        <v>0</v>
      </c>
      <c r="Z26" s="187">
        <f t="shared" si="0"/>
        <v>0</v>
      </c>
      <c r="AA26" s="188">
        <v>23</v>
      </c>
      <c r="AB26" s="184">
        <v>0</v>
      </c>
      <c r="AC26" s="142"/>
      <c r="AD26" s="57"/>
      <c r="AE26" s="184">
        <v>0</v>
      </c>
      <c r="AF26" s="144"/>
    </row>
    <row r="27" spans="1:32" ht="13.5" customHeight="1">
      <c r="A27" s="67">
        <v>24</v>
      </c>
      <c r="B27" s="184">
        <v>0</v>
      </c>
      <c r="C27" s="186">
        <v>0</v>
      </c>
      <c r="D27" s="186">
        <v>0</v>
      </c>
      <c r="E27" s="186">
        <v>0</v>
      </c>
      <c r="F27" s="186">
        <v>0</v>
      </c>
      <c r="G27" s="186">
        <v>0</v>
      </c>
      <c r="H27" s="186">
        <v>0</v>
      </c>
      <c r="I27" s="186">
        <v>0</v>
      </c>
      <c r="J27" s="186">
        <v>0</v>
      </c>
      <c r="K27" s="186">
        <v>0</v>
      </c>
      <c r="L27" s="186">
        <v>0</v>
      </c>
      <c r="M27" s="186">
        <v>0</v>
      </c>
      <c r="N27" s="186">
        <v>0</v>
      </c>
      <c r="O27" s="186">
        <v>0</v>
      </c>
      <c r="P27" s="186">
        <v>0</v>
      </c>
      <c r="Q27" s="186">
        <v>0</v>
      </c>
      <c r="R27" s="186">
        <v>0</v>
      </c>
      <c r="S27" s="186">
        <v>0</v>
      </c>
      <c r="T27" s="186">
        <v>0</v>
      </c>
      <c r="U27" s="186">
        <v>0</v>
      </c>
      <c r="V27" s="186">
        <v>0</v>
      </c>
      <c r="W27" s="186">
        <v>0</v>
      </c>
      <c r="X27" s="186">
        <v>0</v>
      </c>
      <c r="Y27" s="186">
        <v>0</v>
      </c>
      <c r="Z27" s="187">
        <f t="shared" si="0"/>
        <v>0</v>
      </c>
      <c r="AA27" s="188">
        <v>24</v>
      </c>
      <c r="AB27" s="184">
        <v>0</v>
      </c>
      <c r="AC27" s="142"/>
      <c r="AD27" s="57"/>
      <c r="AE27" s="184">
        <v>0</v>
      </c>
      <c r="AF27" s="144"/>
    </row>
    <row r="28" spans="1:32" ht="13.5" customHeight="1">
      <c r="A28" s="67">
        <v>25</v>
      </c>
      <c r="B28" s="184">
        <v>0</v>
      </c>
      <c r="C28" s="186">
        <v>0</v>
      </c>
      <c r="D28" s="186">
        <v>0</v>
      </c>
      <c r="E28" s="186">
        <v>0</v>
      </c>
      <c r="F28" s="186">
        <v>0</v>
      </c>
      <c r="G28" s="186">
        <v>0</v>
      </c>
      <c r="H28" s="186">
        <v>0</v>
      </c>
      <c r="I28" s="186">
        <v>0</v>
      </c>
      <c r="J28" s="186">
        <v>0</v>
      </c>
      <c r="K28" s="186">
        <v>0</v>
      </c>
      <c r="L28" s="186">
        <v>0</v>
      </c>
      <c r="M28" s="186">
        <v>0</v>
      </c>
      <c r="N28" s="186">
        <v>0</v>
      </c>
      <c r="O28" s="186">
        <v>0</v>
      </c>
      <c r="P28" s="186">
        <v>0</v>
      </c>
      <c r="Q28" s="186">
        <v>0</v>
      </c>
      <c r="R28" s="186">
        <v>0</v>
      </c>
      <c r="S28" s="186">
        <v>0</v>
      </c>
      <c r="T28" s="186">
        <v>0</v>
      </c>
      <c r="U28" s="186">
        <v>0</v>
      </c>
      <c r="V28" s="186">
        <v>0</v>
      </c>
      <c r="W28" s="186">
        <v>0</v>
      </c>
      <c r="X28" s="186">
        <v>0</v>
      </c>
      <c r="Y28" s="186">
        <v>0</v>
      </c>
      <c r="Z28" s="187">
        <f t="shared" si="0"/>
        <v>0</v>
      </c>
      <c r="AA28" s="188">
        <v>25</v>
      </c>
      <c r="AB28" s="184">
        <v>0</v>
      </c>
      <c r="AC28" s="142"/>
      <c r="AD28" s="57"/>
      <c r="AE28" s="184">
        <v>0</v>
      </c>
      <c r="AF28" s="144"/>
    </row>
    <row r="29" spans="1:32" ht="13.5" customHeight="1">
      <c r="A29" s="67">
        <v>26</v>
      </c>
      <c r="B29" s="184">
        <v>0</v>
      </c>
      <c r="C29" s="186">
        <v>0</v>
      </c>
      <c r="D29" s="186">
        <v>0</v>
      </c>
      <c r="E29" s="186">
        <v>0</v>
      </c>
      <c r="F29" s="186">
        <v>0</v>
      </c>
      <c r="G29" s="186">
        <v>0</v>
      </c>
      <c r="H29" s="186">
        <v>0</v>
      </c>
      <c r="I29" s="186">
        <v>0</v>
      </c>
      <c r="J29" s="186">
        <v>0</v>
      </c>
      <c r="K29" s="186">
        <v>0</v>
      </c>
      <c r="L29" s="186">
        <v>0</v>
      </c>
      <c r="M29" s="186">
        <v>0</v>
      </c>
      <c r="N29" s="186">
        <v>0</v>
      </c>
      <c r="O29" s="186">
        <v>0</v>
      </c>
      <c r="P29" s="186">
        <v>0</v>
      </c>
      <c r="Q29" s="186">
        <v>0</v>
      </c>
      <c r="R29" s="186">
        <v>0</v>
      </c>
      <c r="S29" s="186">
        <v>0</v>
      </c>
      <c r="T29" s="186">
        <v>0</v>
      </c>
      <c r="U29" s="186">
        <v>0</v>
      </c>
      <c r="V29" s="186">
        <v>0</v>
      </c>
      <c r="W29" s="186">
        <v>0</v>
      </c>
      <c r="X29" s="186">
        <v>0</v>
      </c>
      <c r="Y29" s="186">
        <v>0</v>
      </c>
      <c r="Z29" s="187">
        <f t="shared" si="0"/>
        <v>0</v>
      </c>
      <c r="AA29" s="188">
        <v>26</v>
      </c>
      <c r="AB29" s="184">
        <v>0</v>
      </c>
      <c r="AC29" s="142"/>
      <c r="AD29" s="57"/>
      <c r="AE29" s="184">
        <v>0</v>
      </c>
      <c r="AF29" s="144"/>
    </row>
    <row r="30" spans="1:32" ht="13.5" customHeight="1">
      <c r="A30" s="67">
        <v>27</v>
      </c>
      <c r="B30" s="184">
        <v>0</v>
      </c>
      <c r="C30" s="186">
        <v>0</v>
      </c>
      <c r="D30" s="186">
        <v>0</v>
      </c>
      <c r="E30" s="186">
        <v>0</v>
      </c>
      <c r="F30" s="186">
        <v>0</v>
      </c>
      <c r="G30" s="186">
        <v>0</v>
      </c>
      <c r="H30" s="186">
        <v>0</v>
      </c>
      <c r="I30" s="186">
        <v>3.5</v>
      </c>
      <c r="J30" s="186">
        <v>0.5</v>
      </c>
      <c r="K30" s="186">
        <v>0</v>
      </c>
      <c r="L30" s="186">
        <v>0.5</v>
      </c>
      <c r="M30" s="185">
        <v>1.5</v>
      </c>
      <c r="N30" s="186">
        <v>0.5</v>
      </c>
      <c r="O30" s="186">
        <v>0.5</v>
      </c>
      <c r="P30" s="186">
        <v>0</v>
      </c>
      <c r="Q30" s="186">
        <v>0</v>
      </c>
      <c r="R30" s="186">
        <v>0</v>
      </c>
      <c r="S30" s="186">
        <v>0</v>
      </c>
      <c r="T30" s="186">
        <v>0</v>
      </c>
      <c r="U30" s="186">
        <v>0</v>
      </c>
      <c r="V30" s="186">
        <v>0</v>
      </c>
      <c r="W30" s="186">
        <v>0</v>
      </c>
      <c r="X30" s="186">
        <v>0</v>
      </c>
      <c r="Y30" s="186">
        <v>0</v>
      </c>
      <c r="Z30" s="187">
        <f t="shared" si="0"/>
        <v>7</v>
      </c>
      <c r="AA30" s="188">
        <v>27</v>
      </c>
      <c r="AB30" s="184">
        <v>3.5</v>
      </c>
      <c r="AC30" s="142">
        <v>0.3534722222222222</v>
      </c>
      <c r="AD30" s="57"/>
      <c r="AE30" s="184">
        <v>2</v>
      </c>
      <c r="AF30" s="144">
        <v>0.325</v>
      </c>
    </row>
    <row r="31" spans="1:32" ht="13.5" customHeight="1">
      <c r="A31" s="67">
        <v>28</v>
      </c>
      <c r="B31" s="184">
        <v>0</v>
      </c>
      <c r="C31" s="186">
        <v>0</v>
      </c>
      <c r="D31" s="186">
        <v>0</v>
      </c>
      <c r="E31" s="186">
        <v>0</v>
      </c>
      <c r="F31" s="186">
        <v>0</v>
      </c>
      <c r="G31" s="186">
        <v>0</v>
      </c>
      <c r="H31" s="186">
        <v>0</v>
      </c>
      <c r="I31" s="186">
        <v>0</v>
      </c>
      <c r="J31" s="186">
        <v>0</v>
      </c>
      <c r="K31" s="186">
        <v>0</v>
      </c>
      <c r="L31" s="186">
        <v>0</v>
      </c>
      <c r="M31" s="186">
        <v>0</v>
      </c>
      <c r="N31" s="186">
        <v>0</v>
      </c>
      <c r="O31" s="186">
        <v>0</v>
      </c>
      <c r="P31" s="186">
        <v>0</v>
      </c>
      <c r="Q31" s="186">
        <v>0</v>
      </c>
      <c r="R31" s="186">
        <v>0</v>
      </c>
      <c r="S31" s="186">
        <v>0</v>
      </c>
      <c r="T31" s="186">
        <v>0</v>
      </c>
      <c r="U31" s="186">
        <v>0</v>
      </c>
      <c r="V31" s="186">
        <v>0</v>
      </c>
      <c r="W31" s="186">
        <v>0</v>
      </c>
      <c r="X31" s="186">
        <v>0</v>
      </c>
      <c r="Y31" s="186">
        <v>0</v>
      </c>
      <c r="Z31" s="187">
        <f t="shared" si="0"/>
        <v>0</v>
      </c>
      <c r="AA31" s="188">
        <v>28</v>
      </c>
      <c r="AB31" s="184">
        <v>0</v>
      </c>
      <c r="AC31" s="142"/>
      <c r="AD31" s="57"/>
      <c r="AE31" s="184">
        <v>0</v>
      </c>
      <c r="AF31" s="144"/>
    </row>
    <row r="32" spans="1:32" ht="13.5" customHeight="1">
      <c r="A32" s="67">
        <v>29</v>
      </c>
      <c r="B32" s="184">
        <v>0</v>
      </c>
      <c r="C32" s="186">
        <v>0</v>
      </c>
      <c r="D32" s="186">
        <v>0</v>
      </c>
      <c r="E32" s="186">
        <v>0</v>
      </c>
      <c r="F32" s="186">
        <v>0</v>
      </c>
      <c r="G32" s="186">
        <v>0</v>
      </c>
      <c r="H32" s="186">
        <v>0</v>
      </c>
      <c r="I32" s="186">
        <v>0</v>
      </c>
      <c r="J32" s="186">
        <v>0</v>
      </c>
      <c r="K32" s="186">
        <v>0</v>
      </c>
      <c r="L32" s="186">
        <v>0</v>
      </c>
      <c r="M32" s="186">
        <v>0</v>
      </c>
      <c r="N32" s="186">
        <v>0</v>
      </c>
      <c r="O32" s="186">
        <v>0</v>
      </c>
      <c r="P32" s="186">
        <v>0</v>
      </c>
      <c r="Q32" s="186">
        <v>0</v>
      </c>
      <c r="R32" s="186">
        <v>0</v>
      </c>
      <c r="S32" s="186">
        <v>0</v>
      </c>
      <c r="T32" s="186">
        <v>0</v>
      </c>
      <c r="U32" s="186">
        <v>0</v>
      </c>
      <c r="V32" s="186">
        <v>0</v>
      </c>
      <c r="W32" s="186">
        <v>0</v>
      </c>
      <c r="X32" s="186">
        <v>0</v>
      </c>
      <c r="Y32" s="186">
        <v>0</v>
      </c>
      <c r="Z32" s="187">
        <f t="shared" si="0"/>
        <v>0</v>
      </c>
      <c r="AA32" s="188">
        <v>29</v>
      </c>
      <c r="AB32" s="184">
        <v>0</v>
      </c>
      <c r="AC32" s="142"/>
      <c r="AD32" s="57">
        <v>29</v>
      </c>
      <c r="AE32" s="184">
        <v>0</v>
      </c>
      <c r="AF32" s="144"/>
    </row>
    <row r="33" spans="1:32" ht="13.5" customHeight="1">
      <c r="A33" s="67">
        <v>30</v>
      </c>
      <c r="B33" s="184">
        <v>0</v>
      </c>
      <c r="C33" s="186">
        <v>0</v>
      </c>
      <c r="D33" s="186">
        <v>0</v>
      </c>
      <c r="E33" s="186">
        <v>1</v>
      </c>
      <c r="F33" s="186">
        <v>1.5</v>
      </c>
      <c r="G33" s="186">
        <v>0.5</v>
      </c>
      <c r="H33" s="186">
        <v>0</v>
      </c>
      <c r="I33" s="186">
        <v>0</v>
      </c>
      <c r="J33" s="186">
        <v>0</v>
      </c>
      <c r="K33" s="186">
        <v>0</v>
      </c>
      <c r="L33" s="186">
        <v>0</v>
      </c>
      <c r="M33" s="186">
        <v>0</v>
      </c>
      <c r="N33" s="186">
        <v>0</v>
      </c>
      <c r="O33" s="186">
        <v>0</v>
      </c>
      <c r="P33" s="186">
        <v>0</v>
      </c>
      <c r="Q33" s="186">
        <v>0</v>
      </c>
      <c r="R33" s="186">
        <v>0</v>
      </c>
      <c r="S33" s="186">
        <v>0</v>
      </c>
      <c r="T33" s="186">
        <v>0</v>
      </c>
      <c r="U33" s="186">
        <v>0</v>
      </c>
      <c r="V33" s="186">
        <v>0</v>
      </c>
      <c r="W33" s="186">
        <v>0</v>
      </c>
      <c r="X33" s="186">
        <v>0</v>
      </c>
      <c r="Y33" s="186">
        <v>0</v>
      </c>
      <c r="Z33" s="187">
        <f t="shared" si="0"/>
        <v>3</v>
      </c>
      <c r="AA33" s="188">
        <v>30</v>
      </c>
      <c r="AB33" s="184">
        <v>2.5</v>
      </c>
      <c r="AC33" s="142">
        <v>0.19930555555555554</v>
      </c>
      <c r="AD33" s="57"/>
      <c r="AE33" s="184">
        <v>1</v>
      </c>
      <c r="AF33" s="144">
        <v>0.16458333333333333</v>
      </c>
    </row>
    <row r="34" spans="1:32" ht="13.5" customHeight="1">
      <c r="A34" s="67">
        <v>31</v>
      </c>
      <c r="B34" s="184">
        <v>0</v>
      </c>
      <c r="C34" s="186">
        <v>0</v>
      </c>
      <c r="D34" s="186">
        <v>0.5</v>
      </c>
      <c r="E34" s="186">
        <v>0</v>
      </c>
      <c r="F34" s="186">
        <v>0</v>
      </c>
      <c r="G34" s="186">
        <v>0</v>
      </c>
      <c r="H34" s="186">
        <v>0</v>
      </c>
      <c r="I34" s="186">
        <v>0</v>
      </c>
      <c r="J34" s="186">
        <v>0</v>
      </c>
      <c r="K34" s="186">
        <v>0</v>
      </c>
      <c r="L34" s="186">
        <v>0</v>
      </c>
      <c r="M34" s="186">
        <v>0</v>
      </c>
      <c r="N34" s="186">
        <v>0</v>
      </c>
      <c r="O34" s="186">
        <v>0</v>
      </c>
      <c r="P34" s="186">
        <v>0</v>
      </c>
      <c r="Q34" s="186">
        <v>0</v>
      </c>
      <c r="R34" s="186">
        <v>0</v>
      </c>
      <c r="S34" s="186">
        <v>0</v>
      </c>
      <c r="T34" s="186">
        <v>0</v>
      </c>
      <c r="U34" s="186">
        <v>0</v>
      </c>
      <c r="V34" s="186">
        <v>0</v>
      </c>
      <c r="W34" s="186">
        <v>0</v>
      </c>
      <c r="X34" s="186">
        <v>0.5</v>
      </c>
      <c r="Y34" s="186">
        <v>2.5</v>
      </c>
      <c r="Z34" s="187">
        <f t="shared" si="0"/>
        <v>3.5</v>
      </c>
      <c r="AA34" s="188">
        <v>31</v>
      </c>
      <c r="AB34" s="184">
        <v>2.5</v>
      </c>
      <c r="AC34" s="142">
        <v>1</v>
      </c>
      <c r="AD34" s="57"/>
      <c r="AE34" s="184">
        <v>2</v>
      </c>
      <c r="AF34" s="144">
        <v>0.9736111111111111</v>
      </c>
    </row>
    <row r="35" spans="1:32" ht="13.5" customHeight="1">
      <c r="A35" s="50" t="s">
        <v>11</v>
      </c>
      <c r="B35" s="189">
        <f aca="true" t="shared" si="1" ref="B35:K35">IF(COUNT(B4:B34)=0,"   -",SUM(B4:B34))</f>
        <v>0.5</v>
      </c>
      <c r="C35" s="190">
        <f t="shared" si="1"/>
        <v>3</v>
      </c>
      <c r="D35" s="190">
        <f t="shared" si="1"/>
        <v>2.5</v>
      </c>
      <c r="E35" s="190">
        <f t="shared" si="1"/>
        <v>3</v>
      </c>
      <c r="F35" s="190">
        <f t="shared" si="1"/>
        <v>3.5</v>
      </c>
      <c r="G35" s="190">
        <f t="shared" si="1"/>
        <v>2.5</v>
      </c>
      <c r="H35" s="190">
        <f t="shared" si="1"/>
        <v>8.5</v>
      </c>
      <c r="I35" s="190">
        <f t="shared" si="1"/>
        <v>9.5</v>
      </c>
      <c r="J35" s="190">
        <f t="shared" si="1"/>
        <v>6.5</v>
      </c>
      <c r="K35" s="190">
        <f t="shared" si="1"/>
        <v>6.5</v>
      </c>
      <c r="L35" s="190">
        <f aca="true" t="shared" si="2" ref="L35:Y35">IF(COUNT(L4:L34)=0,"   -",SUM(L4:L34))</f>
        <v>3</v>
      </c>
      <c r="M35" s="190">
        <f t="shared" si="2"/>
        <v>3.5</v>
      </c>
      <c r="N35" s="190">
        <f t="shared" si="2"/>
        <v>1</v>
      </c>
      <c r="O35" s="190">
        <f t="shared" si="2"/>
        <v>2</v>
      </c>
      <c r="P35" s="190">
        <f t="shared" si="2"/>
        <v>4.5</v>
      </c>
      <c r="Q35" s="190">
        <f t="shared" si="2"/>
        <v>6</v>
      </c>
      <c r="R35" s="190">
        <f t="shared" si="2"/>
        <v>1.5</v>
      </c>
      <c r="S35" s="190">
        <f t="shared" si="2"/>
        <v>0</v>
      </c>
      <c r="T35" s="190">
        <f t="shared" si="2"/>
        <v>0</v>
      </c>
      <c r="U35" s="190">
        <f t="shared" si="2"/>
        <v>1</v>
      </c>
      <c r="V35" s="190">
        <f t="shared" si="2"/>
        <v>0.5</v>
      </c>
      <c r="W35" s="190">
        <f t="shared" si="2"/>
        <v>0</v>
      </c>
      <c r="X35" s="190">
        <f t="shared" si="2"/>
        <v>2</v>
      </c>
      <c r="Y35" s="190">
        <f t="shared" si="2"/>
        <v>4</v>
      </c>
      <c r="Z35" s="189">
        <f>SUM(B4:Y34)</f>
        <v>75</v>
      </c>
      <c r="AA35" s="191"/>
      <c r="AB35" s="192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2">
        <f>COUNTIF(Z4:Z34,"&gt;=0.5")</f>
        <v>10</v>
      </c>
      <c r="E38" s="68"/>
      <c r="F38" s="68"/>
      <c r="G38" s="12" t="s">
        <v>14</v>
      </c>
      <c r="H38" s="4"/>
      <c r="I38" s="4" t="s">
        <v>5</v>
      </c>
      <c r="J38" s="53" t="s">
        <v>8</v>
      </c>
      <c r="K38" s="68"/>
      <c r="L38" s="68"/>
      <c r="M38" s="12" t="s">
        <v>15</v>
      </c>
      <c r="N38" s="4"/>
      <c r="O38" s="4" t="s">
        <v>5</v>
      </c>
      <c r="P38" s="53" t="s">
        <v>10</v>
      </c>
      <c r="Q38" s="68"/>
      <c r="R38" s="68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2">
        <f>COUNTIF(Z4:Z34,"&gt;=1")</f>
        <v>10</v>
      </c>
      <c r="E39" s="68"/>
      <c r="F39" s="68"/>
      <c r="G39" s="64"/>
      <c r="H39" s="65">
        <f>MAX(AB4:AB34)</f>
        <v>7.5</v>
      </c>
      <c r="I39" s="66">
        <f>MATCH(H39,AB4:AB34,0)</f>
        <v>17</v>
      </c>
      <c r="J39" s="146">
        <f>INDEX(AC4:AC34,I39,1)</f>
        <v>0.4055555555555555</v>
      </c>
      <c r="K39" s="68"/>
      <c r="L39" s="68"/>
      <c r="M39" s="64"/>
      <c r="N39" s="65">
        <f>MAX(AE4:AE34)</f>
        <v>2</v>
      </c>
      <c r="O39" s="66">
        <v>31</v>
      </c>
      <c r="P39" s="146">
        <f>INDEX(AF4:AF34,O39,1)</f>
        <v>0.9736111111111111</v>
      </c>
      <c r="Q39" s="68"/>
      <c r="R39" s="68"/>
      <c r="S39" s="64"/>
      <c r="T39" s="65">
        <f>MAX(Z4:Z34)</f>
        <v>35.5</v>
      </c>
      <c r="U39" s="74">
        <f>MATCH(T39,Z4:Z34,0)</f>
        <v>17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2">
        <f>COUNTIF(Z4:Z34,"&gt;=10")</f>
        <v>2</v>
      </c>
      <c r="E40" s="68"/>
      <c r="F40" s="68"/>
      <c r="G40" s="67"/>
      <c r="H40" s="68"/>
      <c r="I40" s="66"/>
      <c r="J40" s="227"/>
      <c r="K40" s="68"/>
      <c r="L40" s="68"/>
      <c r="M40" s="67"/>
      <c r="N40" s="68"/>
      <c r="O40" s="66">
        <v>27</v>
      </c>
      <c r="P40" s="146">
        <v>0.325</v>
      </c>
      <c r="Q40" s="68"/>
      <c r="R40" s="68"/>
      <c r="S40" s="67"/>
      <c r="T40" s="68"/>
      <c r="U40" s="232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3">
        <f>COUNTIF(Z4:Z34,"&gt;=30")</f>
        <v>1</v>
      </c>
      <c r="E41" s="68"/>
      <c r="F41" s="68"/>
      <c r="G41" s="69"/>
      <c r="H41" s="70"/>
      <c r="I41" s="71"/>
      <c r="J41" s="228"/>
      <c r="K41" s="68"/>
      <c r="L41" s="68"/>
      <c r="M41" s="69"/>
      <c r="N41" s="70"/>
      <c r="O41" s="75">
        <v>17</v>
      </c>
      <c r="P41" s="148">
        <v>0.6437499999999999</v>
      </c>
      <c r="Q41" s="68"/>
      <c r="R41" s="68"/>
      <c r="S41" s="69"/>
      <c r="T41" s="70"/>
      <c r="U41" s="231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5" t="s">
        <v>41</v>
      </c>
      <c r="B1" s="16" t="s">
        <v>0</v>
      </c>
      <c r="Z1" s="134">
        <f>'１月'!Z1</f>
        <v>2016</v>
      </c>
      <c r="AB1" t="s">
        <v>1</v>
      </c>
      <c r="AC1" s="136">
        <v>6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2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3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2">
        <v>1</v>
      </c>
      <c r="B4" s="180">
        <v>0</v>
      </c>
      <c r="C4" s="181">
        <v>0</v>
      </c>
      <c r="D4" s="181">
        <v>0</v>
      </c>
      <c r="E4" s="181">
        <v>0</v>
      </c>
      <c r="F4" s="181">
        <v>0</v>
      </c>
      <c r="G4" s="181">
        <v>0</v>
      </c>
      <c r="H4" s="181">
        <v>0</v>
      </c>
      <c r="I4" s="181">
        <v>0</v>
      </c>
      <c r="J4" s="181">
        <v>0</v>
      </c>
      <c r="K4" s="181">
        <v>0</v>
      </c>
      <c r="L4" s="181">
        <v>0</v>
      </c>
      <c r="M4" s="181">
        <v>0</v>
      </c>
      <c r="N4" s="181">
        <v>0</v>
      </c>
      <c r="O4" s="181">
        <v>0</v>
      </c>
      <c r="P4" s="181">
        <v>0</v>
      </c>
      <c r="Q4" s="181">
        <v>0</v>
      </c>
      <c r="R4" s="181">
        <v>0</v>
      </c>
      <c r="S4" s="181">
        <v>0</v>
      </c>
      <c r="T4" s="181">
        <v>0</v>
      </c>
      <c r="U4" s="181">
        <v>0</v>
      </c>
      <c r="V4" s="181">
        <v>0</v>
      </c>
      <c r="W4" s="181">
        <v>0</v>
      </c>
      <c r="X4" s="181">
        <v>0</v>
      </c>
      <c r="Y4" s="181">
        <v>0</v>
      </c>
      <c r="Z4" s="182">
        <f aca="true" t="shared" si="0" ref="Z4:Z33">IF(COUNT(B4:Y4)=0,"     -",SUM(B4:Y4))</f>
        <v>0</v>
      </c>
      <c r="AA4" s="183">
        <v>1</v>
      </c>
      <c r="AB4" s="180">
        <v>2.5</v>
      </c>
      <c r="AC4" s="141">
        <v>0.008333333333333333</v>
      </c>
      <c r="AD4" s="54"/>
      <c r="AE4" s="180">
        <v>0</v>
      </c>
      <c r="AF4" s="143"/>
    </row>
    <row r="5" spans="1:32" ht="13.5" customHeight="1">
      <c r="A5" s="67">
        <v>2</v>
      </c>
      <c r="B5" s="184">
        <v>0</v>
      </c>
      <c r="C5" s="185">
        <v>0</v>
      </c>
      <c r="D5" s="186">
        <v>0</v>
      </c>
      <c r="E5" s="186">
        <v>0</v>
      </c>
      <c r="F5" s="186">
        <v>0</v>
      </c>
      <c r="G5" s="186">
        <v>0</v>
      </c>
      <c r="H5" s="186">
        <v>0</v>
      </c>
      <c r="I5" s="186">
        <v>0</v>
      </c>
      <c r="J5" s="186">
        <v>0</v>
      </c>
      <c r="K5" s="186">
        <v>0</v>
      </c>
      <c r="L5" s="186">
        <v>0</v>
      </c>
      <c r="M5" s="186">
        <v>0</v>
      </c>
      <c r="N5" s="186">
        <v>0</v>
      </c>
      <c r="O5" s="186">
        <v>0</v>
      </c>
      <c r="P5" s="186">
        <v>0</v>
      </c>
      <c r="Q5" s="186">
        <v>0</v>
      </c>
      <c r="R5" s="186">
        <v>0</v>
      </c>
      <c r="S5" s="186">
        <v>0</v>
      </c>
      <c r="T5" s="186">
        <v>0</v>
      </c>
      <c r="U5" s="186">
        <v>0</v>
      </c>
      <c r="V5" s="186">
        <v>0</v>
      </c>
      <c r="W5" s="186">
        <v>0</v>
      </c>
      <c r="X5" s="186">
        <v>0</v>
      </c>
      <c r="Y5" s="186">
        <v>0</v>
      </c>
      <c r="Z5" s="187">
        <f t="shared" si="0"/>
        <v>0</v>
      </c>
      <c r="AA5" s="188">
        <v>2</v>
      </c>
      <c r="AB5" s="184">
        <v>0</v>
      </c>
      <c r="AC5" s="142"/>
      <c r="AD5" s="57"/>
      <c r="AE5" s="184">
        <v>0</v>
      </c>
      <c r="AF5" s="144"/>
    </row>
    <row r="6" spans="1:32" ht="13.5" customHeight="1">
      <c r="A6" s="67">
        <v>3</v>
      </c>
      <c r="B6" s="184">
        <v>0</v>
      </c>
      <c r="C6" s="186">
        <v>0</v>
      </c>
      <c r="D6" s="186">
        <v>0</v>
      </c>
      <c r="E6" s="186">
        <v>0</v>
      </c>
      <c r="F6" s="186">
        <v>0</v>
      </c>
      <c r="G6" s="186">
        <v>0</v>
      </c>
      <c r="H6" s="186">
        <v>0</v>
      </c>
      <c r="I6" s="186">
        <v>0</v>
      </c>
      <c r="J6" s="186">
        <v>0</v>
      </c>
      <c r="K6" s="186">
        <v>0</v>
      </c>
      <c r="L6" s="186">
        <v>0</v>
      </c>
      <c r="M6" s="186">
        <v>0</v>
      </c>
      <c r="N6" s="186">
        <v>0</v>
      </c>
      <c r="O6" s="186">
        <v>0</v>
      </c>
      <c r="P6" s="186">
        <v>0</v>
      </c>
      <c r="Q6" s="186">
        <v>0</v>
      </c>
      <c r="R6" s="186">
        <v>0</v>
      </c>
      <c r="S6" s="186">
        <v>0</v>
      </c>
      <c r="T6" s="186">
        <v>0</v>
      </c>
      <c r="U6" s="186">
        <v>0</v>
      </c>
      <c r="V6" s="186">
        <v>0</v>
      </c>
      <c r="W6" s="186">
        <v>0</v>
      </c>
      <c r="X6" s="186">
        <v>0</v>
      </c>
      <c r="Y6" s="186">
        <v>0</v>
      </c>
      <c r="Z6" s="187">
        <f t="shared" si="0"/>
        <v>0</v>
      </c>
      <c r="AA6" s="188">
        <v>3</v>
      </c>
      <c r="AB6" s="184">
        <v>0</v>
      </c>
      <c r="AC6" s="142"/>
      <c r="AD6" s="57">
        <v>3</v>
      </c>
      <c r="AE6" s="184">
        <v>0</v>
      </c>
      <c r="AF6" s="144"/>
    </row>
    <row r="7" spans="1:32" ht="13.5" customHeight="1">
      <c r="A7" s="67">
        <v>4</v>
      </c>
      <c r="B7" s="184">
        <v>0</v>
      </c>
      <c r="C7" s="186">
        <v>0</v>
      </c>
      <c r="D7" s="186">
        <v>0</v>
      </c>
      <c r="E7" s="186">
        <v>0</v>
      </c>
      <c r="F7" s="186">
        <v>0</v>
      </c>
      <c r="G7" s="186">
        <v>0</v>
      </c>
      <c r="H7" s="186">
        <v>0</v>
      </c>
      <c r="I7" s="186">
        <v>0</v>
      </c>
      <c r="J7" s="186">
        <v>0</v>
      </c>
      <c r="K7" s="186">
        <v>0</v>
      </c>
      <c r="L7" s="186">
        <v>0</v>
      </c>
      <c r="M7" s="186">
        <v>0</v>
      </c>
      <c r="N7" s="186">
        <v>0</v>
      </c>
      <c r="O7" s="186">
        <v>0</v>
      </c>
      <c r="P7" s="186">
        <v>0</v>
      </c>
      <c r="Q7" s="186">
        <v>0</v>
      </c>
      <c r="R7" s="186">
        <v>0</v>
      </c>
      <c r="S7" s="186">
        <v>0</v>
      </c>
      <c r="T7" s="186">
        <v>0</v>
      </c>
      <c r="U7" s="186">
        <v>0</v>
      </c>
      <c r="V7" s="186">
        <v>0</v>
      </c>
      <c r="W7" s="186">
        <v>0</v>
      </c>
      <c r="X7" s="186">
        <v>0</v>
      </c>
      <c r="Y7" s="186">
        <v>0</v>
      </c>
      <c r="Z7" s="187">
        <f t="shared" si="0"/>
        <v>0</v>
      </c>
      <c r="AA7" s="188">
        <v>4</v>
      </c>
      <c r="AB7" s="184">
        <v>0</v>
      </c>
      <c r="AC7" s="142"/>
      <c r="AD7" s="57"/>
      <c r="AE7" s="184">
        <v>0</v>
      </c>
      <c r="AF7" s="144"/>
    </row>
    <row r="8" spans="1:32" ht="13.5" customHeight="1">
      <c r="A8" s="67">
        <v>5</v>
      </c>
      <c r="B8" s="184">
        <v>0</v>
      </c>
      <c r="C8" s="186">
        <v>0</v>
      </c>
      <c r="D8" s="186">
        <v>0</v>
      </c>
      <c r="E8" s="186">
        <v>0</v>
      </c>
      <c r="F8" s="186">
        <v>0</v>
      </c>
      <c r="G8" s="186">
        <v>0</v>
      </c>
      <c r="H8" s="186">
        <v>0</v>
      </c>
      <c r="I8" s="186">
        <v>0</v>
      </c>
      <c r="J8" s="186">
        <v>0</v>
      </c>
      <c r="K8" s="186">
        <v>0</v>
      </c>
      <c r="L8" s="186">
        <v>0</v>
      </c>
      <c r="M8" s="186">
        <v>0</v>
      </c>
      <c r="N8" s="186">
        <v>0</v>
      </c>
      <c r="O8" s="186">
        <v>0</v>
      </c>
      <c r="P8" s="186">
        <v>0</v>
      </c>
      <c r="Q8" s="186">
        <v>0</v>
      </c>
      <c r="R8" s="186">
        <v>0</v>
      </c>
      <c r="S8" s="186">
        <v>0</v>
      </c>
      <c r="T8" s="186">
        <v>0</v>
      </c>
      <c r="U8" s="186">
        <v>0</v>
      </c>
      <c r="V8" s="186">
        <v>0</v>
      </c>
      <c r="W8" s="186">
        <v>0</v>
      </c>
      <c r="X8" s="186">
        <v>0</v>
      </c>
      <c r="Y8" s="186">
        <v>0</v>
      </c>
      <c r="Z8" s="187">
        <f t="shared" si="0"/>
        <v>0</v>
      </c>
      <c r="AA8" s="188">
        <v>5</v>
      </c>
      <c r="AB8" s="184">
        <v>0</v>
      </c>
      <c r="AC8" s="142"/>
      <c r="AD8" s="57">
        <v>5</v>
      </c>
      <c r="AE8" s="184">
        <v>0</v>
      </c>
      <c r="AF8" s="144"/>
    </row>
    <row r="9" spans="1:32" ht="13.5" customHeight="1">
      <c r="A9" s="67">
        <v>6</v>
      </c>
      <c r="B9" s="184">
        <v>0</v>
      </c>
      <c r="C9" s="186">
        <v>0</v>
      </c>
      <c r="D9" s="186">
        <v>0</v>
      </c>
      <c r="E9" s="186">
        <v>0</v>
      </c>
      <c r="F9" s="186">
        <v>0</v>
      </c>
      <c r="G9" s="186">
        <v>0</v>
      </c>
      <c r="H9" s="186">
        <v>0</v>
      </c>
      <c r="I9" s="186">
        <v>0</v>
      </c>
      <c r="J9" s="186">
        <v>0</v>
      </c>
      <c r="K9" s="186">
        <v>0</v>
      </c>
      <c r="L9" s="186">
        <v>0</v>
      </c>
      <c r="M9" s="186">
        <v>0</v>
      </c>
      <c r="N9" s="186">
        <v>0</v>
      </c>
      <c r="O9" s="186">
        <v>0</v>
      </c>
      <c r="P9" s="186">
        <v>0</v>
      </c>
      <c r="Q9" s="186">
        <v>0</v>
      </c>
      <c r="R9" s="186">
        <v>0</v>
      </c>
      <c r="S9" s="186">
        <v>0</v>
      </c>
      <c r="T9" s="186">
        <v>0</v>
      </c>
      <c r="U9" s="186">
        <v>0</v>
      </c>
      <c r="V9" s="186">
        <v>0</v>
      </c>
      <c r="W9" s="186">
        <v>0</v>
      </c>
      <c r="X9" s="186">
        <v>0</v>
      </c>
      <c r="Y9" s="186">
        <v>0</v>
      </c>
      <c r="Z9" s="187">
        <f t="shared" si="0"/>
        <v>0</v>
      </c>
      <c r="AA9" s="188">
        <v>6</v>
      </c>
      <c r="AB9" s="184">
        <v>0</v>
      </c>
      <c r="AC9" s="142"/>
      <c r="AD9" s="57">
        <v>6</v>
      </c>
      <c r="AE9" s="184">
        <v>0</v>
      </c>
      <c r="AF9" s="144"/>
    </row>
    <row r="10" spans="1:32" ht="13.5" customHeight="1">
      <c r="A10" s="67">
        <v>7</v>
      </c>
      <c r="B10" s="184">
        <v>0</v>
      </c>
      <c r="C10" s="186">
        <v>0</v>
      </c>
      <c r="D10" s="186">
        <v>0</v>
      </c>
      <c r="E10" s="186">
        <v>0</v>
      </c>
      <c r="F10" s="186">
        <v>0</v>
      </c>
      <c r="G10" s="186">
        <v>0</v>
      </c>
      <c r="H10" s="186">
        <v>0</v>
      </c>
      <c r="I10" s="186">
        <v>0</v>
      </c>
      <c r="J10" s="186">
        <v>0</v>
      </c>
      <c r="K10" s="186">
        <v>0</v>
      </c>
      <c r="L10" s="186">
        <v>0</v>
      </c>
      <c r="M10" s="186">
        <v>0</v>
      </c>
      <c r="N10" s="186">
        <v>0</v>
      </c>
      <c r="O10" s="186">
        <v>0</v>
      </c>
      <c r="P10" s="186">
        <v>0</v>
      </c>
      <c r="Q10" s="186">
        <v>0</v>
      </c>
      <c r="R10" s="186">
        <v>0</v>
      </c>
      <c r="S10" s="186">
        <v>0</v>
      </c>
      <c r="T10" s="186">
        <v>0</v>
      </c>
      <c r="U10" s="186">
        <v>0</v>
      </c>
      <c r="V10" s="186">
        <v>0</v>
      </c>
      <c r="W10" s="186">
        <v>0</v>
      </c>
      <c r="X10" s="186">
        <v>0</v>
      </c>
      <c r="Y10" s="186">
        <v>0</v>
      </c>
      <c r="Z10" s="187">
        <f t="shared" si="0"/>
        <v>0</v>
      </c>
      <c r="AA10" s="188">
        <v>7</v>
      </c>
      <c r="AB10" s="184">
        <v>0</v>
      </c>
      <c r="AC10" s="142"/>
      <c r="AD10" s="57"/>
      <c r="AE10" s="184">
        <v>0</v>
      </c>
      <c r="AF10" s="144"/>
    </row>
    <row r="11" spans="1:32" ht="13.5" customHeight="1">
      <c r="A11" s="67">
        <v>8</v>
      </c>
      <c r="B11" s="184">
        <v>0</v>
      </c>
      <c r="C11" s="186">
        <v>0</v>
      </c>
      <c r="D11" s="186">
        <v>0</v>
      </c>
      <c r="E11" s="186">
        <v>0</v>
      </c>
      <c r="F11" s="186">
        <v>0</v>
      </c>
      <c r="G11" s="186">
        <v>0</v>
      </c>
      <c r="H11" s="186">
        <v>0</v>
      </c>
      <c r="I11" s="186">
        <v>0</v>
      </c>
      <c r="J11" s="186">
        <v>0</v>
      </c>
      <c r="K11" s="186">
        <v>0</v>
      </c>
      <c r="L11" s="186">
        <v>0</v>
      </c>
      <c r="M11" s="186">
        <v>0</v>
      </c>
      <c r="N11" s="186">
        <v>0</v>
      </c>
      <c r="O11" s="186">
        <v>0</v>
      </c>
      <c r="P11" s="186">
        <v>0</v>
      </c>
      <c r="Q11" s="186">
        <v>0</v>
      </c>
      <c r="R11" s="186">
        <v>0</v>
      </c>
      <c r="S11" s="186">
        <v>0</v>
      </c>
      <c r="T11" s="186">
        <v>0</v>
      </c>
      <c r="U11" s="186">
        <v>0</v>
      </c>
      <c r="V11" s="186">
        <v>0</v>
      </c>
      <c r="W11" s="186">
        <v>0</v>
      </c>
      <c r="X11" s="186">
        <v>0</v>
      </c>
      <c r="Y11" s="186">
        <v>0</v>
      </c>
      <c r="Z11" s="187">
        <f t="shared" si="0"/>
        <v>0</v>
      </c>
      <c r="AA11" s="188">
        <v>8</v>
      </c>
      <c r="AB11" s="184">
        <v>0</v>
      </c>
      <c r="AC11" s="142"/>
      <c r="AD11" s="57"/>
      <c r="AE11" s="184">
        <v>0</v>
      </c>
      <c r="AF11" s="144"/>
    </row>
    <row r="12" spans="1:32" ht="13.5" customHeight="1">
      <c r="A12" s="67">
        <v>9</v>
      </c>
      <c r="B12" s="184">
        <v>0</v>
      </c>
      <c r="C12" s="186">
        <v>0</v>
      </c>
      <c r="D12" s="186">
        <v>0</v>
      </c>
      <c r="E12" s="186">
        <v>0</v>
      </c>
      <c r="F12" s="186">
        <v>0</v>
      </c>
      <c r="G12" s="186">
        <v>0</v>
      </c>
      <c r="H12" s="186">
        <v>0</v>
      </c>
      <c r="I12" s="186">
        <v>0</v>
      </c>
      <c r="J12" s="186">
        <v>0</v>
      </c>
      <c r="K12" s="186">
        <v>1</v>
      </c>
      <c r="L12" s="186">
        <v>1.5</v>
      </c>
      <c r="M12" s="186">
        <v>1.5</v>
      </c>
      <c r="N12" s="186">
        <v>0.5</v>
      </c>
      <c r="O12" s="186">
        <v>0</v>
      </c>
      <c r="P12" s="186">
        <v>0</v>
      </c>
      <c r="Q12" s="186">
        <v>0</v>
      </c>
      <c r="R12" s="186">
        <v>0</v>
      </c>
      <c r="S12" s="186">
        <v>0</v>
      </c>
      <c r="T12" s="186">
        <v>4</v>
      </c>
      <c r="U12" s="186">
        <v>0</v>
      </c>
      <c r="V12" s="186">
        <v>0</v>
      </c>
      <c r="W12" s="186">
        <v>0</v>
      </c>
      <c r="X12" s="186">
        <v>0</v>
      </c>
      <c r="Y12" s="186">
        <v>4.5</v>
      </c>
      <c r="Z12" s="187">
        <f t="shared" si="0"/>
        <v>13</v>
      </c>
      <c r="AA12" s="188">
        <v>9</v>
      </c>
      <c r="AB12" s="184">
        <v>4.5</v>
      </c>
      <c r="AC12" s="142">
        <v>1</v>
      </c>
      <c r="AD12" s="57">
        <v>9</v>
      </c>
      <c r="AE12" s="184">
        <v>3.5</v>
      </c>
      <c r="AF12" s="144">
        <v>0.7833333333333333</v>
      </c>
    </row>
    <row r="13" spans="1:32" ht="13.5" customHeight="1">
      <c r="A13" s="67">
        <v>10</v>
      </c>
      <c r="B13" s="184">
        <v>0</v>
      </c>
      <c r="C13" s="186">
        <v>0</v>
      </c>
      <c r="D13" s="186">
        <v>0</v>
      </c>
      <c r="E13" s="186">
        <v>0</v>
      </c>
      <c r="F13" s="186">
        <v>0</v>
      </c>
      <c r="G13" s="186">
        <v>0</v>
      </c>
      <c r="H13" s="186">
        <v>0</v>
      </c>
      <c r="I13" s="186">
        <v>0</v>
      </c>
      <c r="J13" s="186">
        <v>0</v>
      </c>
      <c r="K13" s="186">
        <v>0</v>
      </c>
      <c r="L13" s="186">
        <v>0</v>
      </c>
      <c r="M13" s="186">
        <v>0</v>
      </c>
      <c r="N13" s="186">
        <v>0</v>
      </c>
      <c r="O13" s="186">
        <v>0</v>
      </c>
      <c r="P13" s="186">
        <v>0</v>
      </c>
      <c r="Q13" s="186">
        <v>0</v>
      </c>
      <c r="R13" s="186">
        <v>0</v>
      </c>
      <c r="S13" s="186">
        <v>0</v>
      </c>
      <c r="T13" s="186">
        <v>0</v>
      </c>
      <c r="U13" s="186">
        <v>0</v>
      </c>
      <c r="V13" s="186">
        <v>0</v>
      </c>
      <c r="W13" s="186">
        <v>0</v>
      </c>
      <c r="X13" s="186">
        <v>0</v>
      </c>
      <c r="Y13" s="186">
        <v>0</v>
      </c>
      <c r="Z13" s="187">
        <f t="shared" si="0"/>
        <v>0</v>
      </c>
      <c r="AA13" s="188">
        <v>10</v>
      </c>
      <c r="AB13" s="184">
        <v>4.5</v>
      </c>
      <c r="AC13" s="142">
        <v>0.012499999999999999</v>
      </c>
      <c r="AD13" s="57"/>
      <c r="AE13" s="184">
        <v>0.5</v>
      </c>
      <c r="AF13" s="144">
        <v>0.004861111111111111</v>
      </c>
    </row>
    <row r="14" spans="1:32" ht="13.5" customHeight="1">
      <c r="A14" s="132">
        <v>11</v>
      </c>
      <c r="B14" s="180">
        <v>0</v>
      </c>
      <c r="C14" s="181">
        <v>0</v>
      </c>
      <c r="D14" s="181">
        <v>0</v>
      </c>
      <c r="E14" s="181">
        <v>0</v>
      </c>
      <c r="F14" s="181">
        <v>0</v>
      </c>
      <c r="G14" s="181">
        <v>0</v>
      </c>
      <c r="H14" s="181">
        <v>0</v>
      </c>
      <c r="I14" s="181">
        <v>0</v>
      </c>
      <c r="J14" s="181">
        <v>0</v>
      </c>
      <c r="K14" s="181">
        <v>0</v>
      </c>
      <c r="L14" s="181">
        <v>0</v>
      </c>
      <c r="M14" s="181">
        <v>0</v>
      </c>
      <c r="N14" s="181">
        <v>0</v>
      </c>
      <c r="O14" s="181">
        <v>0</v>
      </c>
      <c r="P14" s="181">
        <v>0</v>
      </c>
      <c r="Q14" s="181">
        <v>0</v>
      </c>
      <c r="R14" s="181">
        <v>0</v>
      </c>
      <c r="S14" s="181">
        <v>0</v>
      </c>
      <c r="T14" s="181">
        <v>0</v>
      </c>
      <c r="U14" s="181">
        <v>0</v>
      </c>
      <c r="V14" s="181">
        <v>0</v>
      </c>
      <c r="W14" s="181">
        <v>0</v>
      </c>
      <c r="X14" s="181">
        <v>0</v>
      </c>
      <c r="Y14" s="181">
        <v>0</v>
      </c>
      <c r="Z14" s="182">
        <f t="shared" si="0"/>
        <v>0</v>
      </c>
      <c r="AA14" s="183">
        <v>11</v>
      </c>
      <c r="AB14" s="180">
        <v>0</v>
      </c>
      <c r="AC14" s="141"/>
      <c r="AD14" s="54"/>
      <c r="AE14" s="180">
        <v>0</v>
      </c>
      <c r="AF14" s="143"/>
    </row>
    <row r="15" spans="1:32" ht="13.5" customHeight="1">
      <c r="A15" s="67">
        <v>12</v>
      </c>
      <c r="B15" s="184">
        <v>0</v>
      </c>
      <c r="C15" s="186">
        <v>0</v>
      </c>
      <c r="D15" s="186">
        <v>0</v>
      </c>
      <c r="E15" s="186">
        <v>0</v>
      </c>
      <c r="F15" s="186">
        <v>0</v>
      </c>
      <c r="G15" s="186">
        <v>0</v>
      </c>
      <c r="H15" s="186">
        <v>0</v>
      </c>
      <c r="I15" s="186">
        <v>0</v>
      </c>
      <c r="J15" s="186">
        <v>0</v>
      </c>
      <c r="K15" s="186">
        <v>0</v>
      </c>
      <c r="L15" s="186">
        <v>0</v>
      </c>
      <c r="M15" s="186">
        <v>0</v>
      </c>
      <c r="N15" s="186">
        <v>0</v>
      </c>
      <c r="O15" s="186">
        <v>0</v>
      </c>
      <c r="P15" s="186">
        <v>0</v>
      </c>
      <c r="Q15" s="186">
        <v>0</v>
      </c>
      <c r="R15" s="186">
        <v>0</v>
      </c>
      <c r="S15" s="186">
        <v>0</v>
      </c>
      <c r="T15" s="186">
        <v>0</v>
      </c>
      <c r="U15" s="186">
        <v>0</v>
      </c>
      <c r="V15" s="186">
        <v>0</v>
      </c>
      <c r="W15" s="186">
        <v>0</v>
      </c>
      <c r="X15" s="186">
        <v>0</v>
      </c>
      <c r="Y15" s="186">
        <v>0</v>
      </c>
      <c r="Z15" s="187">
        <f t="shared" si="0"/>
        <v>0</v>
      </c>
      <c r="AA15" s="188">
        <v>12</v>
      </c>
      <c r="AB15" s="184">
        <v>0</v>
      </c>
      <c r="AC15" s="142"/>
      <c r="AD15" s="57">
        <v>12</v>
      </c>
      <c r="AE15" s="184">
        <v>0</v>
      </c>
      <c r="AF15" s="144"/>
    </row>
    <row r="16" spans="1:32" ht="13.5" customHeight="1">
      <c r="A16" s="67">
        <v>13</v>
      </c>
      <c r="B16" s="184">
        <v>0</v>
      </c>
      <c r="C16" s="186">
        <v>0</v>
      </c>
      <c r="D16" s="186">
        <v>0.5</v>
      </c>
      <c r="E16" s="186">
        <v>1.5</v>
      </c>
      <c r="F16" s="186">
        <v>0.5</v>
      </c>
      <c r="G16" s="186">
        <v>1</v>
      </c>
      <c r="H16" s="186">
        <v>3.5</v>
      </c>
      <c r="I16" s="186">
        <v>3.5</v>
      </c>
      <c r="J16" s="186">
        <v>6</v>
      </c>
      <c r="K16" s="186">
        <v>8</v>
      </c>
      <c r="L16" s="186">
        <v>4</v>
      </c>
      <c r="M16" s="186">
        <v>6</v>
      </c>
      <c r="N16" s="186">
        <v>4</v>
      </c>
      <c r="O16" s="186">
        <v>3.5</v>
      </c>
      <c r="P16" s="186">
        <v>2.5</v>
      </c>
      <c r="Q16" s="186">
        <v>1.5</v>
      </c>
      <c r="R16" s="186">
        <v>1.5</v>
      </c>
      <c r="S16" s="186">
        <v>0.5</v>
      </c>
      <c r="T16" s="186">
        <v>0.5</v>
      </c>
      <c r="U16" s="186">
        <v>0</v>
      </c>
      <c r="V16" s="186">
        <v>0</v>
      </c>
      <c r="W16" s="186">
        <v>0</v>
      </c>
      <c r="X16" s="186">
        <v>0</v>
      </c>
      <c r="Y16" s="186">
        <v>0</v>
      </c>
      <c r="Z16" s="187">
        <f t="shared" si="0"/>
        <v>48.5</v>
      </c>
      <c r="AA16" s="188">
        <v>13</v>
      </c>
      <c r="AB16" s="184">
        <v>8</v>
      </c>
      <c r="AC16" s="142">
        <v>0.4263888888888889</v>
      </c>
      <c r="AD16" s="57"/>
      <c r="AE16" s="184">
        <v>2.5</v>
      </c>
      <c r="AF16" s="144">
        <v>0.41875</v>
      </c>
    </row>
    <row r="17" spans="1:32" ht="13.5" customHeight="1">
      <c r="A17" s="67">
        <v>14</v>
      </c>
      <c r="B17" s="184">
        <v>0</v>
      </c>
      <c r="C17" s="186">
        <v>0</v>
      </c>
      <c r="D17" s="186">
        <v>0</v>
      </c>
      <c r="E17" s="186">
        <v>0</v>
      </c>
      <c r="F17" s="186">
        <v>0</v>
      </c>
      <c r="G17" s="186">
        <v>0</v>
      </c>
      <c r="H17" s="186">
        <v>0</v>
      </c>
      <c r="I17" s="186">
        <v>0</v>
      </c>
      <c r="J17" s="186">
        <v>0</v>
      </c>
      <c r="K17" s="186">
        <v>0</v>
      </c>
      <c r="L17" s="186">
        <v>0</v>
      </c>
      <c r="M17" s="186">
        <v>0</v>
      </c>
      <c r="N17" s="186">
        <v>0</v>
      </c>
      <c r="O17" s="186">
        <v>0</v>
      </c>
      <c r="P17" s="186">
        <v>0</v>
      </c>
      <c r="Q17" s="186">
        <v>0</v>
      </c>
      <c r="R17" s="186">
        <v>0</v>
      </c>
      <c r="S17" s="186">
        <v>0</v>
      </c>
      <c r="T17" s="186">
        <v>0</v>
      </c>
      <c r="U17" s="186">
        <v>0</v>
      </c>
      <c r="V17" s="186">
        <v>0</v>
      </c>
      <c r="W17" s="186">
        <v>0</v>
      </c>
      <c r="X17" s="186">
        <v>0</v>
      </c>
      <c r="Y17" s="186">
        <v>0</v>
      </c>
      <c r="Z17" s="187">
        <f t="shared" si="0"/>
        <v>0</v>
      </c>
      <c r="AA17" s="188">
        <v>14</v>
      </c>
      <c r="AB17" s="184">
        <v>0</v>
      </c>
      <c r="AC17" s="142"/>
      <c r="AD17" s="57"/>
      <c r="AE17" s="184">
        <v>0</v>
      </c>
      <c r="AF17" s="144"/>
    </row>
    <row r="18" spans="1:32" ht="13.5" customHeight="1">
      <c r="A18" s="67">
        <v>15</v>
      </c>
      <c r="B18" s="184">
        <v>0</v>
      </c>
      <c r="C18" s="186">
        <v>0</v>
      </c>
      <c r="D18" s="186">
        <v>0</v>
      </c>
      <c r="E18" s="186">
        <v>0</v>
      </c>
      <c r="F18" s="186">
        <v>0</v>
      </c>
      <c r="G18" s="186">
        <v>1.5</v>
      </c>
      <c r="H18" s="186">
        <v>1</v>
      </c>
      <c r="I18" s="186">
        <v>4</v>
      </c>
      <c r="J18" s="186">
        <v>1.5</v>
      </c>
      <c r="K18" s="186">
        <v>0.5</v>
      </c>
      <c r="L18" s="186">
        <v>0.5</v>
      </c>
      <c r="M18" s="186">
        <v>0</v>
      </c>
      <c r="N18" s="186">
        <v>0</v>
      </c>
      <c r="O18" s="186">
        <v>0</v>
      </c>
      <c r="P18" s="186">
        <v>0</v>
      </c>
      <c r="Q18" s="186">
        <v>0</v>
      </c>
      <c r="R18" s="186">
        <v>0</v>
      </c>
      <c r="S18" s="186">
        <v>0</v>
      </c>
      <c r="T18" s="186">
        <v>0</v>
      </c>
      <c r="U18" s="186">
        <v>0</v>
      </c>
      <c r="V18" s="186">
        <v>0</v>
      </c>
      <c r="W18" s="186">
        <v>0</v>
      </c>
      <c r="X18" s="186">
        <v>0</v>
      </c>
      <c r="Y18" s="186">
        <v>0</v>
      </c>
      <c r="Z18" s="187">
        <f t="shared" si="0"/>
        <v>9</v>
      </c>
      <c r="AA18" s="188">
        <v>15</v>
      </c>
      <c r="AB18" s="184">
        <v>4.5</v>
      </c>
      <c r="AC18" s="142">
        <v>0.33194444444444443</v>
      </c>
      <c r="AD18" s="57"/>
      <c r="AE18" s="184">
        <v>1</v>
      </c>
      <c r="AF18" s="144">
        <v>0.3277777777777778</v>
      </c>
    </row>
    <row r="19" spans="1:32" ht="13.5" customHeight="1">
      <c r="A19" s="67">
        <v>16</v>
      </c>
      <c r="B19" s="184">
        <v>0</v>
      </c>
      <c r="C19" s="186">
        <v>0</v>
      </c>
      <c r="D19" s="186">
        <v>0</v>
      </c>
      <c r="E19" s="186">
        <v>0</v>
      </c>
      <c r="F19" s="186">
        <v>0</v>
      </c>
      <c r="G19" s="185">
        <v>0</v>
      </c>
      <c r="H19" s="186">
        <v>0</v>
      </c>
      <c r="I19" s="186">
        <v>0</v>
      </c>
      <c r="J19" s="186">
        <v>0</v>
      </c>
      <c r="K19" s="186">
        <v>0</v>
      </c>
      <c r="L19" s="186">
        <v>0</v>
      </c>
      <c r="M19" s="186">
        <v>0</v>
      </c>
      <c r="N19" s="186">
        <v>0</v>
      </c>
      <c r="O19" s="186">
        <v>0</v>
      </c>
      <c r="P19" s="186">
        <v>0</v>
      </c>
      <c r="Q19" s="186">
        <v>0</v>
      </c>
      <c r="R19" s="186">
        <v>0.5</v>
      </c>
      <c r="S19" s="186">
        <v>0</v>
      </c>
      <c r="T19" s="186">
        <v>0</v>
      </c>
      <c r="U19" s="186">
        <v>0</v>
      </c>
      <c r="V19" s="186">
        <v>0</v>
      </c>
      <c r="W19" s="186">
        <v>0</v>
      </c>
      <c r="X19" s="186">
        <v>0</v>
      </c>
      <c r="Y19" s="186">
        <v>0</v>
      </c>
      <c r="Z19" s="187">
        <f t="shared" si="0"/>
        <v>0.5</v>
      </c>
      <c r="AA19" s="188">
        <v>16</v>
      </c>
      <c r="AB19" s="184">
        <v>0.5</v>
      </c>
      <c r="AC19" s="142">
        <v>0.7277777777777777</v>
      </c>
      <c r="AD19" s="57"/>
      <c r="AE19" s="184">
        <v>0.5</v>
      </c>
      <c r="AF19" s="144">
        <v>0.6930555555555555</v>
      </c>
    </row>
    <row r="20" spans="1:32" ht="13.5" customHeight="1">
      <c r="A20" s="67">
        <v>17</v>
      </c>
      <c r="B20" s="184">
        <v>0</v>
      </c>
      <c r="C20" s="186">
        <v>0.5</v>
      </c>
      <c r="D20" s="186">
        <v>1</v>
      </c>
      <c r="E20" s="186">
        <v>0</v>
      </c>
      <c r="F20" s="186">
        <v>0</v>
      </c>
      <c r="G20" s="186">
        <v>0</v>
      </c>
      <c r="H20" s="186">
        <v>0</v>
      </c>
      <c r="I20" s="186">
        <v>0</v>
      </c>
      <c r="J20" s="186">
        <v>0</v>
      </c>
      <c r="K20" s="186">
        <v>0</v>
      </c>
      <c r="L20" s="186">
        <v>0</v>
      </c>
      <c r="M20" s="186">
        <v>0</v>
      </c>
      <c r="N20" s="186">
        <v>0</v>
      </c>
      <c r="O20" s="186">
        <v>0</v>
      </c>
      <c r="P20" s="186">
        <v>0</v>
      </c>
      <c r="Q20" s="186">
        <v>0</v>
      </c>
      <c r="R20" s="186">
        <v>0</v>
      </c>
      <c r="S20" s="186">
        <v>0</v>
      </c>
      <c r="T20" s="186">
        <v>0</v>
      </c>
      <c r="U20" s="186">
        <v>0</v>
      </c>
      <c r="V20" s="186">
        <v>0</v>
      </c>
      <c r="W20" s="186">
        <v>0</v>
      </c>
      <c r="X20" s="186">
        <v>0</v>
      </c>
      <c r="Y20" s="186">
        <v>0</v>
      </c>
      <c r="Z20" s="187">
        <f t="shared" si="0"/>
        <v>1.5</v>
      </c>
      <c r="AA20" s="188">
        <v>17</v>
      </c>
      <c r="AB20" s="184">
        <v>1</v>
      </c>
      <c r="AC20" s="142">
        <v>0.12847222222222224</v>
      </c>
      <c r="AD20" s="57">
        <v>17</v>
      </c>
      <c r="AE20" s="184">
        <v>0.5</v>
      </c>
      <c r="AF20" s="144">
        <v>0.12291666666666667</v>
      </c>
    </row>
    <row r="21" spans="1:32" ht="13.5" customHeight="1">
      <c r="A21" s="67">
        <v>18</v>
      </c>
      <c r="B21" s="184">
        <v>0</v>
      </c>
      <c r="C21" s="186">
        <v>0</v>
      </c>
      <c r="D21" s="186">
        <v>0</v>
      </c>
      <c r="E21" s="186">
        <v>0</v>
      </c>
      <c r="F21" s="186">
        <v>0</v>
      </c>
      <c r="G21" s="186">
        <v>0</v>
      </c>
      <c r="H21" s="186">
        <v>0</v>
      </c>
      <c r="I21" s="186">
        <v>0</v>
      </c>
      <c r="J21" s="186">
        <v>0</v>
      </c>
      <c r="K21" s="186">
        <v>0</v>
      </c>
      <c r="L21" s="186">
        <v>0</v>
      </c>
      <c r="M21" s="186">
        <v>0</v>
      </c>
      <c r="N21" s="186">
        <v>0</v>
      </c>
      <c r="O21" s="186">
        <v>0</v>
      </c>
      <c r="P21" s="186">
        <v>0</v>
      </c>
      <c r="Q21" s="186">
        <v>0</v>
      </c>
      <c r="R21" s="186">
        <v>0</v>
      </c>
      <c r="S21" s="186">
        <v>0</v>
      </c>
      <c r="T21" s="186">
        <v>0</v>
      </c>
      <c r="U21" s="186">
        <v>0</v>
      </c>
      <c r="V21" s="186">
        <v>0</v>
      </c>
      <c r="W21" s="186">
        <v>0</v>
      </c>
      <c r="X21" s="186">
        <v>0</v>
      </c>
      <c r="Y21" s="186">
        <v>0</v>
      </c>
      <c r="Z21" s="187">
        <f t="shared" si="0"/>
        <v>0</v>
      </c>
      <c r="AA21" s="188">
        <v>18</v>
      </c>
      <c r="AB21" s="184">
        <v>0</v>
      </c>
      <c r="AC21" s="142"/>
      <c r="AD21" s="57">
        <v>18</v>
      </c>
      <c r="AE21" s="184">
        <v>0</v>
      </c>
      <c r="AF21" s="144"/>
    </row>
    <row r="22" spans="1:32" ht="13.5" customHeight="1">
      <c r="A22" s="67">
        <v>19</v>
      </c>
      <c r="B22" s="184">
        <v>0</v>
      </c>
      <c r="C22" s="186">
        <v>0</v>
      </c>
      <c r="D22" s="186">
        <v>0</v>
      </c>
      <c r="E22" s="186">
        <v>0</v>
      </c>
      <c r="F22" s="186">
        <v>0</v>
      </c>
      <c r="G22" s="186">
        <v>0</v>
      </c>
      <c r="H22" s="186">
        <v>0</v>
      </c>
      <c r="I22" s="186">
        <v>0</v>
      </c>
      <c r="J22" s="186">
        <v>0</v>
      </c>
      <c r="K22" s="186">
        <v>0</v>
      </c>
      <c r="L22" s="186">
        <v>0</v>
      </c>
      <c r="M22" s="186">
        <v>0</v>
      </c>
      <c r="N22" s="186">
        <v>0</v>
      </c>
      <c r="O22" s="186">
        <v>0</v>
      </c>
      <c r="P22" s="186">
        <v>0</v>
      </c>
      <c r="Q22" s="186">
        <v>0</v>
      </c>
      <c r="R22" s="186">
        <v>0</v>
      </c>
      <c r="S22" s="186">
        <v>0</v>
      </c>
      <c r="T22" s="186">
        <v>0</v>
      </c>
      <c r="U22" s="186">
        <v>0</v>
      </c>
      <c r="V22" s="186">
        <v>0</v>
      </c>
      <c r="W22" s="186">
        <v>0</v>
      </c>
      <c r="X22" s="186">
        <v>0</v>
      </c>
      <c r="Y22" s="186">
        <v>0.5</v>
      </c>
      <c r="Z22" s="187">
        <f t="shared" si="0"/>
        <v>0.5</v>
      </c>
      <c r="AA22" s="188">
        <v>19</v>
      </c>
      <c r="AB22" s="184">
        <v>0.5</v>
      </c>
      <c r="AC22" s="142">
        <v>1</v>
      </c>
      <c r="AD22" s="57">
        <v>19</v>
      </c>
      <c r="AE22" s="184">
        <v>0.5</v>
      </c>
      <c r="AF22" s="144">
        <v>1</v>
      </c>
    </row>
    <row r="23" spans="1:32" ht="13.5" customHeight="1">
      <c r="A23" s="67">
        <v>20</v>
      </c>
      <c r="B23" s="184">
        <v>0</v>
      </c>
      <c r="C23" s="186">
        <v>0</v>
      </c>
      <c r="D23" s="186">
        <v>0.5</v>
      </c>
      <c r="E23" s="186">
        <v>5</v>
      </c>
      <c r="F23" s="186">
        <v>1</v>
      </c>
      <c r="G23" s="186">
        <v>0</v>
      </c>
      <c r="H23" s="186">
        <v>0</v>
      </c>
      <c r="I23" s="186">
        <v>0</v>
      </c>
      <c r="J23" s="186">
        <v>0</v>
      </c>
      <c r="K23" s="186">
        <v>0</v>
      </c>
      <c r="L23" s="186">
        <v>0</v>
      </c>
      <c r="M23" s="186">
        <v>0</v>
      </c>
      <c r="N23" s="186">
        <v>0</v>
      </c>
      <c r="O23" s="186">
        <v>0</v>
      </c>
      <c r="P23" s="186">
        <v>0</v>
      </c>
      <c r="Q23" s="186">
        <v>0</v>
      </c>
      <c r="R23" s="186">
        <v>0</v>
      </c>
      <c r="S23" s="186">
        <v>0</v>
      </c>
      <c r="T23" s="186">
        <v>0</v>
      </c>
      <c r="U23" s="186">
        <v>0</v>
      </c>
      <c r="V23" s="186">
        <v>0</v>
      </c>
      <c r="W23" s="186">
        <v>0</v>
      </c>
      <c r="X23" s="186">
        <v>0</v>
      </c>
      <c r="Y23" s="186">
        <v>0</v>
      </c>
      <c r="Z23" s="187">
        <f t="shared" si="0"/>
        <v>6.5</v>
      </c>
      <c r="AA23" s="188">
        <v>20</v>
      </c>
      <c r="AB23" s="184">
        <v>5.5</v>
      </c>
      <c r="AC23" s="142">
        <v>0.16666666666666666</v>
      </c>
      <c r="AD23" s="57"/>
      <c r="AE23" s="184">
        <v>2.5</v>
      </c>
      <c r="AF23" s="144">
        <v>0.13958333333333334</v>
      </c>
    </row>
    <row r="24" spans="1:32" ht="13.5" customHeight="1">
      <c r="A24" s="132">
        <v>21</v>
      </c>
      <c r="B24" s="180">
        <v>0</v>
      </c>
      <c r="C24" s="181">
        <v>0</v>
      </c>
      <c r="D24" s="181">
        <v>0</v>
      </c>
      <c r="E24" s="181">
        <v>0</v>
      </c>
      <c r="F24" s="181">
        <v>0</v>
      </c>
      <c r="G24" s="181">
        <v>0</v>
      </c>
      <c r="H24" s="181">
        <v>0</v>
      </c>
      <c r="I24" s="181">
        <v>0</v>
      </c>
      <c r="J24" s="181">
        <v>0</v>
      </c>
      <c r="K24" s="181">
        <v>0</v>
      </c>
      <c r="L24" s="181">
        <v>0</v>
      </c>
      <c r="M24" s="181">
        <v>0</v>
      </c>
      <c r="N24" s="181">
        <v>0</v>
      </c>
      <c r="O24" s="181">
        <v>0</v>
      </c>
      <c r="P24" s="181">
        <v>0</v>
      </c>
      <c r="Q24" s="181">
        <v>0</v>
      </c>
      <c r="R24" s="181">
        <v>0</v>
      </c>
      <c r="S24" s="181">
        <v>0</v>
      </c>
      <c r="T24" s="181">
        <v>0</v>
      </c>
      <c r="U24" s="181">
        <v>0</v>
      </c>
      <c r="V24" s="181">
        <v>0</v>
      </c>
      <c r="W24" s="181">
        <v>0</v>
      </c>
      <c r="X24" s="181">
        <v>0</v>
      </c>
      <c r="Y24" s="181">
        <v>0</v>
      </c>
      <c r="Z24" s="182">
        <f t="shared" si="0"/>
        <v>0</v>
      </c>
      <c r="AA24" s="183">
        <v>21</v>
      </c>
      <c r="AB24" s="180">
        <v>0</v>
      </c>
      <c r="AC24" s="141"/>
      <c r="AD24" s="54">
        <v>21</v>
      </c>
      <c r="AE24" s="180">
        <v>0</v>
      </c>
      <c r="AF24" s="143"/>
    </row>
    <row r="25" spans="1:32" ht="13.5" customHeight="1">
      <c r="A25" s="67">
        <v>22</v>
      </c>
      <c r="B25" s="184">
        <v>0</v>
      </c>
      <c r="C25" s="186">
        <v>0</v>
      </c>
      <c r="D25" s="186">
        <v>0</v>
      </c>
      <c r="E25" s="186">
        <v>0</v>
      </c>
      <c r="F25" s="186">
        <v>0</v>
      </c>
      <c r="G25" s="186">
        <v>0</v>
      </c>
      <c r="H25" s="186">
        <v>0</v>
      </c>
      <c r="I25" s="186">
        <v>0</v>
      </c>
      <c r="J25" s="186">
        <v>0</v>
      </c>
      <c r="K25" s="186">
        <v>0</v>
      </c>
      <c r="L25" s="186">
        <v>0</v>
      </c>
      <c r="M25" s="186">
        <v>0</v>
      </c>
      <c r="N25" s="186">
        <v>0</v>
      </c>
      <c r="O25" s="186">
        <v>0</v>
      </c>
      <c r="P25" s="186">
        <v>0</v>
      </c>
      <c r="Q25" s="186">
        <v>0</v>
      </c>
      <c r="R25" s="186">
        <v>0</v>
      </c>
      <c r="S25" s="186">
        <v>0</v>
      </c>
      <c r="T25" s="186">
        <v>0</v>
      </c>
      <c r="U25" s="186">
        <v>0</v>
      </c>
      <c r="V25" s="186">
        <v>0</v>
      </c>
      <c r="W25" s="186">
        <v>0</v>
      </c>
      <c r="X25" s="186">
        <v>0</v>
      </c>
      <c r="Y25" s="186">
        <v>0</v>
      </c>
      <c r="Z25" s="187">
        <f t="shared" si="0"/>
        <v>0</v>
      </c>
      <c r="AA25" s="188">
        <v>22</v>
      </c>
      <c r="AB25" s="184">
        <v>0</v>
      </c>
      <c r="AC25" s="142"/>
      <c r="AD25" s="57"/>
      <c r="AE25" s="184">
        <v>0</v>
      </c>
      <c r="AF25" s="144"/>
    </row>
    <row r="26" spans="1:32" ht="13.5" customHeight="1">
      <c r="A26" s="67">
        <v>23</v>
      </c>
      <c r="B26" s="184">
        <v>0</v>
      </c>
      <c r="C26" s="186">
        <v>0</v>
      </c>
      <c r="D26" s="186">
        <v>0</v>
      </c>
      <c r="E26" s="186">
        <v>0.5</v>
      </c>
      <c r="F26" s="186">
        <v>0.5</v>
      </c>
      <c r="G26" s="186">
        <v>0.5</v>
      </c>
      <c r="H26" s="186">
        <v>1.5</v>
      </c>
      <c r="I26" s="186">
        <v>1</v>
      </c>
      <c r="J26" s="186">
        <v>0.5</v>
      </c>
      <c r="K26" s="186">
        <v>0</v>
      </c>
      <c r="L26" s="186">
        <v>0</v>
      </c>
      <c r="M26" s="186">
        <v>0.5</v>
      </c>
      <c r="N26" s="186">
        <v>0</v>
      </c>
      <c r="O26" s="186">
        <v>0</v>
      </c>
      <c r="P26" s="186">
        <v>0</v>
      </c>
      <c r="Q26" s="186">
        <v>0</v>
      </c>
      <c r="R26" s="186">
        <v>0</v>
      </c>
      <c r="S26" s="186">
        <v>0</v>
      </c>
      <c r="T26" s="186">
        <v>0</v>
      </c>
      <c r="U26" s="186">
        <v>0</v>
      </c>
      <c r="V26" s="186">
        <v>0</v>
      </c>
      <c r="W26" s="186">
        <v>0</v>
      </c>
      <c r="X26" s="186">
        <v>0</v>
      </c>
      <c r="Y26" s="186">
        <v>0</v>
      </c>
      <c r="Z26" s="187">
        <f t="shared" si="0"/>
        <v>5</v>
      </c>
      <c r="AA26" s="188">
        <v>23</v>
      </c>
      <c r="AB26" s="184">
        <v>2</v>
      </c>
      <c r="AC26" s="142">
        <v>0.3013888888888889</v>
      </c>
      <c r="AD26" s="57">
        <v>23</v>
      </c>
      <c r="AE26" s="184">
        <v>0.5</v>
      </c>
      <c r="AF26" s="144">
        <v>0.4861111111111111</v>
      </c>
    </row>
    <row r="27" spans="1:32" ht="13.5" customHeight="1">
      <c r="A27" s="67">
        <v>24</v>
      </c>
      <c r="B27" s="184">
        <v>0</v>
      </c>
      <c r="C27" s="186">
        <v>0</v>
      </c>
      <c r="D27" s="186">
        <v>0</v>
      </c>
      <c r="E27" s="186">
        <v>0</v>
      </c>
      <c r="F27" s="186">
        <v>0</v>
      </c>
      <c r="G27" s="186">
        <v>0</v>
      </c>
      <c r="H27" s="186">
        <v>0</v>
      </c>
      <c r="I27" s="186">
        <v>0</v>
      </c>
      <c r="J27" s="186">
        <v>0</v>
      </c>
      <c r="K27" s="186">
        <v>0</v>
      </c>
      <c r="L27" s="186">
        <v>0</v>
      </c>
      <c r="M27" s="186">
        <v>0</v>
      </c>
      <c r="N27" s="186">
        <v>0</v>
      </c>
      <c r="O27" s="186">
        <v>0</v>
      </c>
      <c r="P27" s="186">
        <v>0</v>
      </c>
      <c r="Q27" s="186">
        <v>0</v>
      </c>
      <c r="R27" s="186">
        <v>0</v>
      </c>
      <c r="S27" s="186">
        <v>0</v>
      </c>
      <c r="T27" s="186">
        <v>0</v>
      </c>
      <c r="U27" s="186">
        <v>0.5</v>
      </c>
      <c r="V27" s="186">
        <v>0</v>
      </c>
      <c r="W27" s="186">
        <v>0</v>
      </c>
      <c r="X27" s="186">
        <v>0.5</v>
      </c>
      <c r="Y27" s="186">
        <v>3</v>
      </c>
      <c r="Z27" s="187">
        <f t="shared" si="0"/>
        <v>4</v>
      </c>
      <c r="AA27" s="188">
        <v>24</v>
      </c>
      <c r="AB27" s="184">
        <v>3</v>
      </c>
      <c r="AC27" s="142">
        <v>1</v>
      </c>
      <c r="AD27" s="57"/>
      <c r="AE27" s="184">
        <v>1</v>
      </c>
      <c r="AF27" s="144">
        <v>1</v>
      </c>
    </row>
    <row r="28" spans="1:32" ht="13.5" customHeight="1">
      <c r="A28" s="67">
        <v>25</v>
      </c>
      <c r="B28" s="184">
        <v>2.5</v>
      </c>
      <c r="C28" s="186">
        <v>0.5</v>
      </c>
      <c r="D28" s="186">
        <v>0</v>
      </c>
      <c r="E28" s="186">
        <v>0</v>
      </c>
      <c r="F28" s="186">
        <v>1</v>
      </c>
      <c r="G28" s="186">
        <v>2</v>
      </c>
      <c r="H28" s="186">
        <v>0.5</v>
      </c>
      <c r="I28" s="186">
        <v>1</v>
      </c>
      <c r="J28" s="186">
        <v>0</v>
      </c>
      <c r="K28" s="186">
        <v>0</v>
      </c>
      <c r="L28" s="186">
        <v>0</v>
      </c>
      <c r="M28" s="186">
        <v>0</v>
      </c>
      <c r="N28" s="186">
        <v>0</v>
      </c>
      <c r="O28" s="186">
        <v>0</v>
      </c>
      <c r="P28" s="186">
        <v>0</v>
      </c>
      <c r="Q28" s="186">
        <v>0</v>
      </c>
      <c r="R28" s="186">
        <v>0</v>
      </c>
      <c r="S28" s="186">
        <v>0</v>
      </c>
      <c r="T28" s="186">
        <v>0</v>
      </c>
      <c r="U28" s="186">
        <v>0.5</v>
      </c>
      <c r="V28" s="186">
        <v>0</v>
      </c>
      <c r="W28" s="186">
        <v>0</v>
      </c>
      <c r="X28" s="186">
        <v>0</v>
      </c>
      <c r="Y28" s="186">
        <v>0</v>
      </c>
      <c r="Z28" s="187">
        <f t="shared" si="0"/>
        <v>8</v>
      </c>
      <c r="AA28" s="188">
        <v>25</v>
      </c>
      <c r="AB28" s="184">
        <v>3.5</v>
      </c>
      <c r="AC28" s="142">
        <v>0.007638888888888889</v>
      </c>
      <c r="AD28" s="57"/>
      <c r="AE28" s="184">
        <v>1.5</v>
      </c>
      <c r="AF28" s="144">
        <v>0.036111111111111115</v>
      </c>
    </row>
    <row r="29" spans="1:32" ht="13.5" customHeight="1">
      <c r="A29" s="67">
        <v>26</v>
      </c>
      <c r="B29" s="184">
        <v>0</v>
      </c>
      <c r="C29" s="186">
        <v>1.5</v>
      </c>
      <c r="D29" s="186">
        <v>0</v>
      </c>
      <c r="E29" s="186">
        <v>0</v>
      </c>
      <c r="F29" s="186">
        <v>0</v>
      </c>
      <c r="G29" s="186">
        <v>0</v>
      </c>
      <c r="H29" s="186">
        <v>0</v>
      </c>
      <c r="I29" s="186">
        <v>0</v>
      </c>
      <c r="J29" s="186">
        <v>0</v>
      </c>
      <c r="K29" s="186">
        <v>0</v>
      </c>
      <c r="L29" s="186">
        <v>0</v>
      </c>
      <c r="M29" s="186">
        <v>0</v>
      </c>
      <c r="N29" s="186">
        <v>0</v>
      </c>
      <c r="O29" s="186">
        <v>0</v>
      </c>
      <c r="P29" s="186">
        <v>0</v>
      </c>
      <c r="Q29" s="186">
        <v>0</v>
      </c>
      <c r="R29" s="186">
        <v>0</v>
      </c>
      <c r="S29" s="186">
        <v>0</v>
      </c>
      <c r="T29" s="186">
        <v>0</v>
      </c>
      <c r="U29" s="186">
        <v>0</v>
      </c>
      <c r="V29" s="186">
        <v>0</v>
      </c>
      <c r="W29" s="186">
        <v>0</v>
      </c>
      <c r="X29" s="186">
        <v>0</v>
      </c>
      <c r="Y29" s="186">
        <v>0</v>
      </c>
      <c r="Z29" s="187">
        <f t="shared" si="0"/>
        <v>1.5</v>
      </c>
      <c r="AA29" s="188">
        <v>26</v>
      </c>
      <c r="AB29" s="184">
        <v>1.5</v>
      </c>
      <c r="AC29" s="142">
        <v>0.09375</v>
      </c>
      <c r="AD29" s="57">
        <v>26</v>
      </c>
      <c r="AE29" s="184">
        <v>1</v>
      </c>
      <c r="AF29" s="144">
        <v>0.05902777777777778</v>
      </c>
    </row>
    <row r="30" spans="1:32" ht="13.5" customHeight="1">
      <c r="A30" s="67">
        <v>27</v>
      </c>
      <c r="B30" s="184">
        <v>0</v>
      </c>
      <c r="C30" s="186">
        <v>0</v>
      </c>
      <c r="D30" s="186">
        <v>0</v>
      </c>
      <c r="E30" s="186">
        <v>0</v>
      </c>
      <c r="F30" s="186">
        <v>0</v>
      </c>
      <c r="G30" s="186">
        <v>0</v>
      </c>
      <c r="H30" s="186">
        <v>0</v>
      </c>
      <c r="I30" s="186">
        <v>0</v>
      </c>
      <c r="J30" s="186">
        <v>0</v>
      </c>
      <c r="K30" s="186">
        <v>0</v>
      </c>
      <c r="L30" s="186">
        <v>0</v>
      </c>
      <c r="M30" s="185">
        <v>0</v>
      </c>
      <c r="N30" s="186">
        <v>0</v>
      </c>
      <c r="O30" s="186">
        <v>0</v>
      </c>
      <c r="P30" s="186">
        <v>0</v>
      </c>
      <c r="Q30" s="186">
        <v>0</v>
      </c>
      <c r="R30" s="186">
        <v>0</v>
      </c>
      <c r="S30" s="186">
        <v>0</v>
      </c>
      <c r="T30" s="186">
        <v>0</v>
      </c>
      <c r="U30" s="186">
        <v>0</v>
      </c>
      <c r="V30" s="186">
        <v>0</v>
      </c>
      <c r="W30" s="186">
        <v>0</v>
      </c>
      <c r="X30" s="186">
        <v>0</v>
      </c>
      <c r="Y30" s="186">
        <v>0</v>
      </c>
      <c r="Z30" s="187">
        <f t="shared" si="0"/>
        <v>0</v>
      </c>
      <c r="AA30" s="188">
        <v>27</v>
      </c>
      <c r="AB30" s="184">
        <v>0</v>
      </c>
      <c r="AC30" s="142"/>
      <c r="AD30" s="57">
        <v>27</v>
      </c>
      <c r="AE30" s="184">
        <v>0</v>
      </c>
      <c r="AF30" s="144"/>
    </row>
    <row r="31" spans="1:32" ht="13.5" customHeight="1">
      <c r="A31" s="67">
        <v>28</v>
      </c>
      <c r="B31" s="184">
        <v>0</v>
      </c>
      <c r="C31" s="186">
        <v>0</v>
      </c>
      <c r="D31" s="186">
        <v>0</v>
      </c>
      <c r="E31" s="186">
        <v>0</v>
      </c>
      <c r="F31" s="186">
        <v>2.5</v>
      </c>
      <c r="G31" s="186">
        <v>10</v>
      </c>
      <c r="H31" s="186">
        <v>2</v>
      </c>
      <c r="I31" s="186">
        <v>3</v>
      </c>
      <c r="J31" s="186">
        <v>1.5</v>
      </c>
      <c r="K31" s="186">
        <v>0.5</v>
      </c>
      <c r="L31" s="186">
        <v>0.5</v>
      </c>
      <c r="M31" s="186">
        <v>0.5</v>
      </c>
      <c r="N31" s="186">
        <v>0</v>
      </c>
      <c r="O31" s="186">
        <v>0</v>
      </c>
      <c r="P31" s="186">
        <v>0</v>
      </c>
      <c r="Q31" s="186">
        <v>0</v>
      </c>
      <c r="R31" s="186">
        <v>0</v>
      </c>
      <c r="S31" s="186">
        <v>0</v>
      </c>
      <c r="T31" s="186">
        <v>0</v>
      </c>
      <c r="U31" s="186">
        <v>0</v>
      </c>
      <c r="V31" s="186">
        <v>0</v>
      </c>
      <c r="W31" s="186">
        <v>0</v>
      </c>
      <c r="X31" s="186">
        <v>0</v>
      </c>
      <c r="Y31" s="186">
        <v>0</v>
      </c>
      <c r="Z31" s="187">
        <f t="shared" si="0"/>
        <v>20.5</v>
      </c>
      <c r="AA31" s="188">
        <v>28</v>
      </c>
      <c r="AB31" s="184">
        <v>11.5</v>
      </c>
      <c r="AC31" s="142">
        <v>0.24097222222222223</v>
      </c>
      <c r="AD31" s="57">
        <v>28</v>
      </c>
      <c r="AE31" s="184">
        <v>5.5</v>
      </c>
      <c r="AF31" s="144">
        <v>0.23055555555555554</v>
      </c>
    </row>
    <row r="32" spans="1:32" ht="13.5" customHeight="1">
      <c r="A32" s="67">
        <v>29</v>
      </c>
      <c r="B32" s="184">
        <v>0</v>
      </c>
      <c r="C32" s="186">
        <v>0</v>
      </c>
      <c r="D32" s="186">
        <v>0</v>
      </c>
      <c r="E32" s="186">
        <v>0</v>
      </c>
      <c r="F32" s="186">
        <v>0</v>
      </c>
      <c r="G32" s="186">
        <v>0</v>
      </c>
      <c r="H32" s="186">
        <v>0</v>
      </c>
      <c r="I32" s="186">
        <v>0</v>
      </c>
      <c r="J32" s="186">
        <v>0</v>
      </c>
      <c r="K32" s="186">
        <v>0</v>
      </c>
      <c r="L32" s="186">
        <v>0</v>
      </c>
      <c r="M32" s="186">
        <v>0</v>
      </c>
      <c r="N32" s="186">
        <v>0</v>
      </c>
      <c r="O32" s="186">
        <v>0</v>
      </c>
      <c r="P32" s="186">
        <v>0</v>
      </c>
      <c r="Q32" s="186">
        <v>0</v>
      </c>
      <c r="R32" s="186">
        <v>0</v>
      </c>
      <c r="S32" s="186">
        <v>0</v>
      </c>
      <c r="T32" s="186">
        <v>0</v>
      </c>
      <c r="U32" s="186">
        <v>0</v>
      </c>
      <c r="V32" s="186">
        <v>0</v>
      </c>
      <c r="W32" s="186">
        <v>0</v>
      </c>
      <c r="X32" s="186">
        <v>0</v>
      </c>
      <c r="Y32" s="186">
        <v>0</v>
      </c>
      <c r="Z32" s="187">
        <f t="shared" si="0"/>
        <v>0</v>
      </c>
      <c r="AA32" s="188">
        <v>29</v>
      </c>
      <c r="AB32" s="184">
        <v>0</v>
      </c>
      <c r="AC32" s="142"/>
      <c r="AD32" s="57"/>
      <c r="AE32" s="184">
        <v>0</v>
      </c>
      <c r="AF32" s="144"/>
    </row>
    <row r="33" spans="1:32" ht="13.5" customHeight="1">
      <c r="A33" s="67">
        <v>30</v>
      </c>
      <c r="B33" s="184">
        <v>0</v>
      </c>
      <c r="C33" s="186">
        <v>0</v>
      </c>
      <c r="D33" s="186">
        <v>0</v>
      </c>
      <c r="E33" s="186">
        <v>0</v>
      </c>
      <c r="F33" s="186">
        <v>0</v>
      </c>
      <c r="G33" s="186">
        <v>0</v>
      </c>
      <c r="H33" s="186">
        <v>0</v>
      </c>
      <c r="I33" s="186">
        <v>0</v>
      </c>
      <c r="J33" s="186">
        <v>0</v>
      </c>
      <c r="K33" s="186">
        <v>0</v>
      </c>
      <c r="L33" s="186">
        <v>0</v>
      </c>
      <c r="M33" s="186">
        <v>0</v>
      </c>
      <c r="N33" s="186">
        <v>0</v>
      </c>
      <c r="O33" s="186">
        <v>0</v>
      </c>
      <c r="P33" s="186">
        <v>0</v>
      </c>
      <c r="Q33" s="186">
        <v>0</v>
      </c>
      <c r="R33" s="186">
        <v>0</v>
      </c>
      <c r="S33" s="186">
        <v>0</v>
      </c>
      <c r="T33" s="186">
        <v>0</v>
      </c>
      <c r="U33" s="186">
        <v>0</v>
      </c>
      <c r="V33" s="186">
        <v>0</v>
      </c>
      <c r="W33" s="186">
        <v>0</v>
      </c>
      <c r="X33" s="186">
        <v>0</v>
      </c>
      <c r="Y33" s="186">
        <v>0</v>
      </c>
      <c r="Z33" s="187">
        <f t="shared" si="0"/>
        <v>0</v>
      </c>
      <c r="AA33" s="188">
        <v>30</v>
      </c>
      <c r="AB33" s="184">
        <v>0</v>
      </c>
      <c r="AC33" s="142"/>
      <c r="AD33" s="57"/>
      <c r="AE33" s="184">
        <v>0</v>
      </c>
      <c r="AF33" s="144"/>
    </row>
    <row r="34" spans="1:32" ht="13.5" customHeight="1">
      <c r="A34" s="67">
        <v>31</v>
      </c>
      <c r="B34" s="184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7"/>
      <c r="AA34" s="188">
        <v>31</v>
      </c>
      <c r="AB34" s="184"/>
      <c r="AC34" s="142"/>
      <c r="AD34" s="57">
        <v>31</v>
      </c>
      <c r="AE34" s="184"/>
      <c r="AF34" s="144"/>
    </row>
    <row r="35" spans="1:32" ht="13.5" customHeight="1">
      <c r="A35" s="50" t="s">
        <v>11</v>
      </c>
      <c r="B35" s="189">
        <f aca="true" t="shared" si="1" ref="B35:K35">IF(COUNT(B4:B34)=0,"   -",SUM(B4:B34))</f>
        <v>2.5</v>
      </c>
      <c r="C35" s="190">
        <f t="shared" si="1"/>
        <v>2.5</v>
      </c>
      <c r="D35" s="190">
        <f t="shared" si="1"/>
        <v>2</v>
      </c>
      <c r="E35" s="190">
        <f t="shared" si="1"/>
        <v>7</v>
      </c>
      <c r="F35" s="190">
        <f t="shared" si="1"/>
        <v>5.5</v>
      </c>
      <c r="G35" s="190">
        <f t="shared" si="1"/>
        <v>15</v>
      </c>
      <c r="H35" s="190">
        <f t="shared" si="1"/>
        <v>8.5</v>
      </c>
      <c r="I35" s="190">
        <f t="shared" si="1"/>
        <v>12.5</v>
      </c>
      <c r="J35" s="190">
        <f t="shared" si="1"/>
        <v>9.5</v>
      </c>
      <c r="K35" s="190">
        <f t="shared" si="1"/>
        <v>10</v>
      </c>
      <c r="L35" s="190">
        <f aca="true" t="shared" si="2" ref="L35:Y35">IF(COUNT(L4:L34)=0,"   -",SUM(L4:L34))</f>
        <v>6.5</v>
      </c>
      <c r="M35" s="190">
        <f t="shared" si="2"/>
        <v>8.5</v>
      </c>
      <c r="N35" s="190">
        <f t="shared" si="2"/>
        <v>4.5</v>
      </c>
      <c r="O35" s="190">
        <f t="shared" si="2"/>
        <v>3.5</v>
      </c>
      <c r="P35" s="190">
        <f t="shared" si="2"/>
        <v>2.5</v>
      </c>
      <c r="Q35" s="190">
        <f t="shared" si="2"/>
        <v>1.5</v>
      </c>
      <c r="R35" s="190">
        <f t="shared" si="2"/>
        <v>2</v>
      </c>
      <c r="S35" s="190">
        <f t="shared" si="2"/>
        <v>0.5</v>
      </c>
      <c r="T35" s="190">
        <f t="shared" si="2"/>
        <v>4.5</v>
      </c>
      <c r="U35" s="190">
        <f t="shared" si="2"/>
        <v>1</v>
      </c>
      <c r="V35" s="190">
        <f t="shared" si="2"/>
        <v>0</v>
      </c>
      <c r="W35" s="190">
        <f t="shared" si="2"/>
        <v>0</v>
      </c>
      <c r="X35" s="190">
        <f t="shared" si="2"/>
        <v>0.5</v>
      </c>
      <c r="Y35" s="190">
        <f t="shared" si="2"/>
        <v>8</v>
      </c>
      <c r="Z35" s="189">
        <f>SUM(B4:Y34)</f>
        <v>118.5</v>
      </c>
      <c r="AA35" s="191"/>
      <c r="AB35" s="192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2">
        <f>COUNTIF(Z4:Z34,"&gt;=0.5")</f>
        <v>12</v>
      </c>
      <c r="E38" s="68"/>
      <c r="F38" s="68"/>
      <c r="G38" s="12" t="s">
        <v>14</v>
      </c>
      <c r="H38" s="4"/>
      <c r="I38" s="4" t="s">
        <v>5</v>
      </c>
      <c r="J38" s="53" t="s">
        <v>8</v>
      </c>
      <c r="K38" s="68"/>
      <c r="L38" s="68"/>
      <c r="M38" s="12" t="s">
        <v>15</v>
      </c>
      <c r="N38" s="4"/>
      <c r="O38" s="4" t="s">
        <v>5</v>
      </c>
      <c r="P38" s="53" t="s">
        <v>10</v>
      </c>
      <c r="Q38" s="68"/>
      <c r="R38" s="68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2">
        <f>COUNTIF(Z4:Z34,"&gt;=1")</f>
        <v>10</v>
      </c>
      <c r="E39" s="68"/>
      <c r="F39" s="68"/>
      <c r="G39" s="64"/>
      <c r="H39" s="65">
        <f>MAX(AB4:AB34)</f>
        <v>11.5</v>
      </c>
      <c r="I39" s="66">
        <f>MATCH(H39,AB4:AB34,0)</f>
        <v>28</v>
      </c>
      <c r="J39" s="146">
        <f>INDEX(AC4:AC34,I39,1)</f>
        <v>0.24097222222222223</v>
      </c>
      <c r="K39" s="68"/>
      <c r="L39" s="68"/>
      <c r="M39" s="64"/>
      <c r="N39" s="65">
        <f>MAX(AE4:AE34)</f>
        <v>5.5</v>
      </c>
      <c r="O39" s="66">
        <f>MATCH(N39,AE4:AE34,0)</f>
        <v>28</v>
      </c>
      <c r="P39" s="146">
        <f>INDEX(AF4:AF34,O39,1)</f>
        <v>0.23055555555555554</v>
      </c>
      <c r="Q39" s="68"/>
      <c r="R39" s="68"/>
      <c r="S39" s="64"/>
      <c r="T39" s="65">
        <f>MAX(Z4:Z34)</f>
        <v>48.5</v>
      </c>
      <c r="U39" s="74">
        <f>MATCH(T39,Z4:Z34,0)</f>
        <v>13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2">
        <f>COUNTIF(Z4:Z34,"&gt;=10")</f>
        <v>3</v>
      </c>
      <c r="E40" s="68"/>
      <c r="F40" s="68"/>
      <c r="G40" s="67"/>
      <c r="H40" s="68"/>
      <c r="I40" s="66"/>
      <c r="J40" s="227"/>
      <c r="K40" s="68"/>
      <c r="L40" s="68"/>
      <c r="M40" s="67"/>
      <c r="N40" s="68"/>
      <c r="O40" s="66"/>
      <c r="P40" s="146"/>
      <c r="Q40" s="68"/>
      <c r="R40" s="68"/>
      <c r="S40" s="67"/>
      <c r="T40" s="68"/>
      <c r="U40" s="232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3">
        <f>COUNTIF(Z4:Z34,"&gt;=30")</f>
        <v>1</v>
      </c>
      <c r="E41" s="68"/>
      <c r="F41" s="68"/>
      <c r="G41" s="69"/>
      <c r="H41" s="70"/>
      <c r="I41" s="71"/>
      <c r="J41" s="228"/>
      <c r="K41" s="68"/>
      <c r="L41" s="68"/>
      <c r="M41" s="69"/>
      <c r="N41" s="70"/>
      <c r="O41" s="75"/>
      <c r="P41" s="148"/>
      <c r="Q41" s="68"/>
      <c r="R41" s="68"/>
      <c r="S41" s="69"/>
      <c r="T41" s="70"/>
      <c r="U41" s="231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5" t="s">
        <v>41</v>
      </c>
      <c r="B1" s="16" t="s">
        <v>0</v>
      </c>
      <c r="Z1" s="134">
        <f>'１月'!Z1</f>
        <v>2016</v>
      </c>
      <c r="AB1" t="s">
        <v>1</v>
      </c>
      <c r="AC1" s="136">
        <v>7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2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3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2">
        <v>1</v>
      </c>
      <c r="B4" s="180">
        <v>0</v>
      </c>
      <c r="C4" s="181">
        <v>0</v>
      </c>
      <c r="D4" s="181">
        <v>0</v>
      </c>
      <c r="E4" s="181">
        <v>0</v>
      </c>
      <c r="F4" s="181">
        <v>0</v>
      </c>
      <c r="G4" s="181">
        <v>0</v>
      </c>
      <c r="H4" s="181">
        <v>0</v>
      </c>
      <c r="I4" s="181">
        <v>0</v>
      </c>
      <c r="J4" s="181">
        <v>0</v>
      </c>
      <c r="K4" s="181">
        <v>0</v>
      </c>
      <c r="L4" s="181">
        <v>0</v>
      </c>
      <c r="M4" s="181">
        <v>0</v>
      </c>
      <c r="N4" s="181">
        <v>0</v>
      </c>
      <c r="O4" s="181">
        <v>0</v>
      </c>
      <c r="P4" s="181">
        <v>0</v>
      </c>
      <c r="Q4" s="181">
        <v>0</v>
      </c>
      <c r="R4" s="181">
        <v>0</v>
      </c>
      <c r="S4" s="181">
        <v>0</v>
      </c>
      <c r="T4" s="181">
        <v>0</v>
      </c>
      <c r="U4" s="181">
        <v>0</v>
      </c>
      <c r="V4" s="181">
        <v>0</v>
      </c>
      <c r="W4" s="181">
        <v>0</v>
      </c>
      <c r="X4" s="181">
        <v>0</v>
      </c>
      <c r="Y4" s="181">
        <v>0</v>
      </c>
      <c r="Z4" s="182">
        <f aca="true" t="shared" si="0" ref="Z4:Z34">IF(COUNT(B4:Y4)=0,"     -",SUM(B4:Y4))</f>
        <v>0</v>
      </c>
      <c r="AA4" s="183">
        <v>1</v>
      </c>
      <c r="AB4" s="180">
        <v>0</v>
      </c>
      <c r="AC4" s="141"/>
      <c r="AD4" s="54">
        <v>1</v>
      </c>
      <c r="AE4" s="180">
        <v>0</v>
      </c>
      <c r="AF4" s="143"/>
    </row>
    <row r="5" spans="1:32" ht="13.5" customHeight="1">
      <c r="A5" s="67">
        <v>2</v>
      </c>
      <c r="B5" s="184">
        <v>0</v>
      </c>
      <c r="C5" s="185">
        <v>0</v>
      </c>
      <c r="D5" s="186">
        <v>0</v>
      </c>
      <c r="E5" s="186">
        <v>0</v>
      </c>
      <c r="F5" s="186">
        <v>0</v>
      </c>
      <c r="G5" s="186">
        <v>0</v>
      </c>
      <c r="H5" s="186">
        <v>0</v>
      </c>
      <c r="I5" s="186">
        <v>0</v>
      </c>
      <c r="J5" s="186">
        <v>0</v>
      </c>
      <c r="K5" s="186">
        <v>0</v>
      </c>
      <c r="L5" s="186">
        <v>0</v>
      </c>
      <c r="M5" s="186">
        <v>0</v>
      </c>
      <c r="N5" s="186">
        <v>0</v>
      </c>
      <c r="O5" s="186">
        <v>0</v>
      </c>
      <c r="P5" s="186">
        <v>0</v>
      </c>
      <c r="Q5" s="186">
        <v>0</v>
      </c>
      <c r="R5" s="186">
        <v>0</v>
      </c>
      <c r="S5" s="186">
        <v>0</v>
      </c>
      <c r="T5" s="186">
        <v>0</v>
      </c>
      <c r="U5" s="186">
        <v>0</v>
      </c>
      <c r="V5" s="186">
        <v>0</v>
      </c>
      <c r="W5" s="186">
        <v>0</v>
      </c>
      <c r="X5" s="186">
        <v>0</v>
      </c>
      <c r="Y5" s="186">
        <v>0</v>
      </c>
      <c r="Z5" s="187">
        <f t="shared" si="0"/>
        <v>0</v>
      </c>
      <c r="AA5" s="188">
        <v>2</v>
      </c>
      <c r="AB5" s="184">
        <v>0</v>
      </c>
      <c r="AC5" s="142"/>
      <c r="AD5" s="57">
        <v>2</v>
      </c>
      <c r="AE5" s="184">
        <v>0</v>
      </c>
      <c r="AF5" s="144"/>
    </row>
    <row r="6" spans="1:32" ht="13.5" customHeight="1">
      <c r="A6" s="67">
        <v>3</v>
      </c>
      <c r="B6" s="184">
        <v>0</v>
      </c>
      <c r="C6" s="186">
        <v>0</v>
      </c>
      <c r="D6" s="186">
        <v>0</v>
      </c>
      <c r="E6" s="186">
        <v>0</v>
      </c>
      <c r="F6" s="186">
        <v>0</v>
      </c>
      <c r="G6" s="186">
        <v>0</v>
      </c>
      <c r="H6" s="186">
        <v>0</v>
      </c>
      <c r="I6" s="186">
        <v>0</v>
      </c>
      <c r="J6" s="186">
        <v>0</v>
      </c>
      <c r="K6" s="186">
        <v>0</v>
      </c>
      <c r="L6" s="186">
        <v>0</v>
      </c>
      <c r="M6" s="186">
        <v>0</v>
      </c>
      <c r="N6" s="186">
        <v>0</v>
      </c>
      <c r="O6" s="186">
        <v>0</v>
      </c>
      <c r="P6" s="186">
        <v>0</v>
      </c>
      <c r="Q6" s="186">
        <v>0</v>
      </c>
      <c r="R6" s="186">
        <v>0</v>
      </c>
      <c r="S6" s="186">
        <v>0</v>
      </c>
      <c r="T6" s="186">
        <v>0</v>
      </c>
      <c r="U6" s="186">
        <v>0</v>
      </c>
      <c r="V6" s="186">
        <v>0</v>
      </c>
      <c r="W6" s="186">
        <v>0</v>
      </c>
      <c r="X6" s="186">
        <v>0</v>
      </c>
      <c r="Y6" s="186">
        <v>0</v>
      </c>
      <c r="Z6" s="187">
        <f t="shared" si="0"/>
        <v>0</v>
      </c>
      <c r="AA6" s="188">
        <v>3</v>
      </c>
      <c r="AB6" s="184">
        <v>0</v>
      </c>
      <c r="AC6" s="142"/>
      <c r="AD6" s="57">
        <v>3</v>
      </c>
      <c r="AE6" s="184">
        <v>0</v>
      </c>
      <c r="AF6" s="144"/>
    </row>
    <row r="7" spans="1:32" ht="13.5" customHeight="1">
      <c r="A7" s="67">
        <v>4</v>
      </c>
      <c r="B7" s="184">
        <v>0</v>
      </c>
      <c r="C7" s="186">
        <v>0</v>
      </c>
      <c r="D7" s="186">
        <v>0</v>
      </c>
      <c r="E7" s="186">
        <v>0</v>
      </c>
      <c r="F7" s="186">
        <v>0</v>
      </c>
      <c r="G7" s="186">
        <v>0</v>
      </c>
      <c r="H7" s="186">
        <v>1</v>
      </c>
      <c r="I7" s="186">
        <v>0.5</v>
      </c>
      <c r="J7" s="186">
        <v>0</v>
      </c>
      <c r="K7" s="186">
        <v>0</v>
      </c>
      <c r="L7" s="186">
        <v>0</v>
      </c>
      <c r="M7" s="186">
        <v>0</v>
      </c>
      <c r="N7" s="186">
        <v>0</v>
      </c>
      <c r="O7" s="186">
        <v>0</v>
      </c>
      <c r="P7" s="186">
        <v>0</v>
      </c>
      <c r="Q7" s="186">
        <v>0</v>
      </c>
      <c r="R7" s="186">
        <v>0</v>
      </c>
      <c r="S7" s="186">
        <v>0.5</v>
      </c>
      <c r="T7" s="186">
        <v>0.5</v>
      </c>
      <c r="U7" s="186">
        <v>0</v>
      </c>
      <c r="V7" s="186">
        <v>0</v>
      </c>
      <c r="W7" s="186">
        <v>0</v>
      </c>
      <c r="X7" s="186">
        <v>0</v>
      </c>
      <c r="Y7" s="186">
        <v>0</v>
      </c>
      <c r="Z7" s="187">
        <f t="shared" si="0"/>
        <v>2.5</v>
      </c>
      <c r="AA7" s="188">
        <v>4</v>
      </c>
      <c r="AB7" s="184">
        <v>1.5</v>
      </c>
      <c r="AC7" s="142">
        <v>0.32430555555555557</v>
      </c>
      <c r="AD7" s="57">
        <v>4</v>
      </c>
      <c r="AE7" s="184">
        <v>1</v>
      </c>
      <c r="AF7" s="144">
        <v>0.29583333333333334</v>
      </c>
    </row>
    <row r="8" spans="1:32" ht="13.5" customHeight="1">
      <c r="A8" s="67">
        <v>5</v>
      </c>
      <c r="B8" s="184">
        <v>0</v>
      </c>
      <c r="C8" s="186">
        <v>0</v>
      </c>
      <c r="D8" s="186">
        <v>0</v>
      </c>
      <c r="E8" s="186">
        <v>0</v>
      </c>
      <c r="F8" s="186">
        <v>0</v>
      </c>
      <c r="G8" s="186">
        <v>0</v>
      </c>
      <c r="H8" s="186">
        <v>0</v>
      </c>
      <c r="I8" s="186">
        <v>0</v>
      </c>
      <c r="J8" s="186">
        <v>0</v>
      </c>
      <c r="K8" s="186">
        <v>0</v>
      </c>
      <c r="L8" s="186">
        <v>0</v>
      </c>
      <c r="M8" s="186">
        <v>0</v>
      </c>
      <c r="N8" s="186">
        <v>0</v>
      </c>
      <c r="O8" s="186">
        <v>0</v>
      </c>
      <c r="P8" s="186">
        <v>0</v>
      </c>
      <c r="Q8" s="186">
        <v>0</v>
      </c>
      <c r="R8" s="186">
        <v>0</v>
      </c>
      <c r="S8" s="186">
        <v>0</v>
      </c>
      <c r="T8" s="186">
        <v>0</v>
      </c>
      <c r="U8" s="186">
        <v>0</v>
      </c>
      <c r="V8" s="186">
        <v>0</v>
      </c>
      <c r="W8" s="186">
        <v>0</v>
      </c>
      <c r="X8" s="186">
        <v>0</v>
      </c>
      <c r="Y8" s="186">
        <v>0</v>
      </c>
      <c r="Z8" s="187">
        <f t="shared" si="0"/>
        <v>0</v>
      </c>
      <c r="AA8" s="188">
        <v>5</v>
      </c>
      <c r="AB8" s="184">
        <v>0</v>
      </c>
      <c r="AC8" s="142"/>
      <c r="AD8" s="57">
        <v>5</v>
      </c>
      <c r="AE8" s="184">
        <v>0</v>
      </c>
      <c r="AF8" s="144"/>
    </row>
    <row r="9" spans="1:32" ht="13.5" customHeight="1">
      <c r="A9" s="67">
        <v>6</v>
      </c>
      <c r="B9" s="184">
        <v>0</v>
      </c>
      <c r="C9" s="186">
        <v>0</v>
      </c>
      <c r="D9" s="186">
        <v>0</v>
      </c>
      <c r="E9" s="186">
        <v>0</v>
      </c>
      <c r="F9" s="186">
        <v>0</v>
      </c>
      <c r="G9" s="186">
        <v>0</v>
      </c>
      <c r="H9" s="186">
        <v>0</v>
      </c>
      <c r="I9" s="186">
        <v>0</v>
      </c>
      <c r="J9" s="186">
        <v>0</v>
      </c>
      <c r="K9" s="186">
        <v>0</v>
      </c>
      <c r="L9" s="186">
        <v>0</v>
      </c>
      <c r="M9" s="186">
        <v>0</v>
      </c>
      <c r="N9" s="186">
        <v>0</v>
      </c>
      <c r="O9" s="186">
        <v>0</v>
      </c>
      <c r="P9" s="186">
        <v>0</v>
      </c>
      <c r="Q9" s="186">
        <v>0</v>
      </c>
      <c r="R9" s="186">
        <v>0</v>
      </c>
      <c r="S9" s="186">
        <v>0</v>
      </c>
      <c r="T9" s="186">
        <v>0</v>
      </c>
      <c r="U9" s="186">
        <v>0</v>
      </c>
      <c r="V9" s="186">
        <v>0</v>
      </c>
      <c r="W9" s="186">
        <v>0</v>
      </c>
      <c r="X9" s="186">
        <v>0</v>
      </c>
      <c r="Y9" s="186">
        <v>0</v>
      </c>
      <c r="Z9" s="187">
        <f t="shared" si="0"/>
        <v>0</v>
      </c>
      <c r="AA9" s="188">
        <v>6</v>
      </c>
      <c r="AB9" s="184">
        <v>0</v>
      </c>
      <c r="AC9" s="142"/>
      <c r="AD9" s="57">
        <v>6</v>
      </c>
      <c r="AE9" s="184">
        <v>0</v>
      </c>
      <c r="AF9" s="144"/>
    </row>
    <row r="10" spans="1:32" ht="13.5" customHeight="1">
      <c r="A10" s="67">
        <v>7</v>
      </c>
      <c r="B10" s="184">
        <v>0</v>
      </c>
      <c r="C10" s="186">
        <v>0</v>
      </c>
      <c r="D10" s="186">
        <v>0</v>
      </c>
      <c r="E10" s="186">
        <v>0</v>
      </c>
      <c r="F10" s="186">
        <v>0</v>
      </c>
      <c r="G10" s="186">
        <v>0</v>
      </c>
      <c r="H10" s="186">
        <v>0</v>
      </c>
      <c r="I10" s="186">
        <v>0</v>
      </c>
      <c r="J10" s="186">
        <v>0</v>
      </c>
      <c r="K10" s="186">
        <v>0</v>
      </c>
      <c r="L10" s="186">
        <v>0</v>
      </c>
      <c r="M10" s="186">
        <v>0</v>
      </c>
      <c r="N10" s="186">
        <v>0</v>
      </c>
      <c r="O10" s="186">
        <v>0</v>
      </c>
      <c r="P10" s="186">
        <v>0</v>
      </c>
      <c r="Q10" s="186">
        <v>0</v>
      </c>
      <c r="R10" s="186">
        <v>0</v>
      </c>
      <c r="S10" s="186">
        <v>0</v>
      </c>
      <c r="T10" s="186">
        <v>0</v>
      </c>
      <c r="U10" s="186">
        <v>0</v>
      </c>
      <c r="V10" s="186">
        <v>0</v>
      </c>
      <c r="W10" s="186">
        <v>0</v>
      </c>
      <c r="X10" s="186">
        <v>0</v>
      </c>
      <c r="Y10" s="186">
        <v>0</v>
      </c>
      <c r="Z10" s="187">
        <f t="shared" si="0"/>
        <v>0</v>
      </c>
      <c r="AA10" s="188">
        <v>7</v>
      </c>
      <c r="AB10" s="184">
        <v>0</v>
      </c>
      <c r="AC10" s="142"/>
      <c r="AD10" s="57"/>
      <c r="AE10" s="184">
        <v>0</v>
      </c>
      <c r="AF10" s="144"/>
    </row>
    <row r="11" spans="1:32" ht="13.5" customHeight="1">
      <c r="A11" s="67">
        <v>8</v>
      </c>
      <c r="B11" s="184">
        <v>0</v>
      </c>
      <c r="C11" s="186">
        <v>0</v>
      </c>
      <c r="D11" s="186">
        <v>0</v>
      </c>
      <c r="E11" s="186">
        <v>0</v>
      </c>
      <c r="F11" s="186">
        <v>0</v>
      </c>
      <c r="G11" s="186">
        <v>0</v>
      </c>
      <c r="H11" s="186">
        <v>0</v>
      </c>
      <c r="I11" s="186">
        <v>0</v>
      </c>
      <c r="J11" s="186">
        <v>0</v>
      </c>
      <c r="K11" s="186">
        <v>0</v>
      </c>
      <c r="L11" s="186">
        <v>0</v>
      </c>
      <c r="M11" s="186">
        <v>0</v>
      </c>
      <c r="N11" s="186">
        <v>0</v>
      </c>
      <c r="O11" s="186">
        <v>0</v>
      </c>
      <c r="P11" s="186">
        <v>0</v>
      </c>
      <c r="Q11" s="186">
        <v>0</v>
      </c>
      <c r="R11" s="186">
        <v>0</v>
      </c>
      <c r="S11" s="186">
        <v>0</v>
      </c>
      <c r="T11" s="186">
        <v>0</v>
      </c>
      <c r="U11" s="186">
        <v>0</v>
      </c>
      <c r="V11" s="186">
        <v>0</v>
      </c>
      <c r="W11" s="186">
        <v>0</v>
      </c>
      <c r="X11" s="186">
        <v>0</v>
      </c>
      <c r="Y11" s="186">
        <v>0</v>
      </c>
      <c r="Z11" s="187">
        <f t="shared" si="0"/>
        <v>0</v>
      </c>
      <c r="AA11" s="188">
        <v>8</v>
      </c>
      <c r="AB11" s="184">
        <v>0</v>
      </c>
      <c r="AC11" s="142"/>
      <c r="AD11" s="57">
        <v>8</v>
      </c>
      <c r="AE11" s="184">
        <v>0</v>
      </c>
      <c r="AF11" s="144"/>
    </row>
    <row r="12" spans="1:32" ht="13.5" customHeight="1">
      <c r="A12" s="67">
        <v>9</v>
      </c>
      <c r="B12" s="184">
        <v>0</v>
      </c>
      <c r="C12" s="186">
        <v>0</v>
      </c>
      <c r="D12" s="186">
        <v>0</v>
      </c>
      <c r="E12" s="186">
        <v>0</v>
      </c>
      <c r="F12" s="186">
        <v>0</v>
      </c>
      <c r="G12" s="186">
        <v>0</v>
      </c>
      <c r="H12" s="186">
        <v>0</v>
      </c>
      <c r="I12" s="186">
        <v>0</v>
      </c>
      <c r="J12" s="186">
        <v>0.5</v>
      </c>
      <c r="K12" s="186">
        <v>0</v>
      </c>
      <c r="L12" s="186">
        <v>0</v>
      </c>
      <c r="M12" s="186">
        <v>0.5</v>
      </c>
      <c r="N12" s="186">
        <v>3</v>
      </c>
      <c r="O12" s="186">
        <v>0</v>
      </c>
      <c r="P12" s="186">
        <v>1</v>
      </c>
      <c r="Q12" s="186">
        <v>0</v>
      </c>
      <c r="R12" s="186">
        <v>0.5</v>
      </c>
      <c r="S12" s="186">
        <v>1.5</v>
      </c>
      <c r="T12" s="186">
        <v>0.5</v>
      </c>
      <c r="U12" s="186">
        <v>0</v>
      </c>
      <c r="V12" s="186">
        <v>0</v>
      </c>
      <c r="W12" s="186">
        <v>0</v>
      </c>
      <c r="X12" s="186">
        <v>0</v>
      </c>
      <c r="Y12" s="186">
        <v>0</v>
      </c>
      <c r="Z12" s="187">
        <f t="shared" si="0"/>
        <v>7.5</v>
      </c>
      <c r="AA12" s="188">
        <v>9</v>
      </c>
      <c r="AB12" s="184">
        <v>3</v>
      </c>
      <c r="AC12" s="142">
        <v>0.5493055555555556</v>
      </c>
      <c r="AD12" s="57">
        <v>9</v>
      </c>
      <c r="AE12" s="184">
        <v>2</v>
      </c>
      <c r="AF12" s="144">
        <v>0.5243055555555556</v>
      </c>
    </row>
    <row r="13" spans="1:32" ht="13.5" customHeight="1">
      <c r="A13" s="67">
        <v>10</v>
      </c>
      <c r="B13" s="184">
        <v>0</v>
      </c>
      <c r="C13" s="186">
        <v>0</v>
      </c>
      <c r="D13" s="186">
        <v>0</v>
      </c>
      <c r="E13" s="186">
        <v>0</v>
      </c>
      <c r="F13" s="186">
        <v>0</v>
      </c>
      <c r="G13" s="186">
        <v>0</v>
      </c>
      <c r="H13" s="186">
        <v>0</v>
      </c>
      <c r="I13" s="186">
        <v>0</v>
      </c>
      <c r="J13" s="186">
        <v>0</v>
      </c>
      <c r="K13" s="186">
        <v>0</v>
      </c>
      <c r="L13" s="186">
        <v>0</v>
      </c>
      <c r="M13" s="186">
        <v>0</v>
      </c>
      <c r="N13" s="186">
        <v>0</v>
      </c>
      <c r="O13" s="186">
        <v>0</v>
      </c>
      <c r="P13" s="186">
        <v>0</v>
      </c>
      <c r="Q13" s="186">
        <v>0</v>
      </c>
      <c r="R13" s="186">
        <v>0</v>
      </c>
      <c r="S13" s="186">
        <v>0</v>
      </c>
      <c r="T13" s="186">
        <v>0</v>
      </c>
      <c r="U13" s="186">
        <v>0</v>
      </c>
      <c r="V13" s="186">
        <v>0</v>
      </c>
      <c r="W13" s="186">
        <v>0</v>
      </c>
      <c r="X13" s="186">
        <v>0</v>
      </c>
      <c r="Y13" s="186">
        <v>0</v>
      </c>
      <c r="Z13" s="187">
        <f t="shared" si="0"/>
        <v>0</v>
      </c>
      <c r="AA13" s="188">
        <v>10</v>
      </c>
      <c r="AB13" s="184">
        <v>0</v>
      </c>
      <c r="AC13" s="142"/>
      <c r="AD13" s="57"/>
      <c r="AE13" s="184">
        <v>0</v>
      </c>
      <c r="AF13" s="144"/>
    </row>
    <row r="14" spans="1:32" ht="13.5" customHeight="1">
      <c r="A14" s="132">
        <v>11</v>
      </c>
      <c r="B14" s="180">
        <v>0</v>
      </c>
      <c r="C14" s="181">
        <v>0</v>
      </c>
      <c r="D14" s="181">
        <v>0</v>
      </c>
      <c r="E14" s="181">
        <v>0</v>
      </c>
      <c r="F14" s="181">
        <v>0</v>
      </c>
      <c r="G14" s="181">
        <v>0</v>
      </c>
      <c r="H14" s="181">
        <v>0</v>
      </c>
      <c r="I14" s="181">
        <v>0</v>
      </c>
      <c r="J14" s="181">
        <v>0</v>
      </c>
      <c r="K14" s="181">
        <v>0</v>
      </c>
      <c r="L14" s="181">
        <v>0</v>
      </c>
      <c r="M14" s="181">
        <v>0</v>
      </c>
      <c r="N14" s="181">
        <v>0</v>
      </c>
      <c r="O14" s="181">
        <v>0</v>
      </c>
      <c r="P14" s="181">
        <v>0</v>
      </c>
      <c r="Q14" s="181">
        <v>0</v>
      </c>
      <c r="R14" s="181">
        <v>0</v>
      </c>
      <c r="S14" s="181">
        <v>0</v>
      </c>
      <c r="T14" s="181">
        <v>0</v>
      </c>
      <c r="U14" s="181">
        <v>0</v>
      </c>
      <c r="V14" s="181">
        <v>0</v>
      </c>
      <c r="W14" s="181">
        <v>0</v>
      </c>
      <c r="X14" s="181">
        <v>0</v>
      </c>
      <c r="Y14" s="181">
        <v>0</v>
      </c>
      <c r="Z14" s="182">
        <f t="shared" si="0"/>
        <v>0</v>
      </c>
      <c r="AA14" s="183">
        <v>11</v>
      </c>
      <c r="AB14" s="180">
        <v>0</v>
      </c>
      <c r="AC14" s="141"/>
      <c r="AD14" s="54"/>
      <c r="AE14" s="180">
        <v>0</v>
      </c>
      <c r="AF14" s="143"/>
    </row>
    <row r="15" spans="1:32" ht="13.5" customHeight="1">
      <c r="A15" s="67">
        <v>12</v>
      </c>
      <c r="B15" s="184">
        <v>0</v>
      </c>
      <c r="C15" s="186">
        <v>0</v>
      </c>
      <c r="D15" s="186">
        <v>0</v>
      </c>
      <c r="E15" s="186">
        <v>0</v>
      </c>
      <c r="F15" s="186">
        <v>0</v>
      </c>
      <c r="G15" s="186">
        <v>0</v>
      </c>
      <c r="H15" s="186">
        <v>0</v>
      </c>
      <c r="I15" s="186">
        <v>0</v>
      </c>
      <c r="J15" s="186">
        <v>0</v>
      </c>
      <c r="K15" s="186">
        <v>0</v>
      </c>
      <c r="L15" s="186">
        <v>0</v>
      </c>
      <c r="M15" s="186">
        <v>0</v>
      </c>
      <c r="N15" s="186">
        <v>0</v>
      </c>
      <c r="O15" s="186">
        <v>0</v>
      </c>
      <c r="P15" s="186">
        <v>0</v>
      </c>
      <c r="Q15" s="186">
        <v>0</v>
      </c>
      <c r="R15" s="186">
        <v>0</v>
      </c>
      <c r="S15" s="186">
        <v>0</v>
      </c>
      <c r="T15" s="186">
        <v>0</v>
      </c>
      <c r="U15" s="186">
        <v>0</v>
      </c>
      <c r="V15" s="186">
        <v>0</v>
      </c>
      <c r="W15" s="186">
        <v>0</v>
      </c>
      <c r="X15" s="186">
        <v>0</v>
      </c>
      <c r="Y15" s="186">
        <v>0</v>
      </c>
      <c r="Z15" s="187">
        <f t="shared" si="0"/>
        <v>0</v>
      </c>
      <c r="AA15" s="188">
        <v>12</v>
      </c>
      <c r="AB15" s="184">
        <v>0</v>
      </c>
      <c r="AC15" s="142"/>
      <c r="AD15" s="57"/>
      <c r="AE15" s="184">
        <v>0</v>
      </c>
      <c r="AF15" s="144"/>
    </row>
    <row r="16" spans="1:32" ht="13.5" customHeight="1">
      <c r="A16" s="67">
        <v>13</v>
      </c>
      <c r="B16" s="184">
        <v>0</v>
      </c>
      <c r="C16" s="186">
        <v>0</v>
      </c>
      <c r="D16" s="186">
        <v>0</v>
      </c>
      <c r="E16" s="186">
        <v>0</v>
      </c>
      <c r="F16" s="186">
        <v>0</v>
      </c>
      <c r="G16" s="186">
        <v>0</v>
      </c>
      <c r="H16" s="186">
        <v>0</v>
      </c>
      <c r="I16" s="186">
        <v>0</v>
      </c>
      <c r="J16" s="186">
        <v>0</v>
      </c>
      <c r="K16" s="186">
        <v>0</v>
      </c>
      <c r="L16" s="186">
        <v>0</v>
      </c>
      <c r="M16" s="186">
        <v>0</v>
      </c>
      <c r="N16" s="186">
        <v>0</v>
      </c>
      <c r="O16" s="186">
        <v>0</v>
      </c>
      <c r="P16" s="186">
        <v>0</v>
      </c>
      <c r="Q16" s="186">
        <v>0</v>
      </c>
      <c r="R16" s="186">
        <v>0</v>
      </c>
      <c r="S16" s="186">
        <v>0</v>
      </c>
      <c r="T16" s="186">
        <v>0</v>
      </c>
      <c r="U16" s="186">
        <v>0</v>
      </c>
      <c r="V16" s="186">
        <v>0</v>
      </c>
      <c r="W16" s="186">
        <v>0</v>
      </c>
      <c r="X16" s="186">
        <v>0</v>
      </c>
      <c r="Y16" s="186">
        <v>0</v>
      </c>
      <c r="Z16" s="187">
        <f t="shared" si="0"/>
        <v>0</v>
      </c>
      <c r="AA16" s="188">
        <v>13</v>
      </c>
      <c r="AB16" s="184">
        <v>0</v>
      </c>
      <c r="AC16" s="142"/>
      <c r="AD16" s="57"/>
      <c r="AE16" s="184">
        <v>0</v>
      </c>
      <c r="AF16" s="144"/>
    </row>
    <row r="17" spans="1:32" ht="13.5" customHeight="1">
      <c r="A17" s="67">
        <v>14</v>
      </c>
      <c r="B17" s="184">
        <v>0</v>
      </c>
      <c r="C17" s="186">
        <v>0</v>
      </c>
      <c r="D17" s="186">
        <v>0</v>
      </c>
      <c r="E17" s="186">
        <v>0</v>
      </c>
      <c r="F17" s="186">
        <v>0</v>
      </c>
      <c r="G17" s="186">
        <v>0</v>
      </c>
      <c r="H17" s="186">
        <v>0</v>
      </c>
      <c r="I17" s="186">
        <v>0</v>
      </c>
      <c r="J17" s="186">
        <v>0</v>
      </c>
      <c r="K17" s="186">
        <v>0</v>
      </c>
      <c r="L17" s="186">
        <v>0</v>
      </c>
      <c r="M17" s="186">
        <v>0</v>
      </c>
      <c r="N17" s="186">
        <v>0</v>
      </c>
      <c r="O17" s="186">
        <v>0</v>
      </c>
      <c r="P17" s="186">
        <v>0</v>
      </c>
      <c r="Q17" s="186">
        <v>0</v>
      </c>
      <c r="R17" s="186">
        <v>0.5</v>
      </c>
      <c r="S17" s="186">
        <v>1</v>
      </c>
      <c r="T17" s="186">
        <v>0.5</v>
      </c>
      <c r="U17" s="186">
        <v>0</v>
      </c>
      <c r="V17" s="186">
        <v>0.5</v>
      </c>
      <c r="W17" s="186">
        <v>0.5</v>
      </c>
      <c r="X17" s="186">
        <v>0.5</v>
      </c>
      <c r="Y17" s="186">
        <v>0</v>
      </c>
      <c r="Z17" s="187">
        <f t="shared" si="0"/>
        <v>3.5</v>
      </c>
      <c r="AA17" s="188">
        <v>14</v>
      </c>
      <c r="AB17" s="184">
        <v>1</v>
      </c>
      <c r="AC17" s="142">
        <v>0.9430555555555555</v>
      </c>
      <c r="AD17" s="57"/>
      <c r="AE17" s="184">
        <v>0.5</v>
      </c>
      <c r="AF17" s="144">
        <v>0.9479166666666666</v>
      </c>
    </row>
    <row r="18" spans="1:32" ht="13.5" customHeight="1">
      <c r="A18" s="67">
        <v>15</v>
      </c>
      <c r="B18" s="184">
        <v>0</v>
      </c>
      <c r="C18" s="186">
        <v>0</v>
      </c>
      <c r="D18" s="186">
        <v>0</v>
      </c>
      <c r="E18" s="186">
        <v>0</v>
      </c>
      <c r="F18" s="186">
        <v>0</v>
      </c>
      <c r="G18" s="186">
        <v>0</v>
      </c>
      <c r="H18" s="186">
        <v>1</v>
      </c>
      <c r="I18" s="186">
        <v>0</v>
      </c>
      <c r="J18" s="186">
        <v>0</v>
      </c>
      <c r="K18" s="186">
        <v>0</v>
      </c>
      <c r="L18" s="186">
        <v>0</v>
      </c>
      <c r="M18" s="186">
        <v>0</v>
      </c>
      <c r="N18" s="186">
        <v>0</v>
      </c>
      <c r="O18" s="186">
        <v>0</v>
      </c>
      <c r="P18" s="186">
        <v>0</v>
      </c>
      <c r="Q18" s="186">
        <v>0</v>
      </c>
      <c r="R18" s="186">
        <v>0</v>
      </c>
      <c r="S18" s="186">
        <v>0</v>
      </c>
      <c r="T18" s="186">
        <v>0</v>
      </c>
      <c r="U18" s="186">
        <v>0</v>
      </c>
      <c r="V18" s="186">
        <v>0</v>
      </c>
      <c r="W18" s="186">
        <v>0</v>
      </c>
      <c r="X18" s="186">
        <v>0</v>
      </c>
      <c r="Y18" s="186">
        <v>0</v>
      </c>
      <c r="Z18" s="187">
        <f t="shared" si="0"/>
        <v>1</v>
      </c>
      <c r="AA18" s="188">
        <v>15</v>
      </c>
      <c r="AB18" s="184">
        <v>1</v>
      </c>
      <c r="AC18" s="142">
        <v>0.29930555555555555</v>
      </c>
      <c r="AD18" s="57"/>
      <c r="AE18" s="184">
        <v>0.5</v>
      </c>
      <c r="AF18" s="144">
        <v>0.2888888888888889</v>
      </c>
    </row>
    <row r="19" spans="1:32" ht="13.5" customHeight="1">
      <c r="A19" s="67">
        <v>16</v>
      </c>
      <c r="B19" s="184">
        <v>0</v>
      </c>
      <c r="C19" s="186">
        <v>0</v>
      </c>
      <c r="D19" s="186">
        <v>0</v>
      </c>
      <c r="E19" s="186">
        <v>0</v>
      </c>
      <c r="F19" s="186">
        <v>0</v>
      </c>
      <c r="G19" s="185">
        <v>0</v>
      </c>
      <c r="H19" s="186">
        <v>0</v>
      </c>
      <c r="I19" s="186">
        <v>0</v>
      </c>
      <c r="J19" s="186">
        <v>0</v>
      </c>
      <c r="K19" s="186">
        <v>0</v>
      </c>
      <c r="L19" s="186">
        <v>0</v>
      </c>
      <c r="M19" s="186">
        <v>0</v>
      </c>
      <c r="N19" s="186">
        <v>0</v>
      </c>
      <c r="O19" s="186">
        <v>0</v>
      </c>
      <c r="P19" s="186">
        <v>0</v>
      </c>
      <c r="Q19" s="186">
        <v>0</v>
      </c>
      <c r="R19" s="186">
        <v>0</v>
      </c>
      <c r="S19" s="186">
        <v>0</v>
      </c>
      <c r="T19" s="186">
        <v>0</v>
      </c>
      <c r="U19" s="186">
        <v>0</v>
      </c>
      <c r="V19" s="186">
        <v>0</v>
      </c>
      <c r="W19" s="186">
        <v>0</v>
      </c>
      <c r="X19" s="186">
        <v>0</v>
      </c>
      <c r="Y19" s="186">
        <v>0</v>
      </c>
      <c r="Z19" s="187">
        <f t="shared" si="0"/>
        <v>0</v>
      </c>
      <c r="AA19" s="188">
        <v>16</v>
      </c>
      <c r="AB19" s="184">
        <v>0</v>
      </c>
      <c r="AC19" s="142"/>
      <c r="AD19" s="57">
        <v>15</v>
      </c>
      <c r="AE19" s="184">
        <v>0</v>
      </c>
      <c r="AF19" s="144"/>
    </row>
    <row r="20" spans="1:32" ht="13.5" customHeight="1">
      <c r="A20" s="67">
        <v>17</v>
      </c>
      <c r="B20" s="184">
        <v>0</v>
      </c>
      <c r="C20" s="186">
        <v>0</v>
      </c>
      <c r="D20" s="186">
        <v>0</v>
      </c>
      <c r="E20" s="186">
        <v>0</v>
      </c>
      <c r="F20" s="186">
        <v>0</v>
      </c>
      <c r="G20" s="186">
        <v>0</v>
      </c>
      <c r="H20" s="186">
        <v>0</v>
      </c>
      <c r="I20" s="186">
        <v>0</v>
      </c>
      <c r="J20" s="186">
        <v>0</v>
      </c>
      <c r="K20" s="186">
        <v>0</v>
      </c>
      <c r="L20" s="186">
        <v>0</v>
      </c>
      <c r="M20" s="186">
        <v>0</v>
      </c>
      <c r="N20" s="186">
        <v>0</v>
      </c>
      <c r="O20" s="186">
        <v>0</v>
      </c>
      <c r="P20" s="186">
        <v>0</v>
      </c>
      <c r="Q20" s="186">
        <v>0</v>
      </c>
      <c r="R20" s="186">
        <v>0</v>
      </c>
      <c r="S20" s="186">
        <v>0</v>
      </c>
      <c r="T20" s="186">
        <v>0</v>
      </c>
      <c r="U20" s="186">
        <v>0</v>
      </c>
      <c r="V20" s="186">
        <v>0</v>
      </c>
      <c r="W20" s="186">
        <v>0</v>
      </c>
      <c r="X20" s="186">
        <v>0</v>
      </c>
      <c r="Y20" s="186">
        <v>0</v>
      </c>
      <c r="Z20" s="187">
        <f t="shared" si="0"/>
        <v>0</v>
      </c>
      <c r="AA20" s="188">
        <v>17</v>
      </c>
      <c r="AB20" s="184">
        <v>0</v>
      </c>
      <c r="AC20" s="142"/>
      <c r="AD20" s="57">
        <v>17</v>
      </c>
      <c r="AE20" s="184">
        <v>0</v>
      </c>
      <c r="AF20" s="144"/>
    </row>
    <row r="21" spans="1:32" ht="13.5" customHeight="1">
      <c r="A21" s="67">
        <v>18</v>
      </c>
      <c r="B21" s="184">
        <v>0</v>
      </c>
      <c r="C21" s="186">
        <v>0</v>
      </c>
      <c r="D21" s="186">
        <v>0</v>
      </c>
      <c r="E21" s="186">
        <v>0</v>
      </c>
      <c r="F21" s="186">
        <v>0</v>
      </c>
      <c r="G21" s="186">
        <v>0</v>
      </c>
      <c r="H21" s="186">
        <v>0</v>
      </c>
      <c r="I21" s="186">
        <v>0</v>
      </c>
      <c r="J21" s="186">
        <v>0</v>
      </c>
      <c r="K21" s="186">
        <v>0</v>
      </c>
      <c r="L21" s="186">
        <v>0</v>
      </c>
      <c r="M21" s="186">
        <v>0</v>
      </c>
      <c r="N21" s="186">
        <v>0</v>
      </c>
      <c r="O21" s="186">
        <v>0</v>
      </c>
      <c r="P21" s="186">
        <v>0</v>
      </c>
      <c r="Q21" s="186">
        <v>0</v>
      </c>
      <c r="R21" s="186">
        <v>0</v>
      </c>
      <c r="S21" s="186">
        <v>0</v>
      </c>
      <c r="T21" s="186">
        <v>0</v>
      </c>
      <c r="U21" s="186">
        <v>0</v>
      </c>
      <c r="V21" s="186">
        <v>0</v>
      </c>
      <c r="W21" s="186">
        <v>0</v>
      </c>
      <c r="X21" s="186">
        <v>0</v>
      </c>
      <c r="Y21" s="186">
        <v>0</v>
      </c>
      <c r="Z21" s="187">
        <f t="shared" si="0"/>
        <v>0</v>
      </c>
      <c r="AA21" s="188">
        <v>18</v>
      </c>
      <c r="AB21" s="184">
        <v>0</v>
      </c>
      <c r="AC21" s="142"/>
      <c r="AD21" s="57"/>
      <c r="AE21" s="184">
        <v>0</v>
      </c>
      <c r="AF21" s="144"/>
    </row>
    <row r="22" spans="1:32" ht="13.5" customHeight="1">
      <c r="A22" s="67">
        <v>19</v>
      </c>
      <c r="B22" s="184">
        <v>0</v>
      </c>
      <c r="C22" s="186">
        <v>0</v>
      </c>
      <c r="D22" s="186">
        <v>0</v>
      </c>
      <c r="E22" s="186">
        <v>0</v>
      </c>
      <c r="F22" s="186">
        <v>0</v>
      </c>
      <c r="G22" s="186">
        <v>0</v>
      </c>
      <c r="H22" s="186">
        <v>0</v>
      </c>
      <c r="I22" s="186">
        <v>0</v>
      </c>
      <c r="J22" s="186">
        <v>0</v>
      </c>
      <c r="K22" s="186">
        <v>0</v>
      </c>
      <c r="L22" s="186">
        <v>0</v>
      </c>
      <c r="M22" s="186">
        <v>0</v>
      </c>
      <c r="N22" s="186">
        <v>0</v>
      </c>
      <c r="O22" s="186">
        <v>0</v>
      </c>
      <c r="P22" s="186">
        <v>0</v>
      </c>
      <c r="Q22" s="186">
        <v>0</v>
      </c>
      <c r="R22" s="186">
        <v>0</v>
      </c>
      <c r="S22" s="186">
        <v>0</v>
      </c>
      <c r="T22" s="186">
        <v>0</v>
      </c>
      <c r="U22" s="186">
        <v>0</v>
      </c>
      <c r="V22" s="186">
        <v>0</v>
      </c>
      <c r="W22" s="186">
        <v>0</v>
      </c>
      <c r="X22" s="186">
        <v>0</v>
      </c>
      <c r="Y22" s="186">
        <v>0</v>
      </c>
      <c r="Z22" s="187">
        <f t="shared" si="0"/>
        <v>0</v>
      </c>
      <c r="AA22" s="188">
        <v>19</v>
      </c>
      <c r="AB22" s="184">
        <v>0</v>
      </c>
      <c r="AC22" s="142"/>
      <c r="AD22" s="57">
        <v>19</v>
      </c>
      <c r="AE22" s="184">
        <v>0</v>
      </c>
      <c r="AF22" s="144"/>
    </row>
    <row r="23" spans="1:32" ht="13.5" customHeight="1">
      <c r="A23" s="67">
        <v>20</v>
      </c>
      <c r="B23" s="184">
        <v>0</v>
      </c>
      <c r="C23" s="186">
        <v>0</v>
      </c>
      <c r="D23" s="186">
        <v>0</v>
      </c>
      <c r="E23" s="186">
        <v>0</v>
      </c>
      <c r="F23" s="186">
        <v>0.5</v>
      </c>
      <c r="G23" s="186">
        <v>0.5</v>
      </c>
      <c r="H23" s="186">
        <v>0</v>
      </c>
      <c r="I23" s="186">
        <v>0</v>
      </c>
      <c r="J23" s="186">
        <v>0</v>
      </c>
      <c r="K23" s="186">
        <v>0</v>
      </c>
      <c r="L23" s="186">
        <v>0</v>
      </c>
      <c r="M23" s="186">
        <v>0</v>
      </c>
      <c r="N23" s="186">
        <v>0</v>
      </c>
      <c r="O23" s="186">
        <v>0</v>
      </c>
      <c r="P23" s="186">
        <v>0</v>
      </c>
      <c r="Q23" s="186">
        <v>0</v>
      </c>
      <c r="R23" s="186">
        <v>0</v>
      </c>
      <c r="S23" s="186">
        <v>0</v>
      </c>
      <c r="T23" s="186">
        <v>0</v>
      </c>
      <c r="U23" s="186">
        <v>0</v>
      </c>
      <c r="V23" s="186">
        <v>0</v>
      </c>
      <c r="W23" s="186">
        <v>0</v>
      </c>
      <c r="X23" s="186">
        <v>0</v>
      </c>
      <c r="Y23" s="186">
        <v>0</v>
      </c>
      <c r="Z23" s="187">
        <f t="shared" si="0"/>
        <v>1</v>
      </c>
      <c r="AA23" s="188">
        <v>20</v>
      </c>
      <c r="AB23" s="184">
        <v>1</v>
      </c>
      <c r="AC23" s="142">
        <v>0.24444444444444446</v>
      </c>
      <c r="AD23" s="57"/>
      <c r="AE23" s="184">
        <v>0.5</v>
      </c>
      <c r="AF23" s="144">
        <v>0.23750000000000002</v>
      </c>
    </row>
    <row r="24" spans="1:32" ht="13.5" customHeight="1">
      <c r="A24" s="132">
        <v>21</v>
      </c>
      <c r="B24" s="180">
        <v>0</v>
      </c>
      <c r="C24" s="181">
        <v>0</v>
      </c>
      <c r="D24" s="181">
        <v>0</v>
      </c>
      <c r="E24" s="181">
        <v>0</v>
      </c>
      <c r="F24" s="181">
        <v>0</v>
      </c>
      <c r="G24" s="181">
        <v>0</v>
      </c>
      <c r="H24" s="181">
        <v>0</v>
      </c>
      <c r="I24" s="181">
        <v>0</v>
      </c>
      <c r="J24" s="181">
        <v>0</v>
      </c>
      <c r="K24" s="181">
        <v>0</v>
      </c>
      <c r="L24" s="181">
        <v>0</v>
      </c>
      <c r="M24" s="181">
        <v>0</v>
      </c>
      <c r="N24" s="181">
        <v>0</v>
      </c>
      <c r="O24" s="181">
        <v>0</v>
      </c>
      <c r="P24" s="181">
        <v>0</v>
      </c>
      <c r="Q24" s="181">
        <v>0</v>
      </c>
      <c r="R24" s="181">
        <v>0</v>
      </c>
      <c r="S24" s="181">
        <v>0</v>
      </c>
      <c r="T24" s="181">
        <v>0</v>
      </c>
      <c r="U24" s="181">
        <v>0</v>
      </c>
      <c r="V24" s="181">
        <v>0</v>
      </c>
      <c r="W24" s="181">
        <v>0</v>
      </c>
      <c r="X24" s="181">
        <v>0</v>
      </c>
      <c r="Y24" s="181">
        <v>0</v>
      </c>
      <c r="Z24" s="182">
        <f t="shared" si="0"/>
        <v>0</v>
      </c>
      <c r="AA24" s="183">
        <v>21</v>
      </c>
      <c r="AB24" s="180">
        <v>0</v>
      </c>
      <c r="AC24" s="141"/>
      <c r="AD24" s="54"/>
      <c r="AE24" s="180">
        <v>0</v>
      </c>
      <c r="AF24" s="143"/>
    </row>
    <row r="25" spans="1:32" ht="13.5" customHeight="1">
      <c r="A25" s="67">
        <v>22</v>
      </c>
      <c r="B25" s="184">
        <v>0</v>
      </c>
      <c r="C25" s="186">
        <v>0</v>
      </c>
      <c r="D25" s="186">
        <v>0</v>
      </c>
      <c r="E25" s="186">
        <v>0</v>
      </c>
      <c r="F25" s="186">
        <v>0.5</v>
      </c>
      <c r="G25" s="186">
        <v>0</v>
      </c>
      <c r="H25" s="186">
        <v>0</v>
      </c>
      <c r="I25" s="186">
        <v>0</v>
      </c>
      <c r="J25" s="186">
        <v>0</v>
      </c>
      <c r="K25" s="186">
        <v>0</v>
      </c>
      <c r="L25" s="186">
        <v>0</v>
      </c>
      <c r="M25" s="186">
        <v>0</v>
      </c>
      <c r="N25" s="186">
        <v>0</v>
      </c>
      <c r="O25" s="186">
        <v>0</v>
      </c>
      <c r="P25" s="186">
        <v>0</v>
      </c>
      <c r="Q25" s="186">
        <v>0</v>
      </c>
      <c r="R25" s="186">
        <v>0</v>
      </c>
      <c r="S25" s="186">
        <v>0</v>
      </c>
      <c r="T25" s="186">
        <v>0</v>
      </c>
      <c r="U25" s="186">
        <v>0</v>
      </c>
      <c r="V25" s="186">
        <v>0</v>
      </c>
      <c r="W25" s="186">
        <v>0</v>
      </c>
      <c r="X25" s="186">
        <v>0</v>
      </c>
      <c r="Y25" s="186">
        <v>0</v>
      </c>
      <c r="Z25" s="187">
        <f t="shared" si="0"/>
        <v>0.5</v>
      </c>
      <c r="AA25" s="188">
        <v>22</v>
      </c>
      <c r="AB25" s="184">
        <v>0.5</v>
      </c>
      <c r="AC25" s="142">
        <v>0.23819444444444446</v>
      </c>
      <c r="AD25" s="57"/>
      <c r="AE25" s="184">
        <v>0.5</v>
      </c>
      <c r="AF25" s="144">
        <v>0.2034722222222222</v>
      </c>
    </row>
    <row r="26" spans="1:32" ht="13.5" customHeight="1">
      <c r="A26" s="67">
        <v>23</v>
      </c>
      <c r="B26" s="184">
        <v>0</v>
      </c>
      <c r="C26" s="186">
        <v>0</v>
      </c>
      <c r="D26" s="186">
        <v>0</v>
      </c>
      <c r="E26" s="186">
        <v>0</v>
      </c>
      <c r="F26" s="186">
        <v>0</v>
      </c>
      <c r="G26" s="186">
        <v>0</v>
      </c>
      <c r="H26" s="186">
        <v>0</v>
      </c>
      <c r="I26" s="186">
        <v>0</v>
      </c>
      <c r="J26" s="186">
        <v>0</v>
      </c>
      <c r="K26" s="186">
        <v>0</v>
      </c>
      <c r="L26" s="186">
        <v>0</v>
      </c>
      <c r="M26" s="186">
        <v>0</v>
      </c>
      <c r="N26" s="186">
        <v>0</v>
      </c>
      <c r="O26" s="186">
        <v>0</v>
      </c>
      <c r="P26" s="186">
        <v>0</v>
      </c>
      <c r="Q26" s="186">
        <v>0</v>
      </c>
      <c r="R26" s="186">
        <v>0</v>
      </c>
      <c r="S26" s="186">
        <v>0</v>
      </c>
      <c r="T26" s="186">
        <v>0</v>
      </c>
      <c r="U26" s="186">
        <v>0</v>
      </c>
      <c r="V26" s="186">
        <v>0</v>
      </c>
      <c r="W26" s="186">
        <v>0</v>
      </c>
      <c r="X26" s="186">
        <v>0</v>
      </c>
      <c r="Y26" s="186">
        <v>0</v>
      </c>
      <c r="Z26" s="187">
        <f t="shared" si="0"/>
        <v>0</v>
      </c>
      <c r="AA26" s="188">
        <v>23</v>
      </c>
      <c r="AB26" s="184">
        <v>0</v>
      </c>
      <c r="AC26" s="142"/>
      <c r="AD26" s="57">
        <v>23</v>
      </c>
      <c r="AE26" s="184">
        <v>0</v>
      </c>
      <c r="AF26" s="144"/>
    </row>
    <row r="27" spans="1:32" ht="13.5" customHeight="1">
      <c r="A27" s="67">
        <v>24</v>
      </c>
      <c r="B27" s="184">
        <v>0</v>
      </c>
      <c r="C27" s="186">
        <v>0</v>
      </c>
      <c r="D27" s="186">
        <v>0</v>
      </c>
      <c r="E27" s="186">
        <v>0</v>
      </c>
      <c r="F27" s="186">
        <v>0</v>
      </c>
      <c r="G27" s="186">
        <v>0</v>
      </c>
      <c r="H27" s="186">
        <v>0</v>
      </c>
      <c r="I27" s="186">
        <v>0</v>
      </c>
      <c r="J27" s="186">
        <v>0</v>
      </c>
      <c r="K27" s="186">
        <v>0</v>
      </c>
      <c r="L27" s="186">
        <v>0</v>
      </c>
      <c r="M27" s="186">
        <v>0</v>
      </c>
      <c r="N27" s="186">
        <v>0</v>
      </c>
      <c r="O27" s="186">
        <v>0</v>
      </c>
      <c r="P27" s="186">
        <v>0</v>
      </c>
      <c r="Q27" s="186">
        <v>0</v>
      </c>
      <c r="R27" s="186">
        <v>0</v>
      </c>
      <c r="S27" s="186">
        <v>0</v>
      </c>
      <c r="T27" s="186">
        <v>0</v>
      </c>
      <c r="U27" s="186">
        <v>0</v>
      </c>
      <c r="V27" s="186">
        <v>0</v>
      </c>
      <c r="W27" s="186">
        <v>0</v>
      </c>
      <c r="X27" s="186">
        <v>0</v>
      </c>
      <c r="Y27" s="186">
        <v>0</v>
      </c>
      <c r="Z27" s="187">
        <f t="shared" si="0"/>
        <v>0</v>
      </c>
      <c r="AA27" s="188">
        <v>24</v>
      </c>
      <c r="AB27" s="184">
        <v>0</v>
      </c>
      <c r="AC27" s="142"/>
      <c r="AD27" s="57">
        <v>24</v>
      </c>
      <c r="AE27" s="184">
        <v>0</v>
      </c>
      <c r="AF27" s="144"/>
    </row>
    <row r="28" spans="1:32" ht="13.5" customHeight="1">
      <c r="A28" s="67">
        <v>25</v>
      </c>
      <c r="B28" s="184">
        <v>0</v>
      </c>
      <c r="C28" s="186">
        <v>0</v>
      </c>
      <c r="D28" s="186">
        <v>0</v>
      </c>
      <c r="E28" s="186">
        <v>0</v>
      </c>
      <c r="F28" s="186">
        <v>0</v>
      </c>
      <c r="G28" s="186">
        <v>0</v>
      </c>
      <c r="H28" s="186">
        <v>0</v>
      </c>
      <c r="I28" s="186">
        <v>0</v>
      </c>
      <c r="J28" s="186">
        <v>0</v>
      </c>
      <c r="K28" s="186">
        <v>0</v>
      </c>
      <c r="L28" s="186">
        <v>0</v>
      </c>
      <c r="M28" s="186">
        <v>0</v>
      </c>
      <c r="N28" s="186">
        <v>0</v>
      </c>
      <c r="O28" s="186">
        <v>0</v>
      </c>
      <c r="P28" s="186">
        <v>0</v>
      </c>
      <c r="Q28" s="186">
        <v>0</v>
      </c>
      <c r="R28" s="186">
        <v>0</v>
      </c>
      <c r="S28" s="186">
        <v>0</v>
      </c>
      <c r="T28" s="186">
        <v>0</v>
      </c>
      <c r="U28" s="186">
        <v>0</v>
      </c>
      <c r="V28" s="186">
        <v>0</v>
      </c>
      <c r="W28" s="186">
        <v>0</v>
      </c>
      <c r="X28" s="186">
        <v>0</v>
      </c>
      <c r="Y28" s="186">
        <v>0</v>
      </c>
      <c r="Z28" s="187">
        <f t="shared" si="0"/>
        <v>0</v>
      </c>
      <c r="AA28" s="188">
        <v>25</v>
      </c>
      <c r="AB28" s="184">
        <v>0</v>
      </c>
      <c r="AC28" s="142"/>
      <c r="AD28" s="57">
        <v>25</v>
      </c>
      <c r="AE28" s="184">
        <v>0</v>
      </c>
      <c r="AF28" s="144"/>
    </row>
    <row r="29" spans="1:32" ht="13.5" customHeight="1">
      <c r="A29" s="67">
        <v>26</v>
      </c>
      <c r="B29" s="184">
        <v>0</v>
      </c>
      <c r="C29" s="186">
        <v>0</v>
      </c>
      <c r="D29" s="186">
        <v>0</v>
      </c>
      <c r="E29" s="186">
        <v>0</v>
      </c>
      <c r="F29" s="186">
        <v>0</v>
      </c>
      <c r="G29" s="186">
        <v>0</v>
      </c>
      <c r="H29" s="186">
        <v>0</v>
      </c>
      <c r="I29" s="186">
        <v>0</v>
      </c>
      <c r="J29" s="186">
        <v>0</v>
      </c>
      <c r="K29" s="186">
        <v>0</v>
      </c>
      <c r="L29" s="186">
        <v>0</v>
      </c>
      <c r="M29" s="186">
        <v>0</v>
      </c>
      <c r="N29" s="186">
        <v>0</v>
      </c>
      <c r="O29" s="186">
        <v>0</v>
      </c>
      <c r="P29" s="186">
        <v>0</v>
      </c>
      <c r="Q29" s="186">
        <v>0</v>
      </c>
      <c r="R29" s="186">
        <v>0</v>
      </c>
      <c r="S29" s="186">
        <v>0</v>
      </c>
      <c r="T29" s="186">
        <v>0</v>
      </c>
      <c r="U29" s="186">
        <v>0</v>
      </c>
      <c r="V29" s="186">
        <v>0</v>
      </c>
      <c r="W29" s="186">
        <v>0</v>
      </c>
      <c r="X29" s="186">
        <v>0</v>
      </c>
      <c r="Y29" s="186">
        <v>0</v>
      </c>
      <c r="Z29" s="187">
        <f t="shared" si="0"/>
        <v>0</v>
      </c>
      <c r="AA29" s="188">
        <v>26</v>
      </c>
      <c r="AB29" s="184">
        <v>0</v>
      </c>
      <c r="AC29" s="142"/>
      <c r="AD29" s="57"/>
      <c r="AE29" s="184">
        <v>0</v>
      </c>
      <c r="AF29" s="144"/>
    </row>
    <row r="30" spans="1:32" ht="13.5" customHeight="1">
      <c r="A30" s="67">
        <v>27</v>
      </c>
      <c r="B30" s="184">
        <v>0</v>
      </c>
      <c r="C30" s="186">
        <v>0</v>
      </c>
      <c r="D30" s="186">
        <v>0</v>
      </c>
      <c r="E30" s="186">
        <v>0</v>
      </c>
      <c r="F30" s="186">
        <v>0.5</v>
      </c>
      <c r="G30" s="186">
        <v>4</v>
      </c>
      <c r="H30" s="186">
        <v>1.5</v>
      </c>
      <c r="I30" s="186">
        <v>0</v>
      </c>
      <c r="J30" s="186">
        <v>4.5</v>
      </c>
      <c r="K30" s="186">
        <v>0</v>
      </c>
      <c r="L30" s="186">
        <v>0.5</v>
      </c>
      <c r="M30" s="185">
        <v>0</v>
      </c>
      <c r="N30" s="186">
        <v>0</v>
      </c>
      <c r="O30" s="186">
        <v>0</v>
      </c>
      <c r="P30" s="186">
        <v>0</v>
      </c>
      <c r="Q30" s="186">
        <v>0</v>
      </c>
      <c r="R30" s="186">
        <v>0</v>
      </c>
      <c r="S30" s="186">
        <v>0</v>
      </c>
      <c r="T30" s="186">
        <v>0</v>
      </c>
      <c r="U30" s="186">
        <v>0</v>
      </c>
      <c r="V30" s="186">
        <v>0</v>
      </c>
      <c r="W30" s="186">
        <v>0</v>
      </c>
      <c r="X30" s="186">
        <v>0</v>
      </c>
      <c r="Y30" s="186">
        <v>0</v>
      </c>
      <c r="Z30" s="187">
        <f t="shared" si="0"/>
        <v>11</v>
      </c>
      <c r="AA30" s="188">
        <v>27</v>
      </c>
      <c r="AB30" s="184">
        <v>4.5</v>
      </c>
      <c r="AC30" s="142">
        <v>0.3847222222222222</v>
      </c>
      <c r="AD30" s="57"/>
      <c r="AE30" s="184">
        <v>3</v>
      </c>
      <c r="AF30" s="144">
        <v>0.35625</v>
      </c>
    </row>
    <row r="31" spans="1:32" ht="13.5" customHeight="1">
      <c r="A31" s="67">
        <v>28</v>
      </c>
      <c r="B31" s="184">
        <v>0</v>
      </c>
      <c r="C31" s="186">
        <v>0</v>
      </c>
      <c r="D31" s="186">
        <v>0</v>
      </c>
      <c r="E31" s="186">
        <v>0</v>
      </c>
      <c r="F31" s="186">
        <v>0</v>
      </c>
      <c r="G31" s="186">
        <v>0</v>
      </c>
      <c r="H31" s="186">
        <v>0</v>
      </c>
      <c r="I31" s="186">
        <v>0</v>
      </c>
      <c r="J31" s="186">
        <v>0</v>
      </c>
      <c r="K31" s="186">
        <v>0</v>
      </c>
      <c r="L31" s="186">
        <v>0</v>
      </c>
      <c r="M31" s="186">
        <v>0</v>
      </c>
      <c r="N31" s="186">
        <v>0</v>
      </c>
      <c r="O31" s="186">
        <v>0</v>
      </c>
      <c r="P31" s="186">
        <v>0</v>
      </c>
      <c r="Q31" s="186">
        <v>0</v>
      </c>
      <c r="R31" s="186">
        <v>0</v>
      </c>
      <c r="S31" s="186">
        <v>0</v>
      </c>
      <c r="T31" s="186">
        <v>0</v>
      </c>
      <c r="U31" s="186">
        <v>0</v>
      </c>
      <c r="V31" s="186">
        <v>0</v>
      </c>
      <c r="W31" s="186">
        <v>0</v>
      </c>
      <c r="X31" s="186">
        <v>0</v>
      </c>
      <c r="Y31" s="186">
        <v>0</v>
      </c>
      <c r="Z31" s="187">
        <f t="shared" si="0"/>
        <v>0</v>
      </c>
      <c r="AA31" s="188">
        <v>28</v>
      </c>
      <c r="AB31" s="184">
        <v>0</v>
      </c>
      <c r="AC31" s="142"/>
      <c r="AD31" s="57"/>
      <c r="AE31" s="184">
        <v>0</v>
      </c>
      <c r="AF31" s="144"/>
    </row>
    <row r="32" spans="1:32" ht="13.5" customHeight="1">
      <c r="A32" s="67">
        <v>29</v>
      </c>
      <c r="B32" s="184">
        <v>0</v>
      </c>
      <c r="C32" s="186">
        <v>0</v>
      </c>
      <c r="D32" s="186">
        <v>0</v>
      </c>
      <c r="E32" s="186">
        <v>0</v>
      </c>
      <c r="F32" s="186">
        <v>0</v>
      </c>
      <c r="G32" s="186">
        <v>0</v>
      </c>
      <c r="H32" s="186">
        <v>0</v>
      </c>
      <c r="I32" s="186">
        <v>0</v>
      </c>
      <c r="J32" s="186">
        <v>0</v>
      </c>
      <c r="K32" s="186">
        <v>0</v>
      </c>
      <c r="L32" s="186">
        <v>0</v>
      </c>
      <c r="M32" s="186">
        <v>0</v>
      </c>
      <c r="N32" s="186">
        <v>0</v>
      </c>
      <c r="O32" s="186">
        <v>0</v>
      </c>
      <c r="P32" s="186">
        <v>0</v>
      </c>
      <c r="Q32" s="186">
        <v>0</v>
      </c>
      <c r="R32" s="186">
        <v>0</v>
      </c>
      <c r="S32" s="186">
        <v>0</v>
      </c>
      <c r="T32" s="186">
        <v>0</v>
      </c>
      <c r="U32" s="186">
        <v>0</v>
      </c>
      <c r="V32" s="186">
        <v>0</v>
      </c>
      <c r="W32" s="186">
        <v>0</v>
      </c>
      <c r="X32" s="186">
        <v>0</v>
      </c>
      <c r="Y32" s="186">
        <v>0</v>
      </c>
      <c r="Z32" s="187">
        <f t="shared" si="0"/>
        <v>0</v>
      </c>
      <c r="AA32" s="188">
        <v>29</v>
      </c>
      <c r="AB32" s="184">
        <v>0</v>
      </c>
      <c r="AC32" s="142"/>
      <c r="AD32" s="57"/>
      <c r="AE32" s="184">
        <v>0</v>
      </c>
      <c r="AF32" s="144"/>
    </row>
    <row r="33" spans="1:32" ht="13.5" customHeight="1">
      <c r="A33" s="67">
        <v>30</v>
      </c>
      <c r="B33" s="184">
        <v>0</v>
      </c>
      <c r="C33" s="186">
        <v>0</v>
      </c>
      <c r="D33" s="186">
        <v>0</v>
      </c>
      <c r="E33" s="186">
        <v>0</v>
      </c>
      <c r="F33" s="186">
        <v>0</v>
      </c>
      <c r="G33" s="186">
        <v>0</v>
      </c>
      <c r="H33" s="186">
        <v>0</v>
      </c>
      <c r="I33" s="186">
        <v>0</v>
      </c>
      <c r="J33" s="186">
        <v>0</v>
      </c>
      <c r="K33" s="186">
        <v>0</v>
      </c>
      <c r="L33" s="186">
        <v>0</v>
      </c>
      <c r="M33" s="186">
        <v>0</v>
      </c>
      <c r="N33" s="186">
        <v>0</v>
      </c>
      <c r="O33" s="186">
        <v>0</v>
      </c>
      <c r="P33" s="186">
        <v>0</v>
      </c>
      <c r="Q33" s="186">
        <v>0</v>
      </c>
      <c r="R33" s="186">
        <v>0</v>
      </c>
      <c r="S33" s="186">
        <v>0</v>
      </c>
      <c r="T33" s="186">
        <v>0</v>
      </c>
      <c r="U33" s="186">
        <v>0</v>
      </c>
      <c r="V33" s="186">
        <v>0</v>
      </c>
      <c r="W33" s="186">
        <v>0</v>
      </c>
      <c r="X33" s="186">
        <v>0</v>
      </c>
      <c r="Y33" s="186">
        <v>0</v>
      </c>
      <c r="Z33" s="187">
        <f t="shared" si="0"/>
        <v>0</v>
      </c>
      <c r="AA33" s="188">
        <v>30</v>
      </c>
      <c r="AB33" s="184">
        <v>0</v>
      </c>
      <c r="AC33" s="142"/>
      <c r="AD33" s="57"/>
      <c r="AE33" s="184">
        <v>0</v>
      </c>
      <c r="AF33" s="144"/>
    </row>
    <row r="34" spans="1:32" ht="13.5" customHeight="1">
      <c r="A34" s="67">
        <v>31</v>
      </c>
      <c r="B34" s="184">
        <v>0</v>
      </c>
      <c r="C34" s="186">
        <v>0</v>
      </c>
      <c r="D34" s="186">
        <v>0</v>
      </c>
      <c r="E34" s="186">
        <v>0</v>
      </c>
      <c r="F34" s="186">
        <v>0</v>
      </c>
      <c r="G34" s="186">
        <v>0</v>
      </c>
      <c r="H34" s="186">
        <v>0</v>
      </c>
      <c r="I34" s="186">
        <v>0</v>
      </c>
      <c r="J34" s="186">
        <v>0</v>
      </c>
      <c r="K34" s="186">
        <v>0</v>
      </c>
      <c r="L34" s="186">
        <v>0</v>
      </c>
      <c r="M34" s="186">
        <v>0</v>
      </c>
      <c r="N34" s="186">
        <v>0.5</v>
      </c>
      <c r="O34" s="186">
        <v>0</v>
      </c>
      <c r="P34" s="186">
        <v>0</v>
      </c>
      <c r="Q34" s="186">
        <v>0</v>
      </c>
      <c r="R34" s="186">
        <v>0</v>
      </c>
      <c r="S34" s="186">
        <v>0</v>
      </c>
      <c r="T34" s="186">
        <v>2.5</v>
      </c>
      <c r="U34" s="186">
        <v>0.5</v>
      </c>
      <c r="V34" s="186">
        <v>4</v>
      </c>
      <c r="W34" s="186">
        <v>2</v>
      </c>
      <c r="X34" s="186">
        <v>1.5</v>
      </c>
      <c r="Y34" s="186">
        <v>0</v>
      </c>
      <c r="Z34" s="187">
        <f t="shared" si="0"/>
        <v>11</v>
      </c>
      <c r="AA34" s="188">
        <v>31</v>
      </c>
      <c r="AB34" s="184">
        <v>4</v>
      </c>
      <c r="AC34" s="142">
        <v>0.876388888888889</v>
      </c>
      <c r="AD34" s="57"/>
      <c r="AE34" s="184">
        <v>2</v>
      </c>
      <c r="AF34" s="144">
        <v>0.7840277777777778</v>
      </c>
    </row>
    <row r="35" spans="1:32" ht="13.5" customHeight="1">
      <c r="A35" s="50" t="s">
        <v>11</v>
      </c>
      <c r="B35" s="189">
        <f aca="true" t="shared" si="1" ref="B35:K35">IF(COUNT(B4:B34)=0,"   -",SUM(B4:B34))</f>
        <v>0</v>
      </c>
      <c r="C35" s="190">
        <f t="shared" si="1"/>
        <v>0</v>
      </c>
      <c r="D35" s="190">
        <f t="shared" si="1"/>
        <v>0</v>
      </c>
      <c r="E35" s="190">
        <f t="shared" si="1"/>
        <v>0</v>
      </c>
      <c r="F35" s="190">
        <f t="shared" si="1"/>
        <v>1.5</v>
      </c>
      <c r="G35" s="190">
        <f t="shared" si="1"/>
        <v>4.5</v>
      </c>
      <c r="H35" s="190">
        <f t="shared" si="1"/>
        <v>3.5</v>
      </c>
      <c r="I35" s="190">
        <f t="shared" si="1"/>
        <v>0.5</v>
      </c>
      <c r="J35" s="190">
        <f t="shared" si="1"/>
        <v>5</v>
      </c>
      <c r="K35" s="190">
        <f t="shared" si="1"/>
        <v>0</v>
      </c>
      <c r="L35" s="190">
        <f aca="true" t="shared" si="2" ref="L35:Y35">IF(COUNT(L4:L34)=0,"   -",SUM(L4:L34))</f>
        <v>0.5</v>
      </c>
      <c r="M35" s="190">
        <f t="shared" si="2"/>
        <v>0.5</v>
      </c>
      <c r="N35" s="190">
        <f t="shared" si="2"/>
        <v>3.5</v>
      </c>
      <c r="O35" s="190">
        <f t="shared" si="2"/>
        <v>0</v>
      </c>
      <c r="P35" s="190">
        <f t="shared" si="2"/>
        <v>1</v>
      </c>
      <c r="Q35" s="190">
        <f t="shared" si="2"/>
        <v>0</v>
      </c>
      <c r="R35" s="190">
        <f t="shared" si="2"/>
        <v>1</v>
      </c>
      <c r="S35" s="190">
        <f t="shared" si="2"/>
        <v>3</v>
      </c>
      <c r="T35" s="190">
        <f t="shared" si="2"/>
        <v>4</v>
      </c>
      <c r="U35" s="190">
        <f t="shared" si="2"/>
        <v>0.5</v>
      </c>
      <c r="V35" s="190">
        <f t="shared" si="2"/>
        <v>4.5</v>
      </c>
      <c r="W35" s="190">
        <f t="shared" si="2"/>
        <v>2.5</v>
      </c>
      <c r="X35" s="190">
        <f t="shared" si="2"/>
        <v>2</v>
      </c>
      <c r="Y35" s="190">
        <f t="shared" si="2"/>
        <v>0</v>
      </c>
      <c r="Z35" s="189">
        <f>SUM(B4:Y34)</f>
        <v>38</v>
      </c>
      <c r="AA35" s="191"/>
      <c r="AB35" s="192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2">
        <f>COUNTIF(Z4:Z34,"&gt;=0.5")</f>
        <v>8</v>
      </c>
      <c r="E38" s="68"/>
      <c r="F38" s="68"/>
      <c r="G38" s="12" t="s">
        <v>14</v>
      </c>
      <c r="H38" s="4"/>
      <c r="I38" s="4" t="s">
        <v>5</v>
      </c>
      <c r="J38" s="53" t="s">
        <v>8</v>
      </c>
      <c r="K38" s="68"/>
      <c r="L38" s="68"/>
      <c r="M38" s="12" t="s">
        <v>15</v>
      </c>
      <c r="N38" s="4"/>
      <c r="O38" s="4" t="s">
        <v>5</v>
      </c>
      <c r="P38" s="53" t="s">
        <v>10</v>
      </c>
      <c r="Q38" s="68"/>
      <c r="R38" s="68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2">
        <f>COUNTIF(Z4:Z34,"&gt;=1")</f>
        <v>7</v>
      </c>
      <c r="E39" s="68"/>
      <c r="F39" s="68"/>
      <c r="G39" s="64"/>
      <c r="H39" s="65">
        <f>MAX(AB4:AB34)</f>
        <v>4.5</v>
      </c>
      <c r="I39" s="66">
        <f>MATCH(H39,AB4:AB34,0)</f>
        <v>27</v>
      </c>
      <c r="J39" s="146">
        <f>INDEX(AC4:AC34,I39,1)</f>
        <v>0.3847222222222222</v>
      </c>
      <c r="K39" s="68"/>
      <c r="L39" s="68"/>
      <c r="M39" s="64"/>
      <c r="N39" s="65">
        <f>MAX(AE4:AE34)</f>
        <v>3</v>
      </c>
      <c r="O39" s="66">
        <f>MATCH(N39,AE4:AE34,0)</f>
        <v>27</v>
      </c>
      <c r="P39" s="146">
        <f>INDEX(AF4:AF34,O39,1)</f>
        <v>0.35625</v>
      </c>
      <c r="Q39" s="68"/>
      <c r="R39" s="68"/>
      <c r="S39" s="64"/>
      <c r="T39" s="65">
        <f>MAX(Z4:Z34)</f>
        <v>11</v>
      </c>
      <c r="U39" s="233">
        <v>31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2">
        <f>COUNTIF(Z4:Z34,"&gt;=10")</f>
        <v>2</v>
      </c>
      <c r="E40" s="68"/>
      <c r="F40" s="68"/>
      <c r="G40" s="67"/>
      <c r="H40" s="68"/>
      <c r="I40" s="66"/>
      <c r="J40" s="227"/>
      <c r="K40" s="68"/>
      <c r="L40" s="68"/>
      <c r="M40" s="67"/>
      <c r="N40" s="68"/>
      <c r="O40" s="66"/>
      <c r="P40" s="146"/>
      <c r="Q40" s="68"/>
      <c r="R40" s="68"/>
      <c r="S40" s="67"/>
      <c r="T40" s="68"/>
      <c r="U40" s="234">
        <v>27</v>
      </c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3">
        <f>COUNTIF(Z4:Z34,"&gt;=30")</f>
        <v>0</v>
      </c>
      <c r="E41" s="68"/>
      <c r="F41" s="68"/>
      <c r="G41" s="69"/>
      <c r="H41" s="70"/>
      <c r="I41" s="71"/>
      <c r="J41" s="228"/>
      <c r="K41" s="68"/>
      <c r="L41" s="68"/>
      <c r="M41" s="69"/>
      <c r="N41" s="70"/>
      <c r="O41" s="75"/>
      <c r="P41" s="148"/>
      <c r="Q41" s="68"/>
      <c r="R41" s="68"/>
      <c r="S41" s="69"/>
      <c r="T41" s="70"/>
      <c r="U41" s="231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5" t="s">
        <v>41</v>
      </c>
      <c r="B1" s="16" t="s">
        <v>0</v>
      </c>
      <c r="Z1" s="134">
        <f>'１月'!Z1</f>
        <v>2016</v>
      </c>
      <c r="AB1" t="s">
        <v>1</v>
      </c>
      <c r="AC1" s="136">
        <v>8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2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3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2">
        <v>1</v>
      </c>
      <c r="B4" s="180">
        <v>0</v>
      </c>
      <c r="C4" s="181">
        <v>1</v>
      </c>
      <c r="D4" s="181">
        <v>1</v>
      </c>
      <c r="E4" s="181">
        <v>0.5</v>
      </c>
      <c r="F4" s="181">
        <v>0</v>
      </c>
      <c r="G4" s="181">
        <v>0</v>
      </c>
      <c r="H4" s="181">
        <v>0</v>
      </c>
      <c r="I4" s="181">
        <v>0</v>
      </c>
      <c r="J4" s="181">
        <v>0</v>
      </c>
      <c r="K4" s="181">
        <v>0</v>
      </c>
      <c r="L4" s="181">
        <v>0</v>
      </c>
      <c r="M4" s="181">
        <v>0</v>
      </c>
      <c r="N4" s="181">
        <v>0</v>
      </c>
      <c r="O4" s="181">
        <v>0</v>
      </c>
      <c r="P4" s="181">
        <v>0</v>
      </c>
      <c r="Q4" s="181">
        <v>0</v>
      </c>
      <c r="R4" s="181">
        <v>0</v>
      </c>
      <c r="S4" s="181">
        <v>0</v>
      </c>
      <c r="T4" s="181">
        <v>0</v>
      </c>
      <c r="U4" s="181">
        <v>0</v>
      </c>
      <c r="V4" s="181">
        <v>0</v>
      </c>
      <c r="W4" s="181">
        <v>0</v>
      </c>
      <c r="X4" s="181">
        <v>0</v>
      </c>
      <c r="Y4" s="181">
        <v>0</v>
      </c>
      <c r="Z4" s="182">
        <f aca="true" t="shared" si="0" ref="Z4:Z34">IF(COUNT(B4:Y4)=0,"     -",SUM(B4:Y4))</f>
        <v>2.5</v>
      </c>
      <c r="AA4" s="183">
        <v>1</v>
      </c>
      <c r="AB4" s="180">
        <v>2</v>
      </c>
      <c r="AC4" s="141">
        <v>0.11041666666666666</v>
      </c>
      <c r="AD4" s="54"/>
      <c r="AE4" s="180">
        <v>0.5</v>
      </c>
      <c r="AF4" s="143">
        <v>0.15277777777777776</v>
      </c>
    </row>
    <row r="5" spans="1:32" ht="13.5" customHeight="1">
      <c r="A5" s="67">
        <v>2</v>
      </c>
      <c r="B5" s="184">
        <v>0</v>
      </c>
      <c r="C5" s="185">
        <v>0</v>
      </c>
      <c r="D5" s="186">
        <v>0</v>
      </c>
      <c r="E5" s="186">
        <v>0</v>
      </c>
      <c r="F5" s="186">
        <v>0</v>
      </c>
      <c r="G5" s="186">
        <v>0</v>
      </c>
      <c r="H5" s="186">
        <v>0</v>
      </c>
      <c r="I5" s="186">
        <v>0</v>
      </c>
      <c r="J5" s="186">
        <v>0</v>
      </c>
      <c r="K5" s="186">
        <v>0</v>
      </c>
      <c r="L5" s="186">
        <v>0</v>
      </c>
      <c r="M5" s="186">
        <v>0</v>
      </c>
      <c r="N5" s="186">
        <v>0</v>
      </c>
      <c r="O5" s="186">
        <v>0</v>
      </c>
      <c r="P5" s="186">
        <v>0</v>
      </c>
      <c r="Q5" s="186">
        <v>0</v>
      </c>
      <c r="R5" s="186">
        <v>0</v>
      </c>
      <c r="S5" s="186">
        <v>0</v>
      </c>
      <c r="T5" s="186">
        <v>0</v>
      </c>
      <c r="U5" s="186">
        <v>0</v>
      </c>
      <c r="V5" s="186">
        <v>0</v>
      </c>
      <c r="W5" s="186">
        <v>0</v>
      </c>
      <c r="X5" s="186">
        <v>0</v>
      </c>
      <c r="Y5" s="186">
        <v>0</v>
      </c>
      <c r="Z5" s="187">
        <f t="shared" si="0"/>
        <v>0</v>
      </c>
      <c r="AA5" s="188">
        <v>2</v>
      </c>
      <c r="AB5" s="184">
        <v>0</v>
      </c>
      <c r="AC5" s="142"/>
      <c r="AD5" s="57"/>
      <c r="AE5" s="184">
        <v>0</v>
      </c>
      <c r="AF5" s="144"/>
    </row>
    <row r="6" spans="1:32" ht="13.5" customHeight="1">
      <c r="A6" s="67">
        <v>3</v>
      </c>
      <c r="B6" s="184">
        <v>0</v>
      </c>
      <c r="C6" s="186">
        <v>0</v>
      </c>
      <c r="D6" s="186">
        <v>0</v>
      </c>
      <c r="E6" s="186">
        <v>0</v>
      </c>
      <c r="F6" s="186">
        <v>0</v>
      </c>
      <c r="G6" s="186">
        <v>0</v>
      </c>
      <c r="H6" s="186">
        <v>0</v>
      </c>
      <c r="I6" s="186">
        <v>2.5</v>
      </c>
      <c r="J6" s="186">
        <v>3</v>
      </c>
      <c r="K6" s="186">
        <v>0.5</v>
      </c>
      <c r="L6" s="186">
        <v>0</v>
      </c>
      <c r="M6" s="186">
        <v>0</v>
      </c>
      <c r="N6" s="186">
        <v>1</v>
      </c>
      <c r="O6" s="186">
        <v>0</v>
      </c>
      <c r="P6" s="186">
        <v>0</v>
      </c>
      <c r="Q6" s="186">
        <v>0</v>
      </c>
      <c r="R6" s="186">
        <v>0</v>
      </c>
      <c r="S6" s="186">
        <v>0</v>
      </c>
      <c r="T6" s="186">
        <v>0</v>
      </c>
      <c r="U6" s="186">
        <v>0.5</v>
      </c>
      <c r="V6" s="186">
        <v>0</v>
      </c>
      <c r="W6" s="186">
        <v>0</v>
      </c>
      <c r="X6" s="186">
        <v>0</v>
      </c>
      <c r="Y6" s="186">
        <v>0</v>
      </c>
      <c r="Z6" s="187">
        <f t="shared" si="0"/>
        <v>7.5</v>
      </c>
      <c r="AA6" s="188">
        <v>3</v>
      </c>
      <c r="AB6" s="184">
        <v>4.5</v>
      </c>
      <c r="AC6" s="142">
        <v>0.37013888888888885</v>
      </c>
      <c r="AD6" s="57"/>
      <c r="AE6" s="184">
        <v>3</v>
      </c>
      <c r="AF6" s="144">
        <v>0.3354166666666667</v>
      </c>
    </row>
    <row r="7" spans="1:32" ht="13.5" customHeight="1">
      <c r="A7" s="67">
        <v>4</v>
      </c>
      <c r="B7" s="184">
        <v>0</v>
      </c>
      <c r="C7" s="186">
        <v>0</v>
      </c>
      <c r="D7" s="186">
        <v>0</v>
      </c>
      <c r="E7" s="186">
        <v>0</v>
      </c>
      <c r="F7" s="186">
        <v>0</v>
      </c>
      <c r="G7" s="186">
        <v>0</v>
      </c>
      <c r="H7" s="186">
        <v>0</v>
      </c>
      <c r="I7" s="186">
        <v>0</v>
      </c>
      <c r="J7" s="186">
        <v>0</v>
      </c>
      <c r="K7" s="186">
        <v>0</v>
      </c>
      <c r="L7" s="186">
        <v>0</v>
      </c>
      <c r="M7" s="186">
        <v>0</v>
      </c>
      <c r="N7" s="186">
        <v>0</v>
      </c>
      <c r="O7" s="186">
        <v>0</v>
      </c>
      <c r="P7" s="186">
        <v>0</v>
      </c>
      <c r="Q7" s="186">
        <v>0</v>
      </c>
      <c r="R7" s="186">
        <v>0</v>
      </c>
      <c r="S7" s="186">
        <v>0</v>
      </c>
      <c r="T7" s="186">
        <v>0</v>
      </c>
      <c r="U7" s="186">
        <v>0</v>
      </c>
      <c r="V7" s="186">
        <v>0</v>
      </c>
      <c r="W7" s="186">
        <v>0</v>
      </c>
      <c r="X7" s="186">
        <v>0</v>
      </c>
      <c r="Y7" s="186">
        <v>0</v>
      </c>
      <c r="Z7" s="187">
        <f t="shared" si="0"/>
        <v>0</v>
      </c>
      <c r="AA7" s="188">
        <v>4</v>
      </c>
      <c r="AB7" s="184">
        <v>0</v>
      </c>
      <c r="AC7" s="142"/>
      <c r="AD7" s="57"/>
      <c r="AE7" s="184">
        <v>0</v>
      </c>
      <c r="AF7" s="144"/>
    </row>
    <row r="8" spans="1:32" ht="13.5" customHeight="1">
      <c r="A8" s="67">
        <v>5</v>
      </c>
      <c r="B8" s="184">
        <v>0</v>
      </c>
      <c r="C8" s="186">
        <v>0</v>
      </c>
      <c r="D8" s="186">
        <v>0</v>
      </c>
      <c r="E8" s="186">
        <v>0</v>
      </c>
      <c r="F8" s="186">
        <v>0</v>
      </c>
      <c r="G8" s="186">
        <v>0</v>
      </c>
      <c r="H8" s="186">
        <v>0</v>
      </c>
      <c r="I8" s="186">
        <v>0</v>
      </c>
      <c r="J8" s="186">
        <v>0</v>
      </c>
      <c r="K8" s="186">
        <v>0</v>
      </c>
      <c r="L8" s="186">
        <v>0</v>
      </c>
      <c r="M8" s="186">
        <v>0</v>
      </c>
      <c r="N8" s="186">
        <v>0</v>
      </c>
      <c r="O8" s="186">
        <v>0</v>
      </c>
      <c r="P8" s="186">
        <v>0</v>
      </c>
      <c r="Q8" s="186">
        <v>0</v>
      </c>
      <c r="R8" s="186">
        <v>0</v>
      </c>
      <c r="S8" s="186">
        <v>0</v>
      </c>
      <c r="T8" s="186">
        <v>0</v>
      </c>
      <c r="U8" s="186">
        <v>0</v>
      </c>
      <c r="V8" s="186">
        <v>0</v>
      </c>
      <c r="W8" s="186">
        <v>0</v>
      </c>
      <c r="X8" s="186">
        <v>0</v>
      </c>
      <c r="Y8" s="186">
        <v>0</v>
      </c>
      <c r="Z8" s="187">
        <f t="shared" si="0"/>
        <v>0</v>
      </c>
      <c r="AA8" s="188">
        <v>5</v>
      </c>
      <c r="AB8" s="184">
        <v>0</v>
      </c>
      <c r="AC8" s="142"/>
      <c r="AD8" s="57"/>
      <c r="AE8" s="184">
        <v>0</v>
      </c>
      <c r="AF8" s="144"/>
    </row>
    <row r="9" spans="1:32" ht="13.5" customHeight="1">
      <c r="A9" s="67">
        <v>6</v>
      </c>
      <c r="B9" s="184">
        <v>0</v>
      </c>
      <c r="C9" s="186">
        <v>0</v>
      </c>
      <c r="D9" s="186">
        <v>0</v>
      </c>
      <c r="E9" s="186">
        <v>0</v>
      </c>
      <c r="F9" s="186">
        <v>0</v>
      </c>
      <c r="G9" s="186">
        <v>0</v>
      </c>
      <c r="H9" s="186">
        <v>0</v>
      </c>
      <c r="I9" s="186">
        <v>0</v>
      </c>
      <c r="J9" s="186">
        <v>0</v>
      </c>
      <c r="K9" s="186">
        <v>0</v>
      </c>
      <c r="L9" s="186">
        <v>0</v>
      </c>
      <c r="M9" s="186">
        <v>0</v>
      </c>
      <c r="N9" s="186">
        <v>0</v>
      </c>
      <c r="O9" s="186">
        <v>0</v>
      </c>
      <c r="P9" s="186">
        <v>0</v>
      </c>
      <c r="Q9" s="186">
        <v>0</v>
      </c>
      <c r="R9" s="186">
        <v>0</v>
      </c>
      <c r="S9" s="186">
        <v>0</v>
      </c>
      <c r="T9" s="186">
        <v>0</v>
      </c>
      <c r="U9" s="186">
        <v>0</v>
      </c>
      <c r="V9" s="186">
        <v>0</v>
      </c>
      <c r="W9" s="186">
        <v>0</v>
      </c>
      <c r="X9" s="186">
        <v>0</v>
      </c>
      <c r="Y9" s="186">
        <v>0</v>
      </c>
      <c r="Z9" s="187">
        <f t="shared" si="0"/>
        <v>0</v>
      </c>
      <c r="AA9" s="188">
        <v>6</v>
      </c>
      <c r="AB9" s="184">
        <v>0</v>
      </c>
      <c r="AC9" s="142"/>
      <c r="AD9" s="57"/>
      <c r="AE9" s="184">
        <v>0</v>
      </c>
      <c r="AF9" s="144"/>
    </row>
    <row r="10" spans="1:32" ht="13.5" customHeight="1">
      <c r="A10" s="67">
        <v>7</v>
      </c>
      <c r="B10" s="184">
        <v>0</v>
      </c>
      <c r="C10" s="186">
        <v>0</v>
      </c>
      <c r="D10" s="186">
        <v>0</v>
      </c>
      <c r="E10" s="186">
        <v>0</v>
      </c>
      <c r="F10" s="186">
        <v>0</v>
      </c>
      <c r="G10" s="186">
        <v>0</v>
      </c>
      <c r="H10" s="186">
        <v>0</v>
      </c>
      <c r="I10" s="186">
        <v>0</v>
      </c>
      <c r="J10" s="186">
        <v>0</v>
      </c>
      <c r="K10" s="186">
        <v>0</v>
      </c>
      <c r="L10" s="186">
        <v>0</v>
      </c>
      <c r="M10" s="186">
        <v>0</v>
      </c>
      <c r="N10" s="186">
        <v>0</v>
      </c>
      <c r="O10" s="186">
        <v>0</v>
      </c>
      <c r="P10" s="186">
        <v>0</v>
      </c>
      <c r="Q10" s="186">
        <v>0</v>
      </c>
      <c r="R10" s="186">
        <v>0</v>
      </c>
      <c r="S10" s="186">
        <v>0</v>
      </c>
      <c r="T10" s="186">
        <v>0</v>
      </c>
      <c r="U10" s="186">
        <v>0</v>
      </c>
      <c r="V10" s="186">
        <v>0</v>
      </c>
      <c r="W10" s="186">
        <v>0</v>
      </c>
      <c r="X10" s="186">
        <v>0</v>
      </c>
      <c r="Y10" s="186">
        <v>0</v>
      </c>
      <c r="Z10" s="187">
        <f t="shared" si="0"/>
        <v>0</v>
      </c>
      <c r="AA10" s="188">
        <v>7</v>
      </c>
      <c r="AB10" s="184">
        <v>0</v>
      </c>
      <c r="AC10" s="142"/>
      <c r="AD10" s="57"/>
      <c r="AE10" s="184">
        <v>0</v>
      </c>
      <c r="AF10" s="144"/>
    </row>
    <row r="11" spans="1:32" ht="13.5" customHeight="1">
      <c r="A11" s="67">
        <v>8</v>
      </c>
      <c r="B11" s="184">
        <v>0</v>
      </c>
      <c r="C11" s="186">
        <v>0</v>
      </c>
      <c r="D11" s="186">
        <v>0</v>
      </c>
      <c r="E11" s="186">
        <v>0</v>
      </c>
      <c r="F11" s="186">
        <v>0</v>
      </c>
      <c r="G11" s="186">
        <v>0</v>
      </c>
      <c r="H11" s="186">
        <v>0</v>
      </c>
      <c r="I11" s="186">
        <v>0</v>
      </c>
      <c r="J11" s="186">
        <v>0</v>
      </c>
      <c r="K11" s="186">
        <v>0</v>
      </c>
      <c r="L11" s="186">
        <v>0</v>
      </c>
      <c r="M11" s="186">
        <v>0</v>
      </c>
      <c r="N11" s="186">
        <v>0</v>
      </c>
      <c r="O11" s="186">
        <v>0</v>
      </c>
      <c r="P11" s="186">
        <v>0</v>
      </c>
      <c r="Q11" s="186">
        <v>0</v>
      </c>
      <c r="R11" s="186">
        <v>0</v>
      </c>
      <c r="S11" s="186">
        <v>0</v>
      </c>
      <c r="T11" s="186">
        <v>0</v>
      </c>
      <c r="U11" s="186">
        <v>0</v>
      </c>
      <c r="V11" s="186">
        <v>0</v>
      </c>
      <c r="W11" s="186">
        <v>0</v>
      </c>
      <c r="X11" s="186">
        <v>0</v>
      </c>
      <c r="Y11" s="186">
        <v>0</v>
      </c>
      <c r="Z11" s="187">
        <f t="shared" si="0"/>
        <v>0</v>
      </c>
      <c r="AA11" s="188">
        <v>8</v>
      </c>
      <c r="AB11" s="184">
        <v>0</v>
      </c>
      <c r="AC11" s="142"/>
      <c r="AD11" s="57"/>
      <c r="AE11" s="184">
        <v>0</v>
      </c>
      <c r="AF11" s="144"/>
    </row>
    <row r="12" spans="1:32" ht="13.5" customHeight="1">
      <c r="A12" s="67">
        <v>9</v>
      </c>
      <c r="B12" s="184">
        <v>0</v>
      </c>
      <c r="C12" s="186">
        <v>0</v>
      </c>
      <c r="D12" s="186">
        <v>0</v>
      </c>
      <c r="E12" s="186">
        <v>0</v>
      </c>
      <c r="F12" s="186">
        <v>0</v>
      </c>
      <c r="G12" s="186">
        <v>0</v>
      </c>
      <c r="H12" s="186">
        <v>0</v>
      </c>
      <c r="I12" s="186">
        <v>0</v>
      </c>
      <c r="J12" s="186">
        <v>0</v>
      </c>
      <c r="K12" s="186">
        <v>0</v>
      </c>
      <c r="L12" s="186">
        <v>0</v>
      </c>
      <c r="M12" s="186">
        <v>0</v>
      </c>
      <c r="N12" s="186">
        <v>0</v>
      </c>
      <c r="O12" s="186">
        <v>0</v>
      </c>
      <c r="P12" s="186">
        <v>0</v>
      </c>
      <c r="Q12" s="186">
        <v>0</v>
      </c>
      <c r="R12" s="186">
        <v>0</v>
      </c>
      <c r="S12" s="186">
        <v>0</v>
      </c>
      <c r="T12" s="186">
        <v>0</v>
      </c>
      <c r="U12" s="186">
        <v>0</v>
      </c>
      <c r="V12" s="186">
        <v>0</v>
      </c>
      <c r="W12" s="186">
        <v>0</v>
      </c>
      <c r="X12" s="186">
        <v>0</v>
      </c>
      <c r="Y12" s="186">
        <v>0</v>
      </c>
      <c r="Z12" s="187">
        <f t="shared" si="0"/>
        <v>0</v>
      </c>
      <c r="AA12" s="188">
        <v>9</v>
      </c>
      <c r="AB12" s="184">
        <v>0</v>
      </c>
      <c r="AC12" s="142"/>
      <c r="AD12" s="57"/>
      <c r="AE12" s="184">
        <v>0</v>
      </c>
      <c r="AF12" s="144"/>
    </row>
    <row r="13" spans="1:32" ht="13.5" customHeight="1">
      <c r="A13" s="67">
        <v>10</v>
      </c>
      <c r="B13" s="184">
        <v>0</v>
      </c>
      <c r="C13" s="186">
        <v>0</v>
      </c>
      <c r="D13" s="186">
        <v>0</v>
      </c>
      <c r="E13" s="186">
        <v>0</v>
      </c>
      <c r="F13" s="186">
        <v>0</v>
      </c>
      <c r="G13" s="186">
        <v>0</v>
      </c>
      <c r="H13" s="186">
        <v>0</v>
      </c>
      <c r="I13" s="186">
        <v>0</v>
      </c>
      <c r="J13" s="186">
        <v>0</v>
      </c>
      <c r="K13" s="186">
        <v>0</v>
      </c>
      <c r="L13" s="186">
        <v>0</v>
      </c>
      <c r="M13" s="186">
        <v>0</v>
      </c>
      <c r="N13" s="186">
        <v>0</v>
      </c>
      <c r="O13" s="186">
        <v>0</v>
      </c>
      <c r="P13" s="186">
        <v>0</v>
      </c>
      <c r="Q13" s="186">
        <v>0</v>
      </c>
      <c r="R13" s="186">
        <v>0</v>
      </c>
      <c r="S13" s="186">
        <v>0</v>
      </c>
      <c r="T13" s="186">
        <v>0</v>
      </c>
      <c r="U13" s="186">
        <v>0</v>
      </c>
      <c r="V13" s="186">
        <v>0</v>
      </c>
      <c r="W13" s="186">
        <v>0</v>
      </c>
      <c r="X13" s="186">
        <v>0</v>
      </c>
      <c r="Y13" s="186">
        <v>0</v>
      </c>
      <c r="Z13" s="187">
        <f t="shared" si="0"/>
        <v>0</v>
      </c>
      <c r="AA13" s="188">
        <v>10</v>
      </c>
      <c r="AB13" s="184">
        <v>0</v>
      </c>
      <c r="AC13" s="142"/>
      <c r="AD13" s="57"/>
      <c r="AE13" s="184">
        <v>0</v>
      </c>
      <c r="AF13" s="144"/>
    </row>
    <row r="14" spans="1:32" ht="13.5" customHeight="1">
      <c r="A14" s="132">
        <v>11</v>
      </c>
      <c r="B14" s="180">
        <v>0</v>
      </c>
      <c r="C14" s="181">
        <v>0</v>
      </c>
      <c r="D14" s="181">
        <v>0</v>
      </c>
      <c r="E14" s="181">
        <v>0</v>
      </c>
      <c r="F14" s="181">
        <v>0</v>
      </c>
      <c r="G14" s="181">
        <v>0</v>
      </c>
      <c r="H14" s="181">
        <v>0</v>
      </c>
      <c r="I14" s="181">
        <v>0</v>
      </c>
      <c r="J14" s="181">
        <v>0</v>
      </c>
      <c r="K14" s="181">
        <v>0</v>
      </c>
      <c r="L14" s="181">
        <v>0</v>
      </c>
      <c r="M14" s="181">
        <v>0</v>
      </c>
      <c r="N14" s="181">
        <v>0</v>
      </c>
      <c r="O14" s="181">
        <v>0</v>
      </c>
      <c r="P14" s="181">
        <v>0</v>
      </c>
      <c r="Q14" s="181">
        <v>0</v>
      </c>
      <c r="R14" s="181">
        <v>0</v>
      </c>
      <c r="S14" s="181">
        <v>0</v>
      </c>
      <c r="T14" s="181">
        <v>0</v>
      </c>
      <c r="U14" s="181">
        <v>0</v>
      </c>
      <c r="V14" s="181">
        <v>0</v>
      </c>
      <c r="W14" s="181">
        <v>0</v>
      </c>
      <c r="X14" s="181">
        <v>0</v>
      </c>
      <c r="Y14" s="181">
        <v>0</v>
      </c>
      <c r="Z14" s="182">
        <f t="shared" si="0"/>
        <v>0</v>
      </c>
      <c r="AA14" s="183">
        <v>11</v>
      </c>
      <c r="AB14" s="180">
        <v>0</v>
      </c>
      <c r="AC14" s="141"/>
      <c r="AD14" s="54"/>
      <c r="AE14" s="180">
        <v>0</v>
      </c>
      <c r="AF14" s="143"/>
    </row>
    <row r="15" spans="1:32" ht="13.5" customHeight="1">
      <c r="A15" s="67">
        <v>12</v>
      </c>
      <c r="B15" s="184">
        <v>0</v>
      </c>
      <c r="C15" s="186">
        <v>0</v>
      </c>
      <c r="D15" s="186">
        <v>0</v>
      </c>
      <c r="E15" s="186">
        <v>0</v>
      </c>
      <c r="F15" s="186">
        <v>0</v>
      </c>
      <c r="G15" s="186">
        <v>0</v>
      </c>
      <c r="H15" s="186">
        <v>0</v>
      </c>
      <c r="I15" s="186">
        <v>0</v>
      </c>
      <c r="J15" s="186">
        <v>0</v>
      </c>
      <c r="K15" s="186">
        <v>0</v>
      </c>
      <c r="L15" s="186">
        <v>0</v>
      </c>
      <c r="M15" s="186">
        <v>0</v>
      </c>
      <c r="N15" s="186">
        <v>0</v>
      </c>
      <c r="O15" s="186">
        <v>0</v>
      </c>
      <c r="P15" s="186">
        <v>0</v>
      </c>
      <c r="Q15" s="186">
        <v>0</v>
      </c>
      <c r="R15" s="186">
        <v>0</v>
      </c>
      <c r="S15" s="186">
        <v>0</v>
      </c>
      <c r="T15" s="186">
        <v>0</v>
      </c>
      <c r="U15" s="186">
        <v>0</v>
      </c>
      <c r="V15" s="186">
        <v>0</v>
      </c>
      <c r="W15" s="186">
        <v>0</v>
      </c>
      <c r="X15" s="186">
        <v>0</v>
      </c>
      <c r="Y15" s="186">
        <v>0</v>
      </c>
      <c r="Z15" s="187">
        <f t="shared" si="0"/>
        <v>0</v>
      </c>
      <c r="AA15" s="188">
        <v>12</v>
      </c>
      <c r="AB15" s="184">
        <v>0</v>
      </c>
      <c r="AC15" s="142"/>
      <c r="AD15" s="57">
        <v>12</v>
      </c>
      <c r="AE15" s="184">
        <v>0</v>
      </c>
      <c r="AF15" s="144"/>
    </row>
    <row r="16" spans="1:32" ht="13.5" customHeight="1">
      <c r="A16" s="67">
        <v>13</v>
      </c>
      <c r="B16" s="184">
        <v>0</v>
      </c>
      <c r="C16" s="186">
        <v>0</v>
      </c>
      <c r="D16" s="186">
        <v>0</v>
      </c>
      <c r="E16" s="186">
        <v>0</v>
      </c>
      <c r="F16" s="186">
        <v>0</v>
      </c>
      <c r="G16" s="186">
        <v>0</v>
      </c>
      <c r="H16" s="186">
        <v>0</v>
      </c>
      <c r="I16" s="186">
        <v>0</v>
      </c>
      <c r="J16" s="186">
        <v>0</v>
      </c>
      <c r="K16" s="186">
        <v>0</v>
      </c>
      <c r="L16" s="186">
        <v>0</v>
      </c>
      <c r="M16" s="186">
        <v>0</v>
      </c>
      <c r="N16" s="186">
        <v>0</v>
      </c>
      <c r="O16" s="186">
        <v>0</v>
      </c>
      <c r="P16" s="186">
        <v>0</v>
      </c>
      <c r="Q16" s="186">
        <v>0</v>
      </c>
      <c r="R16" s="186">
        <v>0</v>
      </c>
      <c r="S16" s="186">
        <v>0</v>
      </c>
      <c r="T16" s="186">
        <v>0</v>
      </c>
      <c r="U16" s="186">
        <v>0</v>
      </c>
      <c r="V16" s="186">
        <v>0</v>
      </c>
      <c r="W16" s="186">
        <v>0</v>
      </c>
      <c r="X16" s="186">
        <v>0</v>
      </c>
      <c r="Y16" s="186">
        <v>0</v>
      </c>
      <c r="Z16" s="187">
        <f t="shared" si="0"/>
        <v>0</v>
      </c>
      <c r="AA16" s="188">
        <v>13</v>
      </c>
      <c r="AB16" s="184">
        <v>0</v>
      </c>
      <c r="AC16" s="142"/>
      <c r="AD16" s="57">
        <v>13</v>
      </c>
      <c r="AE16" s="184">
        <v>0</v>
      </c>
      <c r="AF16" s="144"/>
    </row>
    <row r="17" spans="1:32" ht="13.5" customHeight="1">
      <c r="A17" s="67">
        <v>14</v>
      </c>
      <c r="B17" s="184">
        <v>0</v>
      </c>
      <c r="C17" s="186">
        <v>0</v>
      </c>
      <c r="D17" s="186">
        <v>0</v>
      </c>
      <c r="E17" s="186">
        <v>0</v>
      </c>
      <c r="F17" s="186">
        <v>0</v>
      </c>
      <c r="G17" s="186">
        <v>0</v>
      </c>
      <c r="H17" s="186">
        <v>0</v>
      </c>
      <c r="I17" s="186">
        <v>0</v>
      </c>
      <c r="J17" s="186">
        <v>0</v>
      </c>
      <c r="K17" s="186">
        <v>0</v>
      </c>
      <c r="L17" s="186">
        <v>0</v>
      </c>
      <c r="M17" s="186">
        <v>0</v>
      </c>
      <c r="N17" s="186">
        <v>0</v>
      </c>
      <c r="O17" s="186">
        <v>0</v>
      </c>
      <c r="P17" s="186">
        <v>0</v>
      </c>
      <c r="Q17" s="186">
        <v>0</v>
      </c>
      <c r="R17" s="186">
        <v>0</v>
      </c>
      <c r="S17" s="186">
        <v>0</v>
      </c>
      <c r="T17" s="186">
        <v>0</v>
      </c>
      <c r="U17" s="186">
        <v>0</v>
      </c>
      <c r="V17" s="186">
        <v>0</v>
      </c>
      <c r="W17" s="186">
        <v>0</v>
      </c>
      <c r="X17" s="186">
        <v>0</v>
      </c>
      <c r="Y17" s="186">
        <v>0</v>
      </c>
      <c r="Z17" s="187">
        <f t="shared" si="0"/>
        <v>0</v>
      </c>
      <c r="AA17" s="188">
        <v>14</v>
      </c>
      <c r="AB17" s="184">
        <v>0</v>
      </c>
      <c r="AC17" s="142"/>
      <c r="AD17" s="57">
        <v>14</v>
      </c>
      <c r="AE17" s="184">
        <v>0</v>
      </c>
      <c r="AF17" s="144"/>
    </row>
    <row r="18" spans="1:32" ht="13.5" customHeight="1">
      <c r="A18" s="67">
        <v>15</v>
      </c>
      <c r="B18" s="184">
        <v>0</v>
      </c>
      <c r="C18" s="186">
        <v>0</v>
      </c>
      <c r="D18" s="186">
        <v>0</v>
      </c>
      <c r="E18" s="186">
        <v>0</v>
      </c>
      <c r="F18" s="186">
        <v>0</v>
      </c>
      <c r="G18" s="186">
        <v>0</v>
      </c>
      <c r="H18" s="186">
        <v>0</v>
      </c>
      <c r="I18" s="186">
        <v>0</v>
      </c>
      <c r="J18" s="186">
        <v>0</v>
      </c>
      <c r="K18" s="186">
        <v>0</v>
      </c>
      <c r="L18" s="186">
        <v>0</v>
      </c>
      <c r="M18" s="186">
        <v>0</v>
      </c>
      <c r="N18" s="186">
        <v>0</v>
      </c>
      <c r="O18" s="186">
        <v>0</v>
      </c>
      <c r="P18" s="186">
        <v>0</v>
      </c>
      <c r="Q18" s="186">
        <v>0</v>
      </c>
      <c r="R18" s="186">
        <v>0</v>
      </c>
      <c r="S18" s="186">
        <v>0</v>
      </c>
      <c r="T18" s="186">
        <v>0</v>
      </c>
      <c r="U18" s="186">
        <v>0</v>
      </c>
      <c r="V18" s="186">
        <v>0</v>
      </c>
      <c r="W18" s="186">
        <v>0</v>
      </c>
      <c r="X18" s="186">
        <v>0</v>
      </c>
      <c r="Y18" s="186">
        <v>0</v>
      </c>
      <c r="Z18" s="187">
        <f t="shared" si="0"/>
        <v>0</v>
      </c>
      <c r="AA18" s="188">
        <v>15</v>
      </c>
      <c r="AB18" s="184">
        <v>0</v>
      </c>
      <c r="AC18" s="142"/>
      <c r="AD18" s="57">
        <v>15</v>
      </c>
      <c r="AE18" s="184">
        <v>0</v>
      </c>
      <c r="AF18" s="144"/>
    </row>
    <row r="19" spans="1:32" ht="13.5" customHeight="1">
      <c r="A19" s="67">
        <v>16</v>
      </c>
      <c r="B19" s="184">
        <v>0</v>
      </c>
      <c r="C19" s="186">
        <v>0</v>
      </c>
      <c r="D19" s="186">
        <v>0</v>
      </c>
      <c r="E19" s="186">
        <v>0</v>
      </c>
      <c r="F19" s="186">
        <v>0</v>
      </c>
      <c r="G19" s="185">
        <v>0</v>
      </c>
      <c r="H19" s="186">
        <v>0</v>
      </c>
      <c r="I19" s="186">
        <v>0</v>
      </c>
      <c r="J19" s="186">
        <v>0</v>
      </c>
      <c r="K19" s="186">
        <v>0</v>
      </c>
      <c r="L19" s="186">
        <v>0</v>
      </c>
      <c r="M19" s="186">
        <v>0</v>
      </c>
      <c r="N19" s="186">
        <v>0</v>
      </c>
      <c r="O19" s="186">
        <v>0</v>
      </c>
      <c r="P19" s="186">
        <v>0</v>
      </c>
      <c r="Q19" s="186">
        <v>0</v>
      </c>
      <c r="R19" s="186">
        <v>0</v>
      </c>
      <c r="S19" s="186">
        <v>0</v>
      </c>
      <c r="T19" s="186">
        <v>0</v>
      </c>
      <c r="U19" s="186">
        <v>0</v>
      </c>
      <c r="V19" s="186">
        <v>0</v>
      </c>
      <c r="W19" s="186">
        <v>0.5</v>
      </c>
      <c r="X19" s="186">
        <v>4</v>
      </c>
      <c r="Y19" s="186">
        <v>6.5</v>
      </c>
      <c r="Z19" s="187">
        <f t="shared" si="0"/>
        <v>11</v>
      </c>
      <c r="AA19" s="188">
        <v>16</v>
      </c>
      <c r="AB19" s="184">
        <v>6.5</v>
      </c>
      <c r="AC19" s="142">
        <v>1</v>
      </c>
      <c r="AD19" s="57"/>
      <c r="AE19" s="184">
        <v>2.5</v>
      </c>
      <c r="AF19" s="144">
        <v>0.9395833333333333</v>
      </c>
    </row>
    <row r="20" spans="1:32" ht="13.5" customHeight="1">
      <c r="A20" s="67">
        <v>17</v>
      </c>
      <c r="B20" s="184">
        <v>25.5</v>
      </c>
      <c r="C20" s="186">
        <v>22</v>
      </c>
      <c r="D20" s="186">
        <v>2</v>
      </c>
      <c r="E20" s="186">
        <v>5.5</v>
      </c>
      <c r="F20" s="186">
        <v>2</v>
      </c>
      <c r="G20" s="186">
        <v>1.5</v>
      </c>
      <c r="H20" s="186">
        <v>0.5</v>
      </c>
      <c r="I20" s="186">
        <v>0.5</v>
      </c>
      <c r="J20" s="186">
        <v>2</v>
      </c>
      <c r="K20" s="186">
        <v>0.5</v>
      </c>
      <c r="L20" s="186">
        <v>0</v>
      </c>
      <c r="M20" s="186">
        <v>0</v>
      </c>
      <c r="N20" s="186">
        <v>0</v>
      </c>
      <c r="O20" s="186">
        <v>0</v>
      </c>
      <c r="P20" s="186">
        <v>0</v>
      </c>
      <c r="Q20" s="186">
        <v>0</v>
      </c>
      <c r="R20" s="186">
        <v>0</v>
      </c>
      <c r="S20" s="186">
        <v>0</v>
      </c>
      <c r="T20" s="186">
        <v>0</v>
      </c>
      <c r="U20" s="186">
        <v>0</v>
      </c>
      <c r="V20" s="186">
        <v>0</v>
      </c>
      <c r="W20" s="186">
        <v>0</v>
      </c>
      <c r="X20" s="186">
        <v>0</v>
      </c>
      <c r="Y20" s="186">
        <v>0</v>
      </c>
      <c r="Z20" s="187">
        <f t="shared" si="0"/>
        <v>62</v>
      </c>
      <c r="AA20" s="188">
        <v>17</v>
      </c>
      <c r="AB20" s="184">
        <v>35</v>
      </c>
      <c r="AC20" s="142">
        <v>0.0625</v>
      </c>
      <c r="AD20" s="57">
        <v>17</v>
      </c>
      <c r="AE20" s="184">
        <v>12.5</v>
      </c>
      <c r="AF20" s="144">
        <v>0.04652777777777778</v>
      </c>
    </row>
    <row r="21" spans="1:32" ht="13.5" customHeight="1">
      <c r="A21" s="67">
        <v>18</v>
      </c>
      <c r="B21" s="184">
        <v>0</v>
      </c>
      <c r="C21" s="186">
        <v>0</v>
      </c>
      <c r="D21" s="186">
        <v>0</v>
      </c>
      <c r="E21" s="186">
        <v>0</v>
      </c>
      <c r="F21" s="186">
        <v>0</v>
      </c>
      <c r="G21" s="186">
        <v>0</v>
      </c>
      <c r="H21" s="186">
        <v>0</v>
      </c>
      <c r="I21" s="186">
        <v>0</v>
      </c>
      <c r="J21" s="186">
        <v>0.5</v>
      </c>
      <c r="K21" s="186">
        <v>0.5</v>
      </c>
      <c r="L21" s="186">
        <v>3</v>
      </c>
      <c r="M21" s="186">
        <v>0</v>
      </c>
      <c r="N21" s="186">
        <v>1</v>
      </c>
      <c r="O21" s="186">
        <v>12</v>
      </c>
      <c r="P21" s="186">
        <v>12.5</v>
      </c>
      <c r="Q21" s="186">
        <v>0.5</v>
      </c>
      <c r="R21" s="186">
        <v>0</v>
      </c>
      <c r="S21" s="186">
        <v>0</v>
      </c>
      <c r="T21" s="186">
        <v>0</v>
      </c>
      <c r="U21" s="186">
        <v>0</v>
      </c>
      <c r="V21" s="186">
        <v>0</v>
      </c>
      <c r="W21" s="186">
        <v>0</v>
      </c>
      <c r="X21" s="186">
        <v>0</v>
      </c>
      <c r="Y21" s="186">
        <v>0</v>
      </c>
      <c r="Z21" s="187">
        <f t="shared" si="0"/>
        <v>30</v>
      </c>
      <c r="AA21" s="188">
        <v>18</v>
      </c>
      <c r="AB21" s="184">
        <v>24</v>
      </c>
      <c r="AC21" s="142">
        <v>0.5986111111111111</v>
      </c>
      <c r="AD21" s="57">
        <v>18</v>
      </c>
      <c r="AE21" s="184">
        <v>11</v>
      </c>
      <c r="AF21" s="144">
        <v>0.5881944444444445</v>
      </c>
    </row>
    <row r="22" spans="1:32" ht="13.5" customHeight="1">
      <c r="A22" s="67">
        <v>19</v>
      </c>
      <c r="B22" s="184">
        <v>0</v>
      </c>
      <c r="C22" s="186">
        <v>0</v>
      </c>
      <c r="D22" s="186">
        <v>0</v>
      </c>
      <c r="E22" s="186">
        <v>0</v>
      </c>
      <c r="F22" s="186">
        <v>0</v>
      </c>
      <c r="G22" s="186">
        <v>0</v>
      </c>
      <c r="H22" s="186">
        <v>0</v>
      </c>
      <c r="I22" s="186">
        <v>0</v>
      </c>
      <c r="J22" s="186">
        <v>0</v>
      </c>
      <c r="K22" s="186">
        <v>0</v>
      </c>
      <c r="L22" s="186">
        <v>0</v>
      </c>
      <c r="M22" s="186">
        <v>0</v>
      </c>
      <c r="N22" s="186">
        <v>0</v>
      </c>
      <c r="O22" s="186">
        <v>0</v>
      </c>
      <c r="P22" s="186">
        <v>0</v>
      </c>
      <c r="Q22" s="186">
        <v>0</v>
      </c>
      <c r="R22" s="186">
        <v>0</v>
      </c>
      <c r="S22" s="186">
        <v>0</v>
      </c>
      <c r="T22" s="186">
        <v>0</v>
      </c>
      <c r="U22" s="186">
        <v>0</v>
      </c>
      <c r="V22" s="186">
        <v>0</v>
      </c>
      <c r="W22" s="186">
        <v>0</v>
      </c>
      <c r="X22" s="186">
        <v>0.5</v>
      </c>
      <c r="Y22" s="186">
        <v>0</v>
      </c>
      <c r="Z22" s="187">
        <f t="shared" si="0"/>
        <v>0.5</v>
      </c>
      <c r="AA22" s="188">
        <v>19</v>
      </c>
      <c r="AB22" s="184">
        <v>0.5</v>
      </c>
      <c r="AC22" s="142">
        <v>0.9722222222222222</v>
      </c>
      <c r="AD22" s="57"/>
      <c r="AE22" s="184">
        <v>0.5</v>
      </c>
      <c r="AF22" s="144">
        <v>0.9375</v>
      </c>
    </row>
    <row r="23" spans="1:32" ht="13.5" customHeight="1">
      <c r="A23" s="67">
        <v>20</v>
      </c>
      <c r="B23" s="184">
        <v>0</v>
      </c>
      <c r="C23" s="186">
        <v>1</v>
      </c>
      <c r="D23" s="186">
        <v>1</v>
      </c>
      <c r="E23" s="186">
        <v>0</v>
      </c>
      <c r="F23" s="186">
        <v>5.5</v>
      </c>
      <c r="G23" s="186">
        <v>10</v>
      </c>
      <c r="H23" s="186">
        <v>0</v>
      </c>
      <c r="I23" s="186">
        <v>0.5</v>
      </c>
      <c r="J23" s="186">
        <v>1</v>
      </c>
      <c r="K23" s="186">
        <v>1.5</v>
      </c>
      <c r="L23" s="186">
        <v>0</v>
      </c>
      <c r="M23" s="186">
        <v>0</v>
      </c>
      <c r="N23" s="186">
        <v>0</v>
      </c>
      <c r="O23" s="186">
        <v>0</v>
      </c>
      <c r="P23" s="186">
        <v>0</v>
      </c>
      <c r="Q23" s="186">
        <v>0</v>
      </c>
      <c r="R23" s="186">
        <v>0</v>
      </c>
      <c r="S23" s="186">
        <v>0</v>
      </c>
      <c r="T23" s="186">
        <v>0</v>
      </c>
      <c r="U23" s="186">
        <v>0</v>
      </c>
      <c r="V23" s="186">
        <v>0</v>
      </c>
      <c r="W23" s="186">
        <v>0</v>
      </c>
      <c r="X23" s="186">
        <v>0</v>
      </c>
      <c r="Y23" s="186">
        <v>0</v>
      </c>
      <c r="Z23" s="187">
        <f t="shared" si="0"/>
        <v>20.5</v>
      </c>
      <c r="AA23" s="188">
        <v>20</v>
      </c>
      <c r="AB23" s="184">
        <v>13.5</v>
      </c>
      <c r="AC23" s="142">
        <v>0.24305555555555555</v>
      </c>
      <c r="AD23" s="57">
        <v>20</v>
      </c>
      <c r="AE23" s="184">
        <v>4.5</v>
      </c>
      <c r="AF23" s="144">
        <v>0.21458333333333335</v>
      </c>
    </row>
    <row r="24" spans="1:32" ht="13.5" customHeight="1">
      <c r="A24" s="132">
        <v>21</v>
      </c>
      <c r="B24" s="180">
        <v>0</v>
      </c>
      <c r="C24" s="181">
        <v>0</v>
      </c>
      <c r="D24" s="181">
        <v>0</v>
      </c>
      <c r="E24" s="181">
        <v>0</v>
      </c>
      <c r="F24" s="181">
        <v>0</v>
      </c>
      <c r="G24" s="181">
        <v>0</v>
      </c>
      <c r="H24" s="181">
        <v>0</v>
      </c>
      <c r="I24" s="181">
        <v>0</v>
      </c>
      <c r="J24" s="181">
        <v>0</v>
      </c>
      <c r="K24" s="181">
        <v>0</v>
      </c>
      <c r="L24" s="181">
        <v>0</v>
      </c>
      <c r="M24" s="181">
        <v>0</v>
      </c>
      <c r="N24" s="181">
        <v>0</v>
      </c>
      <c r="O24" s="181">
        <v>0</v>
      </c>
      <c r="P24" s="181">
        <v>0</v>
      </c>
      <c r="Q24" s="181">
        <v>0</v>
      </c>
      <c r="R24" s="181">
        <v>0</v>
      </c>
      <c r="S24" s="181">
        <v>0</v>
      </c>
      <c r="T24" s="181">
        <v>0</v>
      </c>
      <c r="U24" s="181">
        <v>0</v>
      </c>
      <c r="V24" s="181">
        <v>0</v>
      </c>
      <c r="W24" s="181">
        <v>0</v>
      </c>
      <c r="X24" s="181">
        <v>0</v>
      </c>
      <c r="Y24" s="181">
        <v>0</v>
      </c>
      <c r="Z24" s="182">
        <f t="shared" si="0"/>
        <v>0</v>
      </c>
      <c r="AA24" s="183">
        <v>21</v>
      </c>
      <c r="AB24" s="180">
        <v>0</v>
      </c>
      <c r="AC24" s="141"/>
      <c r="AD24" s="54"/>
      <c r="AE24" s="180">
        <v>0</v>
      </c>
      <c r="AF24" s="143"/>
    </row>
    <row r="25" spans="1:32" ht="13.5" customHeight="1">
      <c r="A25" s="67">
        <v>22</v>
      </c>
      <c r="B25" s="184">
        <v>0</v>
      </c>
      <c r="C25" s="186">
        <v>3</v>
      </c>
      <c r="D25" s="186">
        <v>2.5</v>
      </c>
      <c r="E25" s="186">
        <v>0</v>
      </c>
      <c r="F25" s="186">
        <v>0</v>
      </c>
      <c r="G25" s="186">
        <v>0</v>
      </c>
      <c r="H25" s="186">
        <v>0</v>
      </c>
      <c r="I25" s="186">
        <v>0</v>
      </c>
      <c r="J25" s="186">
        <v>0</v>
      </c>
      <c r="K25" s="186">
        <v>0.5</v>
      </c>
      <c r="L25" s="186">
        <v>0.5</v>
      </c>
      <c r="M25" s="186">
        <v>0</v>
      </c>
      <c r="N25" s="186">
        <v>2</v>
      </c>
      <c r="O25" s="186">
        <v>6.5</v>
      </c>
      <c r="P25" s="186">
        <v>4</v>
      </c>
      <c r="Q25" s="186">
        <v>4.5</v>
      </c>
      <c r="R25" s="186">
        <v>2</v>
      </c>
      <c r="S25" s="186">
        <v>0</v>
      </c>
      <c r="T25" s="186">
        <v>4</v>
      </c>
      <c r="U25" s="186">
        <v>5</v>
      </c>
      <c r="V25" s="186">
        <v>0.5</v>
      </c>
      <c r="W25" s="186">
        <v>0</v>
      </c>
      <c r="X25" s="186">
        <v>0</v>
      </c>
      <c r="Y25" s="186">
        <v>0</v>
      </c>
      <c r="Z25" s="187">
        <f t="shared" si="0"/>
        <v>35</v>
      </c>
      <c r="AA25" s="188">
        <v>22</v>
      </c>
      <c r="AB25" s="184">
        <v>9</v>
      </c>
      <c r="AC25" s="142">
        <v>0.6048611111111112</v>
      </c>
      <c r="AD25" s="57"/>
      <c r="AE25" s="184">
        <v>3.5</v>
      </c>
      <c r="AF25" s="144">
        <v>0.576388888888889</v>
      </c>
    </row>
    <row r="26" spans="1:32" ht="13.5" customHeight="1">
      <c r="A26" s="67">
        <v>23</v>
      </c>
      <c r="B26" s="184">
        <v>0</v>
      </c>
      <c r="C26" s="186">
        <v>0</v>
      </c>
      <c r="D26" s="186">
        <v>0</v>
      </c>
      <c r="E26" s="186">
        <v>0</v>
      </c>
      <c r="F26" s="186">
        <v>0</v>
      </c>
      <c r="G26" s="186">
        <v>0</v>
      </c>
      <c r="H26" s="186">
        <v>0</v>
      </c>
      <c r="I26" s="186">
        <v>0</v>
      </c>
      <c r="J26" s="186">
        <v>0</v>
      </c>
      <c r="K26" s="186">
        <v>0</v>
      </c>
      <c r="L26" s="186">
        <v>11</v>
      </c>
      <c r="M26" s="186">
        <v>44</v>
      </c>
      <c r="N26" s="186">
        <v>1</v>
      </c>
      <c r="O26" s="186">
        <v>12.5</v>
      </c>
      <c r="P26" s="186">
        <v>24.5</v>
      </c>
      <c r="Q26" s="186">
        <v>13.5</v>
      </c>
      <c r="R26" s="186">
        <v>26.5</v>
      </c>
      <c r="S26" s="186">
        <v>18.5</v>
      </c>
      <c r="T26" s="186">
        <v>32.5</v>
      </c>
      <c r="U26" s="186">
        <v>43</v>
      </c>
      <c r="V26" s="186">
        <v>1</v>
      </c>
      <c r="W26" s="186">
        <v>0.5</v>
      </c>
      <c r="X26" s="186">
        <v>0</v>
      </c>
      <c r="Y26" s="186">
        <v>0</v>
      </c>
      <c r="Z26" s="187">
        <f t="shared" si="0"/>
        <v>228.5</v>
      </c>
      <c r="AA26" s="188">
        <v>23</v>
      </c>
      <c r="AB26" s="184">
        <v>53</v>
      </c>
      <c r="AC26" s="142">
        <v>0.8152777777777778</v>
      </c>
      <c r="AD26" s="57"/>
      <c r="AE26" s="184">
        <v>15.5</v>
      </c>
      <c r="AF26" s="144">
        <v>0.8104166666666667</v>
      </c>
    </row>
    <row r="27" spans="1:32" ht="13.5" customHeight="1">
      <c r="A27" s="67">
        <v>24</v>
      </c>
      <c r="B27" s="184">
        <v>0</v>
      </c>
      <c r="C27" s="186">
        <v>0</v>
      </c>
      <c r="D27" s="186">
        <v>0</v>
      </c>
      <c r="E27" s="186">
        <v>0</v>
      </c>
      <c r="F27" s="186">
        <v>0</v>
      </c>
      <c r="G27" s="186">
        <v>0</v>
      </c>
      <c r="H27" s="186">
        <v>0</v>
      </c>
      <c r="I27" s="186">
        <v>0</v>
      </c>
      <c r="J27" s="186">
        <v>0</v>
      </c>
      <c r="K27" s="186">
        <v>0</v>
      </c>
      <c r="L27" s="186">
        <v>0</v>
      </c>
      <c r="M27" s="186">
        <v>0</v>
      </c>
      <c r="N27" s="186">
        <v>0</v>
      </c>
      <c r="O27" s="186">
        <v>0</v>
      </c>
      <c r="P27" s="186">
        <v>0</v>
      </c>
      <c r="Q27" s="186">
        <v>0</v>
      </c>
      <c r="R27" s="186">
        <v>0</v>
      </c>
      <c r="S27" s="186">
        <v>0</v>
      </c>
      <c r="T27" s="186">
        <v>0</v>
      </c>
      <c r="U27" s="186">
        <v>0</v>
      </c>
      <c r="V27" s="186">
        <v>0</v>
      </c>
      <c r="W27" s="186">
        <v>0</v>
      </c>
      <c r="X27" s="186">
        <v>0</v>
      </c>
      <c r="Y27" s="186">
        <v>0</v>
      </c>
      <c r="Z27" s="187">
        <f t="shared" si="0"/>
        <v>0</v>
      </c>
      <c r="AA27" s="188">
        <v>24</v>
      </c>
      <c r="AB27" s="184">
        <v>0</v>
      </c>
      <c r="AC27" s="142"/>
      <c r="AD27" s="57"/>
      <c r="AE27" s="184">
        <v>0</v>
      </c>
      <c r="AF27" s="144"/>
    </row>
    <row r="28" spans="1:32" ht="13.5" customHeight="1">
      <c r="A28" s="67">
        <v>25</v>
      </c>
      <c r="B28" s="184">
        <v>0</v>
      </c>
      <c r="C28" s="186">
        <v>0</v>
      </c>
      <c r="D28" s="186">
        <v>0</v>
      </c>
      <c r="E28" s="186">
        <v>0</v>
      </c>
      <c r="F28" s="186">
        <v>0</v>
      </c>
      <c r="G28" s="186">
        <v>0</v>
      </c>
      <c r="H28" s="186">
        <v>0</v>
      </c>
      <c r="I28" s="186">
        <v>0</v>
      </c>
      <c r="J28" s="186">
        <v>0</v>
      </c>
      <c r="K28" s="186">
        <v>0</v>
      </c>
      <c r="L28" s="186">
        <v>0</v>
      </c>
      <c r="M28" s="186">
        <v>0</v>
      </c>
      <c r="N28" s="186">
        <v>0</v>
      </c>
      <c r="O28" s="186">
        <v>0</v>
      </c>
      <c r="P28" s="186">
        <v>0</v>
      </c>
      <c r="Q28" s="186">
        <v>0</v>
      </c>
      <c r="R28" s="186">
        <v>0</v>
      </c>
      <c r="S28" s="186">
        <v>0</v>
      </c>
      <c r="T28" s="186">
        <v>0</v>
      </c>
      <c r="U28" s="186">
        <v>0</v>
      </c>
      <c r="V28" s="186">
        <v>0</v>
      </c>
      <c r="W28" s="186">
        <v>0</v>
      </c>
      <c r="X28" s="186">
        <v>0</v>
      </c>
      <c r="Y28" s="186">
        <v>0</v>
      </c>
      <c r="Z28" s="187">
        <f t="shared" si="0"/>
        <v>0</v>
      </c>
      <c r="AA28" s="188">
        <v>25</v>
      </c>
      <c r="AB28" s="184">
        <v>0</v>
      </c>
      <c r="AC28" s="142"/>
      <c r="AD28" s="57"/>
      <c r="AE28" s="184">
        <v>0</v>
      </c>
      <c r="AF28" s="144"/>
    </row>
    <row r="29" spans="1:32" ht="13.5" customHeight="1">
      <c r="A29" s="67">
        <v>26</v>
      </c>
      <c r="B29" s="184">
        <v>0</v>
      </c>
      <c r="C29" s="186">
        <v>0</v>
      </c>
      <c r="D29" s="186">
        <v>0</v>
      </c>
      <c r="E29" s="186">
        <v>0</v>
      </c>
      <c r="F29" s="186">
        <v>0</v>
      </c>
      <c r="G29" s="186">
        <v>0</v>
      </c>
      <c r="H29" s="186">
        <v>0</v>
      </c>
      <c r="I29" s="186">
        <v>0</v>
      </c>
      <c r="J29" s="186">
        <v>0</v>
      </c>
      <c r="K29" s="186">
        <v>0</v>
      </c>
      <c r="L29" s="186">
        <v>0</v>
      </c>
      <c r="M29" s="186">
        <v>0</v>
      </c>
      <c r="N29" s="186">
        <v>0</v>
      </c>
      <c r="O29" s="186">
        <v>0</v>
      </c>
      <c r="P29" s="186">
        <v>0</v>
      </c>
      <c r="Q29" s="186">
        <v>0</v>
      </c>
      <c r="R29" s="186">
        <v>0</v>
      </c>
      <c r="S29" s="186">
        <v>0</v>
      </c>
      <c r="T29" s="186">
        <v>0</v>
      </c>
      <c r="U29" s="186">
        <v>0</v>
      </c>
      <c r="V29" s="186">
        <v>0</v>
      </c>
      <c r="W29" s="186">
        <v>0</v>
      </c>
      <c r="X29" s="186">
        <v>0</v>
      </c>
      <c r="Y29" s="186">
        <v>0</v>
      </c>
      <c r="Z29" s="187">
        <f t="shared" si="0"/>
        <v>0</v>
      </c>
      <c r="AA29" s="188">
        <v>26</v>
      </c>
      <c r="AB29" s="184">
        <v>0</v>
      </c>
      <c r="AC29" s="142"/>
      <c r="AD29" s="57">
        <v>26</v>
      </c>
      <c r="AE29" s="184">
        <v>0</v>
      </c>
      <c r="AF29" s="144"/>
    </row>
    <row r="30" spans="1:32" ht="13.5" customHeight="1">
      <c r="A30" s="67">
        <v>27</v>
      </c>
      <c r="B30" s="184">
        <v>0</v>
      </c>
      <c r="C30" s="186">
        <v>0</v>
      </c>
      <c r="D30" s="186">
        <v>0</v>
      </c>
      <c r="E30" s="186">
        <v>0</v>
      </c>
      <c r="F30" s="186">
        <v>0</v>
      </c>
      <c r="G30" s="186">
        <v>0</v>
      </c>
      <c r="H30" s="186">
        <v>0</v>
      </c>
      <c r="I30" s="186">
        <v>0</v>
      </c>
      <c r="J30" s="186">
        <v>0</v>
      </c>
      <c r="K30" s="186">
        <v>0</v>
      </c>
      <c r="L30" s="186">
        <v>0</v>
      </c>
      <c r="M30" s="185">
        <v>0</v>
      </c>
      <c r="N30" s="186">
        <v>0</v>
      </c>
      <c r="O30" s="186">
        <v>0</v>
      </c>
      <c r="P30" s="186">
        <v>0</v>
      </c>
      <c r="Q30" s="186">
        <v>0</v>
      </c>
      <c r="R30" s="186">
        <v>0</v>
      </c>
      <c r="S30" s="186">
        <v>0</v>
      </c>
      <c r="T30" s="186">
        <v>0</v>
      </c>
      <c r="U30" s="186">
        <v>0</v>
      </c>
      <c r="V30" s="186">
        <v>0</v>
      </c>
      <c r="W30" s="186">
        <v>0</v>
      </c>
      <c r="X30" s="186">
        <v>0</v>
      </c>
      <c r="Y30" s="186">
        <v>0</v>
      </c>
      <c r="Z30" s="187">
        <f t="shared" si="0"/>
        <v>0</v>
      </c>
      <c r="AA30" s="188">
        <v>27</v>
      </c>
      <c r="AB30" s="184">
        <v>0</v>
      </c>
      <c r="AC30" s="142"/>
      <c r="AD30" s="57">
        <v>27</v>
      </c>
      <c r="AE30" s="184">
        <v>0</v>
      </c>
      <c r="AF30" s="144"/>
    </row>
    <row r="31" spans="1:32" ht="13.5" customHeight="1">
      <c r="A31" s="67">
        <v>28</v>
      </c>
      <c r="B31" s="184">
        <v>0</v>
      </c>
      <c r="C31" s="186">
        <v>0</v>
      </c>
      <c r="D31" s="186">
        <v>0</v>
      </c>
      <c r="E31" s="186">
        <v>0</v>
      </c>
      <c r="F31" s="186">
        <v>0</v>
      </c>
      <c r="G31" s="186">
        <v>0</v>
      </c>
      <c r="H31" s="186">
        <v>0</v>
      </c>
      <c r="I31" s="186">
        <v>0</v>
      </c>
      <c r="J31" s="186">
        <v>0</v>
      </c>
      <c r="K31" s="186">
        <v>0</v>
      </c>
      <c r="L31" s="186">
        <v>0</v>
      </c>
      <c r="M31" s="186">
        <v>0</v>
      </c>
      <c r="N31" s="186">
        <v>0</v>
      </c>
      <c r="O31" s="186">
        <v>0</v>
      </c>
      <c r="P31" s="186">
        <v>0</v>
      </c>
      <c r="Q31" s="186">
        <v>0</v>
      </c>
      <c r="R31" s="186">
        <v>0</v>
      </c>
      <c r="S31" s="186">
        <v>0</v>
      </c>
      <c r="T31" s="186">
        <v>0</v>
      </c>
      <c r="U31" s="186">
        <v>0</v>
      </c>
      <c r="V31" s="186">
        <v>0</v>
      </c>
      <c r="W31" s="186">
        <v>0</v>
      </c>
      <c r="X31" s="186">
        <v>0</v>
      </c>
      <c r="Y31" s="186">
        <v>0</v>
      </c>
      <c r="Z31" s="187">
        <f t="shared" si="0"/>
        <v>0</v>
      </c>
      <c r="AA31" s="188">
        <v>28</v>
      </c>
      <c r="AB31" s="184">
        <v>0</v>
      </c>
      <c r="AC31" s="142"/>
      <c r="AD31" s="57">
        <v>28</v>
      </c>
      <c r="AE31" s="184">
        <v>0</v>
      </c>
      <c r="AF31" s="144"/>
    </row>
    <row r="32" spans="1:32" ht="13.5" customHeight="1">
      <c r="A32" s="67">
        <v>29</v>
      </c>
      <c r="B32" s="184">
        <v>0</v>
      </c>
      <c r="C32" s="186">
        <v>0.5</v>
      </c>
      <c r="D32" s="186">
        <v>0</v>
      </c>
      <c r="E32" s="186">
        <v>0.5</v>
      </c>
      <c r="F32" s="186">
        <v>0.5</v>
      </c>
      <c r="G32" s="186">
        <v>0</v>
      </c>
      <c r="H32" s="186">
        <v>0</v>
      </c>
      <c r="I32" s="186">
        <v>0.5</v>
      </c>
      <c r="J32" s="186">
        <v>0.5</v>
      </c>
      <c r="K32" s="186">
        <v>0.5</v>
      </c>
      <c r="L32" s="186">
        <v>0</v>
      </c>
      <c r="M32" s="186">
        <v>0</v>
      </c>
      <c r="N32" s="186">
        <v>0</v>
      </c>
      <c r="O32" s="186">
        <v>0</v>
      </c>
      <c r="P32" s="186">
        <v>5</v>
      </c>
      <c r="Q32" s="186">
        <v>0</v>
      </c>
      <c r="R32" s="186">
        <v>0</v>
      </c>
      <c r="S32" s="186">
        <v>0</v>
      </c>
      <c r="T32" s="186">
        <v>0</v>
      </c>
      <c r="U32" s="186">
        <v>0</v>
      </c>
      <c r="V32" s="186">
        <v>0</v>
      </c>
      <c r="W32" s="186">
        <v>0</v>
      </c>
      <c r="X32" s="186">
        <v>0</v>
      </c>
      <c r="Y32" s="186">
        <v>0</v>
      </c>
      <c r="Z32" s="187">
        <f t="shared" si="0"/>
        <v>8</v>
      </c>
      <c r="AA32" s="188">
        <v>29</v>
      </c>
      <c r="AB32" s="184">
        <v>5</v>
      </c>
      <c r="AC32" s="142">
        <v>0.6444444444444445</v>
      </c>
      <c r="AD32" s="57">
        <v>29</v>
      </c>
      <c r="AE32" s="184">
        <v>3.5</v>
      </c>
      <c r="AF32" s="144">
        <v>0.6173611111111111</v>
      </c>
    </row>
    <row r="33" spans="1:32" ht="13.5" customHeight="1">
      <c r="A33" s="67">
        <v>30</v>
      </c>
      <c r="B33" s="184">
        <v>1</v>
      </c>
      <c r="C33" s="186">
        <v>0</v>
      </c>
      <c r="D33" s="186">
        <v>0.5</v>
      </c>
      <c r="E33" s="186">
        <v>0.5</v>
      </c>
      <c r="F33" s="186">
        <v>3.5</v>
      </c>
      <c r="G33" s="186">
        <v>0.5</v>
      </c>
      <c r="H33" s="186">
        <v>2.5</v>
      </c>
      <c r="I33" s="186">
        <v>5.5</v>
      </c>
      <c r="J33" s="186">
        <v>1</v>
      </c>
      <c r="K33" s="186">
        <v>0.5</v>
      </c>
      <c r="L33" s="186">
        <v>1.5</v>
      </c>
      <c r="M33" s="186">
        <v>0.5</v>
      </c>
      <c r="N33" s="186">
        <v>0</v>
      </c>
      <c r="O33" s="186">
        <v>0</v>
      </c>
      <c r="P33" s="186">
        <v>0</v>
      </c>
      <c r="Q33" s="186">
        <v>0</v>
      </c>
      <c r="R33" s="186">
        <v>0</v>
      </c>
      <c r="S33" s="186">
        <v>0</v>
      </c>
      <c r="T33" s="186">
        <v>0</v>
      </c>
      <c r="U33" s="186">
        <v>0</v>
      </c>
      <c r="V33" s="186">
        <v>0</v>
      </c>
      <c r="W33" s="186">
        <v>0</v>
      </c>
      <c r="X33" s="186">
        <v>0</v>
      </c>
      <c r="Y33" s="186">
        <v>0</v>
      </c>
      <c r="Z33" s="187">
        <f t="shared" si="0"/>
        <v>17.5</v>
      </c>
      <c r="AA33" s="188">
        <v>30</v>
      </c>
      <c r="AB33" s="184">
        <v>7</v>
      </c>
      <c r="AC33" s="142">
        <v>0.3277777777777778</v>
      </c>
      <c r="AD33" s="57">
        <v>30</v>
      </c>
      <c r="AE33" s="184">
        <v>3</v>
      </c>
      <c r="AF33" s="144">
        <v>0.3076388888888889</v>
      </c>
    </row>
    <row r="34" spans="1:32" ht="13.5" customHeight="1">
      <c r="A34" s="67">
        <v>31</v>
      </c>
      <c r="B34" s="184">
        <v>0</v>
      </c>
      <c r="C34" s="186">
        <v>0</v>
      </c>
      <c r="D34" s="186">
        <v>0</v>
      </c>
      <c r="E34" s="186">
        <v>0</v>
      </c>
      <c r="F34" s="186">
        <v>0</v>
      </c>
      <c r="G34" s="186">
        <v>0</v>
      </c>
      <c r="H34" s="186">
        <v>0</v>
      </c>
      <c r="I34" s="186">
        <v>0</v>
      </c>
      <c r="J34" s="186">
        <v>0</v>
      </c>
      <c r="K34" s="186">
        <v>0</v>
      </c>
      <c r="L34" s="186">
        <v>0</v>
      </c>
      <c r="M34" s="186">
        <v>0</v>
      </c>
      <c r="N34" s="186">
        <v>0</v>
      </c>
      <c r="O34" s="186">
        <v>0</v>
      </c>
      <c r="P34" s="186">
        <v>0</v>
      </c>
      <c r="Q34" s="186">
        <v>0</v>
      </c>
      <c r="R34" s="186">
        <v>0</v>
      </c>
      <c r="S34" s="186">
        <v>0</v>
      </c>
      <c r="T34" s="186">
        <v>0</v>
      </c>
      <c r="U34" s="186">
        <v>0</v>
      </c>
      <c r="V34" s="186">
        <v>0</v>
      </c>
      <c r="W34" s="186">
        <v>0</v>
      </c>
      <c r="X34" s="186">
        <v>0</v>
      </c>
      <c r="Y34" s="186">
        <v>0</v>
      </c>
      <c r="Z34" s="187">
        <f t="shared" si="0"/>
        <v>0</v>
      </c>
      <c r="AA34" s="188">
        <v>31</v>
      </c>
      <c r="AB34" s="184">
        <v>0</v>
      </c>
      <c r="AC34" s="142"/>
      <c r="AD34" s="57">
        <v>31</v>
      </c>
      <c r="AE34" s="184">
        <v>0</v>
      </c>
      <c r="AF34" s="144"/>
    </row>
    <row r="35" spans="1:32" ht="13.5" customHeight="1">
      <c r="A35" s="50" t="s">
        <v>11</v>
      </c>
      <c r="B35" s="189">
        <f aca="true" t="shared" si="1" ref="B35:K35">IF(COUNT(B4:B34)=0,"   -",SUM(B4:B34))</f>
        <v>26.5</v>
      </c>
      <c r="C35" s="190">
        <f t="shared" si="1"/>
        <v>27.5</v>
      </c>
      <c r="D35" s="190">
        <f t="shared" si="1"/>
        <v>7</v>
      </c>
      <c r="E35" s="190">
        <f t="shared" si="1"/>
        <v>7</v>
      </c>
      <c r="F35" s="190">
        <f t="shared" si="1"/>
        <v>11.5</v>
      </c>
      <c r="G35" s="190">
        <f t="shared" si="1"/>
        <v>12</v>
      </c>
      <c r="H35" s="190">
        <f t="shared" si="1"/>
        <v>3</v>
      </c>
      <c r="I35" s="190">
        <f t="shared" si="1"/>
        <v>9.5</v>
      </c>
      <c r="J35" s="190">
        <f t="shared" si="1"/>
        <v>8</v>
      </c>
      <c r="K35" s="190">
        <f t="shared" si="1"/>
        <v>4.5</v>
      </c>
      <c r="L35" s="190">
        <f aca="true" t="shared" si="2" ref="L35:Y35">IF(COUNT(L4:L34)=0,"   -",SUM(L4:L34))</f>
        <v>16</v>
      </c>
      <c r="M35" s="190">
        <f t="shared" si="2"/>
        <v>44.5</v>
      </c>
      <c r="N35" s="190">
        <f t="shared" si="2"/>
        <v>5</v>
      </c>
      <c r="O35" s="190">
        <f t="shared" si="2"/>
        <v>31</v>
      </c>
      <c r="P35" s="190">
        <f t="shared" si="2"/>
        <v>46</v>
      </c>
      <c r="Q35" s="190">
        <f t="shared" si="2"/>
        <v>18.5</v>
      </c>
      <c r="R35" s="190">
        <f t="shared" si="2"/>
        <v>28.5</v>
      </c>
      <c r="S35" s="190">
        <f t="shared" si="2"/>
        <v>18.5</v>
      </c>
      <c r="T35" s="190">
        <f t="shared" si="2"/>
        <v>36.5</v>
      </c>
      <c r="U35" s="190">
        <f t="shared" si="2"/>
        <v>48.5</v>
      </c>
      <c r="V35" s="190">
        <f t="shared" si="2"/>
        <v>1.5</v>
      </c>
      <c r="W35" s="190">
        <f t="shared" si="2"/>
        <v>1</v>
      </c>
      <c r="X35" s="190">
        <f t="shared" si="2"/>
        <v>4.5</v>
      </c>
      <c r="Y35" s="190">
        <f t="shared" si="2"/>
        <v>6.5</v>
      </c>
      <c r="Z35" s="189">
        <f>SUM(B4:Y34)</f>
        <v>423</v>
      </c>
      <c r="AA35" s="191"/>
      <c r="AB35" s="192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2">
        <f>COUNTIF(Z4:Z34,"&gt;=0.5")</f>
        <v>11</v>
      </c>
      <c r="E38" s="68"/>
      <c r="F38" s="68"/>
      <c r="G38" s="12" t="s">
        <v>14</v>
      </c>
      <c r="H38" s="4"/>
      <c r="I38" s="4" t="s">
        <v>5</v>
      </c>
      <c r="J38" s="53" t="s">
        <v>8</v>
      </c>
      <c r="K38" s="68"/>
      <c r="L38" s="68"/>
      <c r="M38" s="12" t="s">
        <v>15</v>
      </c>
      <c r="N38" s="4"/>
      <c r="O38" s="4" t="s">
        <v>5</v>
      </c>
      <c r="P38" s="53" t="s">
        <v>10</v>
      </c>
      <c r="Q38" s="68"/>
      <c r="R38" s="68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2">
        <f>COUNTIF(Z4:Z34,"&gt;=1")</f>
        <v>10</v>
      </c>
      <c r="E39" s="68"/>
      <c r="F39" s="68"/>
      <c r="G39" s="64"/>
      <c r="H39" s="65">
        <f>MAX(AB4:AB34)</f>
        <v>53</v>
      </c>
      <c r="I39" s="66">
        <f>MATCH(H39,AB4:AB34,0)</f>
        <v>23</v>
      </c>
      <c r="J39" s="146">
        <f>INDEX(AC4:AC34,I39,1)</f>
        <v>0.8152777777777778</v>
      </c>
      <c r="K39" s="68"/>
      <c r="L39" s="68"/>
      <c r="M39" s="64"/>
      <c r="N39" s="65">
        <f>MAX(AE4:AE34)</f>
        <v>15.5</v>
      </c>
      <c r="O39" s="66">
        <f>MATCH(N39,AE4:AE34,0)</f>
        <v>23</v>
      </c>
      <c r="P39" s="146">
        <f>INDEX(AF4:AF34,O39,1)</f>
        <v>0.8104166666666667</v>
      </c>
      <c r="Q39" s="68"/>
      <c r="R39" s="68"/>
      <c r="S39" s="64"/>
      <c r="T39" s="65">
        <f>MAX(Z4:Z34)</f>
        <v>228.5</v>
      </c>
      <c r="U39" s="74">
        <f>MATCH(T39,Z4:Z34,0)</f>
        <v>23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2">
        <f>COUNTIF(Z4:Z34,"&gt;=10")</f>
        <v>7</v>
      </c>
      <c r="E40" s="68"/>
      <c r="F40" s="68"/>
      <c r="G40" s="67"/>
      <c r="H40" s="68"/>
      <c r="I40" s="66"/>
      <c r="J40" s="227"/>
      <c r="K40" s="68"/>
      <c r="L40" s="68"/>
      <c r="M40" s="67"/>
      <c r="N40" s="68"/>
      <c r="O40" s="66"/>
      <c r="P40" s="146"/>
      <c r="Q40" s="68"/>
      <c r="R40" s="68"/>
      <c r="S40" s="67"/>
      <c r="T40" s="68"/>
      <c r="U40" s="232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3">
        <f>COUNTIF(Z4:Z34,"&gt;=30")</f>
        <v>4</v>
      </c>
      <c r="E41" s="68"/>
      <c r="F41" s="68"/>
      <c r="G41" s="69"/>
      <c r="H41" s="70"/>
      <c r="I41" s="71"/>
      <c r="J41" s="228"/>
      <c r="K41" s="68"/>
      <c r="L41" s="68"/>
      <c r="M41" s="69"/>
      <c r="N41" s="70"/>
      <c r="O41" s="75"/>
      <c r="P41" s="148"/>
      <c r="Q41" s="68"/>
      <c r="R41" s="68"/>
      <c r="S41" s="69"/>
      <c r="T41" s="70"/>
      <c r="U41" s="231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5" t="s">
        <v>41</v>
      </c>
      <c r="B1" s="16" t="s">
        <v>0</v>
      </c>
      <c r="Z1" s="134">
        <f>'１月'!Z1</f>
        <v>2016</v>
      </c>
      <c r="AB1" t="s">
        <v>1</v>
      </c>
      <c r="AC1" s="136">
        <v>9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2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3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2">
        <v>1</v>
      </c>
      <c r="B4" s="180">
        <v>0</v>
      </c>
      <c r="C4" s="181">
        <v>0</v>
      </c>
      <c r="D4" s="181">
        <v>0</v>
      </c>
      <c r="E4" s="181">
        <v>0</v>
      </c>
      <c r="F4" s="181">
        <v>0</v>
      </c>
      <c r="G4" s="181">
        <v>0</v>
      </c>
      <c r="H4" s="181">
        <v>0</v>
      </c>
      <c r="I4" s="181">
        <v>0</v>
      </c>
      <c r="J4" s="181">
        <v>0</v>
      </c>
      <c r="K4" s="181">
        <v>0</v>
      </c>
      <c r="L4" s="181">
        <v>0</v>
      </c>
      <c r="M4" s="181">
        <v>0</v>
      </c>
      <c r="N4" s="181">
        <v>0</v>
      </c>
      <c r="O4" s="181">
        <v>0</v>
      </c>
      <c r="P4" s="181">
        <v>0</v>
      </c>
      <c r="Q4" s="181">
        <v>0</v>
      </c>
      <c r="R4" s="181">
        <v>0</v>
      </c>
      <c r="S4" s="181">
        <v>0</v>
      </c>
      <c r="T4" s="181">
        <v>0</v>
      </c>
      <c r="U4" s="181">
        <v>0</v>
      </c>
      <c r="V4" s="181">
        <v>0</v>
      </c>
      <c r="W4" s="181">
        <v>0</v>
      </c>
      <c r="X4" s="181">
        <v>0</v>
      </c>
      <c r="Y4" s="181">
        <v>0</v>
      </c>
      <c r="Z4" s="182">
        <f aca="true" t="shared" si="0" ref="Z4:Z34">IF(COUNT(B4:Y4)=0,"     -",SUM(B4:Y4))</f>
        <v>0</v>
      </c>
      <c r="AA4" s="183">
        <v>1</v>
      </c>
      <c r="AB4" s="180">
        <v>0</v>
      </c>
      <c r="AC4" s="141"/>
      <c r="AD4" s="54">
        <v>1</v>
      </c>
      <c r="AE4" s="180">
        <v>0</v>
      </c>
      <c r="AF4" s="143"/>
    </row>
    <row r="5" spans="1:32" ht="13.5" customHeight="1">
      <c r="A5" s="67">
        <v>2</v>
      </c>
      <c r="B5" s="184">
        <v>0</v>
      </c>
      <c r="C5" s="185">
        <v>0</v>
      </c>
      <c r="D5" s="186">
        <v>0</v>
      </c>
      <c r="E5" s="186">
        <v>0</v>
      </c>
      <c r="F5" s="186">
        <v>0</v>
      </c>
      <c r="G5" s="186">
        <v>0</v>
      </c>
      <c r="H5" s="186">
        <v>0</v>
      </c>
      <c r="I5" s="186">
        <v>0</v>
      </c>
      <c r="J5" s="186">
        <v>0</v>
      </c>
      <c r="K5" s="186">
        <v>0</v>
      </c>
      <c r="L5" s="186">
        <v>0</v>
      </c>
      <c r="M5" s="186">
        <v>0</v>
      </c>
      <c r="N5" s="186">
        <v>0</v>
      </c>
      <c r="O5" s="186">
        <v>0</v>
      </c>
      <c r="P5" s="186">
        <v>0</v>
      </c>
      <c r="Q5" s="186">
        <v>0</v>
      </c>
      <c r="R5" s="186">
        <v>0</v>
      </c>
      <c r="S5" s="186">
        <v>0</v>
      </c>
      <c r="T5" s="186">
        <v>0</v>
      </c>
      <c r="U5" s="186">
        <v>0</v>
      </c>
      <c r="V5" s="186">
        <v>0</v>
      </c>
      <c r="W5" s="186">
        <v>0</v>
      </c>
      <c r="X5" s="186">
        <v>0</v>
      </c>
      <c r="Y5" s="186">
        <v>0</v>
      </c>
      <c r="Z5" s="187">
        <f t="shared" si="0"/>
        <v>0</v>
      </c>
      <c r="AA5" s="188">
        <v>2</v>
      </c>
      <c r="AB5" s="184">
        <v>0</v>
      </c>
      <c r="AC5" s="142"/>
      <c r="AD5" s="57"/>
      <c r="AE5" s="184">
        <v>0</v>
      </c>
      <c r="AF5" s="144"/>
    </row>
    <row r="6" spans="1:32" ht="13.5" customHeight="1">
      <c r="A6" s="67">
        <v>3</v>
      </c>
      <c r="B6" s="184">
        <v>0</v>
      </c>
      <c r="C6" s="186">
        <v>0</v>
      </c>
      <c r="D6" s="186">
        <v>0</v>
      </c>
      <c r="E6" s="186">
        <v>0</v>
      </c>
      <c r="F6" s="186">
        <v>0</v>
      </c>
      <c r="G6" s="186">
        <v>0</v>
      </c>
      <c r="H6" s="186">
        <v>0</v>
      </c>
      <c r="I6" s="186">
        <v>0</v>
      </c>
      <c r="J6" s="186">
        <v>0</v>
      </c>
      <c r="K6" s="186">
        <v>0</v>
      </c>
      <c r="L6" s="186">
        <v>0</v>
      </c>
      <c r="M6" s="186">
        <v>0</v>
      </c>
      <c r="N6" s="186">
        <v>0</v>
      </c>
      <c r="O6" s="186">
        <v>0</v>
      </c>
      <c r="P6" s="186">
        <v>0</v>
      </c>
      <c r="Q6" s="186">
        <v>0</v>
      </c>
      <c r="R6" s="186">
        <v>0</v>
      </c>
      <c r="S6" s="186">
        <v>0</v>
      </c>
      <c r="T6" s="186">
        <v>0</v>
      </c>
      <c r="U6" s="186">
        <v>0</v>
      </c>
      <c r="V6" s="186">
        <v>0</v>
      </c>
      <c r="W6" s="186">
        <v>0</v>
      </c>
      <c r="X6" s="186">
        <v>2.5</v>
      </c>
      <c r="Y6" s="186">
        <v>0.5</v>
      </c>
      <c r="Z6" s="187">
        <f t="shared" si="0"/>
        <v>3</v>
      </c>
      <c r="AA6" s="188">
        <v>3</v>
      </c>
      <c r="AB6" s="184">
        <v>2.5</v>
      </c>
      <c r="AC6" s="142">
        <v>0.9604166666666667</v>
      </c>
      <c r="AD6" s="57">
        <v>3</v>
      </c>
      <c r="AE6" s="184">
        <v>1.5</v>
      </c>
      <c r="AF6" s="144">
        <v>0.9256944444444444</v>
      </c>
    </row>
    <row r="7" spans="1:32" ht="13.5" customHeight="1">
      <c r="A7" s="67">
        <v>4</v>
      </c>
      <c r="B7" s="184">
        <v>0</v>
      </c>
      <c r="C7" s="186">
        <v>0</v>
      </c>
      <c r="D7" s="186">
        <v>0</v>
      </c>
      <c r="E7" s="186">
        <v>0</v>
      </c>
      <c r="F7" s="186">
        <v>0.5</v>
      </c>
      <c r="G7" s="186">
        <v>0</v>
      </c>
      <c r="H7" s="186">
        <v>0.5</v>
      </c>
      <c r="I7" s="186">
        <v>0</v>
      </c>
      <c r="J7" s="186">
        <v>0</v>
      </c>
      <c r="K7" s="186">
        <v>0</v>
      </c>
      <c r="L7" s="186">
        <v>0</v>
      </c>
      <c r="M7" s="186">
        <v>0</v>
      </c>
      <c r="N7" s="186">
        <v>0</v>
      </c>
      <c r="O7" s="186">
        <v>0</v>
      </c>
      <c r="P7" s="186">
        <v>0</v>
      </c>
      <c r="Q7" s="186">
        <v>0</v>
      </c>
      <c r="R7" s="186">
        <v>0</v>
      </c>
      <c r="S7" s="186">
        <v>0</v>
      </c>
      <c r="T7" s="186">
        <v>0</v>
      </c>
      <c r="U7" s="186">
        <v>0</v>
      </c>
      <c r="V7" s="186">
        <v>0</v>
      </c>
      <c r="W7" s="186">
        <v>0</v>
      </c>
      <c r="X7" s="186">
        <v>0</v>
      </c>
      <c r="Y7" s="186">
        <v>0</v>
      </c>
      <c r="Z7" s="187">
        <f t="shared" si="0"/>
        <v>1</v>
      </c>
      <c r="AA7" s="188">
        <v>4</v>
      </c>
      <c r="AB7" s="184">
        <v>0.5</v>
      </c>
      <c r="AC7" s="142">
        <v>0.29930555555555555</v>
      </c>
      <c r="AD7" s="57">
        <v>4</v>
      </c>
      <c r="AE7" s="184">
        <v>0.5</v>
      </c>
      <c r="AF7" s="144">
        <v>0.26458333333333334</v>
      </c>
    </row>
    <row r="8" spans="1:32" ht="13.5" customHeight="1">
      <c r="A8" s="67">
        <v>5</v>
      </c>
      <c r="B8" s="184">
        <v>0</v>
      </c>
      <c r="C8" s="186">
        <v>0</v>
      </c>
      <c r="D8" s="186">
        <v>0</v>
      </c>
      <c r="E8" s="186">
        <v>0</v>
      </c>
      <c r="F8" s="186">
        <v>0</v>
      </c>
      <c r="G8" s="186">
        <v>0</v>
      </c>
      <c r="H8" s="186">
        <v>0</v>
      </c>
      <c r="I8" s="186">
        <v>0</v>
      </c>
      <c r="J8" s="186">
        <v>0</v>
      </c>
      <c r="K8" s="186">
        <v>0</v>
      </c>
      <c r="L8" s="186">
        <v>0</v>
      </c>
      <c r="M8" s="186">
        <v>0</v>
      </c>
      <c r="N8" s="186">
        <v>0</v>
      </c>
      <c r="O8" s="186">
        <v>0</v>
      </c>
      <c r="P8" s="186">
        <v>0</v>
      </c>
      <c r="Q8" s="186">
        <v>0</v>
      </c>
      <c r="R8" s="186">
        <v>0</v>
      </c>
      <c r="S8" s="186">
        <v>0</v>
      </c>
      <c r="T8" s="186">
        <v>0</v>
      </c>
      <c r="U8" s="186">
        <v>0</v>
      </c>
      <c r="V8" s="186">
        <v>0</v>
      </c>
      <c r="W8" s="186">
        <v>0</v>
      </c>
      <c r="X8" s="186">
        <v>0</v>
      </c>
      <c r="Y8" s="186">
        <v>0</v>
      </c>
      <c r="Z8" s="187">
        <f t="shared" si="0"/>
        <v>0</v>
      </c>
      <c r="AA8" s="188">
        <v>5</v>
      </c>
      <c r="AB8" s="184">
        <v>0</v>
      </c>
      <c r="AC8" s="142"/>
      <c r="AD8" s="57"/>
      <c r="AE8" s="184">
        <v>0</v>
      </c>
      <c r="AF8" s="144"/>
    </row>
    <row r="9" spans="1:32" ht="13.5" customHeight="1">
      <c r="A9" s="67">
        <v>6</v>
      </c>
      <c r="B9" s="184">
        <v>0</v>
      </c>
      <c r="C9" s="186">
        <v>0</v>
      </c>
      <c r="D9" s="186">
        <v>0</v>
      </c>
      <c r="E9" s="186">
        <v>0</v>
      </c>
      <c r="F9" s="186">
        <v>0</v>
      </c>
      <c r="G9" s="186">
        <v>0</v>
      </c>
      <c r="H9" s="186">
        <v>0</v>
      </c>
      <c r="I9" s="186">
        <v>0</v>
      </c>
      <c r="J9" s="186">
        <v>0</v>
      </c>
      <c r="K9" s="186">
        <v>0</v>
      </c>
      <c r="L9" s="186">
        <v>0</v>
      </c>
      <c r="M9" s="186">
        <v>0</v>
      </c>
      <c r="N9" s="186">
        <v>0</v>
      </c>
      <c r="O9" s="186">
        <v>0</v>
      </c>
      <c r="P9" s="186">
        <v>0</v>
      </c>
      <c r="Q9" s="186">
        <v>0</v>
      </c>
      <c r="R9" s="186">
        <v>0</v>
      </c>
      <c r="S9" s="186">
        <v>0</v>
      </c>
      <c r="T9" s="186">
        <v>0</v>
      </c>
      <c r="U9" s="186">
        <v>0</v>
      </c>
      <c r="V9" s="186">
        <v>0</v>
      </c>
      <c r="W9" s="186">
        <v>0</v>
      </c>
      <c r="X9" s="186">
        <v>0</v>
      </c>
      <c r="Y9" s="186">
        <v>0</v>
      </c>
      <c r="Z9" s="187">
        <f t="shared" si="0"/>
        <v>0</v>
      </c>
      <c r="AA9" s="188">
        <v>6</v>
      </c>
      <c r="AB9" s="184">
        <v>0</v>
      </c>
      <c r="AC9" s="142"/>
      <c r="AD9" s="57">
        <v>6</v>
      </c>
      <c r="AE9" s="184">
        <v>0</v>
      </c>
      <c r="AF9" s="144"/>
    </row>
    <row r="10" spans="1:32" ht="13.5" customHeight="1">
      <c r="A10" s="67">
        <v>7</v>
      </c>
      <c r="B10" s="184">
        <v>0</v>
      </c>
      <c r="C10" s="186">
        <v>0</v>
      </c>
      <c r="D10" s="186">
        <v>0</v>
      </c>
      <c r="E10" s="186">
        <v>0</v>
      </c>
      <c r="F10" s="186">
        <v>0</v>
      </c>
      <c r="G10" s="186">
        <v>0</v>
      </c>
      <c r="H10" s="186">
        <v>0</v>
      </c>
      <c r="I10" s="186">
        <v>0</v>
      </c>
      <c r="J10" s="186">
        <v>5.5</v>
      </c>
      <c r="K10" s="186">
        <v>14</v>
      </c>
      <c r="L10" s="186">
        <v>0.5</v>
      </c>
      <c r="M10" s="186">
        <v>1.5</v>
      </c>
      <c r="N10" s="186">
        <v>0.5</v>
      </c>
      <c r="O10" s="186">
        <v>0.5</v>
      </c>
      <c r="P10" s="186">
        <v>0</v>
      </c>
      <c r="Q10" s="186">
        <v>0</v>
      </c>
      <c r="R10" s="186">
        <v>0</v>
      </c>
      <c r="S10" s="186">
        <v>0</v>
      </c>
      <c r="T10" s="186">
        <v>0</v>
      </c>
      <c r="U10" s="186">
        <v>0</v>
      </c>
      <c r="V10" s="186">
        <v>0</v>
      </c>
      <c r="W10" s="186">
        <v>0</v>
      </c>
      <c r="X10" s="186">
        <v>1</v>
      </c>
      <c r="Y10" s="186">
        <v>7.5</v>
      </c>
      <c r="Z10" s="187">
        <f t="shared" si="0"/>
        <v>31</v>
      </c>
      <c r="AA10" s="188">
        <v>7</v>
      </c>
      <c r="AB10" s="184">
        <v>15</v>
      </c>
      <c r="AC10" s="142">
        <v>0.40902777777777777</v>
      </c>
      <c r="AD10" s="57">
        <v>7</v>
      </c>
      <c r="AE10" s="184">
        <v>6.5</v>
      </c>
      <c r="AF10" s="144">
        <v>0.40625</v>
      </c>
    </row>
    <row r="11" spans="1:32" ht="13.5" customHeight="1">
      <c r="A11" s="67">
        <v>8</v>
      </c>
      <c r="B11" s="184">
        <v>2.5</v>
      </c>
      <c r="C11" s="186">
        <v>0.5</v>
      </c>
      <c r="D11" s="186">
        <v>0</v>
      </c>
      <c r="E11" s="186">
        <v>1.5</v>
      </c>
      <c r="F11" s="186">
        <v>2</v>
      </c>
      <c r="G11" s="186">
        <v>0.5</v>
      </c>
      <c r="H11" s="186">
        <v>0</v>
      </c>
      <c r="I11" s="186">
        <v>0</v>
      </c>
      <c r="J11" s="186">
        <v>0</v>
      </c>
      <c r="K11" s="186">
        <v>0</v>
      </c>
      <c r="L11" s="186">
        <v>0</v>
      </c>
      <c r="M11" s="186">
        <v>0.5</v>
      </c>
      <c r="N11" s="186">
        <v>0</v>
      </c>
      <c r="O11" s="186">
        <v>0</v>
      </c>
      <c r="P11" s="186">
        <v>0</v>
      </c>
      <c r="Q11" s="186">
        <v>0</v>
      </c>
      <c r="R11" s="186">
        <v>0</v>
      </c>
      <c r="S11" s="186">
        <v>0.5</v>
      </c>
      <c r="T11" s="186">
        <v>0</v>
      </c>
      <c r="U11" s="186">
        <v>0</v>
      </c>
      <c r="V11" s="186">
        <v>0.5</v>
      </c>
      <c r="W11" s="186">
        <v>0.5</v>
      </c>
      <c r="X11" s="186">
        <v>0</v>
      </c>
      <c r="Y11" s="186">
        <v>0</v>
      </c>
      <c r="Z11" s="187">
        <f t="shared" si="0"/>
        <v>9</v>
      </c>
      <c r="AA11" s="188">
        <v>8</v>
      </c>
      <c r="AB11" s="184">
        <v>8</v>
      </c>
      <c r="AC11" s="142">
        <v>0.006944444444444444</v>
      </c>
      <c r="AD11" s="57">
        <v>8</v>
      </c>
      <c r="AE11" s="184">
        <v>1</v>
      </c>
      <c r="AF11" s="144">
        <v>0.19444444444444445</v>
      </c>
    </row>
    <row r="12" spans="1:32" ht="13.5" customHeight="1">
      <c r="A12" s="67">
        <v>9</v>
      </c>
      <c r="B12" s="184">
        <v>0</v>
      </c>
      <c r="C12" s="186">
        <v>0.5</v>
      </c>
      <c r="D12" s="186">
        <v>0</v>
      </c>
      <c r="E12" s="186">
        <v>0.5</v>
      </c>
      <c r="F12" s="186">
        <v>0</v>
      </c>
      <c r="G12" s="186">
        <v>0</v>
      </c>
      <c r="H12" s="186">
        <v>0</v>
      </c>
      <c r="I12" s="186">
        <v>0</v>
      </c>
      <c r="J12" s="186">
        <v>0</v>
      </c>
      <c r="K12" s="186">
        <v>0</v>
      </c>
      <c r="L12" s="186">
        <v>0</v>
      </c>
      <c r="M12" s="186">
        <v>0</v>
      </c>
      <c r="N12" s="186">
        <v>0</v>
      </c>
      <c r="O12" s="186">
        <v>0</v>
      </c>
      <c r="P12" s="186">
        <v>0</v>
      </c>
      <c r="Q12" s="186">
        <v>0</v>
      </c>
      <c r="R12" s="186">
        <v>0</v>
      </c>
      <c r="S12" s="186">
        <v>0</v>
      </c>
      <c r="T12" s="186">
        <v>0</v>
      </c>
      <c r="U12" s="186">
        <v>0</v>
      </c>
      <c r="V12" s="186">
        <v>0</v>
      </c>
      <c r="W12" s="186">
        <v>0</v>
      </c>
      <c r="X12" s="186">
        <v>0</v>
      </c>
      <c r="Y12" s="186">
        <v>0</v>
      </c>
      <c r="Z12" s="187">
        <f t="shared" si="0"/>
        <v>1</v>
      </c>
      <c r="AA12" s="188">
        <v>9</v>
      </c>
      <c r="AB12" s="184">
        <v>0.5</v>
      </c>
      <c r="AC12" s="142">
        <v>0.1951388888888889</v>
      </c>
      <c r="AD12" s="57">
        <v>9</v>
      </c>
      <c r="AE12" s="184">
        <v>0.5</v>
      </c>
      <c r="AF12" s="144">
        <v>0.16041666666666668</v>
      </c>
    </row>
    <row r="13" spans="1:32" ht="13.5" customHeight="1">
      <c r="A13" s="67">
        <v>10</v>
      </c>
      <c r="B13" s="184">
        <v>0</v>
      </c>
      <c r="C13" s="186">
        <v>0</v>
      </c>
      <c r="D13" s="186">
        <v>0</v>
      </c>
      <c r="E13" s="186">
        <v>0</v>
      </c>
      <c r="F13" s="186">
        <v>0</v>
      </c>
      <c r="G13" s="186">
        <v>0</v>
      </c>
      <c r="H13" s="186">
        <v>0</v>
      </c>
      <c r="I13" s="186">
        <v>0</v>
      </c>
      <c r="J13" s="186">
        <v>0</v>
      </c>
      <c r="K13" s="186">
        <v>0</v>
      </c>
      <c r="L13" s="186">
        <v>0</v>
      </c>
      <c r="M13" s="186">
        <v>0</v>
      </c>
      <c r="N13" s="186">
        <v>0</v>
      </c>
      <c r="O13" s="186">
        <v>0</v>
      </c>
      <c r="P13" s="186">
        <v>0</v>
      </c>
      <c r="Q13" s="186">
        <v>0</v>
      </c>
      <c r="R13" s="186">
        <v>0</v>
      </c>
      <c r="S13" s="186">
        <v>0</v>
      </c>
      <c r="T13" s="186">
        <v>0</v>
      </c>
      <c r="U13" s="186">
        <v>0</v>
      </c>
      <c r="V13" s="186">
        <v>0</v>
      </c>
      <c r="W13" s="186">
        <v>0</v>
      </c>
      <c r="X13" s="186">
        <v>0</v>
      </c>
      <c r="Y13" s="186">
        <v>0</v>
      </c>
      <c r="Z13" s="187">
        <f t="shared" si="0"/>
        <v>0</v>
      </c>
      <c r="AA13" s="188">
        <v>10</v>
      </c>
      <c r="AB13" s="184">
        <v>0</v>
      </c>
      <c r="AC13" s="142"/>
      <c r="AD13" s="57">
        <v>10</v>
      </c>
      <c r="AE13" s="184">
        <v>0</v>
      </c>
      <c r="AF13" s="144"/>
    </row>
    <row r="14" spans="1:32" ht="13.5" customHeight="1">
      <c r="A14" s="132">
        <v>11</v>
      </c>
      <c r="B14" s="180">
        <v>0</v>
      </c>
      <c r="C14" s="181">
        <v>0</v>
      </c>
      <c r="D14" s="181">
        <v>0</v>
      </c>
      <c r="E14" s="181">
        <v>0</v>
      </c>
      <c r="F14" s="181">
        <v>0</v>
      </c>
      <c r="G14" s="181">
        <v>0</v>
      </c>
      <c r="H14" s="181">
        <v>0</v>
      </c>
      <c r="I14" s="181">
        <v>0</v>
      </c>
      <c r="J14" s="181">
        <v>0</v>
      </c>
      <c r="K14" s="181">
        <v>0</v>
      </c>
      <c r="L14" s="181">
        <v>0</v>
      </c>
      <c r="M14" s="181">
        <v>0</v>
      </c>
      <c r="N14" s="181">
        <v>0</v>
      </c>
      <c r="O14" s="181">
        <v>0</v>
      </c>
      <c r="P14" s="181">
        <v>0</v>
      </c>
      <c r="Q14" s="181">
        <v>0</v>
      </c>
      <c r="R14" s="181">
        <v>0</v>
      </c>
      <c r="S14" s="181">
        <v>0</v>
      </c>
      <c r="T14" s="181">
        <v>0</v>
      </c>
      <c r="U14" s="181">
        <v>0</v>
      </c>
      <c r="V14" s="181">
        <v>0</v>
      </c>
      <c r="W14" s="181">
        <v>0</v>
      </c>
      <c r="X14" s="181">
        <v>0</v>
      </c>
      <c r="Y14" s="181">
        <v>0</v>
      </c>
      <c r="Z14" s="182">
        <f t="shared" si="0"/>
        <v>0</v>
      </c>
      <c r="AA14" s="183">
        <v>11</v>
      </c>
      <c r="AB14" s="180">
        <v>0</v>
      </c>
      <c r="AC14" s="141"/>
      <c r="AD14" s="54"/>
      <c r="AE14" s="180">
        <v>0</v>
      </c>
      <c r="AF14" s="143"/>
    </row>
    <row r="15" spans="1:32" ht="13.5" customHeight="1">
      <c r="A15" s="67">
        <v>12</v>
      </c>
      <c r="B15" s="184">
        <v>0</v>
      </c>
      <c r="C15" s="186">
        <v>0</v>
      </c>
      <c r="D15" s="186">
        <v>0</v>
      </c>
      <c r="E15" s="186">
        <v>0</v>
      </c>
      <c r="F15" s="186">
        <v>0</v>
      </c>
      <c r="G15" s="186">
        <v>0</v>
      </c>
      <c r="H15" s="186">
        <v>0</v>
      </c>
      <c r="I15" s="186">
        <v>0</v>
      </c>
      <c r="J15" s="186">
        <v>0</v>
      </c>
      <c r="K15" s="186">
        <v>0</v>
      </c>
      <c r="L15" s="186">
        <v>0</v>
      </c>
      <c r="M15" s="186">
        <v>0</v>
      </c>
      <c r="N15" s="186">
        <v>0</v>
      </c>
      <c r="O15" s="186">
        <v>0</v>
      </c>
      <c r="P15" s="186">
        <v>0</v>
      </c>
      <c r="Q15" s="186">
        <v>0</v>
      </c>
      <c r="R15" s="186">
        <v>0</v>
      </c>
      <c r="S15" s="186">
        <v>0</v>
      </c>
      <c r="T15" s="186">
        <v>0</v>
      </c>
      <c r="U15" s="186">
        <v>0</v>
      </c>
      <c r="V15" s="186">
        <v>0</v>
      </c>
      <c r="W15" s="186">
        <v>0</v>
      </c>
      <c r="X15" s="186">
        <v>0</v>
      </c>
      <c r="Y15" s="186">
        <v>0</v>
      </c>
      <c r="Z15" s="187">
        <f t="shared" si="0"/>
        <v>0</v>
      </c>
      <c r="AA15" s="188">
        <v>12</v>
      </c>
      <c r="AB15" s="184">
        <v>0</v>
      </c>
      <c r="AC15" s="142"/>
      <c r="AD15" s="57"/>
      <c r="AE15" s="184">
        <v>0</v>
      </c>
      <c r="AF15" s="144"/>
    </row>
    <row r="16" spans="1:32" ht="13.5" customHeight="1">
      <c r="A16" s="67">
        <v>13</v>
      </c>
      <c r="B16" s="184">
        <v>0</v>
      </c>
      <c r="C16" s="186">
        <v>0</v>
      </c>
      <c r="D16" s="186">
        <v>0</v>
      </c>
      <c r="E16" s="186">
        <v>0</v>
      </c>
      <c r="F16" s="186">
        <v>0</v>
      </c>
      <c r="G16" s="186">
        <v>1</v>
      </c>
      <c r="H16" s="186">
        <v>5</v>
      </c>
      <c r="I16" s="186">
        <v>2.5</v>
      </c>
      <c r="J16" s="186">
        <v>2.5</v>
      </c>
      <c r="K16" s="186">
        <v>1</v>
      </c>
      <c r="L16" s="186">
        <v>3</v>
      </c>
      <c r="M16" s="186">
        <v>3.5</v>
      </c>
      <c r="N16" s="186">
        <v>0</v>
      </c>
      <c r="O16" s="186">
        <v>0</v>
      </c>
      <c r="P16" s="186">
        <v>0</v>
      </c>
      <c r="Q16" s="186">
        <v>0</v>
      </c>
      <c r="R16" s="186">
        <v>0</v>
      </c>
      <c r="S16" s="186">
        <v>0</v>
      </c>
      <c r="T16" s="186">
        <v>0</v>
      </c>
      <c r="U16" s="186">
        <v>0</v>
      </c>
      <c r="V16" s="186">
        <v>0</v>
      </c>
      <c r="W16" s="186">
        <v>0</v>
      </c>
      <c r="X16" s="186">
        <v>0</v>
      </c>
      <c r="Y16" s="186">
        <v>0</v>
      </c>
      <c r="Z16" s="187">
        <f t="shared" si="0"/>
        <v>18.5</v>
      </c>
      <c r="AA16" s="188">
        <v>13</v>
      </c>
      <c r="AB16" s="184">
        <v>5</v>
      </c>
      <c r="AC16" s="142">
        <v>0.29305555555555557</v>
      </c>
      <c r="AD16" s="57"/>
      <c r="AE16" s="184">
        <v>2.5</v>
      </c>
      <c r="AF16" s="144">
        <v>0.2604166666666667</v>
      </c>
    </row>
    <row r="17" spans="1:32" ht="13.5" customHeight="1">
      <c r="A17" s="67">
        <v>14</v>
      </c>
      <c r="B17" s="184">
        <v>0</v>
      </c>
      <c r="C17" s="186">
        <v>0</v>
      </c>
      <c r="D17" s="186">
        <v>0</v>
      </c>
      <c r="E17" s="186">
        <v>0</v>
      </c>
      <c r="F17" s="186">
        <v>0</v>
      </c>
      <c r="G17" s="186">
        <v>0</v>
      </c>
      <c r="H17" s="186">
        <v>0</v>
      </c>
      <c r="I17" s="186">
        <v>0</v>
      </c>
      <c r="J17" s="186">
        <v>0</v>
      </c>
      <c r="K17" s="186">
        <v>0</v>
      </c>
      <c r="L17" s="186">
        <v>0</v>
      </c>
      <c r="M17" s="186">
        <v>0</v>
      </c>
      <c r="N17" s="186">
        <v>0</v>
      </c>
      <c r="O17" s="186">
        <v>0</v>
      </c>
      <c r="P17" s="186">
        <v>0</v>
      </c>
      <c r="Q17" s="186">
        <v>0</v>
      </c>
      <c r="R17" s="186">
        <v>0</v>
      </c>
      <c r="S17" s="186">
        <v>0</v>
      </c>
      <c r="T17" s="186">
        <v>0</v>
      </c>
      <c r="U17" s="186">
        <v>0</v>
      </c>
      <c r="V17" s="186">
        <v>0</v>
      </c>
      <c r="W17" s="186">
        <v>0</v>
      </c>
      <c r="X17" s="186">
        <v>0</v>
      </c>
      <c r="Y17" s="186">
        <v>0</v>
      </c>
      <c r="Z17" s="187">
        <f t="shared" si="0"/>
        <v>0</v>
      </c>
      <c r="AA17" s="188">
        <v>14</v>
      </c>
      <c r="AB17" s="184">
        <v>0</v>
      </c>
      <c r="AC17" s="142"/>
      <c r="AD17" s="57"/>
      <c r="AE17" s="184">
        <v>0</v>
      </c>
      <c r="AF17" s="144"/>
    </row>
    <row r="18" spans="1:32" ht="13.5" customHeight="1">
      <c r="A18" s="67">
        <v>15</v>
      </c>
      <c r="B18" s="184">
        <v>0</v>
      </c>
      <c r="C18" s="186">
        <v>0</v>
      </c>
      <c r="D18" s="186">
        <v>0</v>
      </c>
      <c r="E18" s="186">
        <v>0</v>
      </c>
      <c r="F18" s="186">
        <v>0</v>
      </c>
      <c r="G18" s="186">
        <v>0</v>
      </c>
      <c r="H18" s="186">
        <v>0</v>
      </c>
      <c r="I18" s="186">
        <v>0</v>
      </c>
      <c r="J18" s="186">
        <v>0</v>
      </c>
      <c r="K18" s="186">
        <v>0</v>
      </c>
      <c r="L18" s="186">
        <v>0</v>
      </c>
      <c r="M18" s="186">
        <v>0</v>
      </c>
      <c r="N18" s="186">
        <v>0</v>
      </c>
      <c r="O18" s="186">
        <v>0</v>
      </c>
      <c r="P18" s="186">
        <v>0</v>
      </c>
      <c r="Q18" s="186">
        <v>0</v>
      </c>
      <c r="R18" s="186">
        <v>0</v>
      </c>
      <c r="S18" s="186">
        <v>0</v>
      </c>
      <c r="T18" s="186">
        <v>0</v>
      </c>
      <c r="U18" s="186">
        <v>0</v>
      </c>
      <c r="V18" s="186">
        <v>0</v>
      </c>
      <c r="W18" s="186">
        <v>0</v>
      </c>
      <c r="X18" s="186">
        <v>0</v>
      </c>
      <c r="Y18" s="186">
        <v>0</v>
      </c>
      <c r="Z18" s="187">
        <f t="shared" si="0"/>
        <v>0</v>
      </c>
      <c r="AA18" s="188">
        <v>15</v>
      </c>
      <c r="AB18" s="184">
        <v>0</v>
      </c>
      <c r="AC18" s="142"/>
      <c r="AD18" s="57"/>
      <c r="AE18" s="184">
        <v>0</v>
      </c>
      <c r="AF18" s="144"/>
    </row>
    <row r="19" spans="1:32" ht="13.5" customHeight="1">
      <c r="A19" s="67">
        <v>16</v>
      </c>
      <c r="B19" s="184">
        <v>0</v>
      </c>
      <c r="C19" s="186">
        <v>0</v>
      </c>
      <c r="D19" s="186">
        <v>0</v>
      </c>
      <c r="E19" s="186">
        <v>0</v>
      </c>
      <c r="F19" s="186">
        <v>0</v>
      </c>
      <c r="G19" s="185">
        <v>0</v>
      </c>
      <c r="H19" s="186">
        <v>0</v>
      </c>
      <c r="I19" s="186">
        <v>0</v>
      </c>
      <c r="J19" s="186">
        <v>0</v>
      </c>
      <c r="K19" s="186">
        <v>0</v>
      </c>
      <c r="L19" s="186">
        <v>0</v>
      </c>
      <c r="M19" s="186">
        <v>0</v>
      </c>
      <c r="N19" s="186">
        <v>0</v>
      </c>
      <c r="O19" s="186">
        <v>0</v>
      </c>
      <c r="P19" s="186">
        <v>0</v>
      </c>
      <c r="Q19" s="186">
        <v>0</v>
      </c>
      <c r="R19" s="186">
        <v>0</v>
      </c>
      <c r="S19" s="186">
        <v>0</v>
      </c>
      <c r="T19" s="186">
        <v>0</v>
      </c>
      <c r="U19" s="186">
        <v>0</v>
      </c>
      <c r="V19" s="186">
        <v>0</v>
      </c>
      <c r="W19" s="186">
        <v>0</v>
      </c>
      <c r="X19" s="186">
        <v>0</v>
      </c>
      <c r="Y19" s="186">
        <v>0</v>
      </c>
      <c r="Z19" s="187">
        <f t="shared" si="0"/>
        <v>0</v>
      </c>
      <c r="AA19" s="188">
        <v>16</v>
      </c>
      <c r="AB19" s="184">
        <v>0</v>
      </c>
      <c r="AC19" s="142"/>
      <c r="AD19" s="57"/>
      <c r="AE19" s="184">
        <v>0</v>
      </c>
      <c r="AF19" s="144"/>
    </row>
    <row r="20" spans="1:32" ht="13.5" customHeight="1">
      <c r="A20" s="67">
        <v>17</v>
      </c>
      <c r="B20" s="184">
        <v>0</v>
      </c>
      <c r="C20" s="186">
        <v>0</v>
      </c>
      <c r="D20" s="186">
        <v>0</v>
      </c>
      <c r="E20" s="186">
        <v>0</v>
      </c>
      <c r="F20" s="186">
        <v>0</v>
      </c>
      <c r="G20" s="186">
        <v>0</v>
      </c>
      <c r="H20" s="186">
        <v>0</v>
      </c>
      <c r="I20" s="186">
        <v>0</v>
      </c>
      <c r="J20" s="186">
        <v>0</v>
      </c>
      <c r="K20" s="186">
        <v>0</v>
      </c>
      <c r="L20" s="186">
        <v>0</v>
      </c>
      <c r="M20" s="186">
        <v>0</v>
      </c>
      <c r="N20" s="186">
        <v>0</v>
      </c>
      <c r="O20" s="186">
        <v>0</v>
      </c>
      <c r="P20" s="186">
        <v>0</v>
      </c>
      <c r="Q20" s="186">
        <v>0</v>
      </c>
      <c r="R20" s="186">
        <v>0</v>
      </c>
      <c r="S20" s="186">
        <v>0</v>
      </c>
      <c r="T20" s="186">
        <v>0</v>
      </c>
      <c r="U20" s="186">
        <v>0</v>
      </c>
      <c r="V20" s="186">
        <v>0</v>
      </c>
      <c r="W20" s="186">
        <v>0</v>
      </c>
      <c r="X20" s="186">
        <v>0</v>
      </c>
      <c r="Y20" s="186">
        <v>0</v>
      </c>
      <c r="Z20" s="187">
        <f t="shared" si="0"/>
        <v>0</v>
      </c>
      <c r="AA20" s="188">
        <v>17</v>
      </c>
      <c r="AB20" s="184">
        <v>0</v>
      </c>
      <c r="AC20" s="142"/>
      <c r="AD20" s="57">
        <v>17</v>
      </c>
      <c r="AE20" s="184">
        <v>0</v>
      </c>
      <c r="AF20" s="144"/>
    </row>
    <row r="21" spans="1:32" ht="13.5" customHeight="1">
      <c r="A21" s="67">
        <v>18</v>
      </c>
      <c r="B21" s="184">
        <v>0</v>
      </c>
      <c r="C21" s="186">
        <v>0.5</v>
      </c>
      <c r="D21" s="186">
        <v>2</v>
      </c>
      <c r="E21" s="186">
        <v>1.5</v>
      </c>
      <c r="F21" s="186">
        <v>1</v>
      </c>
      <c r="G21" s="186">
        <v>0</v>
      </c>
      <c r="H21" s="186">
        <v>0.5</v>
      </c>
      <c r="I21" s="186">
        <v>0</v>
      </c>
      <c r="J21" s="186">
        <v>0.5</v>
      </c>
      <c r="K21" s="186">
        <v>0</v>
      </c>
      <c r="L21" s="186">
        <v>0.5</v>
      </c>
      <c r="M21" s="186">
        <v>3.5</v>
      </c>
      <c r="N21" s="186">
        <v>4.5</v>
      </c>
      <c r="O21" s="186">
        <v>1</v>
      </c>
      <c r="P21" s="186">
        <v>1.5</v>
      </c>
      <c r="Q21" s="186">
        <v>2</v>
      </c>
      <c r="R21" s="186">
        <v>0.5</v>
      </c>
      <c r="S21" s="186">
        <v>0</v>
      </c>
      <c r="T21" s="186">
        <v>1</v>
      </c>
      <c r="U21" s="186">
        <v>0.5</v>
      </c>
      <c r="V21" s="186">
        <v>0.5</v>
      </c>
      <c r="W21" s="186">
        <v>0</v>
      </c>
      <c r="X21" s="186">
        <v>0</v>
      </c>
      <c r="Y21" s="186">
        <v>0.5</v>
      </c>
      <c r="Z21" s="187">
        <f t="shared" si="0"/>
        <v>22</v>
      </c>
      <c r="AA21" s="188">
        <v>18</v>
      </c>
      <c r="AB21" s="184">
        <v>5.5</v>
      </c>
      <c r="AC21" s="142">
        <v>0.5569444444444445</v>
      </c>
      <c r="AD21" s="57">
        <v>18</v>
      </c>
      <c r="AE21" s="184">
        <v>2</v>
      </c>
      <c r="AF21" s="144">
        <v>0.5319444444444444</v>
      </c>
    </row>
    <row r="22" spans="1:32" ht="13.5" customHeight="1">
      <c r="A22" s="67">
        <v>19</v>
      </c>
      <c r="B22" s="184">
        <v>0</v>
      </c>
      <c r="C22" s="186">
        <v>0.5</v>
      </c>
      <c r="D22" s="186">
        <v>0</v>
      </c>
      <c r="E22" s="186">
        <v>0</v>
      </c>
      <c r="F22" s="186">
        <v>0</v>
      </c>
      <c r="G22" s="186">
        <v>0</v>
      </c>
      <c r="H22" s="186">
        <v>0</v>
      </c>
      <c r="I22" s="186">
        <v>0</v>
      </c>
      <c r="J22" s="186">
        <v>0</v>
      </c>
      <c r="K22" s="186">
        <v>0</v>
      </c>
      <c r="L22" s="186">
        <v>0</v>
      </c>
      <c r="M22" s="186">
        <v>0</v>
      </c>
      <c r="N22" s="186">
        <v>0</v>
      </c>
      <c r="O22" s="186">
        <v>0</v>
      </c>
      <c r="P22" s="186">
        <v>1</v>
      </c>
      <c r="Q22" s="186">
        <v>0.5</v>
      </c>
      <c r="R22" s="186">
        <v>0.5</v>
      </c>
      <c r="S22" s="186">
        <v>0</v>
      </c>
      <c r="T22" s="186">
        <v>1.5</v>
      </c>
      <c r="U22" s="186">
        <v>0</v>
      </c>
      <c r="V22" s="186">
        <v>0</v>
      </c>
      <c r="W22" s="186">
        <v>0.5</v>
      </c>
      <c r="X22" s="186">
        <v>6</v>
      </c>
      <c r="Y22" s="186">
        <v>0.5</v>
      </c>
      <c r="Z22" s="187">
        <f t="shared" si="0"/>
        <v>11</v>
      </c>
      <c r="AA22" s="188">
        <v>19</v>
      </c>
      <c r="AB22" s="184">
        <v>6</v>
      </c>
      <c r="AC22" s="142">
        <v>0.9611111111111111</v>
      </c>
      <c r="AD22" s="57"/>
      <c r="AE22" s="184">
        <v>3</v>
      </c>
      <c r="AF22" s="144">
        <v>0.9333333333333332</v>
      </c>
    </row>
    <row r="23" spans="1:32" ht="13.5" customHeight="1">
      <c r="A23" s="67">
        <v>20</v>
      </c>
      <c r="B23" s="184">
        <v>0</v>
      </c>
      <c r="C23" s="186">
        <v>7</v>
      </c>
      <c r="D23" s="186">
        <v>3.5</v>
      </c>
      <c r="E23" s="186">
        <v>1.5</v>
      </c>
      <c r="F23" s="186">
        <v>0.5</v>
      </c>
      <c r="G23" s="186">
        <v>1.5</v>
      </c>
      <c r="H23" s="186">
        <v>0.5</v>
      </c>
      <c r="I23" s="186">
        <v>0</v>
      </c>
      <c r="J23" s="186">
        <v>2</v>
      </c>
      <c r="K23" s="186">
        <v>1</v>
      </c>
      <c r="L23" s="186">
        <v>0</v>
      </c>
      <c r="M23" s="186">
        <v>0</v>
      </c>
      <c r="N23" s="186">
        <v>1</v>
      </c>
      <c r="O23" s="186">
        <v>0</v>
      </c>
      <c r="P23" s="186">
        <v>0</v>
      </c>
      <c r="Q23" s="186">
        <v>0</v>
      </c>
      <c r="R23" s="186">
        <v>1</v>
      </c>
      <c r="S23" s="186">
        <v>0.5</v>
      </c>
      <c r="T23" s="186">
        <v>1.5</v>
      </c>
      <c r="U23" s="186">
        <v>3</v>
      </c>
      <c r="V23" s="186">
        <v>1</v>
      </c>
      <c r="W23" s="186">
        <v>0</v>
      </c>
      <c r="X23" s="186">
        <v>0</v>
      </c>
      <c r="Y23" s="186">
        <v>0.5</v>
      </c>
      <c r="Z23" s="187">
        <f t="shared" si="0"/>
        <v>26</v>
      </c>
      <c r="AA23" s="188">
        <v>20</v>
      </c>
      <c r="AB23" s="184">
        <v>10.5</v>
      </c>
      <c r="AC23" s="142">
        <v>0.09999999999999999</v>
      </c>
      <c r="AD23" s="57"/>
      <c r="AE23" s="184">
        <v>3</v>
      </c>
      <c r="AF23" s="144">
        <v>0.0798611111111111</v>
      </c>
    </row>
    <row r="24" spans="1:32" ht="13.5" customHeight="1">
      <c r="A24" s="132">
        <v>21</v>
      </c>
      <c r="B24" s="180">
        <v>0</v>
      </c>
      <c r="C24" s="181">
        <v>0</v>
      </c>
      <c r="D24" s="181">
        <v>0</v>
      </c>
      <c r="E24" s="181">
        <v>0</v>
      </c>
      <c r="F24" s="181">
        <v>0</v>
      </c>
      <c r="G24" s="181">
        <v>0</v>
      </c>
      <c r="H24" s="181">
        <v>0</v>
      </c>
      <c r="I24" s="181">
        <v>0</v>
      </c>
      <c r="J24" s="181">
        <v>0</v>
      </c>
      <c r="K24" s="181">
        <v>0</v>
      </c>
      <c r="L24" s="181">
        <v>0</v>
      </c>
      <c r="M24" s="181">
        <v>0</v>
      </c>
      <c r="N24" s="181">
        <v>0</v>
      </c>
      <c r="O24" s="181">
        <v>0</v>
      </c>
      <c r="P24" s="181">
        <v>0</v>
      </c>
      <c r="Q24" s="181">
        <v>0</v>
      </c>
      <c r="R24" s="181">
        <v>0</v>
      </c>
      <c r="S24" s="181">
        <v>0</v>
      </c>
      <c r="T24" s="181">
        <v>0</v>
      </c>
      <c r="U24" s="181">
        <v>0</v>
      </c>
      <c r="V24" s="181">
        <v>0</v>
      </c>
      <c r="W24" s="181">
        <v>0</v>
      </c>
      <c r="X24" s="181">
        <v>0</v>
      </c>
      <c r="Y24" s="181">
        <v>0</v>
      </c>
      <c r="Z24" s="182">
        <f t="shared" si="0"/>
        <v>0</v>
      </c>
      <c r="AA24" s="183">
        <v>21</v>
      </c>
      <c r="AB24" s="180">
        <v>0.5</v>
      </c>
      <c r="AC24" s="141">
        <v>0.013888888888888888</v>
      </c>
      <c r="AD24" s="54"/>
      <c r="AE24" s="180">
        <v>0</v>
      </c>
      <c r="AF24" s="143">
        <v>1</v>
      </c>
    </row>
    <row r="25" spans="1:32" ht="13.5" customHeight="1">
      <c r="A25" s="67">
        <v>22</v>
      </c>
      <c r="B25" s="184">
        <v>0</v>
      </c>
      <c r="C25" s="186">
        <v>0</v>
      </c>
      <c r="D25" s="186">
        <v>0</v>
      </c>
      <c r="E25" s="186">
        <v>0</v>
      </c>
      <c r="F25" s="186">
        <v>0</v>
      </c>
      <c r="G25" s="186">
        <v>0</v>
      </c>
      <c r="H25" s="186">
        <v>0</v>
      </c>
      <c r="I25" s="186">
        <v>0.5</v>
      </c>
      <c r="J25" s="186">
        <v>0.5</v>
      </c>
      <c r="K25" s="186">
        <v>0</v>
      </c>
      <c r="L25" s="186">
        <v>1.5</v>
      </c>
      <c r="M25" s="186">
        <v>7.5</v>
      </c>
      <c r="N25" s="186">
        <v>5</v>
      </c>
      <c r="O25" s="186">
        <v>4.5</v>
      </c>
      <c r="P25" s="186">
        <v>0.5</v>
      </c>
      <c r="Q25" s="186">
        <v>0.5</v>
      </c>
      <c r="R25" s="186">
        <v>1</v>
      </c>
      <c r="S25" s="186">
        <v>0</v>
      </c>
      <c r="T25" s="186">
        <v>0</v>
      </c>
      <c r="U25" s="186">
        <v>0</v>
      </c>
      <c r="V25" s="186">
        <v>0</v>
      </c>
      <c r="W25" s="186">
        <v>0.5</v>
      </c>
      <c r="X25" s="186">
        <v>0</v>
      </c>
      <c r="Y25" s="186">
        <v>0</v>
      </c>
      <c r="Z25" s="187">
        <f t="shared" si="0"/>
        <v>22</v>
      </c>
      <c r="AA25" s="188">
        <v>22</v>
      </c>
      <c r="AB25" s="184">
        <v>9.5</v>
      </c>
      <c r="AC25" s="142">
        <v>0.5104166666666666</v>
      </c>
      <c r="AD25" s="57"/>
      <c r="AE25" s="184">
        <v>3</v>
      </c>
      <c r="AF25" s="144">
        <v>0.5083333333333333</v>
      </c>
    </row>
    <row r="26" spans="1:32" ht="13.5" customHeight="1">
      <c r="A26" s="67">
        <v>23</v>
      </c>
      <c r="B26" s="184">
        <v>0</v>
      </c>
      <c r="C26" s="186">
        <v>0</v>
      </c>
      <c r="D26" s="186">
        <v>0</v>
      </c>
      <c r="E26" s="186">
        <v>0</v>
      </c>
      <c r="F26" s="186">
        <v>0.5</v>
      </c>
      <c r="G26" s="186">
        <v>0.5</v>
      </c>
      <c r="H26" s="186">
        <v>0</v>
      </c>
      <c r="I26" s="186">
        <v>0</v>
      </c>
      <c r="J26" s="186">
        <v>0</v>
      </c>
      <c r="K26" s="186">
        <v>0</v>
      </c>
      <c r="L26" s="186">
        <v>0</v>
      </c>
      <c r="M26" s="186">
        <v>0</v>
      </c>
      <c r="N26" s="186">
        <v>0</v>
      </c>
      <c r="O26" s="186">
        <v>0.5</v>
      </c>
      <c r="P26" s="186">
        <v>1</v>
      </c>
      <c r="Q26" s="186">
        <v>0.5</v>
      </c>
      <c r="R26" s="186">
        <v>0</v>
      </c>
      <c r="S26" s="186">
        <v>0</v>
      </c>
      <c r="T26" s="186">
        <v>0</v>
      </c>
      <c r="U26" s="186">
        <v>0</v>
      </c>
      <c r="V26" s="186">
        <v>0</v>
      </c>
      <c r="W26" s="186">
        <v>0</v>
      </c>
      <c r="X26" s="186">
        <v>0</v>
      </c>
      <c r="Y26" s="186">
        <v>0</v>
      </c>
      <c r="Z26" s="187">
        <f t="shared" si="0"/>
        <v>3</v>
      </c>
      <c r="AA26" s="188">
        <v>23</v>
      </c>
      <c r="AB26" s="184">
        <v>1.5</v>
      </c>
      <c r="AC26" s="142">
        <v>0.65</v>
      </c>
      <c r="AD26" s="57"/>
      <c r="AE26" s="184">
        <v>0.5</v>
      </c>
      <c r="AF26" s="144">
        <v>0.6437499999999999</v>
      </c>
    </row>
    <row r="27" spans="1:32" ht="13.5" customHeight="1">
      <c r="A27" s="67">
        <v>24</v>
      </c>
      <c r="B27" s="184">
        <v>0</v>
      </c>
      <c r="C27" s="186">
        <v>0</v>
      </c>
      <c r="D27" s="186">
        <v>0.5</v>
      </c>
      <c r="E27" s="186">
        <v>0</v>
      </c>
      <c r="F27" s="186">
        <v>0</v>
      </c>
      <c r="G27" s="186">
        <v>0</v>
      </c>
      <c r="H27" s="186">
        <v>0</v>
      </c>
      <c r="I27" s="186">
        <v>0</v>
      </c>
      <c r="J27" s="186">
        <v>0</v>
      </c>
      <c r="K27" s="186">
        <v>0</v>
      </c>
      <c r="L27" s="186">
        <v>0</v>
      </c>
      <c r="M27" s="186">
        <v>0</v>
      </c>
      <c r="N27" s="186">
        <v>0</v>
      </c>
      <c r="O27" s="186">
        <v>0</v>
      </c>
      <c r="P27" s="186">
        <v>0</v>
      </c>
      <c r="Q27" s="186">
        <v>0.5</v>
      </c>
      <c r="R27" s="186">
        <v>0</v>
      </c>
      <c r="S27" s="186">
        <v>0</v>
      </c>
      <c r="T27" s="186">
        <v>0.5</v>
      </c>
      <c r="U27" s="186">
        <v>0</v>
      </c>
      <c r="V27" s="186">
        <v>0</v>
      </c>
      <c r="W27" s="186">
        <v>0</v>
      </c>
      <c r="X27" s="186">
        <v>0</v>
      </c>
      <c r="Y27" s="186">
        <v>0</v>
      </c>
      <c r="Z27" s="187">
        <f t="shared" si="0"/>
        <v>1.5</v>
      </c>
      <c r="AA27" s="188">
        <v>24</v>
      </c>
      <c r="AB27" s="184">
        <v>0.5</v>
      </c>
      <c r="AC27" s="142">
        <v>0.8027777777777777</v>
      </c>
      <c r="AD27" s="57"/>
      <c r="AE27" s="184">
        <v>0.5</v>
      </c>
      <c r="AF27" s="144">
        <v>0.7680555555555556</v>
      </c>
    </row>
    <row r="28" spans="1:32" ht="13.5" customHeight="1">
      <c r="A28" s="67">
        <v>25</v>
      </c>
      <c r="B28" s="184">
        <v>0</v>
      </c>
      <c r="C28" s="186">
        <v>0</v>
      </c>
      <c r="D28" s="186">
        <v>0</v>
      </c>
      <c r="E28" s="186">
        <v>0</v>
      </c>
      <c r="F28" s="186">
        <v>0</v>
      </c>
      <c r="G28" s="186">
        <v>0</v>
      </c>
      <c r="H28" s="186">
        <v>0</v>
      </c>
      <c r="I28" s="186">
        <v>0</v>
      </c>
      <c r="J28" s="186">
        <v>0</v>
      </c>
      <c r="K28" s="186">
        <v>0</v>
      </c>
      <c r="L28" s="186">
        <v>0</v>
      </c>
      <c r="M28" s="186">
        <v>0</v>
      </c>
      <c r="N28" s="186">
        <v>0</v>
      </c>
      <c r="O28" s="186">
        <v>0</v>
      </c>
      <c r="P28" s="186">
        <v>0</v>
      </c>
      <c r="Q28" s="186">
        <v>0</v>
      </c>
      <c r="R28" s="186">
        <v>0</v>
      </c>
      <c r="S28" s="186">
        <v>0</v>
      </c>
      <c r="T28" s="186">
        <v>0</v>
      </c>
      <c r="U28" s="186">
        <v>0</v>
      </c>
      <c r="V28" s="186">
        <v>0</v>
      </c>
      <c r="W28" s="186">
        <v>0</v>
      </c>
      <c r="X28" s="186">
        <v>0</v>
      </c>
      <c r="Y28" s="186">
        <v>0</v>
      </c>
      <c r="Z28" s="187">
        <f t="shared" si="0"/>
        <v>0</v>
      </c>
      <c r="AA28" s="188">
        <v>25</v>
      </c>
      <c r="AB28" s="184">
        <v>0</v>
      </c>
      <c r="AC28" s="142"/>
      <c r="AD28" s="57">
        <v>25</v>
      </c>
      <c r="AE28" s="184">
        <v>0</v>
      </c>
      <c r="AF28" s="144"/>
    </row>
    <row r="29" spans="1:32" ht="13.5" customHeight="1">
      <c r="A29" s="67">
        <v>26</v>
      </c>
      <c r="B29" s="184">
        <v>0</v>
      </c>
      <c r="C29" s="186">
        <v>0</v>
      </c>
      <c r="D29" s="186">
        <v>0</v>
      </c>
      <c r="E29" s="186">
        <v>0</v>
      </c>
      <c r="F29" s="186">
        <v>0</v>
      </c>
      <c r="G29" s="186">
        <v>0</v>
      </c>
      <c r="H29" s="186">
        <v>0</v>
      </c>
      <c r="I29" s="186">
        <v>0</v>
      </c>
      <c r="J29" s="186">
        <v>0</v>
      </c>
      <c r="K29" s="186">
        <v>0</v>
      </c>
      <c r="L29" s="186">
        <v>0</v>
      </c>
      <c r="M29" s="186">
        <v>0</v>
      </c>
      <c r="N29" s="186">
        <v>0</v>
      </c>
      <c r="O29" s="186">
        <v>0</v>
      </c>
      <c r="P29" s="186">
        <v>0</v>
      </c>
      <c r="Q29" s="186">
        <v>0</v>
      </c>
      <c r="R29" s="186">
        <v>0</v>
      </c>
      <c r="S29" s="186">
        <v>0</v>
      </c>
      <c r="T29" s="186">
        <v>0</v>
      </c>
      <c r="U29" s="186">
        <v>0</v>
      </c>
      <c r="V29" s="186">
        <v>0</v>
      </c>
      <c r="W29" s="186">
        <v>0</v>
      </c>
      <c r="X29" s="186">
        <v>0</v>
      </c>
      <c r="Y29" s="186">
        <v>0</v>
      </c>
      <c r="Z29" s="187">
        <f t="shared" si="0"/>
        <v>0</v>
      </c>
      <c r="AA29" s="188">
        <v>26</v>
      </c>
      <c r="AB29" s="184">
        <v>0</v>
      </c>
      <c r="AC29" s="142"/>
      <c r="AD29" s="57">
        <v>26</v>
      </c>
      <c r="AE29" s="184">
        <v>0</v>
      </c>
      <c r="AF29" s="144"/>
    </row>
    <row r="30" spans="1:32" ht="13.5" customHeight="1">
      <c r="A30" s="67">
        <v>27</v>
      </c>
      <c r="B30" s="184">
        <v>0</v>
      </c>
      <c r="C30" s="186">
        <v>0</v>
      </c>
      <c r="D30" s="186">
        <v>0</v>
      </c>
      <c r="E30" s="186">
        <v>0</v>
      </c>
      <c r="F30" s="186">
        <v>0</v>
      </c>
      <c r="G30" s="186">
        <v>0</v>
      </c>
      <c r="H30" s="186">
        <v>0</v>
      </c>
      <c r="I30" s="186">
        <v>0</v>
      </c>
      <c r="J30" s="186">
        <v>0</v>
      </c>
      <c r="K30" s="186">
        <v>0</v>
      </c>
      <c r="L30" s="186">
        <v>0</v>
      </c>
      <c r="M30" s="185">
        <v>0</v>
      </c>
      <c r="N30" s="186">
        <v>0</v>
      </c>
      <c r="O30" s="186">
        <v>0</v>
      </c>
      <c r="P30" s="186">
        <v>0</v>
      </c>
      <c r="Q30" s="186">
        <v>0</v>
      </c>
      <c r="R30" s="186">
        <v>0</v>
      </c>
      <c r="S30" s="186">
        <v>0</v>
      </c>
      <c r="T30" s="186">
        <v>0</v>
      </c>
      <c r="U30" s="186">
        <v>0</v>
      </c>
      <c r="V30" s="186">
        <v>0</v>
      </c>
      <c r="W30" s="186">
        <v>0</v>
      </c>
      <c r="X30" s="186">
        <v>0</v>
      </c>
      <c r="Y30" s="186">
        <v>0</v>
      </c>
      <c r="Z30" s="187">
        <f t="shared" si="0"/>
        <v>0</v>
      </c>
      <c r="AA30" s="188">
        <v>27</v>
      </c>
      <c r="AB30" s="184">
        <v>0</v>
      </c>
      <c r="AC30" s="142"/>
      <c r="AD30" s="57"/>
      <c r="AE30" s="184">
        <v>0</v>
      </c>
      <c r="AF30" s="144"/>
    </row>
    <row r="31" spans="1:32" ht="13.5" customHeight="1">
      <c r="A31" s="67">
        <v>28</v>
      </c>
      <c r="B31" s="184">
        <v>0</v>
      </c>
      <c r="C31" s="186">
        <v>0</v>
      </c>
      <c r="D31" s="186">
        <v>0</v>
      </c>
      <c r="E31" s="186">
        <v>0</v>
      </c>
      <c r="F31" s="186">
        <v>0</v>
      </c>
      <c r="G31" s="186">
        <v>0</v>
      </c>
      <c r="H31" s="186">
        <v>0</v>
      </c>
      <c r="I31" s="186">
        <v>0</v>
      </c>
      <c r="J31" s="186">
        <v>0</v>
      </c>
      <c r="K31" s="186">
        <v>0</v>
      </c>
      <c r="L31" s="186">
        <v>0</v>
      </c>
      <c r="M31" s="186">
        <v>0</v>
      </c>
      <c r="N31" s="186">
        <v>0</v>
      </c>
      <c r="O31" s="186">
        <v>0</v>
      </c>
      <c r="P31" s="186">
        <v>0.5</v>
      </c>
      <c r="Q31" s="186">
        <v>0</v>
      </c>
      <c r="R31" s="186">
        <v>0</v>
      </c>
      <c r="S31" s="186">
        <v>0</v>
      </c>
      <c r="T31" s="186">
        <v>0</v>
      </c>
      <c r="U31" s="186">
        <v>0</v>
      </c>
      <c r="V31" s="186">
        <v>0.5</v>
      </c>
      <c r="W31" s="186">
        <v>0.5</v>
      </c>
      <c r="X31" s="186">
        <v>0</v>
      </c>
      <c r="Y31" s="186">
        <v>0</v>
      </c>
      <c r="Z31" s="187">
        <f t="shared" si="0"/>
        <v>1.5</v>
      </c>
      <c r="AA31" s="188">
        <v>28</v>
      </c>
      <c r="AB31" s="184">
        <v>1</v>
      </c>
      <c r="AC31" s="142">
        <v>0.8909722222222222</v>
      </c>
      <c r="AD31" s="57"/>
      <c r="AE31" s="184">
        <v>0.5</v>
      </c>
      <c r="AF31" s="144">
        <v>0.8895833333333334</v>
      </c>
    </row>
    <row r="32" spans="1:32" ht="13.5" customHeight="1">
      <c r="A32" s="67">
        <v>29</v>
      </c>
      <c r="B32" s="184">
        <v>0</v>
      </c>
      <c r="C32" s="186">
        <v>0</v>
      </c>
      <c r="D32" s="186">
        <v>0</v>
      </c>
      <c r="E32" s="186">
        <v>0</v>
      </c>
      <c r="F32" s="186">
        <v>0</v>
      </c>
      <c r="G32" s="186">
        <v>0</v>
      </c>
      <c r="H32" s="186">
        <v>0</v>
      </c>
      <c r="I32" s="186">
        <v>0</v>
      </c>
      <c r="J32" s="186">
        <v>0</v>
      </c>
      <c r="K32" s="186">
        <v>1.5</v>
      </c>
      <c r="L32" s="186">
        <v>0</v>
      </c>
      <c r="M32" s="186">
        <v>0</v>
      </c>
      <c r="N32" s="186">
        <v>0</v>
      </c>
      <c r="O32" s="186">
        <v>4</v>
      </c>
      <c r="P32" s="186">
        <v>0.5</v>
      </c>
      <c r="Q32" s="186">
        <v>0</v>
      </c>
      <c r="R32" s="186">
        <v>0</v>
      </c>
      <c r="S32" s="186">
        <v>0</v>
      </c>
      <c r="T32" s="186">
        <v>0</v>
      </c>
      <c r="U32" s="186">
        <v>0</v>
      </c>
      <c r="V32" s="186">
        <v>0</v>
      </c>
      <c r="W32" s="186">
        <v>0</v>
      </c>
      <c r="X32" s="186">
        <v>0</v>
      </c>
      <c r="Y32" s="186">
        <v>0</v>
      </c>
      <c r="Z32" s="187">
        <f t="shared" si="0"/>
        <v>6</v>
      </c>
      <c r="AA32" s="188">
        <v>29</v>
      </c>
      <c r="AB32" s="184">
        <v>4.5</v>
      </c>
      <c r="AC32" s="142">
        <v>0.5951388888888889</v>
      </c>
      <c r="AD32" s="57"/>
      <c r="AE32" s="184">
        <v>2</v>
      </c>
      <c r="AF32" s="144">
        <v>0.5694444444444444</v>
      </c>
    </row>
    <row r="33" spans="1:32" ht="13.5" customHeight="1">
      <c r="A33" s="67">
        <v>30</v>
      </c>
      <c r="B33" s="184">
        <v>0</v>
      </c>
      <c r="C33" s="186">
        <v>0</v>
      </c>
      <c r="D33" s="186">
        <v>0</v>
      </c>
      <c r="E33" s="186">
        <v>0</v>
      </c>
      <c r="F33" s="186">
        <v>0</v>
      </c>
      <c r="G33" s="186">
        <v>0</v>
      </c>
      <c r="H33" s="186">
        <v>0</v>
      </c>
      <c r="I33" s="186">
        <v>0</v>
      </c>
      <c r="J33" s="186">
        <v>0</v>
      </c>
      <c r="K33" s="186">
        <v>0</v>
      </c>
      <c r="L33" s="186">
        <v>0</v>
      </c>
      <c r="M33" s="186">
        <v>0</v>
      </c>
      <c r="N33" s="186">
        <v>0</v>
      </c>
      <c r="O33" s="186">
        <v>0</v>
      </c>
      <c r="P33" s="186">
        <v>0</v>
      </c>
      <c r="Q33" s="186">
        <v>0</v>
      </c>
      <c r="R33" s="186">
        <v>0</v>
      </c>
      <c r="S33" s="186">
        <v>0</v>
      </c>
      <c r="T33" s="186">
        <v>0</v>
      </c>
      <c r="U33" s="186">
        <v>0</v>
      </c>
      <c r="V33" s="186">
        <v>0</v>
      </c>
      <c r="W33" s="186">
        <v>0</v>
      </c>
      <c r="X33" s="186">
        <v>0</v>
      </c>
      <c r="Y33" s="186">
        <v>0</v>
      </c>
      <c r="Z33" s="187">
        <f t="shared" si="0"/>
        <v>0</v>
      </c>
      <c r="AA33" s="188">
        <v>30</v>
      </c>
      <c r="AB33" s="184">
        <v>0</v>
      </c>
      <c r="AC33" s="142"/>
      <c r="AD33" s="57"/>
      <c r="AE33" s="184">
        <v>0</v>
      </c>
      <c r="AF33" s="144"/>
    </row>
    <row r="34" spans="1:32" ht="13.5" customHeight="1">
      <c r="A34" s="67">
        <v>31</v>
      </c>
      <c r="B34" s="184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7" t="str">
        <f t="shared" si="0"/>
        <v>     -</v>
      </c>
      <c r="AA34" s="188">
        <v>31</v>
      </c>
      <c r="AB34" s="184"/>
      <c r="AC34" s="142"/>
      <c r="AD34" s="57">
        <v>31</v>
      </c>
      <c r="AE34" s="184"/>
      <c r="AF34" s="144"/>
    </row>
    <row r="35" spans="1:32" ht="13.5" customHeight="1">
      <c r="A35" s="50" t="s">
        <v>11</v>
      </c>
      <c r="B35" s="189">
        <f aca="true" t="shared" si="1" ref="B35:K35">IF(COUNT(B4:B34)=0,"   -",SUM(B4:B34))</f>
        <v>2.5</v>
      </c>
      <c r="C35" s="190">
        <f t="shared" si="1"/>
        <v>9</v>
      </c>
      <c r="D35" s="190">
        <f t="shared" si="1"/>
        <v>6</v>
      </c>
      <c r="E35" s="190">
        <f t="shared" si="1"/>
        <v>5</v>
      </c>
      <c r="F35" s="190">
        <f t="shared" si="1"/>
        <v>4.5</v>
      </c>
      <c r="G35" s="190">
        <f t="shared" si="1"/>
        <v>3.5</v>
      </c>
      <c r="H35" s="190">
        <f t="shared" si="1"/>
        <v>6.5</v>
      </c>
      <c r="I35" s="190">
        <f t="shared" si="1"/>
        <v>3</v>
      </c>
      <c r="J35" s="190">
        <f t="shared" si="1"/>
        <v>11</v>
      </c>
      <c r="K35" s="190">
        <f t="shared" si="1"/>
        <v>17.5</v>
      </c>
      <c r="L35" s="190">
        <f aca="true" t="shared" si="2" ref="L35:Y35">IF(COUNT(L4:L34)=0,"   -",SUM(L4:L34))</f>
        <v>5.5</v>
      </c>
      <c r="M35" s="190">
        <f t="shared" si="2"/>
        <v>16.5</v>
      </c>
      <c r="N35" s="190">
        <f t="shared" si="2"/>
        <v>11</v>
      </c>
      <c r="O35" s="190">
        <f t="shared" si="2"/>
        <v>10.5</v>
      </c>
      <c r="P35" s="190">
        <f t="shared" si="2"/>
        <v>5</v>
      </c>
      <c r="Q35" s="190">
        <f t="shared" si="2"/>
        <v>4</v>
      </c>
      <c r="R35" s="190">
        <f t="shared" si="2"/>
        <v>3</v>
      </c>
      <c r="S35" s="190">
        <f t="shared" si="2"/>
        <v>1</v>
      </c>
      <c r="T35" s="190">
        <f t="shared" si="2"/>
        <v>4.5</v>
      </c>
      <c r="U35" s="190">
        <f t="shared" si="2"/>
        <v>3.5</v>
      </c>
      <c r="V35" s="190">
        <f t="shared" si="2"/>
        <v>2.5</v>
      </c>
      <c r="W35" s="190">
        <f t="shared" si="2"/>
        <v>2</v>
      </c>
      <c r="X35" s="190">
        <f t="shared" si="2"/>
        <v>9.5</v>
      </c>
      <c r="Y35" s="190">
        <f t="shared" si="2"/>
        <v>9.5</v>
      </c>
      <c r="Z35" s="189">
        <f>SUM(B4:Y34)</f>
        <v>156.5</v>
      </c>
      <c r="AA35" s="191"/>
      <c r="AB35" s="192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2">
        <f>COUNTIF(Z4:Z34,"&gt;=0.5")</f>
        <v>14</v>
      </c>
      <c r="E38" s="68"/>
      <c r="F38" s="68"/>
      <c r="G38" s="12" t="s">
        <v>14</v>
      </c>
      <c r="H38" s="4"/>
      <c r="I38" s="4" t="s">
        <v>5</v>
      </c>
      <c r="J38" s="53" t="s">
        <v>8</v>
      </c>
      <c r="K38" s="68"/>
      <c r="L38" s="68"/>
      <c r="M38" s="12" t="s">
        <v>15</v>
      </c>
      <c r="N38" s="4"/>
      <c r="O38" s="4" t="s">
        <v>5</v>
      </c>
      <c r="P38" s="53" t="s">
        <v>10</v>
      </c>
      <c r="Q38" s="68"/>
      <c r="R38" s="68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2">
        <f>COUNTIF(Z4:Z34,"&gt;=1")</f>
        <v>14</v>
      </c>
      <c r="E39" s="68"/>
      <c r="F39" s="68"/>
      <c r="G39" s="64"/>
      <c r="H39" s="65">
        <f>MAX(AB4:AB34)</f>
        <v>15</v>
      </c>
      <c r="I39" s="66">
        <f>MATCH(H39,AB4:AB34,0)</f>
        <v>7</v>
      </c>
      <c r="J39" s="146">
        <f>INDEX(AC4:AC34,I39,1)</f>
        <v>0.40902777777777777</v>
      </c>
      <c r="K39" s="68"/>
      <c r="L39" s="68"/>
      <c r="M39" s="64"/>
      <c r="N39" s="65">
        <f>MAX(AE4:AE34)</f>
        <v>6.5</v>
      </c>
      <c r="O39" s="66">
        <f>MATCH(N39,AE4:AE34,0)</f>
        <v>7</v>
      </c>
      <c r="P39" s="146">
        <f>INDEX(AF4:AF34,O39,1)</f>
        <v>0.40625</v>
      </c>
      <c r="Q39" s="68"/>
      <c r="R39" s="68"/>
      <c r="S39" s="64"/>
      <c r="T39" s="65">
        <f>MAX(Z4:Z34)</f>
        <v>31</v>
      </c>
      <c r="U39" s="74">
        <f>MATCH(T39,Z4:Z34,0)</f>
        <v>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2">
        <f>COUNTIF(Z4:Z34,"&gt;=10")</f>
        <v>6</v>
      </c>
      <c r="E40" s="68"/>
      <c r="F40" s="68"/>
      <c r="G40" s="67"/>
      <c r="H40" s="68"/>
      <c r="I40" s="66"/>
      <c r="J40" s="227"/>
      <c r="K40" s="68"/>
      <c r="L40" s="68"/>
      <c r="M40" s="67"/>
      <c r="N40" s="68"/>
      <c r="O40" s="66"/>
      <c r="P40" s="146"/>
      <c r="Q40" s="68"/>
      <c r="R40" s="68"/>
      <c r="S40" s="67"/>
      <c r="T40" s="68"/>
      <c r="U40" s="7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3">
        <f>COUNTIF(Z4:Z34,"&gt;=30")</f>
        <v>1</v>
      </c>
      <c r="E41" s="68"/>
      <c r="F41" s="68"/>
      <c r="G41" s="69"/>
      <c r="H41" s="70"/>
      <c r="I41" s="71"/>
      <c r="J41" s="228"/>
      <c r="K41" s="68"/>
      <c r="L41" s="68"/>
      <c r="M41" s="69"/>
      <c r="N41" s="70"/>
      <c r="O41" s="75"/>
      <c r="P41" s="148"/>
      <c r="Q41" s="68"/>
      <c r="R41" s="68"/>
      <c r="S41" s="69"/>
      <c r="T41" s="70"/>
      <c r="U41" s="231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Ikeda</cp:lastModifiedBy>
  <cp:lastPrinted>2013-01-01T01:57:29Z</cp:lastPrinted>
  <dcterms:created xsi:type="dcterms:W3CDTF">1997-02-12T02:57:52Z</dcterms:created>
  <dcterms:modified xsi:type="dcterms:W3CDTF">2017-02-14T10:13:20Z</dcterms:modified>
  <cp:category/>
  <cp:version/>
  <cp:contentType/>
  <cp:contentStatus/>
</cp:coreProperties>
</file>