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<sst xmlns="http://schemas.openxmlformats.org/spreadsheetml/2006/main" count="577" uniqueCount="312">
  <si>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</si>
  <si>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</si>
  <si>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</si>
  <si>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</si>
  <si>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</si>
  <si>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</si>
  <si>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</si>
  <si>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</si>
  <si>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</si>
  <si>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</si>
  <si>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</si>
  <si>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</si>
  <si>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</si>
  <si>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</si>
  <si>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</si>
  <si>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</si>
  <si>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</si>
  <si>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</si>
  <si>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</si>
  <si>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</si>
  <si>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</si>
  <si>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</si>
  <si>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</si>
  <si>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</si>
  <si>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</si>
  <si>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</si>
  <si>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</si>
  <si>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</si>
  <si>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</si>
  <si>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</si>
  <si>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</si>
  <si>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</si>
  <si>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</si>
  <si>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15:35</t>
  </si>
  <si>
    <t>09:07</t>
  </si>
  <si>
    <t>13:00</t>
  </si>
  <si>
    <t>15:24</t>
  </si>
  <si>
    <t>14:52</t>
  </si>
  <si>
    <t>11:43</t>
  </si>
  <si>
    <t>18:08</t>
  </si>
  <si>
    <t>14:25</t>
  </si>
  <si>
    <t>14:06</t>
  </si>
  <si>
    <t>13:42</t>
  </si>
  <si>
    <t>15:52</t>
  </si>
  <si>
    <t>00:24</t>
  </si>
  <si>
    <t>15:00</t>
  </si>
  <si>
    <t>15:13</t>
  </si>
  <si>
    <t>09:45</t>
  </si>
  <si>
    <t>14:32</t>
  </si>
  <si>
    <t>11:16</t>
  </si>
  <si>
    <t>10:01</t>
  </si>
  <si>
    <t>15:07</t>
  </si>
  <si>
    <t>15:25</t>
  </si>
  <si>
    <t>01:25</t>
  </si>
  <si>
    <t>13:10</t>
  </si>
  <si>
    <t>11:53</t>
  </si>
  <si>
    <t>15:40</t>
  </si>
  <si>
    <t>03:58</t>
  </si>
  <si>
    <t>14:26</t>
  </si>
  <si>
    <t>10:18</t>
  </si>
  <si>
    <t>13:57</t>
  </si>
  <si>
    <t>13:36</t>
  </si>
  <si>
    <t>15:38</t>
  </si>
  <si>
    <t>00:01</t>
  </si>
  <si>
    <t>14:42</t>
  </si>
  <si>
    <t>12:28</t>
  </si>
  <si>
    <t>15:27</t>
  </si>
  <si>
    <t>14:05</t>
  </si>
  <si>
    <t>13:40</t>
  </si>
  <si>
    <t>15:36</t>
  </si>
  <si>
    <t>16:47</t>
  </si>
  <si>
    <t>14:13</t>
  </si>
  <si>
    <t>13:06</t>
  </si>
  <si>
    <t>13:20</t>
  </si>
  <si>
    <t>10:06</t>
  </si>
  <si>
    <t>15:29</t>
  </si>
  <si>
    <t>13:50</t>
  </si>
  <si>
    <t>22:46</t>
  </si>
  <si>
    <t>15:31</t>
  </si>
  <si>
    <t>14:19</t>
  </si>
  <si>
    <t>16:23</t>
  </si>
  <si>
    <t>12:03</t>
  </si>
  <si>
    <t>11:44</t>
  </si>
  <si>
    <t>11:51</t>
  </si>
  <si>
    <t>10:33</t>
  </si>
  <si>
    <t>13:25</t>
  </si>
  <si>
    <t>13:58</t>
  </si>
  <si>
    <t>12:09</t>
  </si>
  <si>
    <t>12:36</t>
  </si>
  <si>
    <t>23:26</t>
  </si>
  <si>
    <t>14:54</t>
  </si>
  <si>
    <t>11:29</t>
  </si>
  <si>
    <t>11:32</t>
  </si>
  <si>
    <t>16:07</t>
  </si>
  <si>
    <t>09:57</t>
  </si>
  <si>
    <t>20:20</t>
  </si>
  <si>
    <t>16:31</t>
  </si>
  <si>
    <t>11:13</t>
  </si>
  <si>
    <t>09:28</t>
  </si>
  <si>
    <t>04:06</t>
  </si>
  <si>
    <t>13:59</t>
  </si>
  <si>
    <t>14:37</t>
  </si>
  <si>
    <t>20:07</t>
  </si>
  <si>
    <t>10:39</t>
  </si>
  <si>
    <t>13:01</t>
  </si>
  <si>
    <t>07:56</t>
  </si>
  <si>
    <t>10:53</t>
  </si>
  <si>
    <t>17:43</t>
  </si>
  <si>
    <t>10:19</t>
  </si>
  <si>
    <t>10:25</t>
  </si>
  <si>
    <t>13:17</t>
  </si>
  <si>
    <t>13:26</t>
  </si>
  <si>
    <t>10:35</t>
  </si>
  <si>
    <t>09:17</t>
  </si>
  <si>
    <t>17:00</t>
  </si>
  <si>
    <t>10:52</t>
  </si>
  <si>
    <t>12:23</t>
  </si>
  <si>
    <t>23:15</t>
  </si>
  <si>
    <t>12:12</t>
  </si>
  <si>
    <t>24:00</t>
  </si>
  <si>
    <t>09:48</t>
  </si>
  <si>
    <t>13:27</t>
  </si>
  <si>
    <t>00:05</t>
  </si>
  <si>
    <t>15:34</t>
  </si>
  <si>
    <t>15:53</t>
  </si>
  <si>
    <t>13:16</t>
  </si>
  <si>
    <t>23:57</t>
  </si>
  <si>
    <t>12:07</t>
  </si>
  <si>
    <t>11:27</t>
  </si>
  <si>
    <t>09:53</t>
  </si>
  <si>
    <t>13:05</t>
  </si>
  <si>
    <t>14:02</t>
  </si>
  <si>
    <t>11:04</t>
  </si>
  <si>
    <t>23:41</t>
  </si>
  <si>
    <t>12:59</t>
  </si>
  <si>
    <t>10:42</t>
  </si>
  <si>
    <t>18:23</t>
  </si>
  <si>
    <t>14:56</t>
  </si>
  <si>
    <t>09:12</t>
  </si>
  <si>
    <t>00:09</t>
  </si>
  <si>
    <t>08:18</t>
  </si>
  <si>
    <t>08:12</t>
  </si>
  <si>
    <t>15:42</t>
  </si>
  <si>
    <t>11:35</t>
  </si>
  <si>
    <t>09:56</t>
  </si>
  <si>
    <t>11:05</t>
  </si>
  <si>
    <t>07:31</t>
  </si>
  <si>
    <t>21:46</t>
  </si>
  <si>
    <t>13:21</t>
  </si>
  <si>
    <t>15:46</t>
  </si>
  <si>
    <t>10:11</t>
  </si>
  <si>
    <t>12:43</t>
  </si>
  <si>
    <t>15:02</t>
  </si>
  <si>
    <t>14:10</t>
  </si>
  <si>
    <t>09:39</t>
  </si>
  <si>
    <t>11:26</t>
  </si>
  <si>
    <t>17:54</t>
  </si>
  <si>
    <t>15:26</t>
  </si>
  <si>
    <t>13:43</t>
  </si>
  <si>
    <t>11:20</t>
  </si>
  <si>
    <t>10:29</t>
  </si>
  <si>
    <t>09:47</t>
  </si>
  <si>
    <t>04:26</t>
  </si>
  <si>
    <t>11:59</t>
  </si>
  <si>
    <t>22:51</t>
  </si>
  <si>
    <t>11:14</t>
  </si>
  <si>
    <t>11:19</t>
  </si>
  <si>
    <t>16:04</t>
  </si>
  <si>
    <t>12:31</t>
  </si>
  <si>
    <t>13:41</t>
  </si>
  <si>
    <t>11:57</t>
  </si>
  <si>
    <t>14:28</t>
  </si>
  <si>
    <t>06:53</t>
  </si>
  <si>
    <t>13:51</t>
  </si>
  <si>
    <t>15:03</t>
  </si>
  <si>
    <t>12:58</t>
  </si>
  <si>
    <t>10:07</t>
  </si>
  <si>
    <t>08:40</t>
  </si>
  <si>
    <t>14:24</t>
  </si>
  <si>
    <t>10:49</t>
  </si>
  <si>
    <t>18:28</t>
  </si>
  <si>
    <t>08:35</t>
  </si>
  <si>
    <t>12:11</t>
  </si>
  <si>
    <t>13:19</t>
  </si>
  <si>
    <t>01:29</t>
  </si>
  <si>
    <t>16:33</t>
  </si>
  <si>
    <t>11:31</t>
  </si>
  <si>
    <t>14:55</t>
  </si>
  <si>
    <t>10:27</t>
  </si>
  <si>
    <t>08:19</t>
  </si>
  <si>
    <t>16:57</t>
  </si>
  <si>
    <t>13:32</t>
  </si>
  <si>
    <t>12:14</t>
  </si>
  <si>
    <t>00:31</t>
  </si>
  <si>
    <t>07:21</t>
  </si>
  <si>
    <t>14:50</t>
  </si>
  <si>
    <t>16:36</t>
  </si>
  <si>
    <t>12:57</t>
  </si>
  <si>
    <t>00:06</t>
  </si>
  <si>
    <t>13:04</t>
  </si>
  <si>
    <t>12:26</t>
  </si>
  <si>
    <t>09:50</t>
  </si>
  <si>
    <t>10:44</t>
  </si>
  <si>
    <t>11:48</t>
  </si>
  <si>
    <t>10:58</t>
  </si>
  <si>
    <t>12:01</t>
  </si>
  <si>
    <t>09:52</t>
  </si>
  <si>
    <t>10:15</t>
  </si>
  <si>
    <t>08:27</t>
  </si>
  <si>
    <t>09:46</t>
  </si>
  <si>
    <t>14:20</t>
  </si>
  <si>
    <t>08:17</t>
  </si>
  <si>
    <t>14:33</t>
  </si>
  <si>
    <t>10:23</t>
  </si>
  <si>
    <t>10:16</t>
  </si>
  <si>
    <t>13:30</t>
  </si>
  <si>
    <t>09:54</t>
  </si>
  <si>
    <t>09:36</t>
  </si>
  <si>
    <t>14:09</t>
  </si>
  <si>
    <t>23:16</t>
  </si>
  <si>
    <t>16:52</t>
  </si>
  <si>
    <t>12:55</t>
  </si>
  <si>
    <t>09:13</t>
  </si>
  <si>
    <t>10:48</t>
  </si>
  <si>
    <t>16:13</t>
  </si>
  <si>
    <t>23:39</t>
  </si>
  <si>
    <t>12:02</t>
  </si>
  <si>
    <t>12:27</t>
  </si>
  <si>
    <t>14:30</t>
  </si>
  <si>
    <t>09:58</t>
  </si>
  <si>
    <t>11:49</t>
  </si>
  <si>
    <t>01:16</t>
  </si>
  <si>
    <t>15:06</t>
  </si>
  <si>
    <t>14:14</t>
  </si>
  <si>
    <t>09:34</t>
  </si>
  <si>
    <t>11:58</t>
  </si>
  <si>
    <t>09:44</t>
  </si>
  <si>
    <t>05:01</t>
  </si>
  <si>
    <t>10:32</t>
  </si>
  <si>
    <t>13:56</t>
  </si>
  <si>
    <t>14:44</t>
  </si>
  <si>
    <t>12:53</t>
  </si>
  <si>
    <t>09:42</t>
  </si>
  <si>
    <t>12:25</t>
  </si>
  <si>
    <t>13:28</t>
  </si>
  <si>
    <t>11:18</t>
  </si>
  <si>
    <t>09:51</t>
  </si>
  <si>
    <t>12:04</t>
  </si>
  <si>
    <t>13:15</t>
  </si>
  <si>
    <t>02:19</t>
  </si>
  <si>
    <t>15:11</t>
  </si>
  <si>
    <t>08:51</t>
  </si>
  <si>
    <t>20:19</t>
  </si>
  <si>
    <t>12:17</t>
  </si>
  <si>
    <t>13:13</t>
  </si>
  <si>
    <t>12:05</t>
  </si>
  <si>
    <t>22:22</t>
  </si>
  <si>
    <t>13:18</t>
  </si>
  <si>
    <t>12:52</t>
  </si>
  <si>
    <t>08:48</t>
  </si>
  <si>
    <t>15:01</t>
  </si>
  <si>
    <t>00:30</t>
  </si>
  <si>
    <t>16:59</t>
  </si>
  <si>
    <t>03:03</t>
  </si>
  <si>
    <t>18:59</t>
  </si>
  <si>
    <t>10:21</t>
  </si>
  <si>
    <t>03:37</t>
  </si>
  <si>
    <t>13:07</t>
  </si>
  <si>
    <t>06:56</t>
  </si>
  <si>
    <t>14:18</t>
  </si>
  <si>
    <t>10:30</t>
  </si>
  <si>
    <t>11:52</t>
  </si>
  <si>
    <t>13:47</t>
  </si>
  <si>
    <t>11:15</t>
  </si>
  <si>
    <t>19:00</t>
  </si>
  <si>
    <t>11:34</t>
  </si>
  <si>
    <t>11:56</t>
  </si>
  <si>
    <t>11:25</t>
  </si>
  <si>
    <t>10:08</t>
  </si>
  <si>
    <t>11:41</t>
  </si>
  <si>
    <t>11:33</t>
  </si>
  <si>
    <t>01:04</t>
  </si>
  <si>
    <t>14:31</t>
  </si>
  <si>
    <t>12:38</t>
  </si>
  <si>
    <t>11:24</t>
  </si>
  <si>
    <t>18:39</t>
  </si>
  <si>
    <t>09:37</t>
  </si>
  <si>
    <t>13:09</t>
  </si>
  <si>
    <t>10:12</t>
  </si>
  <si>
    <t>23:37</t>
  </si>
  <si>
    <t>12:13</t>
  </si>
  <si>
    <t>13:46</t>
  </si>
  <si>
    <t>12:35</t>
  </si>
  <si>
    <t>14:03</t>
  </si>
  <si>
    <t>15:21</t>
  </si>
  <si>
    <t>14:22</t>
  </si>
  <si>
    <t>14:46</t>
  </si>
  <si>
    <t>14:00</t>
  </si>
  <si>
    <t>10:20</t>
  </si>
  <si>
    <t>10:03</t>
  </si>
  <si>
    <t>23:19</t>
  </si>
  <si>
    <t>13:54</t>
  </si>
  <si>
    <t>14:45</t>
  </si>
  <si>
    <t>20:00</t>
  </si>
  <si>
    <t>13:31</t>
  </si>
  <si>
    <t>14:59</t>
  </si>
  <si>
    <t>14:36</t>
  </si>
  <si>
    <t>03:27</t>
  </si>
  <si>
    <t>17:32</t>
  </si>
  <si>
    <t>15:20</t>
  </si>
  <si>
    <t>14:12</t>
  </si>
  <si>
    <t>13:53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</si>
</sst>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74.9</v>
      </c>
      <c r="C3" s="95">
        <v>77.3</v>
      </c>
      <c r="D3" s="95">
        <v>83.3</v>
      </c>
      <c r="E3" s="95">
        <v>85.3</v>
      </c>
      <c r="F3" s="95">
        <v>77.3</v>
      </c>
      <c r="G3" s="95">
        <v>72.8</v>
      </c>
      <c r="H3" s="95">
        <v>82.2</v>
      </c>
      <c r="I3" s="95">
        <v>79.2</v>
      </c>
      <c r="J3" s="95">
        <v>75.5</v>
      </c>
      <c r="K3" s="95">
        <v>62.3</v>
      </c>
      <c r="L3" s="95">
        <v>47.9</v>
      </c>
      <c r="M3" s="95">
        <v>49.3</v>
      </c>
      <c r="N3" s="95">
        <v>49.4</v>
      </c>
      <c r="O3" s="95">
        <v>44.7</v>
      </c>
      <c r="P3" s="95">
        <v>41.3</v>
      </c>
      <c r="Q3" s="95">
        <v>41.3</v>
      </c>
      <c r="R3" s="95">
        <v>58.9</v>
      </c>
      <c r="S3" s="95">
        <v>66.6</v>
      </c>
      <c r="T3" s="95">
        <v>71.7</v>
      </c>
      <c r="U3" s="95">
        <v>73.6</v>
      </c>
      <c r="V3" s="95">
        <v>76.1</v>
      </c>
      <c r="W3" s="95">
        <v>74.7</v>
      </c>
      <c r="X3" s="95">
        <v>79.2</v>
      </c>
      <c r="Y3" s="95">
        <v>83.4</v>
      </c>
      <c r="Z3" s="77">
        <f>AVERAGE(B3:Y3)</f>
        <v>67.84166666666667</v>
      </c>
      <c r="AA3" s="95">
        <v>40.3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85.1</v>
      </c>
      <c r="C4" s="95">
        <v>81.9</v>
      </c>
      <c r="D4" s="95">
        <v>85.5</v>
      </c>
      <c r="E4" s="95">
        <v>84.2</v>
      </c>
      <c r="F4" s="95">
        <v>84.4</v>
      </c>
      <c r="G4" s="95">
        <v>80.9</v>
      </c>
      <c r="H4" s="95">
        <v>66.4</v>
      </c>
      <c r="I4" s="95">
        <v>80.3</v>
      </c>
      <c r="J4" s="95">
        <v>57.3</v>
      </c>
      <c r="K4" s="95">
        <v>57.7</v>
      </c>
      <c r="L4" s="95">
        <v>60.8</v>
      </c>
      <c r="M4" s="95">
        <v>66.7</v>
      </c>
      <c r="N4" s="95">
        <v>70.5</v>
      </c>
      <c r="O4" s="95">
        <v>69.9</v>
      </c>
      <c r="P4" s="95">
        <v>73.2</v>
      </c>
      <c r="Q4" s="95">
        <v>84.9</v>
      </c>
      <c r="R4" s="95">
        <v>85.6</v>
      </c>
      <c r="S4" s="95">
        <v>84</v>
      </c>
      <c r="T4" s="95">
        <v>80</v>
      </c>
      <c r="U4" s="95">
        <v>79.9</v>
      </c>
      <c r="V4" s="95">
        <v>67.1</v>
      </c>
      <c r="W4" s="95">
        <v>64.3</v>
      </c>
      <c r="X4" s="95">
        <v>64.1</v>
      </c>
      <c r="Y4" s="95">
        <v>67.1</v>
      </c>
      <c r="Z4" s="77">
        <f aca="true" t="shared" si="0" ref="Z4:Z19">AVERAGE(B4:Y4)</f>
        <v>74.24166666666666</v>
      </c>
      <c r="AA4" s="95">
        <v>55.6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69.9</v>
      </c>
      <c r="C5" s="95">
        <v>80.8</v>
      </c>
      <c r="D5" s="95">
        <v>78</v>
      </c>
      <c r="E5" s="95">
        <v>88.7</v>
      </c>
      <c r="F5" s="95">
        <v>85</v>
      </c>
      <c r="G5" s="95">
        <v>82.7</v>
      </c>
      <c r="H5" s="95">
        <v>81.9</v>
      </c>
      <c r="I5" s="95">
        <v>72.4</v>
      </c>
      <c r="J5" s="95">
        <v>67.9</v>
      </c>
      <c r="K5" s="95">
        <v>63.4</v>
      </c>
      <c r="L5" s="95">
        <v>48.9</v>
      </c>
      <c r="M5" s="95">
        <v>45.7</v>
      </c>
      <c r="N5" s="95">
        <v>39.6</v>
      </c>
      <c r="O5" s="95">
        <v>42.4</v>
      </c>
      <c r="P5" s="95">
        <v>48.2</v>
      </c>
      <c r="Q5" s="95">
        <v>51.5</v>
      </c>
      <c r="R5" s="95">
        <v>63.4</v>
      </c>
      <c r="S5" s="95">
        <v>61.6</v>
      </c>
      <c r="T5" s="95">
        <v>62.6</v>
      </c>
      <c r="U5" s="95">
        <v>79</v>
      </c>
      <c r="V5" s="95">
        <v>81.8</v>
      </c>
      <c r="W5" s="95">
        <v>79.5</v>
      </c>
      <c r="X5" s="95">
        <v>82.1</v>
      </c>
      <c r="Y5" s="95">
        <v>83</v>
      </c>
      <c r="Z5" s="77">
        <f t="shared" si="0"/>
        <v>68.33333333333333</v>
      </c>
      <c r="AA5" s="95">
        <v>39.2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82.7</v>
      </c>
      <c r="C6" s="95">
        <v>85.1</v>
      </c>
      <c r="D6" s="95">
        <v>88.4</v>
      </c>
      <c r="E6" s="95">
        <v>88.9</v>
      </c>
      <c r="F6" s="95">
        <v>89.7</v>
      </c>
      <c r="G6" s="95">
        <v>90.2</v>
      </c>
      <c r="H6" s="95">
        <v>92</v>
      </c>
      <c r="I6" s="95">
        <v>90.3</v>
      </c>
      <c r="J6" s="95">
        <v>85.5</v>
      </c>
      <c r="K6" s="95">
        <v>69.8</v>
      </c>
      <c r="L6" s="95">
        <v>56.6</v>
      </c>
      <c r="M6" s="95">
        <v>44.7</v>
      </c>
      <c r="N6" s="95">
        <v>38.8</v>
      </c>
      <c r="O6" s="95">
        <v>51.5</v>
      </c>
      <c r="P6" s="95">
        <v>36</v>
      </c>
      <c r="Q6" s="95">
        <v>55.7</v>
      </c>
      <c r="R6" s="95">
        <v>59.4</v>
      </c>
      <c r="S6" s="95">
        <v>65.9</v>
      </c>
      <c r="T6" s="95">
        <v>76.3</v>
      </c>
      <c r="U6" s="95">
        <v>77</v>
      </c>
      <c r="V6" s="95">
        <v>78.4</v>
      </c>
      <c r="W6" s="95">
        <v>82.9</v>
      </c>
      <c r="X6" s="95">
        <v>86.1</v>
      </c>
      <c r="Y6" s="95">
        <v>90.2</v>
      </c>
      <c r="Z6" s="77">
        <f t="shared" si="0"/>
        <v>73.42083333333333</v>
      </c>
      <c r="AA6" s="95">
        <v>35.4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95.7</v>
      </c>
      <c r="C7" s="95">
        <v>90.2</v>
      </c>
      <c r="D7" s="95">
        <v>96.1</v>
      </c>
      <c r="E7" s="95">
        <v>97.6</v>
      </c>
      <c r="F7" s="95">
        <v>82.9</v>
      </c>
      <c r="G7" s="95">
        <v>84.1</v>
      </c>
      <c r="H7" s="95">
        <v>85.7</v>
      </c>
      <c r="I7" s="95">
        <v>90.6</v>
      </c>
      <c r="J7" s="95">
        <v>92.2</v>
      </c>
      <c r="K7" s="95">
        <v>89.4</v>
      </c>
      <c r="L7" s="95">
        <v>85</v>
      </c>
      <c r="M7" s="95">
        <v>82.2</v>
      </c>
      <c r="N7" s="95">
        <v>79.6</v>
      </c>
      <c r="O7" s="95">
        <v>78</v>
      </c>
      <c r="P7" s="95">
        <v>78.7</v>
      </c>
      <c r="Q7" s="95">
        <v>80</v>
      </c>
      <c r="R7" s="95">
        <v>78.1</v>
      </c>
      <c r="S7" s="95">
        <v>80</v>
      </c>
      <c r="T7" s="95">
        <v>79.5</v>
      </c>
      <c r="U7" s="95">
        <v>82.9</v>
      </c>
      <c r="V7" s="95">
        <v>85.1</v>
      </c>
      <c r="W7" s="95">
        <v>90</v>
      </c>
      <c r="X7" s="95">
        <v>93.2</v>
      </c>
      <c r="Y7" s="95">
        <v>91.1</v>
      </c>
      <c r="Z7" s="77">
        <f t="shared" si="0"/>
        <v>86.16250000000001</v>
      </c>
      <c r="AA7" s="95">
        <v>77.2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89</v>
      </c>
      <c r="C8" s="95">
        <v>86.5</v>
      </c>
      <c r="D8" s="95">
        <v>92.2</v>
      </c>
      <c r="E8" s="95">
        <v>93.7</v>
      </c>
      <c r="F8" s="95">
        <v>92.9</v>
      </c>
      <c r="G8" s="95">
        <v>90.9</v>
      </c>
      <c r="H8" s="95">
        <v>87.9</v>
      </c>
      <c r="I8" s="95">
        <v>84.9</v>
      </c>
      <c r="J8" s="95">
        <v>79.3</v>
      </c>
      <c r="K8" s="95">
        <v>72</v>
      </c>
      <c r="L8" s="95">
        <v>69.4</v>
      </c>
      <c r="M8" s="95">
        <v>65.3</v>
      </c>
      <c r="N8" s="95">
        <v>67.3</v>
      </c>
      <c r="O8" s="95">
        <v>70</v>
      </c>
      <c r="P8" s="95">
        <v>68.1</v>
      </c>
      <c r="Q8" s="95">
        <v>69.2</v>
      </c>
      <c r="R8" s="95">
        <v>70.7</v>
      </c>
      <c r="S8" s="95">
        <v>69.8</v>
      </c>
      <c r="T8" s="95">
        <v>73.2</v>
      </c>
      <c r="U8" s="95">
        <v>74.9</v>
      </c>
      <c r="V8" s="95">
        <v>75.4</v>
      </c>
      <c r="W8" s="95">
        <v>75.3</v>
      </c>
      <c r="X8" s="95">
        <v>79.6</v>
      </c>
      <c r="Y8" s="95">
        <v>80.4</v>
      </c>
      <c r="Z8" s="77">
        <f t="shared" si="0"/>
        <v>78.24583333333332</v>
      </c>
      <c r="AA8" s="95">
        <v>63.7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82.8</v>
      </c>
      <c r="C9" s="95">
        <v>85.6</v>
      </c>
      <c r="D9" s="95">
        <v>89.1</v>
      </c>
      <c r="E9" s="95">
        <v>87</v>
      </c>
      <c r="F9" s="95">
        <v>86.6</v>
      </c>
      <c r="G9" s="95">
        <v>88.8</v>
      </c>
      <c r="H9" s="95">
        <v>88.2</v>
      </c>
      <c r="I9" s="95">
        <v>88.6</v>
      </c>
      <c r="J9" s="95">
        <v>86.3</v>
      </c>
      <c r="K9" s="95">
        <v>73.2</v>
      </c>
      <c r="L9" s="95">
        <v>66</v>
      </c>
      <c r="M9" s="95">
        <v>52.5</v>
      </c>
      <c r="N9" s="95">
        <v>38.2</v>
      </c>
      <c r="O9" s="95">
        <v>38.1</v>
      </c>
      <c r="P9" s="95">
        <v>31.3</v>
      </c>
      <c r="Q9" s="95">
        <v>28.1</v>
      </c>
      <c r="R9" s="95">
        <v>29.3</v>
      </c>
      <c r="S9" s="95">
        <v>28.5</v>
      </c>
      <c r="T9" s="95">
        <v>48.4</v>
      </c>
      <c r="U9" s="95">
        <v>47.8</v>
      </c>
      <c r="V9" s="95">
        <v>42.7</v>
      </c>
      <c r="W9" s="95">
        <v>39.6</v>
      </c>
      <c r="X9" s="95">
        <v>49.6</v>
      </c>
      <c r="Y9" s="95">
        <v>45</v>
      </c>
      <c r="Z9" s="77">
        <f t="shared" si="0"/>
        <v>60.05416666666665</v>
      </c>
      <c r="AA9" s="95">
        <v>26.8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47.7</v>
      </c>
      <c r="C10" s="95">
        <v>52.6</v>
      </c>
      <c r="D10" s="95">
        <v>58.8</v>
      </c>
      <c r="E10" s="95">
        <v>62.4</v>
      </c>
      <c r="F10" s="95">
        <v>64.4</v>
      </c>
      <c r="G10" s="95">
        <v>65.5</v>
      </c>
      <c r="H10" s="95">
        <v>72.7</v>
      </c>
      <c r="I10" s="95">
        <v>71.8</v>
      </c>
      <c r="J10" s="95">
        <v>64.4</v>
      </c>
      <c r="K10" s="95">
        <v>51.7</v>
      </c>
      <c r="L10" s="95">
        <v>37.4</v>
      </c>
      <c r="M10" s="95">
        <v>37.7</v>
      </c>
      <c r="N10" s="95">
        <v>38.8</v>
      </c>
      <c r="O10" s="95">
        <v>37.4</v>
      </c>
      <c r="P10" s="95">
        <v>36.1</v>
      </c>
      <c r="Q10" s="95">
        <v>37</v>
      </c>
      <c r="R10" s="95">
        <v>48.1</v>
      </c>
      <c r="S10" s="95">
        <v>48.4</v>
      </c>
      <c r="T10" s="95">
        <v>49.5</v>
      </c>
      <c r="U10" s="95">
        <v>70.8</v>
      </c>
      <c r="V10" s="95">
        <v>65.8</v>
      </c>
      <c r="W10" s="95">
        <v>66.2</v>
      </c>
      <c r="X10" s="95">
        <v>72.7</v>
      </c>
      <c r="Y10" s="95">
        <v>74.7</v>
      </c>
      <c r="Z10" s="77">
        <f t="shared" si="0"/>
        <v>55.525000000000006</v>
      </c>
      <c r="AA10" s="95">
        <v>34.1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80</v>
      </c>
      <c r="C11" s="95">
        <v>82.8</v>
      </c>
      <c r="D11" s="95">
        <v>86.4</v>
      </c>
      <c r="E11" s="95">
        <v>81</v>
      </c>
      <c r="F11" s="95">
        <v>85.9</v>
      </c>
      <c r="G11" s="95">
        <v>78.5</v>
      </c>
      <c r="H11" s="95">
        <v>86.4</v>
      </c>
      <c r="I11" s="95">
        <v>90</v>
      </c>
      <c r="J11" s="95">
        <v>69.4</v>
      </c>
      <c r="K11" s="95">
        <v>50</v>
      </c>
      <c r="L11" s="95">
        <v>46</v>
      </c>
      <c r="M11" s="95">
        <v>34.2</v>
      </c>
      <c r="N11" s="95">
        <v>30</v>
      </c>
      <c r="O11" s="95">
        <v>28</v>
      </c>
      <c r="P11" s="95">
        <v>33.8</v>
      </c>
      <c r="Q11" s="95">
        <v>33.1</v>
      </c>
      <c r="R11" s="95">
        <v>61.5</v>
      </c>
      <c r="S11" s="95">
        <v>67.3</v>
      </c>
      <c r="T11" s="95">
        <v>69</v>
      </c>
      <c r="U11" s="95">
        <v>64.3</v>
      </c>
      <c r="V11" s="95">
        <v>57</v>
      </c>
      <c r="W11" s="95">
        <v>58.6</v>
      </c>
      <c r="X11" s="95">
        <v>57.6</v>
      </c>
      <c r="Y11" s="95">
        <v>66.2</v>
      </c>
      <c r="Z11" s="77">
        <f t="shared" si="0"/>
        <v>62.37499999999999</v>
      </c>
      <c r="AA11" s="95">
        <v>27.5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72.6</v>
      </c>
      <c r="C12" s="104">
        <v>72.7</v>
      </c>
      <c r="D12" s="104">
        <v>80.7</v>
      </c>
      <c r="E12" s="104">
        <v>78.6</v>
      </c>
      <c r="F12" s="104">
        <v>80.7</v>
      </c>
      <c r="G12" s="104">
        <v>80.2</v>
      </c>
      <c r="H12" s="104">
        <v>83.8</v>
      </c>
      <c r="I12" s="104">
        <v>79.3</v>
      </c>
      <c r="J12" s="104">
        <v>74.7</v>
      </c>
      <c r="K12" s="104">
        <v>49.7</v>
      </c>
      <c r="L12" s="104">
        <v>40</v>
      </c>
      <c r="M12" s="104">
        <v>38.8</v>
      </c>
      <c r="N12" s="104">
        <v>33.7</v>
      </c>
      <c r="O12" s="104">
        <v>30.2</v>
      </c>
      <c r="P12" s="104">
        <v>30</v>
      </c>
      <c r="Q12" s="104">
        <v>31.6</v>
      </c>
      <c r="R12" s="104">
        <v>34.7</v>
      </c>
      <c r="S12" s="104">
        <v>37.4</v>
      </c>
      <c r="T12" s="104">
        <v>48.9</v>
      </c>
      <c r="U12" s="104">
        <v>56.7</v>
      </c>
      <c r="V12" s="104">
        <v>56.9</v>
      </c>
      <c r="W12" s="104">
        <v>62.5</v>
      </c>
      <c r="X12" s="104">
        <v>68.4</v>
      </c>
      <c r="Y12" s="104">
        <v>73.5</v>
      </c>
      <c r="Z12" s="105">
        <f t="shared" si="0"/>
        <v>58.17916666666668</v>
      </c>
      <c r="AA12" s="104">
        <v>28.7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70.9</v>
      </c>
      <c r="C13" s="95">
        <v>78.7</v>
      </c>
      <c r="D13" s="95">
        <v>81.8</v>
      </c>
      <c r="E13" s="95">
        <v>83.9</v>
      </c>
      <c r="F13" s="95">
        <v>84.3</v>
      </c>
      <c r="G13" s="95">
        <v>76.8</v>
      </c>
      <c r="H13" s="95">
        <v>82.3</v>
      </c>
      <c r="I13" s="95">
        <v>79</v>
      </c>
      <c r="J13" s="95">
        <v>68.4</v>
      </c>
      <c r="K13" s="95">
        <v>59.4</v>
      </c>
      <c r="L13" s="95">
        <v>47.9</v>
      </c>
      <c r="M13" s="95">
        <v>43.4</v>
      </c>
      <c r="N13" s="95">
        <v>44.2</v>
      </c>
      <c r="O13" s="95">
        <v>43.9</v>
      </c>
      <c r="P13" s="95">
        <v>43.9</v>
      </c>
      <c r="Q13" s="95">
        <v>42.9</v>
      </c>
      <c r="R13" s="95">
        <v>49</v>
      </c>
      <c r="S13" s="95">
        <v>50.3</v>
      </c>
      <c r="T13" s="95">
        <v>56.1</v>
      </c>
      <c r="U13" s="95">
        <v>58.7</v>
      </c>
      <c r="V13" s="95">
        <v>67.2</v>
      </c>
      <c r="W13" s="95">
        <v>61.7</v>
      </c>
      <c r="X13" s="95">
        <v>65.6</v>
      </c>
      <c r="Y13" s="95">
        <v>60.5</v>
      </c>
      <c r="Z13" s="77">
        <f t="shared" si="0"/>
        <v>62.53333333333333</v>
      </c>
      <c r="AA13" s="95">
        <v>42.2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62.6</v>
      </c>
      <c r="C14" s="95">
        <v>70.9</v>
      </c>
      <c r="D14" s="95">
        <v>80.9</v>
      </c>
      <c r="E14" s="95">
        <v>89.6</v>
      </c>
      <c r="F14" s="95">
        <v>86.9</v>
      </c>
      <c r="G14" s="95">
        <v>96.7</v>
      </c>
      <c r="H14" s="95">
        <v>93</v>
      </c>
      <c r="I14" s="95">
        <v>89.8</v>
      </c>
      <c r="J14" s="95">
        <v>97.2</v>
      </c>
      <c r="K14" s="95">
        <v>95.5</v>
      </c>
      <c r="L14" s="95">
        <v>84.8</v>
      </c>
      <c r="M14" s="95">
        <v>79.6</v>
      </c>
      <c r="N14" s="95">
        <v>82.3</v>
      </c>
      <c r="O14" s="95">
        <v>88.2</v>
      </c>
      <c r="P14" s="95">
        <v>95.3</v>
      </c>
      <c r="Q14" s="95">
        <v>96.6</v>
      </c>
      <c r="R14" s="95">
        <v>97</v>
      </c>
      <c r="S14" s="95">
        <v>97.5</v>
      </c>
      <c r="T14" s="95">
        <v>97.7</v>
      </c>
      <c r="U14" s="95">
        <v>97.8</v>
      </c>
      <c r="V14" s="95">
        <v>98</v>
      </c>
      <c r="W14" s="95">
        <v>98</v>
      </c>
      <c r="X14" s="95">
        <v>98.1</v>
      </c>
      <c r="Y14" s="95">
        <v>98.2</v>
      </c>
      <c r="Z14" s="77">
        <f t="shared" si="0"/>
        <v>90.50833333333331</v>
      </c>
      <c r="AA14" s="95">
        <v>59.2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98.3</v>
      </c>
      <c r="D15" s="95">
        <v>98.4</v>
      </c>
      <c r="E15" s="95">
        <v>98.4</v>
      </c>
      <c r="F15" s="95">
        <v>98.5</v>
      </c>
      <c r="G15" s="95">
        <v>98.4</v>
      </c>
      <c r="H15" s="95">
        <v>98.4</v>
      </c>
      <c r="I15" s="95">
        <v>98.4</v>
      </c>
      <c r="J15" s="95">
        <v>98.3</v>
      </c>
      <c r="K15" s="95">
        <v>94.9</v>
      </c>
      <c r="L15" s="95">
        <v>80.4</v>
      </c>
      <c r="M15" s="95">
        <v>66</v>
      </c>
      <c r="N15" s="95">
        <v>58.1</v>
      </c>
      <c r="O15" s="95">
        <v>45.1</v>
      </c>
      <c r="P15" s="95">
        <v>37.3</v>
      </c>
      <c r="Q15" s="95">
        <v>59.5</v>
      </c>
      <c r="R15" s="95">
        <v>64.4</v>
      </c>
      <c r="S15" s="95">
        <v>64.6</v>
      </c>
      <c r="T15" s="95">
        <v>61.8</v>
      </c>
      <c r="U15" s="95">
        <v>65.6</v>
      </c>
      <c r="V15" s="95">
        <v>80.6</v>
      </c>
      <c r="W15" s="95">
        <v>89.7</v>
      </c>
      <c r="X15" s="95">
        <v>86.4</v>
      </c>
      <c r="Y15" s="95">
        <v>88.3</v>
      </c>
      <c r="Z15" s="77">
        <f t="shared" si="0"/>
        <v>80.33749999999998</v>
      </c>
      <c r="AA15" s="95">
        <v>37.3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90.6</v>
      </c>
      <c r="C16" s="95">
        <v>93.2</v>
      </c>
      <c r="D16" s="95">
        <v>93.7</v>
      </c>
      <c r="E16" s="95">
        <v>94.8</v>
      </c>
      <c r="F16" s="95">
        <v>93.8</v>
      </c>
      <c r="G16" s="95">
        <v>93.6</v>
      </c>
      <c r="H16" s="95">
        <v>95</v>
      </c>
      <c r="I16" s="95">
        <v>93.1</v>
      </c>
      <c r="J16" s="95">
        <v>88.1</v>
      </c>
      <c r="K16" s="95">
        <v>72.5</v>
      </c>
      <c r="L16" s="95">
        <v>50</v>
      </c>
      <c r="M16" s="95">
        <v>49.5</v>
      </c>
      <c r="N16" s="95">
        <v>45</v>
      </c>
      <c r="O16" s="95">
        <v>41.3</v>
      </c>
      <c r="P16" s="95">
        <v>40.1</v>
      </c>
      <c r="Q16" s="95">
        <v>63.1</v>
      </c>
      <c r="R16" s="95">
        <v>73.9</v>
      </c>
      <c r="S16" s="95">
        <v>67.4</v>
      </c>
      <c r="T16" s="95">
        <v>68.5</v>
      </c>
      <c r="U16" s="95">
        <v>68.9</v>
      </c>
      <c r="V16" s="95">
        <v>69</v>
      </c>
      <c r="W16" s="95">
        <v>70.2</v>
      </c>
      <c r="X16" s="95">
        <v>76.3</v>
      </c>
      <c r="Y16" s="95">
        <v>76.5</v>
      </c>
      <c r="Z16" s="77">
        <f t="shared" si="0"/>
        <v>73.67083333333333</v>
      </c>
      <c r="AA16" s="95">
        <v>38.2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75</v>
      </c>
      <c r="C17" s="95">
        <v>77.1</v>
      </c>
      <c r="D17" s="95">
        <v>69.9</v>
      </c>
      <c r="E17" s="95">
        <v>77.5</v>
      </c>
      <c r="F17" s="95">
        <v>75.2</v>
      </c>
      <c r="G17" s="95">
        <v>67.9</v>
      </c>
      <c r="H17" s="95">
        <v>68.7</v>
      </c>
      <c r="I17" s="95">
        <v>67.8</v>
      </c>
      <c r="J17" s="95">
        <v>67.3</v>
      </c>
      <c r="K17" s="95">
        <v>65.4</v>
      </c>
      <c r="L17" s="95">
        <v>70.9</v>
      </c>
      <c r="M17" s="95">
        <v>76.4</v>
      </c>
      <c r="N17" s="95">
        <v>85.6</v>
      </c>
      <c r="O17" s="95">
        <v>92.9</v>
      </c>
      <c r="P17" s="95">
        <v>90.9</v>
      </c>
      <c r="Q17" s="95">
        <v>90.7</v>
      </c>
      <c r="R17" s="95">
        <v>88.9</v>
      </c>
      <c r="S17" s="95">
        <v>86.9</v>
      </c>
      <c r="T17" s="95">
        <v>85.4</v>
      </c>
      <c r="U17" s="95">
        <v>85.4</v>
      </c>
      <c r="V17" s="95">
        <v>87.3</v>
      </c>
      <c r="W17" s="95">
        <v>88.5</v>
      </c>
      <c r="X17" s="95">
        <v>89</v>
      </c>
      <c r="Y17" s="95">
        <v>90.3</v>
      </c>
      <c r="Z17" s="77">
        <f t="shared" si="0"/>
        <v>80.03750000000001</v>
      </c>
      <c r="AA17" s="95">
        <v>63.9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91.2</v>
      </c>
      <c r="C18" s="95">
        <v>95.6</v>
      </c>
      <c r="D18" s="95">
        <v>97.3</v>
      </c>
      <c r="E18" s="95">
        <v>97.6</v>
      </c>
      <c r="F18" s="95">
        <v>97.7</v>
      </c>
      <c r="G18" s="95">
        <v>97.9</v>
      </c>
      <c r="H18" s="95">
        <v>98.1</v>
      </c>
      <c r="I18" s="95">
        <v>98.3</v>
      </c>
      <c r="J18" s="95">
        <v>97.8</v>
      </c>
      <c r="K18" s="95">
        <v>78.9</v>
      </c>
      <c r="L18" s="95">
        <v>73.6</v>
      </c>
      <c r="M18" s="95">
        <v>68.8</v>
      </c>
      <c r="N18" s="95">
        <v>61.6</v>
      </c>
      <c r="O18" s="95">
        <v>54.3</v>
      </c>
      <c r="P18" s="95">
        <v>59.2</v>
      </c>
      <c r="Q18" s="95">
        <v>66.3</v>
      </c>
      <c r="R18" s="95">
        <v>68.1</v>
      </c>
      <c r="S18" s="95">
        <v>78.8</v>
      </c>
      <c r="T18" s="95">
        <v>76.9</v>
      </c>
      <c r="U18" s="95">
        <v>65.6</v>
      </c>
      <c r="V18" s="95">
        <v>59.8</v>
      </c>
      <c r="W18" s="95">
        <v>59.7</v>
      </c>
      <c r="X18" s="95">
        <v>57.8</v>
      </c>
      <c r="Y18" s="95">
        <v>56.3</v>
      </c>
      <c r="Z18" s="77">
        <f t="shared" si="0"/>
        <v>77.38333333333331</v>
      </c>
      <c r="AA18" s="95">
        <v>52.4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60</v>
      </c>
      <c r="C19" s="95">
        <v>60.4</v>
      </c>
      <c r="D19" s="95">
        <v>62.1</v>
      </c>
      <c r="E19" s="95">
        <v>62.3</v>
      </c>
      <c r="F19" s="95">
        <v>62.7</v>
      </c>
      <c r="G19" s="95">
        <v>63.6</v>
      </c>
      <c r="H19" s="95">
        <v>64.8</v>
      </c>
      <c r="I19" s="95">
        <v>64.4</v>
      </c>
      <c r="J19" s="95">
        <v>55.6</v>
      </c>
      <c r="K19" s="95">
        <v>56.2</v>
      </c>
      <c r="L19" s="95">
        <v>53.6</v>
      </c>
      <c r="M19" s="95">
        <v>58.2</v>
      </c>
      <c r="N19" s="95">
        <v>62.3</v>
      </c>
      <c r="O19" s="95">
        <v>76.3</v>
      </c>
      <c r="P19" s="95">
        <v>83.1</v>
      </c>
      <c r="Q19" s="95">
        <v>80.3</v>
      </c>
      <c r="R19" s="95">
        <v>74</v>
      </c>
      <c r="S19" s="95">
        <v>69.6</v>
      </c>
      <c r="T19" s="95">
        <v>74.1</v>
      </c>
      <c r="U19" s="95">
        <v>76</v>
      </c>
      <c r="V19" s="95">
        <v>82.9</v>
      </c>
      <c r="W19" s="95">
        <v>80.9</v>
      </c>
      <c r="X19" s="95">
        <v>68.8</v>
      </c>
      <c r="Y19" s="95">
        <v>66.1</v>
      </c>
      <c r="Z19" s="77">
        <f t="shared" si="0"/>
        <v>67.42916666666666</v>
      </c>
      <c r="AA19" s="95">
        <v>53.2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66</v>
      </c>
      <c r="C20" s="95">
        <v>68.7</v>
      </c>
      <c r="D20" s="95">
        <v>70.9</v>
      </c>
      <c r="E20" s="95">
        <v>68.1</v>
      </c>
      <c r="F20" s="95">
        <v>65.1</v>
      </c>
      <c r="G20" s="95">
        <v>60.7</v>
      </c>
      <c r="H20" s="95">
        <v>61.2</v>
      </c>
      <c r="I20" s="95">
        <v>62.5</v>
      </c>
      <c r="J20" s="95">
        <v>58.3</v>
      </c>
      <c r="K20" s="95">
        <v>53.8</v>
      </c>
      <c r="L20" s="95">
        <v>66.5</v>
      </c>
      <c r="M20" s="95">
        <v>66.9</v>
      </c>
      <c r="N20" s="95">
        <v>65.1</v>
      </c>
      <c r="O20" s="95">
        <v>65.3</v>
      </c>
      <c r="P20" s="95">
        <v>64.6</v>
      </c>
      <c r="Q20" s="95">
        <v>66.8</v>
      </c>
      <c r="R20" s="95">
        <v>68.1</v>
      </c>
      <c r="S20" s="95">
        <v>73.7</v>
      </c>
      <c r="T20" s="95">
        <v>75</v>
      </c>
      <c r="U20" s="95">
        <v>79.2</v>
      </c>
      <c r="V20" s="95">
        <v>87.3</v>
      </c>
      <c r="W20" s="95">
        <v>90.5</v>
      </c>
      <c r="X20" s="95">
        <v>94.2</v>
      </c>
      <c r="Y20" s="95">
        <v>95.4</v>
      </c>
      <c r="Z20" s="77">
        <f aca="true" t="shared" si="1" ref="Z20:Z33">AVERAGE(B20:Y20)</f>
        <v>70.57916666666667</v>
      </c>
      <c r="AA20" s="95">
        <v>53.7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94.6</v>
      </c>
      <c r="C21" s="95">
        <v>91.1</v>
      </c>
      <c r="D21" s="95">
        <v>94.7</v>
      </c>
      <c r="E21" s="95">
        <v>73.7</v>
      </c>
      <c r="F21" s="95">
        <v>72.2</v>
      </c>
      <c r="G21" s="95">
        <v>71.9</v>
      </c>
      <c r="H21" s="95">
        <v>85.6</v>
      </c>
      <c r="I21" s="95">
        <v>76</v>
      </c>
      <c r="J21" s="95">
        <v>68.5</v>
      </c>
      <c r="K21" s="95">
        <v>42.3</v>
      </c>
      <c r="L21" s="95">
        <v>39.3</v>
      </c>
      <c r="M21" s="95">
        <v>38.3</v>
      </c>
      <c r="N21" s="95">
        <v>36.6</v>
      </c>
      <c r="O21" s="95">
        <v>33.2</v>
      </c>
      <c r="P21" s="95">
        <v>32</v>
      </c>
      <c r="Q21" s="95">
        <v>33.9</v>
      </c>
      <c r="R21" s="95">
        <v>39.7</v>
      </c>
      <c r="S21" s="95">
        <v>39.7</v>
      </c>
      <c r="T21" s="95">
        <v>41.5</v>
      </c>
      <c r="U21" s="95">
        <v>41.4</v>
      </c>
      <c r="V21" s="95">
        <v>44.9</v>
      </c>
      <c r="W21" s="95">
        <v>48.3</v>
      </c>
      <c r="X21" s="95">
        <v>46.4</v>
      </c>
      <c r="Y21" s="95">
        <v>50.1</v>
      </c>
      <c r="Z21" s="77">
        <f t="shared" si="1"/>
        <v>55.6625</v>
      </c>
      <c r="AA21" s="95">
        <v>31.5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51.7</v>
      </c>
      <c r="C22" s="104">
        <v>56.6</v>
      </c>
      <c r="D22" s="104">
        <v>58.6</v>
      </c>
      <c r="E22" s="104">
        <v>58.3</v>
      </c>
      <c r="F22" s="104">
        <v>64.7</v>
      </c>
      <c r="G22" s="104">
        <v>64.6</v>
      </c>
      <c r="H22" s="104">
        <v>60.9</v>
      </c>
      <c r="I22" s="104">
        <v>62.9</v>
      </c>
      <c r="J22" s="104">
        <v>65.1</v>
      </c>
      <c r="K22" s="104">
        <v>49.7</v>
      </c>
      <c r="L22" s="104">
        <v>46.1</v>
      </c>
      <c r="M22" s="104">
        <v>42</v>
      </c>
      <c r="N22" s="104">
        <v>37.9</v>
      </c>
      <c r="O22" s="104">
        <v>36.2</v>
      </c>
      <c r="P22" s="104">
        <v>34.8</v>
      </c>
      <c r="Q22" s="104">
        <v>41.8</v>
      </c>
      <c r="R22" s="104">
        <v>46.6</v>
      </c>
      <c r="S22" s="104">
        <v>51.5</v>
      </c>
      <c r="T22" s="104">
        <v>51.2</v>
      </c>
      <c r="U22" s="104">
        <v>63.4</v>
      </c>
      <c r="V22" s="104">
        <v>68.4</v>
      </c>
      <c r="W22" s="104">
        <v>65.4</v>
      </c>
      <c r="X22" s="104">
        <v>70.1</v>
      </c>
      <c r="Y22" s="104">
        <v>69.1</v>
      </c>
      <c r="Z22" s="105">
        <f t="shared" si="1"/>
        <v>54.900000000000006</v>
      </c>
      <c r="AA22" s="104">
        <v>33.5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58.5</v>
      </c>
      <c r="C23" s="95">
        <v>74.1</v>
      </c>
      <c r="D23" s="95">
        <v>77.3</v>
      </c>
      <c r="E23" s="95">
        <v>78</v>
      </c>
      <c r="F23" s="95">
        <v>83.4</v>
      </c>
      <c r="G23" s="95">
        <v>76.3</v>
      </c>
      <c r="H23" s="95">
        <v>81.1</v>
      </c>
      <c r="I23" s="95">
        <v>81</v>
      </c>
      <c r="J23" s="95">
        <v>76.4</v>
      </c>
      <c r="K23" s="95">
        <v>66.7</v>
      </c>
      <c r="L23" s="95">
        <v>57.5</v>
      </c>
      <c r="M23" s="95">
        <v>65.4</v>
      </c>
      <c r="N23" s="95">
        <v>61.6</v>
      </c>
      <c r="O23" s="95">
        <v>64.6</v>
      </c>
      <c r="P23" s="95">
        <v>72.3</v>
      </c>
      <c r="Q23" s="95">
        <v>71</v>
      </c>
      <c r="R23" s="95">
        <v>76.8</v>
      </c>
      <c r="S23" s="95">
        <v>81.5</v>
      </c>
      <c r="T23" s="95">
        <v>84.1</v>
      </c>
      <c r="U23" s="95">
        <v>84.2</v>
      </c>
      <c r="V23" s="95">
        <v>90.9</v>
      </c>
      <c r="W23" s="95">
        <v>87.2</v>
      </c>
      <c r="X23" s="95">
        <v>87.8</v>
      </c>
      <c r="Y23" s="95">
        <v>88.3</v>
      </c>
      <c r="Z23" s="77">
        <f t="shared" si="1"/>
        <v>76.08333333333333</v>
      </c>
      <c r="AA23" s="95">
        <v>55.7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90.1</v>
      </c>
      <c r="C24" s="95">
        <v>90.2</v>
      </c>
      <c r="D24" s="95">
        <v>88.5</v>
      </c>
      <c r="E24" s="95">
        <v>90.3</v>
      </c>
      <c r="F24" s="95">
        <v>92.7</v>
      </c>
      <c r="G24" s="95">
        <v>93.6</v>
      </c>
      <c r="H24" s="95">
        <v>92.6</v>
      </c>
      <c r="I24" s="95">
        <v>92.3</v>
      </c>
      <c r="J24" s="95">
        <v>80.9</v>
      </c>
      <c r="K24" s="95">
        <v>65.2</v>
      </c>
      <c r="L24" s="95">
        <v>56.4</v>
      </c>
      <c r="M24" s="95">
        <v>45</v>
      </c>
      <c r="N24" s="95">
        <v>37.6</v>
      </c>
      <c r="O24" s="95">
        <v>51.6</v>
      </c>
      <c r="P24" s="95">
        <v>54.2</v>
      </c>
      <c r="Q24" s="95">
        <v>54.9</v>
      </c>
      <c r="R24" s="95">
        <v>56.5</v>
      </c>
      <c r="S24" s="95">
        <v>60</v>
      </c>
      <c r="T24" s="95">
        <v>61.7</v>
      </c>
      <c r="U24" s="95">
        <v>56.3</v>
      </c>
      <c r="V24" s="95">
        <v>62.3</v>
      </c>
      <c r="W24" s="95">
        <v>67.7</v>
      </c>
      <c r="X24" s="95">
        <v>72</v>
      </c>
      <c r="Y24" s="95">
        <v>72.4</v>
      </c>
      <c r="Z24" s="77">
        <f t="shared" si="1"/>
        <v>70.20833333333334</v>
      </c>
      <c r="AA24" s="95">
        <v>34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74.9</v>
      </c>
      <c r="C25" s="95">
        <v>81.1</v>
      </c>
      <c r="D25" s="95">
        <v>83.3</v>
      </c>
      <c r="E25" s="95">
        <v>82.7</v>
      </c>
      <c r="F25" s="95">
        <v>79.9</v>
      </c>
      <c r="G25" s="95">
        <v>77.5</v>
      </c>
      <c r="H25" s="95">
        <v>75.9</v>
      </c>
      <c r="I25" s="95">
        <v>75.9</v>
      </c>
      <c r="J25" s="95">
        <v>73.9</v>
      </c>
      <c r="K25" s="95">
        <v>74.5</v>
      </c>
      <c r="L25" s="95">
        <v>71.8</v>
      </c>
      <c r="M25" s="95">
        <v>70.1</v>
      </c>
      <c r="N25" s="95">
        <v>80.2</v>
      </c>
      <c r="O25" s="95">
        <v>90.3</v>
      </c>
      <c r="P25" s="95">
        <v>91.3</v>
      </c>
      <c r="Q25" s="95">
        <v>94.1</v>
      </c>
      <c r="R25" s="95">
        <v>91</v>
      </c>
      <c r="S25" s="95">
        <v>91.7</v>
      </c>
      <c r="T25" s="95">
        <v>93.6</v>
      </c>
      <c r="U25" s="95">
        <v>94.5</v>
      </c>
      <c r="V25" s="95">
        <v>94.2</v>
      </c>
      <c r="W25" s="95">
        <v>94.3</v>
      </c>
      <c r="X25" s="95">
        <v>95.3</v>
      </c>
      <c r="Y25" s="95">
        <v>96.1</v>
      </c>
      <c r="Z25" s="77">
        <f t="shared" si="1"/>
        <v>84.50416666666665</v>
      </c>
      <c r="AA25" s="95">
        <v>69.6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96.1</v>
      </c>
      <c r="C26" s="95">
        <v>95.8</v>
      </c>
      <c r="D26" s="95">
        <v>95.6</v>
      </c>
      <c r="E26" s="95">
        <v>95.4</v>
      </c>
      <c r="F26" s="95">
        <v>95.6</v>
      </c>
      <c r="G26" s="95">
        <v>95.9</v>
      </c>
      <c r="H26" s="95">
        <v>96.1</v>
      </c>
      <c r="I26" s="95">
        <v>94.2</v>
      </c>
      <c r="J26" s="95">
        <v>93.9</v>
      </c>
      <c r="K26" s="95">
        <v>90.5</v>
      </c>
      <c r="L26" s="95">
        <v>89.3</v>
      </c>
      <c r="M26" s="95">
        <v>91.1</v>
      </c>
      <c r="N26" s="95">
        <v>85.6</v>
      </c>
      <c r="O26" s="95">
        <v>83</v>
      </c>
      <c r="P26" s="95">
        <v>81.9</v>
      </c>
      <c r="Q26" s="95">
        <v>82.5</v>
      </c>
      <c r="R26" s="95">
        <v>83.7</v>
      </c>
      <c r="S26" s="95">
        <v>84.2</v>
      </c>
      <c r="T26" s="95">
        <v>83.8</v>
      </c>
      <c r="U26" s="95">
        <v>84.3</v>
      </c>
      <c r="V26" s="95">
        <v>84.2</v>
      </c>
      <c r="W26" s="95">
        <v>84.5</v>
      </c>
      <c r="X26" s="95">
        <v>83.6</v>
      </c>
      <c r="Y26" s="95">
        <v>83.8</v>
      </c>
      <c r="Z26" s="77">
        <f t="shared" si="1"/>
        <v>88.94166666666668</v>
      </c>
      <c r="AA26" s="95">
        <v>81.4</v>
      </c>
      <c r="AB26" s="96" t="s">
        <v>52</v>
      </c>
      <c r="AC26" s="5">
        <v>24</v>
      </c>
    </row>
    <row r="27" spans="1:29" ht="13.5" customHeight="1">
      <c r="A27" s="76">
        <v>25</v>
      </c>
      <c r="B27" s="95">
        <v>83.6</v>
      </c>
      <c r="C27" s="95">
        <v>82.7</v>
      </c>
      <c r="D27" s="95">
        <v>84.2</v>
      </c>
      <c r="E27" s="95">
        <v>85</v>
      </c>
      <c r="F27" s="95">
        <v>86</v>
      </c>
      <c r="G27" s="95">
        <v>85.4</v>
      </c>
      <c r="H27" s="95">
        <v>85.7</v>
      </c>
      <c r="I27" s="95">
        <v>89.1</v>
      </c>
      <c r="J27" s="95">
        <v>86.5</v>
      </c>
      <c r="K27" s="95">
        <v>77.5</v>
      </c>
      <c r="L27" s="95">
        <v>68.6</v>
      </c>
      <c r="M27" s="95">
        <v>64.8</v>
      </c>
      <c r="N27" s="95">
        <v>66.9</v>
      </c>
      <c r="O27" s="95">
        <v>62.5</v>
      </c>
      <c r="P27" s="95">
        <v>63.7</v>
      </c>
      <c r="Q27" s="95">
        <v>60.8</v>
      </c>
      <c r="R27" s="95">
        <v>65.4</v>
      </c>
      <c r="S27" s="95">
        <v>71.2</v>
      </c>
      <c r="T27" s="95">
        <v>70.7</v>
      </c>
      <c r="U27" s="95">
        <v>69.4</v>
      </c>
      <c r="V27" s="95">
        <v>73.1</v>
      </c>
      <c r="W27" s="95">
        <v>79.4</v>
      </c>
      <c r="X27" s="95">
        <v>79</v>
      </c>
      <c r="Y27" s="95">
        <v>71.2</v>
      </c>
      <c r="Z27" s="77">
        <f t="shared" si="1"/>
        <v>75.51666666666668</v>
      </c>
      <c r="AA27" s="95">
        <v>59.3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78.3</v>
      </c>
      <c r="C28" s="95">
        <v>93.5</v>
      </c>
      <c r="D28" s="95">
        <v>79.4</v>
      </c>
      <c r="E28" s="95">
        <v>73.8</v>
      </c>
      <c r="F28" s="95">
        <v>96.1</v>
      </c>
      <c r="G28" s="95">
        <v>96</v>
      </c>
      <c r="H28" s="95">
        <v>96.1</v>
      </c>
      <c r="I28" s="95">
        <v>95.1</v>
      </c>
      <c r="J28" s="95">
        <v>88.1</v>
      </c>
      <c r="K28" s="95">
        <v>74.6</v>
      </c>
      <c r="L28" s="95">
        <v>75.3</v>
      </c>
      <c r="M28" s="95">
        <v>75.7</v>
      </c>
      <c r="N28" s="95">
        <v>76.8</v>
      </c>
      <c r="O28" s="95">
        <v>74.2</v>
      </c>
      <c r="P28" s="95">
        <v>80.9</v>
      </c>
      <c r="Q28" s="95">
        <v>79.5</v>
      </c>
      <c r="R28" s="95">
        <v>79.2</v>
      </c>
      <c r="S28" s="95">
        <v>83.9</v>
      </c>
      <c r="T28" s="95">
        <v>80.2</v>
      </c>
      <c r="U28" s="95">
        <v>89.9</v>
      </c>
      <c r="V28" s="95">
        <v>93.2</v>
      </c>
      <c r="W28" s="95">
        <v>97</v>
      </c>
      <c r="X28" s="95">
        <v>94.9</v>
      </c>
      <c r="Y28" s="95">
        <v>96.5</v>
      </c>
      <c r="Z28" s="77">
        <f t="shared" si="1"/>
        <v>85.3416666666667</v>
      </c>
      <c r="AA28" s="95">
        <v>70.2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94.2</v>
      </c>
      <c r="C29" s="95">
        <v>97.7</v>
      </c>
      <c r="D29" s="95">
        <v>97.7</v>
      </c>
      <c r="E29" s="95">
        <v>98</v>
      </c>
      <c r="F29" s="95">
        <v>98.3</v>
      </c>
      <c r="G29" s="95">
        <v>98.3</v>
      </c>
      <c r="H29" s="95">
        <v>98.5</v>
      </c>
      <c r="I29" s="95">
        <v>98.6</v>
      </c>
      <c r="J29" s="95">
        <v>98.6</v>
      </c>
      <c r="K29" s="95">
        <v>98.6</v>
      </c>
      <c r="L29" s="95">
        <v>98.1</v>
      </c>
      <c r="M29" s="95">
        <v>87</v>
      </c>
      <c r="N29" s="95">
        <v>65.1</v>
      </c>
      <c r="O29" s="95">
        <v>55.4</v>
      </c>
      <c r="P29" s="95">
        <v>57.1</v>
      </c>
      <c r="Q29" s="95">
        <v>59.4</v>
      </c>
      <c r="R29" s="95">
        <v>61.1</v>
      </c>
      <c r="S29" s="95">
        <v>64.9</v>
      </c>
      <c r="T29" s="95">
        <v>67.1</v>
      </c>
      <c r="U29" s="95">
        <v>67.5</v>
      </c>
      <c r="V29" s="95">
        <v>65.9</v>
      </c>
      <c r="W29" s="95">
        <v>69.1</v>
      </c>
      <c r="X29" s="95">
        <v>68.3</v>
      </c>
      <c r="Y29" s="95">
        <v>72.5</v>
      </c>
      <c r="Z29" s="77">
        <f t="shared" si="1"/>
        <v>80.70833333333333</v>
      </c>
      <c r="AA29" s="95">
        <v>52.5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76</v>
      </c>
      <c r="C30" s="95">
        <v>65.8</v>
      </c>
      <c r="D30" s="95">
        <v>75.4</v>
      </c>
      <c r="E30" s="95">
        <v>77.2</v>
      </c>
      <c r="F30" s="95">
        <v>68.7</v>
      </c>
      <c r="G30" s="95">
        <v>66.3</v>
      </c>
      <c r="H30" s="95">
        <v>64.7</v>
      </c>
      <c r="I30" s="95">
        <v>64.3</v>
      </c>
      <c r="J30" s="95">
        <v>64.7</v>
      </c>
      <c r="K30" s="95">
        <v>60.9</v>
      </c>
      <c r="L30" s="95">
        <v>63.9</v>
      </c>
      <c r="M30" s="95">
        <v>67.7</v>
      </c>
      <c r="N30" s="95">
        <v>65.2</v>
      </c>
      <c r="O30" s="95">
        <v>77.7</v>
      </c>
      <c r="P30" s="95">
        <v>94.8</v>
      </c>
      <c r="Q30" s="95">
        <v>97.3</v>
      </c>
      <c r="R30" s="95">
        <v>97.6</v>
      </c>
      <c r="S30" s="95">
        <v>96.5</v>
      </c>
      <c r="T30" s="95">
        <v>97.7</v>
      </c>
      <c r="U30" s="95">
        <v>98</v>
      </c>
      <c r="V30" s="95">
        <v>98.1</v>
      </c>
      <c r="W30" s="95">
        <v>98.2</v>
      </c>
      <c r="X30" s="95">
        <v>98.2</v>
      </c>
      <c r="Y30" s="95">
        <v>98.2</v>
      </c>
      <c r="Z30" s="77">
        <f t="shared" si="1"/>
        <v>80.54583333333333</v>
      </c>
      <c r="AA30" s="95">
        <v>59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98.2</v>
      </c>
      <c r="C31" s="95">
        <v>98.2</v>
      </c>
      <c r="D31" s="95">
        <v>98.3</v>
      </c>
      <c r="E31" s="95">
        <v>98.3</v>
      </c>
      <c r="F31" s="95">
        <v>98.2</v>
      </c>
      <c r="G31" s="95">
        <v>98.1</v>
      </c>
      <c r="H31" s="95">
        <v>96.6</v>
      </c>
      <c r="I31" s="95">
        <v>92.1</v>
      </c>
      <c r="J31" s="95">
        <v>84.1</v>
      </c>
      <c r="K31" s="95">
        <v>54.9</v>
      </c>
      <c r="L31" s="95">
        <v>39.7</v>
      </c>
      <c r="M31" s="95">
        <v>34.3</v>
      </c>
      <c r="N31" s="95">
        <v>31.6</v>
      </c>
      <c r="O31" s="95">
        <v>30.1</v>
      </c>
      <c r="P31" s="95">
        <v>35</v>
      </c>
      <c r="Q31" s="95">
        <v>36.3</v>
      </c>
      <c r="R31" s="95">
        <v>43.1</v>
      </c>
      <c r="S31" s="95">
        <v>50.4</v>
      </c>
      <c r="T31" s="95">
        <v>62</v>
      </c>
      <c r="U31" s="95">
        <v>71.8</v>
      </c>
      <c r="V31" s="95">
        <v>73.3</v>
      </c>
      <c r="W31" s="95">
        <v>76.2</v>
      </c>
      <c r="X31" s="95">
        <v>81.1</v>
      </c>
      <c r="Y31" s="95">
        <v>83.3</v>
      </c>
      <c r="Z31" s="77">
        <f t="shared" si="1"/>
        <v>69.38333333333333</v>
      </c>
      <c r="AA31" s="95">
        <v>27.2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76.3</v>
      </c>
      <c r="C32" s="95">
        <v>76.1</v>
      </c>
      <c r="D32" s="95">
        <v>92.1</v>
      </c>
      <c r="E32" s="95">
        <v>92.1</v>
      </c>
      <c r="F32" s="95">
        <v>95</v>
      </c>
      <c r="G32" s="95">
        <v>95.2</v>
      </c>
      <c r="H32" s="95">
        <v>88</v>
      </c>
      <c r="I32" s="95">
        <v>71.9</v>
      </c>
      <c r="J32" s="95">
        <v>60.1</v>
      </c>
      <c r="K32" s="95">
        <v>49.9</v>
      </c>
      <c r="L32" s="95">
        <v>36.5</v>
      </c>
      <c r="M32" s="95">
        <v>32.7</v>
      </c>
      <c r="N32" s="95">
        <v>31.1</v>
      </c>
      <c r="O32" s="95">
        <v>31.5</v>
      </c>
      <c r="P32" s="95">
        <v>31.7</v>
      </c>
      <c r="Q32" s="95">
        <v>35.1</v>
      </c>
      <c r="R32" s="95">
        <v>38</v>
      </c>
      <c r="S32" s="95">
        <v>44.4</v>
      </c>
      <c r="T32" s="95">
        <v>50.9</v>
      </c>
      <c r="U32" s="95">
        <v>62.6</v>
      </c>
      <c r="V32" s="95">
        <v>63</v>
      </c>
      <c r="W32" s="95">
        <v>74.7</v>
      </c>
      <c r="X32" s="95">
        <v>59.7</v>
      </c>
      <c r="Y32" s="95">
        <v>58.7</v>
      </c>
      <c r="Z32" s="77">
        <f t="shared" si="1"/>
        <v>60.30416666666668</v>
      </c>
      <c r="AA32" s="95">
        <v>30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79.3</v>
      </c>
      <c r="C33" s="95">
        <v>85.1</v>
      </c>
      <c r="D33" s="95">
        <v>77.7</v>
      </c>
      <c r="E33" s="95">
        <v>80.6</v>
      </c>
      <c r="F33" s="95">
        <v>81.4</v>
      </c>
      <c r="G33" s="95">
        <v>55.8</v>
      </c>
      <c r="H33" s="95">
        <v>75.4</v>
      </c>
      <c r="I33" s="95">
        <v>76</v>
      </c>
      <c r="J33" s="95">
        <v>67.3</v>
      </c>
      <c r="K33" s="95">
        <v>58.6</v>
      </c>
      <c r="L33" s="95">
        <v>46.4</v>
      </c>
      <c r="M33" s="95">
        <v>36.6</v>
      </c>
      <c r="N33" s="95">
        <v>38.2</v>
      </c>
      <c r="O33" s="95">
        <v>33</v>
      </c>
      <c r="P33" s="95">
        <v>30.3</v>
      </c>
      <c r="Q33" s="95">
        <v>30.7</v>
      </c>
      <c r="R33" s="95">
        <v>37.2</v>
      </c>
      <c r="S33" s="95">
        <v>43.5</v>
      </c>
      <c r="T33" s="95">
        <v>47.6</v>
      </c>
      <c r="U33" s="95">
        <v>56.6</v>
      </c>
      <c r="V33" s="95">
        <v>60.6</v>
      </c>
      <c r="W33" s="95">
        <v>63.1</v>
      </c>
      <c r="X33" s="95">
        <v>63.1</v>
      </c>
      <c r="Y33" s="95">
        <v>61.1</v>
      </c>
      <c r="Z33" s="77">
        <f t="shared" si="1"/>
        <v>57.71666666666664</v>
      </c>
      <c r="AA33" s="95">
        <v>28.7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78.92903225806451</v>
      </c>
      <c r="C34" s="80">
        <f aca="true" t="shared" si="2" ref="C34:R34">AVERAGE(C3:C33)</f>
        <v>81.49677419354838</v>
      </c>
      <c r="D34" s="80">
        <f t="shared" si="2"/>
        <v>83.75161290322579</v>
      </c>
      <c r="E34" s="80">
        <f t="shared" si="2"/>
        <v>83.96774193548387</v>
      </c>
      <c r="F34" s="80">
        <f t="shared" si="2"/>
        <v>84.07096774193548</v>
      </c>
      <c r="G34" s="80">
        <f t="shared" si="2"/>
        <v>82.10000000000001</v>
      </c>
      <c r="H34" s="80">
        <f t="shared" si="2"/>
        <v>83.41612903225806</v>
      </c>
      <c r="I34" s="80">
        <f t="shared" si="2"/>
        <v>82.26129032258065</v>
      </c>
      <c r="J34" s="80">
        <f t="shared" si="2"/>
        <v>77.14838709677419</v>
      </c>
      <c r="K34" s="80">
        <f t="shared" si="2"/>
        <v>67.08709677419355</v>
      </c>
      <c r="L34" s="80">
        <f t="shared" si="2"/>
        <v>60.470967741935475</v>
      </c>
      <c r="M34" s="80">
        <f t="shared" si="2"/>
        <v>57.30967741935483</v>
      </c>
      <c r="N34" s="80">
        <f t="shared" si="2"/>
        <v>54.98387096774193</v>
      </c>
      <c r="O34" s="80">
        <f t="shared" si="2"/>
        <v>55.50967741935483</v>
      </c>
      <c r="P34" s="80">
        <f t="shared" si="2"/>
        <v>56.48709677419355</v>
      </c>
      <c r="Q34" s="80">
        <f t="shared" si="2"/>
        <v>59.86774193548386</v>
      </c>
      <c r="R34" s="80">
        <f t="shared" si="2"/>
        <v>64.16129032258064</v>
      </c>
      <c r="S34" s="80">
        <f aca="true" t="shared" si="3" ref="S34:Y34">AVERAGE(S3:S33)</f>
        <v>66.50645161290325</v>
      </c>
      <c r="T34" s="80">
        <f t="shared" si="3"/>
        <v>69.24838709677418</v>
      </c>
      <c r="U34" s="80">
        <f t="shared" si="3"/>
        <v>72.38709677419355</v>
      </c>
      <c r="V34" s="80">
        <f t="shared" si="3"/>
        <v>73.88709677419357</v>
      </c>
      <c r="W34" s="80">
        <f t="shared" si="3"/>
        <v>75.41612903225807</v>
      </c>
      <c r="X34" s="80">
        <f t="shared" si="3"/>
        <v>76.39677419354837</v>
      </c>
      <c r="Y34" s="80">
        <f t="shared" si="3"/>
        <v>77.01612903225805</v>
      </c>
      <c r="Z34" s="80">
        <f>AVERAGE(B3:Y33)</f>
        <v>71.82822580645153</v>
      </c>
      <c r="AA34" s="81">
        <f>AVERAGE(AA3:AA33)</f>
        <v>47.135483870967754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26.8</v>
      </c>
      <c r="C40" s="92">
        <f>MATCH(B40,AA3:AA33,0)</f>
        <v>7</v>
      </c>
      <c r="D40" s="97" t="str">
        <f>INDEX(AB3:AB33,C40,1)</f>
        <v>18:08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97.4</v>
      </c>
      <c r="C3" s="95">
        <v>97.8</v>
      </c>
      <c r="D3" s="95">
        <v>98</v>
      </c>
      <c r="E3" s="95">
        <v>98</v>
      </c>
      <c r="F3" s="95">
        <v>97.9</v>
      </c>
      <c r="G3" s="95">
        <v>97.7</v>
      </c>
      <c r="H3" s="95">
        <v>97.6</v>
      </c>
      <c r="I3" s="95">
        <v>95.7</v>
      </c>
      <c r="J3" s="95">
        <v>96.4</v>
      </c>
      <c r="K3" s="95">
        <v>96.1</v>
      </c>
      <c r="L3" s="95">
        <v>95.1</v>
      </c>
      <c r="M3" s="95">
        <v>95.8</v>
      </c>
      <c r="N3" s="95">
        <v>96.9</v>
      </c>
      <c r="O3" s="95">
        <v>96</v>
      </c>
      <c r="P3" s="95">
        <v>96.7</v>
      </c>
      <c r="Q3" s="95">
        <v>95.8</v>
      </c>
      <c r="R3" s="95">
        <v>96.2</v>
      </c>
      <c r="S3" s="95">
        <v>94.5</v>
      </c>
      <c r="T3" s="95">
        <v>94.3</v>
      </c>
      <c r="U3" s="95">
        <v>85.9</v>
      </c>
      <c r="V3" s="95">
        <v>89.9</v>
      </c>
      <c r="W3" s="95">
        <v>83.9</v>
      </c>
      <c r="X3" s="95">
        <v>87.9</v>
      </c>
      <c r="Y3" s="95">
        <v>83.5</v>
      </c>
      <c r="Z3" s="77">
        <f aca="true" t="shared" si="0" ref="Z3:Z33">AVERAGE(B3:Y3)</f>
        <v>94.37500000000001</v>
      </c>
      <c r="AA3" s="95">
        <v>77.6</v>
      </c>
      <c r="AB3" s="96" t="s">
        <v>256</v>
      </c>
      <c r="AC3" s="4">
        <v>1</v>
      </c>
    </row>
    <row r="4" spans="1:29" ht="13.5" customHeight="1">
      <c r="A4" s="76">
        <v>2</v>
      </c>
      <c r="B4" s="95">
        <v>79.1</v>
      </c>
      <c r="C4" s="95">
        <v>78.1</v>
      </c>
      <c r="D4" s="95">
        <v>76.5</v>
      </c>
      <c r="E4" s="95">
        <v>84.4</v>
      </c>
      <c r="F4" s="95">
        <v>90.8</v>
      </c>
      <c r="G4" s="95">
        <v>94.3</v>
      </c>
      <c r="H4" s="95">
        <v>83.3</v>
      </c>
      <c r="I4" s="95">
        <v>83.5</v>
      </c>
      <c r="J4" s="95">
        <v>78.1</v>
      </c>
      <c r="K4" s="95">
        <v>73.3</v>
      </c>
      <c r="L4" s="95">
        <v>60.6</v>
      </c>
      <c r="M4" s="95">
        <v>49.4</v>
      </c>
      <c r="N4" s="95">
        <v>48</v>
      </c>
      <c r="O4" s="95">
        <v>62.5</v>
      </c>
      <c r="P4" s="95">
        <v>75.4</v>
      </c>
      <c r="Q4" s="95">
        <v>79.1</v>
      </c>
      <c r="R4" s="95">
        <v>83.6</v>
      </c>
      <c r="S4" s="95">
        <v>83</v>
      </c>
      <c r="T4" s="95">
        <v>83.1</v>
      </c>
      <c r="U4" s="95">
        <v>83.4</v>
      </c>
      <c r="V4" s="95">
        <v>82</v>
      </c>
      <c r="W4" s="95">
        <v>94.1</v>
      </c>
      <c r="X4" s="95">
        <v>95.7</v>
      </c>
      <c r="Y4" s="95">
        <v>96.4</v>
      </c>
      <c r="Z4" s="77">
        <f t="shared" si="0"/>
        <v>79.07083333333334</v>
      </c>
      <c r="AA4" s="95">
        <v>44.4</v>
      </c>
      <c r="AB4" s="96" t="s">
        <v>257</v>
      </c>
      <c r="AC4" s="5">
        <v>2</v>
      </c>
    </row>
    <row r="5" spans="1:29" ht="13.5" customHeight="1">
      <c r="A5" s="76">
        <v>3</v>
      </c>
      <c r="B5" s="95">
        <v>93.3</v>
      </c>
      <c r="C5" s="95">
        <v>90.9</v>
      </c>
      <c r="D5" s="95">
        <v>97.6</v>
      </c>
      <c r="E5" s="95">
        <v>97.9</v>
      </c>
      <c r="F5" s="95">
        <v>98</v>
      </c>
      <c r="G5" s="95">
        <v>98.2</v>
      </c>
      <c r="H5" s="95">
        <v>97.7</v>
      </c>
      <c r="I5" s="95">
        <v>91.7</v>
      </c>
      <c r="J5" s="95">
        <v>78.8</v>
      </c>
      <c r="K5" s="95">
        <v>69.2</v>
      </c>
      <c r="L5" s="95">
        <v>76.3</v>
      </c>
      <c r="M5" s="95">
        <v>64.4</v>
      </c>
      <c r="N5" s="95">
        <v>66.9</v>
      </c>
      <c r="O5" s="95">
        <v>71.6</v>
      </c>
      <c r="P5" s="95">
        <v>69.7</v>
      </c>
      <c r="Q5" s="95">
        <v>69.5</v>
      </c>
      <c r="R5" s="95">
        <v>74.6</v>
      </c>
      <c r="S5" s="95">
        <v>78.6</v>
      </c>
      <c r="T5" s="95">
        <v>82.2</v>
      </c>
      <c r="U5" s="95">
        <v>85.6</v>
      </c>
      <c r="V5" s="95">
        <v>91.4</v>
      </c>
      <c r="W5" s="95">
        <v>95.4</v>
      </c>
      <c r="X5" s="95">
        <v>96.7</v>
      </c>
      <c r="Y5" s="95">
        <v>96.4</v>
      </c>
      <c r="Z5" s="77">
        <f t="shared" si="0"/>
        <v>84.69166666666668</v>
      </c>
      <c r="AA5" s="95">
        <v>61.7</v>
      </c>
      <c r="AB5" s="96" t="s">
        <v>258</v>
      </c>
      <c r="AC5" s="5">
        <v>3</v>
      </c>
    </row>
    <row r="6" spans="1:29" ht="13.5" customHeight="1">
      <c r="A6" s="76">
        <v>4</v>
      </c>
      <c r="B6" s="95">
        <v>96.7</v>
      </c>
      <c r="C6" s="95">
        <v>96.1</v>
      </c>
      <c r="D6" s="95">
        <v>97.8</v>
      </c>
      <c r="E6" s="95">
        <v>97.9</v>
      </c>
      <c r="F6" s="95">
        <v>98</v>
      </c>
      <c r="G6" s="95">
        <v>98.1</v>
      </c>
      <c r="H6" s="95">
        <v>98.1</v>
      </c>
      <c r="I6" s="95">
        <v>95.6</v>
      </c>
      <c r="J6" s="95">
        <v>83.4</v>
      </c>
      <c r="K6" s="95">
        <v>80.7</v>
      </c>
      <c r="L6" s="95">
        <v>73.2</v>
      </c>
      <c r="M6" s="95">
        <v>68.8</v>
      </c>
      <c r="N6" s="95">
        <v>64.5</v>
      </c>
      <c r="O6" s="95">
        <v>63.6</v>
      </c>
      <c r="P6" s="95">
        <v>62.6</v>
      </c>
      <c r="Q6" s="95">
        <v>63.3</v>
      </c>
      <c r="R6" s="95">
        <v>68.3</v>
      </c>
      <c r="S6" s="95">
        <v>86.2</v>
      </c>
      <c r="T6" s="95">
        <v>90.3</v>
      </c>
      <c r="U6" s="95">
        <v>91.3</v>
      </c>
      <c r="V6" s="95">
        <v>91.1</v>
      </c>
      <c r="W6" s="95">
        <v>90.1</v>
      </c>
      <c r="X6" s="95">
        <v>92.1</v>
      </c>
      <c r="Y6" s="95">
        <v>95.2</v>
      </c>
      <c r="Z6" s="77">
        <f t="shared" si="0"/>
        <v>85.12499999999999</v>
      </c>
      <c r="AA6" s="95">
        <v>61.1</v>
      </c>
      <c r="AB6" s="96" t="s">
        <v>46</v>
      </c>
      <c r="AC6" s="5">
        <v>4</v>
      </c>
    </row>
    <row r="7" spans="1:29" ht="13.5" customHeight="1">
      <c r="A7" s="76">
        <v>5</v>
      </c>
      <c r="B7" s="95">
        <v>95.5</v>
      </c>
      <c r="C7" s="95">
        <v>96.5</v>
      </c>
      <c r="D7" s="95">
        <v>97.6</v>
      </c>
      <c r="E7" s="95">
        <v>97.7</v>
      </c>
      <c r="F7" s="95">
        <v>98.1</v>
      </c>
      <c r="G7" s="95">
        <v>98.1</v>
      </c>
      <c r="H7" s="95">
        <v>98.2</v>
      </c>
      <c r="I7" s="95">
        <v>96.8</v>
      </c>
      <c r="J7" s="95">
        <v>91.2</v>
      </c>
      <c r="K7" s="95">
        <v>81.7</v>
      </c>
      <c r="L7" s="95">
        <v>72.7</v>
      </c>
      <c r="M7" s="95">
        <v>78.3</v>
      </c>
      <c r="N7" s="95">
        <v>74.9</v>
      </c>
      <c r="O7" s="95">
        <v>74.7</v>
      </c>
      <c r="P7" s="95">
        <v>79.2</v>
      </c>
      <c r="Q7" s="95">
        <v>80.7</v>
      </c>
      <c r="R7" s="95">
        <v>85.4</v>
      </c>
      <c r="S7" s="95">
        <v>83.6</v>
      </c>
      <c r="T7" s="95">
        <v>81.7</v>
      </c>
      <c r="U7" s="95">
        <v>81.4</v>
      </c>
      <c r="V7" s="95">
        <v>84.5</v>
      </c>
      <c r="W7" s="95">
        <v>88.8</v>
      </c>
      <c r="X7" s="95">
        <v>92.4</v>
      </c>
      <c r="Y7" s="95">
        <v>94.2</v>
      </c>
      <c r="Z7" s="77">
        <f t="shared" si="0"/>
        <v>87.66250000000002</v>
      </c>
      <c r="AA7" s="95">
        <v>69.8</v>
      </c>
      <c r="AB7" s="96" t="s">
        <v>121</v>
      </c>
      <c r="AC7" s="5">
        <v>5</v>
      </c>
    </row>
    <row r="8" spans="1:29" ht="13.5" customHeight="1">
      <c r="A8" s="76">
        <v>6</v>
      </c>
      <c r="B8" s="95">
        <v>95.1</v>
      </c>
      <c r="C8" s="95">
        <v>97.7</v>
      </c>
      <c r="D8" s="95">
        <v>97.8</v>
      </c>
      <c r="E8" s="95">
        <v>97.7</v>
      </c>
      <c r="F8" s="95">
        <v>97.9</v>
      </c>
      <c r="G8" s="95">
        <v>94.8</v>
      </c>
      <c r="H8" s="95">
        <v>84.1</v>
      </c>
      <c r="I8" s="95">
        <v>93.2</v>
      </c>
      <c r="J8" s="95">
        <v>86.2</v>
      </c>
      <c r="K8" s="95">
        <v>87.1</v>
      </c>
      <c r="L8" s="95">
        <v>84.2</v>
      </c>
      <c r="M8" s="95">
        <v>84.7</v>
      </c>
      <c r="N8" s="95">
        <v>85.8</v>
      </c>
      <c r="O8" s="95">
        <v>86.1</v>
      </c>
      <c r="P8" s="95">
        <v>84.4</v>
      </c>
      <c r="Q8" s="95">
        <v>85.6</v>
      </c>
      <c r="R8" s="95">
        <v>84.4</v>
      </c>
      <c r="S8" s="95">
        <v>83</v>
      </c>
      <c r="T8" s="95">
        <v>83.5</v>
      </c>
      <c r="U8" s="95">
        <v>84.4</v>
      </c>
      <c r="V8" s="95">
        <v>90.7</v>
      </c>
      <c r="W8" s="95">
        <v>89.7</v>
      </c>
      <c r="X8" s="95">
        <v>88.4</v>
      </c>
      <c r="Y8" s="95">
        <v>97.8</v>
      </c>
      <c r="Z8" s="77">
        <f t="shared" si="0"/>
        <v>89.34583333333336</v>
      </c>
      <c r="AA8" s="95">
        <v>73</v>
      </c>
      <c r="AB8" s="96" t="s">
        <v>259</v>
      </c>
      <c r="AC8" s="5">
        <v>6</v>
      </c>
    </row>
    <row r="9" spans="1:29" ht="13.5" customHeight="1">
      <c r="A9" s="76">
        <v>7</v>
      </c>
      <c r="B9" s="95">
        <v>98.1</v>
      </c>
      <c r="C9" s="95">
        <v>98.2</v>
      </c>
      <c r="D9" s="95">
        <v>97.9</v>
      </c>
      <c r="E9" s="95">
        <v>97.9</v>
      </c>
      <c r="F9" s="95">
        <v>96.1</v>
      </c>
      <c r="G9" s="95">
        <v>97.9</v>
      </c>
      <c r="H9" s="95">
        <v>98</v>
      </c>
      <c r="I9" s="95">
        <v>96.4</v>
      </c>
      <c r="J9" s="95">
        <v>89.5</v>
      </c>
      <c r="K9" s="95">
        <v>86.4</v>
      </c>
      <c r="L9" s="95">
        <v>85</v>
      </c>
      <c r="M9" s="95">
        <v>84.6</v>
      </c>
      <c r="N9" s="95">
        <v>85.1</v>
      </c>
      <c r="O9" s="95">
        <v>83.9</v>
      </c>
      <c r="P9" s="95">
        <v>85.3</v>
      </c>
      <c r="Q9" s="95">
        <v>87.5</v>
      </c>
      <c r="R9" s="95">
        <v>88.7</v>
      </c>
      <c r="S9" s="95">
        <v>90.4</v>
      </c>
      <c r="T9" s="95">
        <v>91.3</v>
      </c>
      <c r="U9" s="95">
        <v>92.8</v>
      </c>
      <c r="V9" s="95">
        <v>96.4</v>
      </c>
      <c r="W9" s="95">
        <v>97.3</v>
      </c>
      <c r="X9" s="95">
        <v>97.8</v>
      </c>
      <c r="Y9" s="95">
        <v>97.9</v>
      </c>
      <c r="Z9" s="77">
        <f t="shared" si="0"/>
        <v>92.51666666666667</v>
      </c>
      <c r="AA9" s="95">
        <v>82.9</v>
      </c>
      <c r="AB9" s="96" t="s">
        <v>55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97.9</v>
      </c>
      <c r="D10" s="95">
        <v>98</v>
      </c>
      <c r="E10" s="95">
        <v>98.1</v>
      </c>
      <c r="F10" s="95">
        <v>98.1</v>
      </c>
      <c r="G10" s="95">
        <v>98.2</v>
      </c>
      <c r="H10" s="95">
        <v>98.3</v>
      </c>
      <c r="I10" s="95">
        <v>96.9</v>
      </c>
      <c r="J10" s="95">
        <v>85.3</v>
      </c>
      <c r="K10" s="95">
        <v>84.7</v>
      </c>
      <c r="L10" s="95">
        <v>79</v>
      </c>
      <c r="M10" s="95">
        <v>76.4</v>
      </c>
      <c r="N10" s="95">
        <v>78.8</v>
      </c>
      <c r="O10" s="95">
        <v>82.1</v>
      </c>
      <c r="P10" s="95">
        <v>85.7</v>
      </c>
      <c r="Q10" s="95">
        <v>89.1</v>
      </c>
      <c r="R10" s="95">
        <v>94.1</v>
      </c>
      <c r="S10" s="95">
        <v>96.3</v>
      </c>
      <c r="T10" s="95">
        <v>96.4</v>
      </c>
      <c r="U10" s="95">
        <v>96.8</v>
      </c>
      <c r="V10" s="95">
        <v>97.1</v>
      </c>
      <c r="W10" s="95">
        <v>97.6</v>
      </c>
      <c r="X10" s="95">
        <v>97.1</v>
      </c>
      <c r="Y10" s="95">
        <v>95.4</v>
      </c>
      <c r="Z10" s="77">
        <f t="shared" si="0"/>
        <v>92.30416666666666</v>
      </c>
      <c r="AA10" s="95">
        <v>74.6</v>
      </c>
      <c r="AB10" s="96" t="s">
        <v>226</v>
      </c>
      <c r="AC10" s="5">
        <v>8</v>
      </c>
    </row>
    <row r="11" spans="1:29" ht="13.5" customHeight="1">
      <c r="A11" s="76">
        <v>9</v>
      </c>
      <c r="B11" s="95">
        <v>96.5</v>
      </c>
      <c r="C11" s="95">
        <v>97</v>
      </c>
      <c r="D11" s="95">
        <v>97.7</v>
      </c>
      <c r="E11" s="95">
        <v>97.7</v>
      </c>
      <c r="F11" s="95">
        <v>96</v>
      </c>
      <c r="G11" s="95">
        <v>95.4</v>
      </c>
      <c r="H11" s="95">
        <v>92</v>
      </c>
      <c r="I11" s="95">
        <v>92.4</v>
      </c>
      <c r="J11" s="95">
        <v>93.4</v>
      </c>
      <c r="K11" s="95">
        <v>87.8</v>
      </c>
      <c r="L11" s="95">
        <v>86.8</v>
      </c>
      <c r="M11" s="95">
        <v>90</v>
      </c>
      <c r="N11" s="95">
        <v>91.2</v>
      </c>
      <c r="O11" s="95">
        <v>92.3</v>
      </c>
      <c r="P11" s="95">
        <v>91.2</v>
      </c>
      <c r="Q11" s="95">
        <v>92.8</v>
      </c>
      <c r="R11" s="95">
        <v>90.6</v>
      </c>
      <c r="S11" s="95">
        <v>92.2</v>
      </c>
      <c r="T11" s="95">
        <v>92</v>
      </c>
      <c r="U11" s="95">
        <v>91.6</v>
      </c>
      <c r="V11" s="95">
        <v>90.8</v>
      </c>
      <c r="W11" s="95">
        <v>88.3</v>
      </c>
      <c r="X11" s="95">
        <v>86.5</v>
      </c>
      <c r="Y11" s="95">
        <v>85.1</v>
      </c>
      <c r="Z11" s="77">
        <f t="shared" si="0"/>
        <v>91.97083333333332</v>
      </c>
      <c r="AA11" s="95">
        <v>84.4</v>
      </c>
      <c r="AB11" s="96" t="s">
        <v>112</v>
      </c>
      <c r="AC11" s="5">
        <v>9</v>
      </c>
    </row>
    <row r="12" spans="1:29" ht="13.5" customHeight="1">
      <c r="A12" s="103">
        <v>10</v>
      </c>
      <c r="B12" s="104">
        <v>86.7</v>
      </c>
      <c r="C12" s="104">
        <v>90.5</v>
      </c>
      <c r="D12" s="104">
        <v>90</v>
      </c>
      <c r="E12" s="104">
        <v>91</v>
      </c>
      <c r="F12" s="104">
        <v>92.1</v>
      </c>
      <c r="G12" s="104">
        <v>94</v>
      </c>
      <c r="H12" s="104">
        <v>91</v>
      </c>
      <c r="I12" s="104">
        <v>91.3</v>
      </c>
      <c r="J12" s="104">
        <v>84.5</v>
      </c>
      <c r="K12" s="104">
        <v>81.4</v>
      </c>
      <c r="L12" s="104">
        <v>80.2</v>
      </c>
      <c r="M12" s="104">
        <v>82</v>
      </c>
      <c r="N12" s="104">
        <v>86.5</v>
      </c>
      <c r="O12" s="104">
        <v>85.6</v>
      </c>
      <c r="P12" s="104">
        <v>86.9</v>
      </c>
      <c r="Q12" s="104">
        <v>88.4</v>
      </c>
      <c r="R12" s="104">
        <v>95.2</v>
      </c>
      <c r="S12" s="104">
        <v>96.2</v>
      </c>
      <c r="T12" s="104">
        <v>96.8</v>
      </c>
      <c r="U12" s="104">
        <v>95.4</v>
      </c>
      <c r="V12" s="104">
        <v>95.6</v>
      </c>
      <c r="W12" s="104">
        <v>96.5</v>
      </c>
      <c r="X12" s="104">
        <v>97</v>
      </c>
      <c r="Y12" s="104">
        <v>97</v>
      </c>
      <c r="Z12" s="105">
        <f t="shared" si="0"/>
        <v>90.49166666666667</v>
      </c>
      <c r="AA12" s="104">
        <v>77.7</v>
      </c>
      <c r="AB12" s="106" t="s">
        <v>103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97.7</v>
      </c>
      <c r="D13" s="95">
        <v>97.9</v>
      </c>
      <c r="E13" s="95">
        <v>98</v>
      </c>
      <c r="F13" s="95">
        <v>98</v>
      </c>
      <c r="G13" s="95">
        <v>97.9</v>
      </c>
      <c r="H13" s="95">
        <v>98.1</v>
      </c>
      <c r="I13" s="95">
        <v>96.9</v>
      </c>
      <c r="J13" s="95">
        <v>93.3</v>
      </c>
      <c r="K13" s="95">
        <v>80.3</v>
      </c>
      <c r="L13" s="95">
        <v>72.3</v>
      </c>
      <c r="M13" s="95">
        <v>68.8</v>
      </c>
      <c r="N13" s="95">
        <v>65.9</v>
      </c>
      <c r="O13" s="95">
        <v>65.9</v>
      </c>
      <c r="P13" s="95">
        <v>63.9</v>
      </c>
      <c r="Q13" s="95">
        <v>67.3</v>
      </c>
      <c r="R13" s="95">
        <v>72</v>
      </c>
      <c r="S13" s="95">
        <v>78.5</v>
      </c>
      <c r="T13" s="95">
        <v>81.3</v>
      </c>
      <c r="U13" s="95">
        <v>86.3</v>
      </c>
      <c r="V13" s="95">
        <v>87.3</v>
      </c>
      <c r="W13" s="95">
        <v>81.5</v>
      </c>
      <c r="X13" s="95">
        <v>83.9</v>
      </c>
      <c r="Y13" s="95">
        <v>88.4</v>
      </c>
      <c r="Z13" s="77">
        <f t="shared" si="0"/>
        <v>84.12916666666668</v>
      </c>
      <c r="AA13" s="95">
        <v>63.6</v>
      </c>
      <c r="AB13" s="96" t="s">
        <v>260</v>
      </c>
      <c r="AC13" s="4">
        <v>11</v>
      </c>
    </row>
    <row r="14" spans="1:29" ht="13.5" customHeight="1">
      <c r="A14" s="76">
        <v>12</v>
      </c>
      <c r="B14" s="95">
        <v>85.2</v>
      </c>
      <c r="C14" s="95">
        <v>85.3</v>
      </c>
      <c r="D14" s="95">
        <v>89.3</v>
      </c>
      <c r="E14" s="95">
        <v>89.1</v>
      </c>
      <c r="F14" s="95">
        <v>89.5</v>
      </c>
      <c r="G14" s="95">
        <v>89.6</v>
      </c>
      <c r="H14" s="95">
        <v>90</v>
      </c>
      <c r="I14" s="95">
        <v>90.3</v>
      </c>
      <c r="J14" s="95">
        <v>87</v>
      </c>
      <c r="K14" s="95">
        <v>92.6</v>
      </c>
      <c r="L14" s="95">
        <v>96.6</v>
      </c>
      <c r="M14" s="95">
        <v>97.6</v>
      </c>
      <c r="N14" s="95">
        <v>95.6</v>
      </c>
      <c r="O14" s="95">
        <v>97.7</v>
      </c>
      <c r="P14" s="95">
        <v>97.7</v>
      </c>
      <c r="Q14" s="95">
        <v>97.8</v>
      </c>
      <c r="R14" s="95">
        <v>98</v>
      </c>
      <c r="S14" s="95">
        <v>98.1</v>
      </c>
      <c r="T14" s="95">
        <v>98</v>
      </c>
      <c r="U14" s="95">
        <v>97.8</v>
      </c>
      <c r="V14" s="95">
        <v>96.5</v>
      </c>
      <c r="W14" s="95">
        <v>96.1</v>
      </c>
      <c r="X14" s="95">
        <v>96.4</v>
      </c>
      <c r="Y14" s="95">
        <v>95.5</v>
      </c>
      <c r="Z14" s="77">
        <f t="shared" si="0"/>
        <v>93.63749999999999</v>
      </c>
      <c r="AA14" s="95">
        <v>84.1</v>
      </c>
      <c r="AB14" s="96" t="s">
        <v>261</v>
      </c>
      <c r="AC14" s="5">
        <v>12</v>
      </c>
    </row>
    <row r="15" spans="1:29" ht="13.5" customHeight="1">
      <c r="A15" s="76">
        <v>13</v>
      </c>
      <c r="B15" s="95">
        <v>96</v>
      </c>
      <c r="C15" s="95">
        <v>97.4</v>
      </c>
      <c r="D15" s="95">
        <v>97.7</v>
      </c>
      <c r="E15" s="95">
        <v>96.5</v>
      </c>
      <c r="F15" s="95">
        <v>96.6</v>
      </c>
      <c r="G15" s="95">
        <v>95.8</v>
      </c>
      <c r="H15" s="95">
        <v>97.6</v>
      </c>
      <c r="I15" s="95">
        <v>97.5</v>
      </c>
      <c r="J15" s="95">
        <v>97.6</v>
      </c>
      <c r="K15" s="95">
        <v>97.4</v>
      </c>
      <c r="L15" s="95">
        <v>96.1</v>
      </c>
      <c r="M15" s="95">
        <v>97.6</v>
      </c>
      <c r="N15" s="95">
        <v>97.9</v>
      </c>
      <c r="O15" s="95">
        <v>98</v>
      </c>
      <c r="P15" s="95">
        <v>97.2</v>
      </c>
      <c r="Q15" s="95">
        <v>95.7</v>
      </c>
      <c r="R15" s="95">
        <v>93.2</v>
      </c>
      <c r="S15" s="95">
        <v>96.6</v>
      </c>
      <c r="T15" s="95">
        <v>97.2</v>
      </c>
      <c r="U15" s="95">
        <v>97.7</v>
      </c>
      <c r="V15" s="95">
        <v>97</v>
      </c>
      <c r="W15" s="95">
        <v>95.3</v>
      </c>
      <c r="X15" s="95">
        <v>96</v>
      </c>
      <c r="Y15" s="95">
        <v>97.9</v>
      </c>
      <c r="Z15" s="77">
        <f t="shared" si="0"/>
        <v>96.81250000000001</v>
      </c>
      <c r="AA15" s="95">
        <v>93</v>
      </c>
      <c r="AB15" s="96" t="s">
        <v>262</v>
      </c>
      <c r="AC15" s="5">
        <v>13</v>
      </c>
    </row>
    <row r="16" spans="1:29" ht="13.5" customHeight="1">
      <c r="A16" s="76">
        <v>14</v>
      </c>
      <c r="B16" s="95">
        <v>98.2</v>
      </c>
      <c r="C16" s="95">
        <v>98.3</v>
      </c>
      <c r="D16" s="95">
        <v>98.3</v>
      </c>
      <c r="E16" s="95">
        <v>98.4</v>
      </c>
      <c r="F16" s="95">
        <v>98.4</v>
      </c>
      <c r="G16" s="95">
        <v>97.6</v>
      </c>
      <c r="H16" s="95">
        <v>97.7</v>
      </c>
      <c r="I16" s="95">
        <v>94.4</v>
      </c>
      <c r="J16" s="95">
        <v>82.3</v>
      </c>
      <c r="K16" s="95">
        <v>78.2</v>
      </c>
      <c r="L16" s="95">
        <v>79.9</v>
      </c>
      <c r="M16" s="95">
        <v>78.6</v>
      </c>
      <c r="N16" s="95">
        <v>75.9</v>
      </c>
      <c r="O16" s="95">
        <v>77.4</v>
      </c>
      <c r="P16" s="95">
        <v>80.4</v>
      </c>
      <c r="Q16" s="95">
        <v>82</v>
      </c>
      <c r="R16" s="95">
        <v>86.6</v>
      </c>
      <c r="S16" s="95">
        <v>90.8</v>
      </c>
      <c r="T16" s="95">
        <v>92.7</v>
      </c>
      <c r="U16" s="95">
        <v>94.7</v>
      </c>
      <c r="V16" s="95">
        <v>96</v>
      </c>
      <c r="W16" s="95">
        <v>94.1</v>
      </c>
      <c r="X16" s="95">
        <v>91.6</v>
      </c>
      <c r="Y16" s="95">
        <v>97.8</v>
      </c>
      <c r="Z16" s="77">
        <f t="shared" si="0"/>
        <v>90.0125</v>
      </c>
      <c r="AA16" s="95">
        <v>75.3</v>
      </c>
      <c r="AB16" s="96" t="s">
        <v>236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97.9</v>
      </c>
      <c r="D17" s="95">
        <v>97.9</v>
      </c>
      <c r="E17" s="95">
        <v>97.9</v>
      </c>
      <c r="F17" s="95">
        <v>97.9</v>
      </c>
      <c r="G17" s="95">
        <v>98</v>
      </c>
      <c r="H17" s="95">
        <v>98.2</v>
      </c>
      <c r="I17" s="95">
        <v>96.9</v>
      </c>
      <c r="J17" s="95">
        <v>82.2</v>
      </c>
      <c r="K17" s="95">
        <v>77.7</v>
      </c>
      <c r="L17" s="95">
        <v>71.5</v>
      </c>
      <c r="M17" s="95">
        <v>70.9</v>
      </c>
      <c r="N17" s="95">
        <v>71.1</v>
      </c>
      <c r="O17" s="95">
        <v>81.4</v>
      </c>
      <c r="P17" s="95">
        <v>79.1</v>
      </c>
      <c r="Q17" s="95">
        <v>82.4</v>
      </c>
      <c r="R17" s="95">
        <v>83.9</v>
      </c>
      <c r="S17" s="95">
        <v>87.6</v>
      </c>
      <c r="T17" s="95">
        <v>86.1</v>
      </c>
      <c r="U17" s="95">
        <v>87.2</v>
      </c>
      <c r="V17" s="95">
        <v>87.4</v>
      </c>
      <c r="W17" s="95">
        <v>84.5</v>
      </c>
      <c r="X17" s="95">
        <v>85.7</v>
      </c>
      <c r="Y17" s="95">
        <v>90.2</v>
      </c>
      <c r="Z17" s="77">
        <f t="shared" si="0"/>
        <v>87.15000000000002</v>
      </c>
      <c r="AA17" s="95">
        <v>66.8</v>
      </c>
      <c r="AB17" s="96" t="s">
        <v>65</v>
      </c>
      <c r="AC17" s="5">
        <v>15</v>
      </c>
    </row>
    <row r="18" spans="1:29" ht="13.5" customHeight="1">
      <c r="A18" s="76">
        <v>16</v>
      </c>
      <c r="B18" s="95">
        <v>91.5</v>
      </c>
      <c r="C18" s="95">
        <v>90.7</v>
      </c>
      <c r="D18" s="95">
        <v>88.6</v>
      </c>
      <c r="E18" s="95">
        <v>92.2</v>
      </c>
      <c r="F18" s="95">
        <v>90.7</v>
      </c>
      <c r="G18" s="95">
        <v>92.9</v>
      </c>
      <c r="H18" s="95">
        <v>94.4</v>
      </c>
      <c r="I18" s="95">
        <v>90.2</v>
      </c>
      <c r="J18" s="95">
        <v>90.9</v>
      </c>
      <c r="K18" s="95">
        <v>91.6</v>
      </c>
      <c r="L18" s="95">
        <v>92</v>
      </c>
      <c r="M18" s="95">
        <v>88.9</v>
      </c>
      <c r="N18" s="95">
        <v>91.7</v>
      </c>
      <c r="O18" s="95">
        <v>94</v>
      </c>
      <c r="P18" s="95">
        <v>95.3</v>
      </c>
      <c r="Q18" s="95">
        <v>95.3</v>
      </c>
      <c r="R18" s="95">
        <v>96.1</v>
      </c>
      <c r="S18" s="95">
        <v>95.9</v>
      </c>
      <c r="T18" s="95">
        <v>95.8</v>
      </c>
      <c r="U18" s="95">
        <v>97</v>
      </c>
      <c r="V18" s="95">
        <v>97.4</v>
      </c>
      <c r="W18" s="95">
        <v>98.1</v>
      </c>
      <c r="X18" s="95">
        <v>98.2</v>
      </c>
      <c r="Y18" s="95">
        <v>98.3</v>
      </c>
      <c r="Z18" s="77">
        <f t="shared" si="0"/>
        <v>93.65416666666665</v>
      </c>
      <c r="AA18" s="95">
        <v>88.6</v>
      </c>
      <c r="AB18" s="96" t="s">
        <v>263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98.5</v>
      </c>
      <c r="E19" s="95">
        <v>98.5</v>
      </c>
      <c r="F19" s="95">
        <v>98.5</v>
      </c>
      <c r="G19" s="95">
        <v>97.9</v>
      </c>
      <c r="H19" s="95">
        <v>80.4</v>
      </c>
      <c r="I19" s="95">
        <v>95.7</v>
      </c>
      <c r="J19" s="95">
        <v>97.2</v>
      </c>
      <c r="K19" s="95">
        <v>96.9</v>
      </c>
      <c r="L19" s="95">
        <v>97.7</v>
      </c>
      <c r="M19" s="95">
        <v>96.9</v>
      </c>
      <c r="N19" s="95">
        <v>97.7</v>
      </c>
      <c r="O19" s="95">
        <v>97.7</v>
      </c>
      <c r="P19" s="95">
        <v>95.9</v>
      </c>
      <c r="Q19" s="95">
        <v>91.2</v>
      </c>
      <c r="R19" s="95">
        <v>90</v>
      </c>
      <c r="S19" s="95">
        <v>80.9</v>
      </c>
      <c r="T19" s="95">
        <v>77.6</v>
      </c>
      <c r="U19" s="95">
        <v>80.3</v>
      </c>
      <c r="V19" s="95">
        <v>83</v>
      </c>
      <c r="W19" s="95">
        <v>81.2</v>
      </c>
      <c r="X19" s="95">
        <v>82.4</v>
      </c>
      <c r="Y19" s="95">
        <v>80.6</v>
      </c>
      <c r="Z19" s="77">
        <f t="shared" si="0"/>
        <v>91.39583333333336</v>
      </c>
      <c r="AA19" s="95">
        <v>77.4</v>
      </c>
      <c r="AB19" s="96" t="s">
        <v>264</v>
      </c>
      <c r="AC19" s="5">
        <v>17</v>
      </c>
    </row>
    <row r="20" spans="1:29" ht="13.5" customHeight="1">
      <c r="A20" s="76">
        <v>18</v>
      </c>
      <c r="B20" s="95">
        <v>79.4</v>
      </c>
      <c r="C20" s="95">
        <v>79</v>
      </c>
      <c r="D20" s="95">
        <v>74.2</v>
      </c>
      <c r="E20" s="95">
        <v>71.4</v>
      </c>
      <c r="F20" s="95">
        <v>71.8</v>
      </c>
      <c r="G20" s="95">
        <v>71.1</v>
      </c>
      <c r="H20" s="95">
        <v>68.3</v>
      </c>
      <c r="I20" s="95">
        <v>59.4</v>
      </c>
      <c r="J20" s="95">
        <v>53.2</v>
      </c>
      <c r="K20" s="95">
        <v>51.1</v>
      </c>
      <c r="L20" s="95">
        <v>57.2</v>
      </c>
      <c r="M20" s="95">
        <v>59.6</v>
      </c>
      <c r="N20" s="95">
        <v>60.8</v>
      </c>
      <c r="O20" s="95">
        <v>63.1</v>
      </c>
      <c r="P20" s="95">
        <v>60</v>
      </c>
      <c r="Q20" s="95">
        <v>61.4</v>
      </c>
      <c r="R20" s="95">
        <v>63.4</v>
      </c>
      <c r="S20" s="95">
        <v>61.7</v>
      </c>
      <c r="T20" s="95">
        <v>62.6</v>
      </c>
      <c r="U20" s="95">
        <v>61.6</v>
      </c>
      <c r="V20" s="95">
        <v>70.5</v>
      </c>
      <c r="W20" s="95">
        <v>71.3</v>
      </c>
      <c r="X20" s="95">
        <v>71.8</v>
      </c>
      <c r="Y20" s="95">
        <v>71.4</v>
      </c>
      <c r="Z20" s="77">
        <f t="shared" si="0"/>
        <v>65.6375</v>
      </c>
      <c r="AA20" s="95">
        <v>49.4</v>
      </c>
      <c r="AB20" s="96" t="s">
        <v>265</v>
      </c>
      <c r="AC20" s="5">
        <v>18</v>
      </c>
    </row>
    <row r="21" spans="1:29" ht="13.5" customHeight="1">
      <c r="A21" s="76">
        <v>19</v>
      </c>
      <c r="B21" s="95">
        <v>70.1</v>
      </c>
      <c r="C21" s="95">
        <v>89.5</v>
      </c>
      <c r="D21" s="95">
        <v>68.2</v>
      </c>
      <c r="E21" s="95">
        <v>66.4</v>
      </c>
      <c r="F21" s="95">
        <v>67.8</v>
      </c>
      <c r="G21" s="95">
        <v>67.6</v>
      </c>
      <c r="H21" s="95">
        <v>87.5</v>
      </c>
      <c r="I21" s="95">
        <v>84.7</v>
      </c>
      <c r="J21" s="95">
        <v>71.5</v>
      </c>
      <c r="K21" s="95">
        <v>78.6</v>
      </c>
      <c r="L21" s="95">
        <v>73.5</v>
      </c>
      <c r="M21" s="95">
        <v>76.3</v>
      </c>
      <c r="N21" s="95">
        <v>80</v>
      </c>
      <c r="O21" s="95">
        <v>81.6</v>
      </c>
      <c r="P21" s="95">
        <v>80.1</v>
      </c>
      <c r="Q21" s="95">
        <v>86</v>
      </c>
      <c r="R21" s="95">
        <v>88.9</v>
      </c>
      <c r="S21" s="95">
        <v>94.3</v>
      </c>
      <c r="T21" s="95">
        <v>94.3</v>
      </c>
      <c r="U21" s="95">
        <v>96.2</v>
      </c>
      <c r="V21" s="95">
        <v>97.1</v>
      </c>
      <c r="W21" s="95">
        <v>97.7</v>
      </c>
      <c r="X21" s="95">
        <v>97.8</v>
      </c>
      <c r="Y21" s="95">
        <v>97.8</v>
      </c>
      <c r="Z21" s="77">
        <f t="shared" si="0"/>
        <v>83.06249999999999</v>
      </c>
      <c r="AA21" s="95">
        <v>65.6</v>
      </c>
      <c r="AB21" s="96" t="s">
        <v>266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98.1</v>
      </c>
      <c r="D22" s="104">
        <v>98.3</v>
      </c>
      <c r="E22" s="104">
        <v>98.4</v>
      </c>
      <c r="F22" s="104">
        <v>98.5</v>
      </c>
      <c r="G22" s="104">
        <v>98.5</v>
      </c>
      <c r="H22" s="104">
        <v>98.5</v>
      </c>
      <c r="I22" s="104">
        <v>98.5</v>
      </c>
      <c r="J22" s="104">
        <v>98.3</v>
      </c>
      <c r="K22" s="104">
        <v>85.9</v>
      </c>
      <c r="L22" s="104">
        <v>71.7</v>
      </c>
      <c r="M22" s="104">
        <v>50.1</v>
      </c>
      <c r="N22" s="104">
        <v>45.6</v>
      </c>
      <c r="O22" s="104">
        <v>45.2</v>
      </c>
      <c r="P22" s="104">
        <v>48.2</v>
      </c>
      <c r="Q22" s="104">
        <v>51.3</v>
      </c>
      <c r="R22" s="104">
        <v>55.3</v>
      </c>
      <c r="S22" s="104">
        <v>61.2</v>
      </c>
      <c r="T22" s="104">
        <v>68.8</v>
      </c>
      <c r="U22" s="104">
        <v>72.4</v>
      </c>
      <c r="V22" s="104">
        <v>69</v>
      </c>
      <c r="W22" s="104">
        <v>71</v>
      </c>
      <c r="X22" s="104">
        <v>79.7</v>
      </c>
      <c r="Y22" s="104">
        <v>88.4</v>
      </c>
      <c r="Z22" s="105">
        <f t="shared" si="0"/>
        <v>77.03333333333333</v>
      </c>
      <c r="AA22" s="104">
        <v>42.3</v>
      </c>
      <c r="AB22" s="106" t="s">
        <v>254</v>
      </c>
      <c r="AC22" s="5">
        <v>20</v>
      </c>
    </row>
    <row r="23" spans="1:29" ht="13.5" customHeight="1">
      <c r="A23" s="76">
        <v>21</v>
      </c>
      <c r="B23" s="95">
        <v>90.1</v>
      </c>
      <c r="C23" s="95">
        <v>91.2</v>
      </c>
      <c r="D23" s="95">
        <v>86.8</v>
      </c>
      <c r="E23" s="95">
        <v>83</v>
      </c>
      <c r="F23" s="95">
        <v>76.8</v>
      </c>
      <c r="G23" s="95">
        <v>77.5</v>
      </c>
      <c r="H23" s="95">
        <v>84.4</v>
      </c>
      <c r="I23" s="95">
        <v>79.1</v>
      </c>
      <c r="J23" s="95">
        <v>65</v>
      </c>
      <c r="K23" s="95">
        <v>49.2</v>
      </c>
      <c r="L23" s="95">
        <v>47.4</v>
      </c>
      <c r="M23" s="95">
        <v>43.2</v>
      </c>
      <c r="N23" s="95">
        <v>47.1</v>
      </c>
      <c r="O23" s="95">
        <v>52.9</v>
      </c>
      <c r="P23" s="95">
        <v>54.9</v>
      </c>
      <c r="Q23" s="95">
        <v>57</v>
      </c>
      <c r="R23" s="95">
        <v>56.7</v>
      </c>
      <c r="S23" s="95">
        <v>58.1</v>
      </c>
      <c r="T23" s="95">
        <v>66.6</v>
      </c>
      <c r="U23" s="95">
        <v>69</v>
      </c>
      <c r="V23" s="95">
        <v>77.9</v>
      </c>
      <c r="W23" s="95">
        <v>81.2</v>
      </c>
      <c r="X23" s="95">
        <v>81.7</v>
      </c>
      <c r="Y23" s="95">
        <v>81.2</v>
      </c>
      <c r="Z23" s="77">
        <f t="shared" si="0"/>
        <v>69.08333333333334</v>
      </c>
      <c r="AA23" s="95">
        <v>42.1</v>
      </c>
      <c r="AB23" s="96" t="s">
        <v>267</v>
      </c>
      <c r="AC23" s="4">
        <v>21</v>
      </c>
    </row>
    <row r="24" spans="1:29" ht="13.5" customHeight="1">
      <c r="A24" s="76">
        <v>22</v>
      </c>
      <c r="B24" s="95">
        <v>71.1</v>
      </c>
      <c r="C24" s="95">
        <v>73.7</v>
      </c>
      <c r="D24" s="95">
        <v>69.2</v>
      </c>
      <c r="E24" s="95">
        <v>66.8</v>
      </c>
      <c r="F24" s="95">
        <v>68.4</v>
      </c>
      <c r="G24" s="95">
        <v>67.7</v>
      </c>
      <c r="H24" s="95">
        <v>64.7</v>
      </c>
      <c r="I24" s="95">
        <v>77</v>
      </c>
      <c r="J24" s="95">
        <v>92.5</v>
      </c>
      <c r="K24" s="95">
        <v>93.2</v>
      </c>
      <c r="L24" s="95">
        <v>93.4</v>
      </c>
      <c r="M24" s="95">
        <v>95</v>
      </c>
      <c r="N24" s="95">
        <v>93.6</v>
      </c>
      <c r="O24" s="95">
        <v>96.3</v>
      </c>
      <c r="P24" s="95">
        <v>96.4</v>
      </c>
      <c r="Q24" s="95">
        <v>97.1</v>
      </c>
      <c r="R24" s="95">
        <v>96.3</v>
      </c>
      <c r="S24" s="95">
        <v>95.9</v>
      </c>
      <c r="T24" s="95">
        <v>96.6</v>
      </c>
      <c r="U24" s="95">
        <v>96.6</v>
      </c>
      <c r="V24" s="95">
        <v>96.3</v>
      </c>
      <c r="W24" s="95">
        <v>96.5</v>
      </c>
      <c r="X24" s="95">
        <v>96.2</v>
      </c>
      <c r="Y24" s="95">
        <v>93.7</v>
      </c>
      <c r="Z24" s="77">
        <f t="shared" si="0"/>
        <v>86.84166666666665</v>
      </c>
      <c r="AA24" s="95">
        <v>64.5</v>
      </c>
      <c r="AB24" s="96" t="s">
        <v>268</v>
      </c>
      <c r="AC24" s="5">
        <v>22</v>
      </c>
    </row>
    <row r="25" spans="1:29" ht="13.5" customHeight="1">
      <c r="A25" s="76">
        <v>23</v>
      </c>
      <c r="B25" s="95">
        <v>94.2</v>
      </c>
      <c r="C25" s="95">
        <v>77.9</v>
      </c>
      <c r="D25" s="95">
        <v>66.8</v>
      </c>
      <c r="E25" s="95">
        <v>70.2</v>
      </c>
      <c r="F25" s="95">
        <v>74.2</v>
      </c>
      <c r="G25" s="95">
        <v>93.7</v>
      </c>
      <c r="H25" s="95">
        <v>97.2</v>
      </c>
      <c r="I25" s="95">
        <v>90.6</v>
      </c>
      <c r="J25" s="95">
        <v>69.4</v>
      </c>
      <c r="K25" s="95">
        <v>65.7</v>
      </c>
      <c r="L25" s="95">
        <v>58.5</v>
      </c>
      <c r="M25" s="95">
        <v>51.1</v>
      </c>
      <c r="N25" s="95">
        <v>48.3</v>
      </c>
      <c r="O25" s="95">
        <v>43.2</v>
      </c>
      <c r="P25" s="95">
        <v>50.4</v>
      </c>
      <c r="Q25" s="95">
        <v>55.9</v>
      </c>
      <c r="R25" s="95">
        <v>61.2</v>
      </c>
      <c r="S25" s="95">
        <v>60.9</v>
      </c>
      <c r="T25" s="95">
        <v>58.4</v>
      </c>
      <c r="U25" s="95">
        <v>61.3</v>
      </c>
      <c r="V25" s="95">
        <v>67</v>
      </c>
      <c r="W25" s="95">
        <v>74.1</v>
      </c>
      <c r="X25" s="95">
        <v>80.5</v>
      </c>
      <c r="Y25" s="95">
        <v>88.6</v>
      </c>
      <c r="Z25" s="77">
        <f t="shared" si="0"/>
        <v>69.1375</v>
      </c>
      <c r="AA25" s="95">
        <v>41.7</v>
      </c>
      <c r="AB25" s="96" t="s">
        <v>269</v>
      </c>
      <c r="AC25" s="5">
        <v>23</v>
      </c>
    </row>
    <row r="26" spans="1:29" ht="13.5" customHeight="1">
      <c r="A26" s="76">
        <v>24</v>
      </c>
      <c r="B26" s="95">
        <v>79.2</v>
      </c>
      <c r="C26" s="95">
        <v>86.5</v>
      </c>
      <c r="D26" s="95">
        <v>95.8</v>
      </c>
      <c r="E26" s="95">
        <v>95.3</v>
      </c>
      <c r="F26" s="95">
        <v>97.6</v>
      </c>
      <c r="G26" s="95">
        <v>86.5</v>
      </c>
      <c r="H26" s="95">
        <v>95.5</v>
      </c>
      <c r="I26" s="95">
        <v>70.2</v>
      </c>
      <c r="J26" s="95">
        <v>63.4</v>
      </c>
      <c r="K26" s="95">
        <v>54.8</v>
      </c>
      <c r="L26" s="95">
        <v>48.7</v>
      </c>
      <c r="M26" s="95">
        <v>48.2</v>
      </c>
      <c r="N26" s="95">
        <v>51.1</v>
      </c>
      <c r="O26" s="95">
        <v>52.1</v>
      </c>
      <c r="P26" s="95">
        <v>55.4</v>
      </c>
      <c r="Q26" s="95">
        <v>56.3</v>
      </c>
      <c r="R26" s="95">
        <v>59.9</v>
      </c>
      <c r="S26" s="95">
        <v>64.3</v>
      </c>
      <c r="T26" s="95">
        <v>65.9</v>
      </c>
      <c r="U26" s="95">
        <v>64.6</v>
      </c>
      <c r="V26" s="95">
        <v>84.9</v>
      </c>
      <c r="W26" s="95">
        <v>89</v>
      </c>
      <c r="X26" s="95">
        <v>83.6</v>
      </c>
      <c r="Y26" s="95">
        <v>88.9</v>
      </c>
      <c r="Z26" s="77">
        <f t="shared" si="0"/>
        <v>72.40416666666668</v>
      </c>
      <c r="AA26" s="95">
        <v>45.6</v>
      </c>
      <c r="AB26" s="96" t="s">
        <v>270</v>
      </c>
      <c r="AC26" s="5">
        <v>24</v>
      </c>
    </row>
    <row r="27" spans="1:29" ht="13.5" customHeight="1">
      <c r="A27" s="76">
        <v>25</v>
      </c>
      <c r="B27" s="95">
        <v>95.2</v>
      </c>
      <c r="C27" s="95">
        <v>95.4</v>
      </c>
      <c r="D27" s="95">
        <v>95.5</v>
      </c>
      <c r="E27" s="95">
        <v>95.3</v>
      </c>
      <c r="F27" s="95">
        <v>95.4</v>
      </c>
      <c r="G27" s="95">
        <v>94.6</v>
      </c>
      <c r="H27" s="95">
        <v>91.5</v>
      </c>
      <c r="I27" s="95">
        <v>88.1</v>
      </c>
      <c r="J27" s="95">
        <v>81.3</v>
      </c>
      <c r="K27" s="95">
        <v>61.6</v>
      </c>
      <c r="L27" s="95">
        <v>63.5</v>
      </c>
      <c r="M27" s="95">
        <v>58.6</v>
      </c>
      <c r="N27" s="95">
        <v>62.3</v>
      </c>
      <c r="O27" s="95">
        <v>67.3</v>
      </c>
      <c r="P27" s="95">
        <v>70.4</v>
      </c>
      <c r="Q27" s="95">
        <v>72.6</v>
      </c>
      <c r="R27" s="95">
        <v>77.1</v>
      </c>
      <c r="S27" s="95">
        <v>78.1</v>
      </c>
      <c r="T27" s="95">
        <v>79</v>
      </c>
      <c r="U27" s="95">
        <v>82</v>
      </c>
      <c r="V27" s="95">
        <v>82.5</v>
      </c>
      <c r="W27" s="95">
        <v>82.8</v>
      </c>
      <c r="X27" s="95">
        <v>94.3</v>
      </c>
      <c r="Y27" s="95">
        <v>95.4</v>
      </c>
      <c r="Z27" s="77">
        <f t="shared" si="0"/>
        <v>81.65833333333333</v>
      </c>
      <c r="AA27" s="95">
        <v>57.9</v>
      </c>
      <c r="AB27" s="96" t="s">
        <v>271</v>
      </c>
      <c r="AC27" s="5">
        <v>25</v>
      </c>
    </row>
    <row r="28" spans="1:29" ht="13.5" customHeight="1">
      <c r="A28" s="76">
        <v>26</v>
      </c>
      <c r="B28" s="95">
        <v>97.4</v>
      </c>
      <c r="C28" s="95">
        <v>97.8</v>
      </c>
      <c r="D28" s="95">
        <v>97.9</v>
      </c>
      <c r="E28" s="95">
        <v>98</v>
      </c>
      <c r="F28" s="95">
        <v>97.8</v>
      </c>
      <c r="G28" s="95">
        <v>97.6</v>
      </c>
      <c r="H28" s="95">
        <v>97.7</v>
      </c>
      <c r="I28" s="95">
        <v>96</v>
      </c>
      <c r="J28" s="95">
        <v>93.3</v>
      </c>
      <c r="K28" s="95">
        <v>96</v>
      </c>
      <c r="L28" s="95">
        <v>92.1</v>
      </c>
      <c r="M28" s="95">
        <v>89.9</v>
      </c>
      <c r="N28" s="95">
        <v>83.2</v>
      </c>
      <c r="O28" s="95">
        <v>81.1</v>
      </c>
      <c r="P28" s="95">
        <v>81</v>
      </c>
      <c r="Q28" s="95">
        <v>81.1</v>
      </c>
      <c r="R28" s="95">
        <v>88.9</v>
      </c>
      <c r="S28" s="95">
        <v>95.5</v>
      </c>
      <c r="T28" s="95">
        <v>97.3</v>
      </c>
      <c r="U28" s="95">
        <v>97.8</v>
      </c>
      <c r="V28" s="95">
        <v>96.4</v>
      </c>
      <c r="W28" s="95">
        <v>97.7</v>
      </c>
      <c r="X28" s="95">
        <v>97.3</v>
      </c>
      <c r="Y28" s="95">
        <v>94.7</v>
      </c>
      <c r="Z28" s="77">
        <f t="shared" si="0"/>
        <v>93.47916666666667</v>
      </c>
      <c r="AA28" s="95">
        <v>78.7</v>
      </c>
      <c r="AB28" s="96" t="s">
        <v>272</v>
      </c>
      <c r="AC28" s="5">
        <v>26</v>
      </c>
    </row>
    <row r="29" spans="1:29" ht="13.5" customHeight="1">
      <c r="A29" s="76">
        <v>27</v>
      </c>
      <c r="B29" s="95">
        <v>96.3</v>
      </c>
      <c r="C29" s="95">
        <v>97.8</v>
      </c>
      <c r="D29" s="95">
        <v>98.1</v>
      </c>
      <c r="E29" s="95">
        <v>98.2</v>
      </c>
      <c r="F29" s="95">
        <v>98.3</v>
      </c>
      <c r="G29" s="95">
        <v>98.4</v>
      </c>
      <c r="H29" s="95">
        <v>98.3</v>
      </c>
      <c r="I29" s="95">
        <v>98.2</v>
      </c>
      <c r="J29" s="95">
        <v>95.6</v>
      </c>
      <c r="K29" s="95">
        <v>83</v>
      </c>
      <c r="L29" s="95">
        <v>82.9</v>
      </c>
      <c r="M29" s="95">
        <v>84.6</v>
      </c>
      <c r="N29" s="95">
        <v>86</v>
      </c>
      <c r="O29" s="95">
        <v>87.8</v>
      </c>
      <c r="P29" s="95">
        <v>94.5</v>
      </c>
      <c r="Q29" s="95">
        <v>97.7</v>
      </c>
      <c r="R29" s="95">
        <v>98.1</v>
      </c>
      <c r="S29" s="95">
        <v>98.2</v>
      </c>
      <c r="T29" s="95">
        <v>98.2</v>
      </c>
      <c r="U29" s="95">
        <v>98.3</v>
      </c>
      <c r="V29" s="95">
        <v>98.4</v>
      </c>
      <c r="W29" s="95">
        <v>98.4</v>
      </c>
      <c r="X29" s="95">
        <v>98.4</v>
      </c>
      <c r="Y29" s="95">
        <v>98.5</v>
      </c>
      <c r="Z29" s="77">
        <f t="shared" si="0"/>
        <v>95.09166666666668</v>
      </c>
      <c r="AA29" s="95">
        <v>80.6</v>
      </c>
      <c r="AB29" s="96" t="s">
        <v>273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98.5</v>
      </c>
      <c r="D30" s="95">
        <v>98.5</v>
      </c>
      <c r="E30" s="95">
        <v>98.6</v>
      </c>
      <c r="F30" s="95">
        <v>98.6</v>
      </c>
      <c r="G30" s="95">
        <v>98.6</v>
      </c>
      <c r="H30" s="95">
        <v>98.6</v>
      </c>
      <c r="I30" s="95">
        <v>98.5</v>
      </c>
      <c r="J30" s="95">
        <v>96.5</v>
      </c>
      <c r="K30" s="95">
        <v>79.1</v>
      </c>
      <c r="L30" s="95">
        <v>72.8</v>
      </c>
      <c r="M30" s="95">
        <v>66.4</v>
      </c>
      <c r="N30" s="95">
        <v>65.4</v>
      </c>
      <c r="O30" s="95">
        <v>68.1</v>
      </c>
      <c r="P30" s="95">
        <v>69.3</v>
      </c>
      <c r="Q30" s="95">
        <v>79.4</v>
      </c>
      <c r="R30" s="95">
        <v>76.4</v>
      </c>
      <c r="S30" s="95">
        <v>67</v>
      </c>
      <c r="T30" s="95">
        <v>54.3</v>
      </c>
      <c r="U30" s="95">
        <v>70.1</v>
      </c>
      <c r="V30" s="95">
        <v>62.1</v>
      </c>
      <c r="W30" s="95">
        <v>59.7</v>
      </c>
      <c r="X30" s="95">
        <v>59.1</v>
      </c>
      <c r="Y30" s="95">
        <v>63.4</v>
      </c>
      <c r="Z30" s="77">
        <f t="shared" si="0"/>
        <v>79.06250000000001</v>
      </c>
      <c r="AA30" s="95">
        <v>54.2</v>
      </c>
      <c r="AB30" s="96" t="s">
        <v>274</v>
      </c>
      <c r="AC30" s="5">
        <v>28</v>
      </c>
    </row>
    <row r="31" spans="1:29" ht="13.5" customHeight="1">
      <c r="A31" s="76">
        <v>29</v>
      </c>
      <c r="B31" s="95">
        <v>62.3</v>
      </c>
      <c r="C31" s="95">
        <v>63.8</v>
      </c>
      <c r="D31" s="95">
        <v>60.3</v>
      </c>
      <c r="E31" s="95">
        <v>69.1</v>
      </c>
      <c r="F31" s="95">
        <v>68.2</v>
      </c>
      <c r="G31" s="95">
        <v>65.7</v>
      </c>
      <c r="H31" s="95">
        <v>65.2</v>
      </c>
      <c r="I31" s="95">
        <v>72.9</v>
      </c>
      <c r="J31" s="95">
        <v>62</v>
      </c>
      <c r="K31" s="95">
        <v>54.7</v>
      </c>
      <c r="L31" s="95">
        <v>40.1</v>
      </c>
      <c r="M31" s="95">
        <v>42</v>
      </c>
      <c r="N31" s="95">
        <v>44.8</v>
      </c>
      <c r="O31" s="95">
        <v>46</v>
      </c>
      <c r="P31" s="95">
        <v>64.8</v>
      </c>
      <c r="Q31" s="95">
        <v>49.6</v>
      </c>
      <c r="R31" s="95">
        <v>54.2</v>
      </c>
      <c r="S31" s="95">
        <v>57.7</v>
      </c>
      <c r="T31" s="95">
        <v>61.9</v>
      </c>
      <c r="U31" s="95">
        <v>62.8</v>
      </c>
      <c r="V31" s="95">
        <v>62.2</v>
      </c>
      <c r="W31" s="95">
        <v>61.7</v>
      </c>
      <c r="X31" s="95">
        <v>62</v>
      </c>
      <c r="Y31" s="95">
        <v>64.6</v>
      </c>
      <c r="Z31" s="77">
        <f t="shared" si="0"/>
        <v>59.10833333333334</v>
      </c>
      <c r="AA31" s="95">
        <v>38.3</v>
      </c>
      <c r="AB31" s="96" t="s">
        <v>275</v>
      </c>
      <c r="AC31" s="5">
        <v>29</v>
      </c>
    </row>
    <row r="32" spans="1:29" ht="13.5" customHeight="1">
      <c r="A32" s="76">
        <v>30</v>
      </c>
      <c r="B32" s="95">
        <v>85.7</v>
      </c>
      <c r="C32" s="95">
        <v>88.1</v>
      </c>
      <c r="D32" s="95">
        <v>92.3</v>
      </c>
      <c r="E32" s="95">
        <v>94.9</v>
      </c>
      <c r="F32" s="95">
        <v>94.7</v>
      </c>
      <c r="G32" s="95">
        <v>93.9</v>
      </c>
      <c r="H32" s="95">
        <v>93.9</v>
      </c>
      <c r="I32" s="95">
        <v>85.9</v>
      </c>
      <c r="J32" s="95">
        <v>81.8</v>
      </c>
      <c r="K32" s="95">
        <v>61.6</v>
      </c>
      <c r="L32" s="95">
        <v>52.3</v>
      </c>
      <c r="M32" s="95">
        <v>48.7</v>
      </c>
      <c r="N32" s="95">
        <v>55.3</v>
      </c>
      <c r="O32" s="95">
        <v>55.6</v>
      </c>
      <c r="P32" s="95">
        <v>55.5</v>
      </c>
      <c r="Q32" s="95">
        <v>58.3</v>
      </c>
      <c r="R32" s="95">
        <v>61.4</v>
      </c>
      <c r="S32" s="95">
        <v>66</v>
      </c>
      <c r="T32" s="95">
        <v>68.4</v>
      </c>
      <c r="U32" s="95">
        <v>68.8</v>
      </c>
      <c r="V32" s="95">
        <v>72.6</v>
      </c>
      <c r="W32" s="95">
        <v>87.4</v>
      </c>
      <c r="X32" s="95">
        <v>94.9</v>
      </c>
      <c r="Y32" s="95">
        <v>85.5</v>
      </c>
      <c r="Z32" s="77">
        <f t="shared" si="0"/>
        <v>75.14583333333333</v>
      </c>
      <c r="AA32" s="95">
        <v>46.7</v>
      </c>
      <c r="AB32" s="96" t="s">
        <v>276</v>
      </c>
      <c r="AC32" s="5">
        <v>30</v>
      </c>
    </row>
    <row r="33" spans="1:29" ht="13.5" customHeight="1">
      <c r="A33" s="76">
        <v>31</v>
      </c>
      <c r="B33" s="95">
        <v>94.9</v>
      </c>
      <c r="C33" s="95">
        <v>95.8</v>
      </c>
      <c r="D33" s="95">
        <v>95.9</v>
      </c>
      <c r="E33" s="95">
        <v>94.6</v>
      </c>
      <c r="F33" s="95">
        <v>97.5</v>
      </c>
      <c r="G33" s="95">
        <v>97.5</v>
      </c>
      <c r="H33" s="95">
        <v>97.4</v>
      </c>
      <c r="I33" s="95">
        <v>94.4</v>
      </c>
      <c r="J33" s="95">
        <v>90</v>
      </c>
      <c r="K33" s="95">
        <v>80.6</v>
      </c>
      <c r="L33" s="95">
        <v>78.4</v>
      </c>
      <c r="M33" s="95">
        <v>72.9</v>
      </c>
      <c r="N33" s="95">
        <v>74</v>
      </c>
      <c r="O33" s="95">
        <v>78.3</v>
      </c>
      <c r="P33" s="95">
        <v>79.1</v>
      </c>
      <c r="Q33" s="95">
        <v>83.6</v>
      </c>
      <c r="R33" s="95">
        <v>94.8</v>
      </c>
      <c r="S33" s="95">
        <v>94.1</v>
      </c>
      <c r="T33" s="95">
        <v>94.6</v>
      </c>
      <c r="U33" s="95">
        <v>97.7</v>
      </c>
      <c r="V33" s="95">
        <v>97.9</v>
      </c>
      <c r="W33" s="95">
        <v>98</v>
      </c>
      <c r="X33" s="95">
        <v>98.1</v>
      </c>
      <c r="Y33" s="95">
        <v>98.1</v>
      </c>
      <c r="Z33" s="77">
        <f t="shared" si="0"/>
        <v>90.75833333333333</v>
      </c>
      <c r="AA33" s="95">
        <v>70.1</v>
      </c>
      <c r="AB33" s="96" t="s">
        <v>277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90.76129032258065</v>
      </c>
      <c r="C34" s="80">
        <f t="shared" si="1"/>
        <v>91.59677419354841</v>
      </c>
      <c r="D34" s="80">
        <f t="shared" si="1"/>
        <v>90.80322580645164</v>
      </c>
      <c r="E34" s="80">
        <f t="shared" si="1"/>
        <v>91.26129032258066</v>
      </c>
      <c r="F34" s="80">
        <f t="shared" si="1"/>
        <v>91.55483870967741</v>
      </c>
      <c r="G34" s="80">
        <f t="shared" si="1"/>
        <v>91.78387096774192</v>
      </c>
      <c r="H34" s="80">
        <f t="shared" si="1"/>
        <v>91.4</v>
      </c>
      <c r="I34" s="80">
        <f t="shared" si="1"/>
        <v>89.96451612903226</v>
      </c>
      <c r="J34" s="80">
        <f t="shared" si="1"/>
        <v>84.22903225806452</v>
      </c>
      <c r="K34" s="80">
        <f t="shared" si="1"/>
        <v>78.65161290322578</v>
      </c>
      <c r="L34" s="80">
        <f t="shared" si="1"/>
        <v>75.21612903225808</v>
      </c>
      <c r="M34" s="80">
        <f t="shared" si="1"/>
        <v>72.91290322580645</v>
      </c>
      <c r="N34" s="80">
        <f t="shared" si="1"/>
        <v>73.28709677419356</v>
      </c>
      <c r="O34" s="80">
        <f t="shared" si="1"/>
        <v>75.13225806451612</v>
      </c>
      <c r="P34" s="80">
        <f t="shared" si="1"/>
        <v>76.98709677419357</v>
      </c>
      <c r="Q34" s="80">
        <f t="shared" si="1"/>
        <v>78.41290322580645</v>
      </c>
      <c r="R34" s="80">
        <f aca="true" t="shared" si="2" ref="R34:Y34">AVERAGE(R3:R33)</f>
        <v>81.08064516129033</v>
      </c>
      <c r="S34" s="80">
        <f t="shared" si="2"/>
        <v>82.7548387096774</v>
      </c>
      <c r="T34" s="80">
        <f t="shared" si="2"/>
        <v>83.45806451612901</v>
      </c>
      <c r="U34" s="80">
        <f t="shared" si="2"/>
        <v>84.80000000000001</v>
      </c>
      <c r="V34" s="80">
        <f t="shared" si="2"/>
        <v>86.73870967741935</v>
      </c>
      <c r="W34" s="80">
        <f t="shared" si="2"/>
        <v>87.70967741935482</v>
      </c>
      <c r="X34" s="80">
        <f t="shared" si="2"/>
        <v>89.07096774193549</v>
      </c>
      <c r="Y34" s="80">
        <f t="shared" si="2"/>
        <v>90.25161290322582</v>
      </c>
      <c r="Z34" s="80">
        <f>AVERAGE(B3:Y33)</f>
        <v>84.57580645161293</v>
      </c>
      <c r="AA34" s="81">
        <f>AVERAGE(AA3:AA33)</f>
        <v>65.6032258064516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38.3</v>
      </c>
      <c r="C40" s="92">
        <f>MATCH(B40,AA3:AA33,0)</f>
        <v>29</v>
      </c>
      <c r="D40" s="97" t="str">
        <f>INDEX(AB3:AB33,C40,1)</f>
        <v>11:34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98.1</v>
      </c>
      <c r="C3" s="95">
        <v>98.2</v>
      </c>
      <c r="D3" s="95">
        <v>98.2</v>
      </c>
      <c r="E3" s="95">
        <v>98.3</v>
      </c>
      <c r="F3" s="95">
        <v>98.3</v>
      </c>
      <c r="G3" s="95">
        <v>98.4</v>
      </c>
      <c r="H3" s="95">
        <v>98.4</v>
      </c>
      <c r="I3" s="95">
        <v>98.3</v>
      </c>
      <c r="J3" s="95">
        <v>84.5</v>
      </c>
      <c r="K3" s="95">
        <v>85.4</v>
      </c>
      <c r="L3" s="95">
        <v>88.2</v>
      </c>
      <c r="M3" s="95">
        <v>87.6</v>
      </c>
      <c r="N3" s="95">
        <v>85.8</v>
      </c>
      <c r="O3" s="95">
        <v>88.3</v>
      </c>
      <c r="P3" s="95">
        <v>91.2</v>
      </c>
      <c r="Q3" s="95">
        <v>93.7</v>
      </c>
      <c r="R3" s="95">
        <v>95.3</v>
      </c>
      <c r="S3" s="95">
        <v>95.8</v>
      </c>
      <c r="T3" s="95">
        <v>95.1</v>
      </c>
      <c r="U3" s="95">
        <v>89.8</v>
      </c>
      <c r="V3" s="95">
        <v>92.1</v>
      </c>
      <c r="W3" s="95">
        <v>90</v>
      </c>
      <c r="X3" s="95">
        <v>96.6</v>
      </c>
      <c r="Y3" s="95">
        <v>97.9</v>
      </c>
      <c r="Z3" s="77">
        <f aca="true" t="shared" si="0" ref="Z3:Z32">AVERAGE(B3:Y3)</f>
        <v>93.47916666666664</v>
      </c>
      <c r="AA3" s="95">
        <v>81.7</v>
      </c>
      <c r="AB3" s="96" t="s">
        <v>234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97.8</v>
      </c>
      <c r="D4" s="95">
        <v>96.4</v>
      </c>
      <c r="E4" s="95">
        <v>97.9</v>
      </c>
      <c r="F4" s="95">
        <v>96.1</v>
      </c>
      <c r="G4" s="95">
        <v>97.5</v>
      </c>
      <c r="H4" s="95">
        <v>92.2</v>
      </c>
      <c r="I4" s="95">
        <v>97.7</v>
      </c>
      <c r="J4" s="95">
        <v>84.2</v>
      </c>
      <c r="K4" s="95">
        <v>84.1</v>
      </c>
      <c r="L4" s="95">
        <v>87.2</v>
      </c>
      <c r="M4" s="95">
        <v>85.4</v>
      </c>
      <c r="N4" s="95">
        <v>84.8</v>
      </c>
      <c r="O4" s="95">
        <v>86.1</v>
      </c>
      <c r="P4" s="95">
        <v>88.4</v>
      </c>
      <c r="Q4" s="95">
        <v>82.9</v>
      </c>
      <c r="R4" s="95">
        <v>87.1</v>
      </c>
      <c r="S4" s="95">
        <v>82.9</v>
      </c>
      <c r="T4" s="95">
        <v>76.3</v>
      </c>
      <c r="U4" s="95">
        <v>70.5</v>
      </c>
      <c r="V4" s="95">
        <v>75.5</v>
      </c>
      <c r="W4" s="95">
        <v>76.9</v>
      </c>
      <c r="X4" s="95">
        <v>68.6</v>
      </c>
      <c r="Y4" s="95">
        <v>83.8</v>
      </c>
      <c r="Z4" s="77">
        <f t="shared" si="0"/>
        <v>86.58750000000002</v>
      </c>
      <c r="AA4" s="95">
        <v>65.3</v>
      </c>
      <c r="AB4" s="96" t="s">
        <v>89</v>
      </c>
      <c r="AC4" s="5">
        <v>2</v>
      </c>
    </row>
    <row r="5" spans="1:29" ht="13.5" customHeight="1">
      <c r="A5" s="76">
        <v>3</v>
      </c>
      <c r="B5" s="95">
        <v>76.8</v>
      </c>
      <c r="C5" s="95">
        <v>82.9</v>
      </c>
      <c r="D5" s="95">
        <v>81.8</v>
      </c>
      <c r="E5" s="95">
        <v>80.9</v>
      </c>
      <c r="F5" s="95">
        <v>87.8</v>
      </c>
      <c r="G5" s="95">
        <v>87.1</v>
      </c>
      <c r="H5" s="95">
        <v>84.9</v>
      </c>
      <c r="I5" s="95">
        <v>79.6</v>
      </c>
      <c r="J5" s="95">
        <v>70.7</v>
      </c>
      <c r="K5" s="95">
        <v>61.7</v>
      </c>
      <c r="L5" s="95">
        <v>59.4</v>
      </c>
      <c r="M5" s="95">
        <v>61.1</v>
      </c>
      <c r="N5" s="95">
        <v>57.9</v>
      </c>
      <c r="O5" s="95">
        <v>61.5</v>
      </c>
      <c r="P5" s="95">
        <v>64.4</v>
      </c>
      <c r="Q5" s="95">
        <v>67.5</v>
      </c>
      <c r="R5" s="95">
        <v>71.5</v>
      </c>
      <c r="S5" s="95">
        <v>62.4</v>
      </c>
      <c r="T5" s="95">
        <v>64.9</v>
      </c>
      <c r="U5" s="95">
        <v>59</v>
      </c>
      <c r="V5" s="95">
        <v>74</v>
      </c>
      <c r="W5" s="95">
        <v>64.7</v>
      </c>
      <c r="X5" s="95">
        <v>74.6</v>
      </c>
      <c r="Y5" s="95">
        <v>78.3</v>
      </c>
      <c r="Z5" s="77">
        <f t="shared" si="0"/>
        <v>71.47500000000001</v>
      </c>
      <c r="AA5" s="95">
        <v>53.4</v>
      </c>
      <c r="AB5" s="96" t="s">
        <v>179</v>
      </c>
      <c r="AC5" s="5">
        <v>3</v>
      </c>
    </row>
    <row r="6" spans="1:29" ht="13.5" customHeight="1">
      <c r="A6" s="76">
        <v>4</v>
      </c>
      <c r="B6" s="95">
        <v>82.5</v>
      </c>
      <c r="C6" s="95">
        <v>86.3</v>
      </c>
      <c r="D6" s="95">
        <v>80.8</v>
      </c>
      <c r="E6" s="95">
        <v>85.5</v>
      </c>
      <c r="F6" s="95">
        <v>86.6</v>
      </c>
      <c r="G6" s="95">
        <v>67.9</v>
      </c>
      <c r="H6" s="95">
        <v>83.5</v>
      </c>
      <c r="I6" s="95">
        <v>78.2</v>
      </c>
      <c r="J6" s="95">
        <v>68.5</v>
      </c>
      <c r="K6" s="95">
        <v>54</v>
      </c>
      <c r="L6" s="95">
        <v>60.3</v>
      </c>
      <c r="M6" s="95">
        <v>57.3</v>
      </c>
      <c r="N6" s="95">
        <v>62.4</v>
      </c>
      <c r="O6" s="95">
        <v>61.9</v>
      </c>
      <c r="P6" s="95">
        <v>61.6</v>
      </c>
      <c r="Q6" s="95">
        <v>65.4</v>
      </c>
      <c r="R6" s="95">
        <v>69.2</v>
      </c>
      <c r="S6" s="95">
        <v>75</v>
      </c>
      <c r="T6" s="95">
        <v>74.9</v>
      </c>
      <c r="U6" s="95">
        <v>82.7</v>
      </c>
      <c r="V6" s="95">
        <v>67.8</v>
      </c>
      <c r="W6" s="95">
        <v>62.8</v>
      </c>
      <c r="X6" s="95">
        <v>61.8</v>
      </c>
      <c r="Y6" s="95">
        <v>84.4</v>
      </c>
      <c r="Z6" s="77">
        <f t="shared" si="0"/>
        <v>71.72083333333335</v>
      </c>
      <c r="AA6" s="95">
        <v>52.9</v>
      </c>
      <c r="AB6" s="96" t="s">
        <v>278</v>
      </c>
      <c r="AC6" s="5">
        <v>4</v>
      </c>
    </row>
    <row r="7" spans="1:29" ht="13.5" customHeight="1">
      <c r="A7" s="76">
        <v>5</v>
      </c>
      <c r="B7" s="95">
        <v>88</v>
      </c>
      <c r="C7" s="95">
        <v>91.7</v>
      </c>
      <c r="D7" s="95">
        <v>89.7</v>
      </c>
      <c r="E7" s="95">
        <v>94.1</v>
      </c>
      <c r="F7" s="95">
        <v>70.9</v>
      </c>
      <c r="G7" s="95">
        <v>91.5</v>
      </c>
      <c r="H7" s="95">
        <v>83.7</v>
      </c>
      <c r="I7" s="95">
        <v>70.5</v>
      </c>
      <c r="J7" s="95">
        <v>77.5</v>
      </c>
      <c r="K7" s="95">
        <v>65.8</v>
      </c>
      <c r="L7" s="95">
        <v>53.6</v>
      </c>
      <c r="M7" s="95">
        <v>51.1</v>
      </c>
      <c r="N7" s="95">
        <v>53.9</v>
      </c>
      <c r="O7" s="95">
        <v>61.5</v>
      </c>
      <c r="P7" s="95">
        <v>64</v>
      </c>
      <c r="Q7" s="95">
        <v>68.7</v>
      </c>
      <c r="R7" s="95">
        <v>70.7</v>
      </c>
      <c r="S7" s="95">
        <v>73.5</v>
      </c>
      <c r="T7" s="95">
        <v>74.7</v>
      </c>
      <c r="U7" s="95">
        <v>75.1</v>
      </c>
      <c r="V7" s="95">
        <v>81.5</v>
      </c>
      <c r="W7" s="95">
        <v>91</v>
      </c>
      <c r="X7" s="95">
        <v>95.4</v>
      </c>
      <c r="Y7" s="95">
        <v>86.1</v>
      </c>
      <c r="Z7" s="77">
        <f t="shared" si="0"/>
        <v>76.00833333333334</v>
      </c>
      <c r="AA7" s="95">
        <v>44.5</v>
      </c>
      <c r="AB7" s="96" t="s">
        <v>279</v>
      </c>
      <c r="AC7" s="5">
        <v>5</v>
      </c>
    </row>
    <row r="8" spans="1:29" ht="13.5" customHeight="1">
      <c r="A8" s="76">
        <v>6</v>
      </c>
      <c r="B8" s="95">
        <v>80.7</v>
      </c>
      <c r="C8" s="95">
        <v>90.9</v>
      </c>
      <c r="D8" s="95">
        <v>95.4</v>
      </c>
      <c r="E8" s="95">
        <v>89.9</v>
      </c>
      <c r="F8" s="95">
        <v>93.4</v>
      </c>
      <c r="G8" s="95">
        <v>97.3</v>
      </c>
      <c r="H8" s="95">
        <v>97.1</v>
      </c>
      <c r="I8" s="95">
        <v>92.8</v>
      </c>
      <c r="J8" s="95">
        <v>78.2</v>
      </c>
      <c r="K8" s="95">
        <v>71.6</v>
      </c>
      <c r="L8" s="95">
        <v>71.3</v>
      </c>
      <c r="M8" s="95">
        <v>72</v>
      </c>
      <c r="N8" s="95">
        <v>72.4</v>
      </c>
      <c r="O8" s="95">
        <v>70.6</v>
      </c>
      <c r="P8" s="95">
        <v>72.9</v>
      </c>
      <c r="Q8" s="95">
        <v>77.5</v>
      </c>
      <c r="R8" s="95">
        <v>80.2</v>
      </c>
      <c r="S8" s="95">
        <v>79.5</v>
      </c>
      <c r="T8" s="95">
        <v>84</v>
      </c>
      <c r="U8" s="95">
        <v>84.8</v>
      </c>
      <c r="V8" s="95">
        <v>80.6</v>
      </c>
      <c r="W8" s="95">
        <v>89.2</v>
      </c>
      <c r="X8" s="95">
        <v>94.5</v>
      </c>
      <c r="Y8" s="95">
        <v>97.4</v>
      </c>
      <c r="Z8" s="77">
        <f t="shared" si="0"/>
        <v>83.925</v>
      </c>
      <c r="AA8" s="95">
        <v>68.2</v>
      </c>
      <c r="AB8" s="96" t="s">
        <v>47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97.6</v>
      </c>
      <c r="D9" s="95">
        <v>97.1</v>
      </c>
      <c r="E9" s="95">
        <v>95.8</v>
      </c>
      <c r="F9" s="95">
        <v>81.6</v>
      </c>
      <c r="G9" s="95">
        <v>85.8</v>
      </c>
      <c r="H9" s="95">
        <v>93.4</v>
      </c>
      <c r="I9" s="95">
        <v>87</v>
      </c>
      <c r="J9" s="95">
        <v>73.2</v>
      </c>
      <c r="K9" s="95">
        <v>67.7</v>
      </c>
      <c r="L9" s="95">
        <v>66.9</v>
      </c>
      <c r="M9" s="95">
        <v>70</v>
      </c>
      <c r="N9" s="95">
        <v>67.4</v>
      </c>
      <c r="O9" s="95">
        <v>74.7</v>
      </c>
      <c r="P9" s="95">
        <v>79.8</v>
      </c>
      <c r="Q9" s="95">
        <v>83.6</v>
      </c>
      <c r="R9" s="95">
        <v>88.1</v>
      </c>
      <c r="S9" s="95">
        <v>85.1</v>
      </c>
      <c r="T9" s="95">
        <v>87</v>
      </c>
      <c r="U9" s="95">
        <v>86.8</v>
      </c>
      <c r="V9" s="95">
        <v>85.6</v>
      </c>
      <c r="W9" s="95">
        <v>83.9</v>
      </c>
      <c r="X9" s="95">
        <v>83.7</v>
      </c>
      <c r="Y9" s="95">
        <v>83.9</v>
      </c>
      <c r="Z9" s="77">
        <f t="shared" si="0"/>
        <v>83.46666666666665</v>
      </c>
      <c r="AA9" s="95">
        <v>62.4</v>
      </c>
      <c r="AB9" s="96" t="s">
        <v>280</v>
      </c>
      <c r="AC9" s="5">
        <v>7</v>
      </c>
    </row>
    <row r="10" spans="1:29" ht="13.5" customHeight="1">
      <c r="A10" s="76">
        <v>8</v>
      </c>
      <c r="B10" s="95">
        <v>86.4</v>
      </c>
      <c r="C10" s="95">
        <v>97.1</v>
      </c>
      <c r="D10" s="95">
        <v>98</v>
      </c>
      <c r="E10" s="95">
        <v>98.2</v>
      </c>
      <c r="F10" s="95">
        <v>98.2</v>
      </c>
      <c r="G10" s="95">
        <v>98.3</v>
      </c>
      <c r="H10" s="95">
        <v>98.4</v>
      </c>
      <c r="I10" s="95">
        <v>92.4</v>
      </c>
      <c r="J10" s="95">
        <v>90.6</v>
      </c>
      <c r="K10" s="95">
        <v>87.3</v>
      </c>
      <c r="L10" s="95">
        <v>84.3</v>
      </c>
      <c r="M10" s="95">
        <v>85.8</v>
      </c>
      <c r="N10" s="95">
        <v>81</v>
      </c>
      <c r="O10" s="95">
        <v>59.1</v>
      </c>
      <c r="P10" s="95">
        <v>65.7</v>
      </c>
      <c r="Q10" s="95">
        <v>69.8</v>
      </c>
      <c r="R10" s="95">
        <v>74.1</v>
      </c>
      <c r="S10" s="95">
        <v>84.4</v>
      </c>
      <c r="T10" s="95">
        <v>94.7</v>
      </c>
      <c r="U10" s="95">
        <v>97.2</v>
      </c>
      <c r="V10" s="95">
        <v>96</v>
      </c>
      <c r="W10" s="95">
        <v>93.9</v>
      </c>
      <c r="X10" s="95">
        <v>86.8</v>
      </c>
      <c r="Y10" s="95">
        <v>87.7</v>
      </c>
      <c r="Z10" s="77">
        <f t="shared" si="0"/>
        <v>87.72499999999998</v>
      </c>
      <c r="AA10" s="95">
        <v>58.1</v>
      </c>
      <c r="AB10" s="96" t="s">
        <v>60</v>
      </c>
      <c r="AC10" s="5">
        <v>8</v>
      </c>
    </row>
    <row r="11" spans="1:29" ht="13.5" customHeight="1">
      <c r="A11" s="76">
        <v>9</v>
      </c>
      <c r="B11" s="95">
        <v>87.3</v>
      </c>
      <c r="C11" s="95">
        <v>95.6</v>
      </c>
      <c r="D11" s="95">
        <v>94.7</v>
      </c>
      <c r="E11" s="95">
        <v>92.9</v>
      </c>
      <c r="F11" s="95">
        <v>95.9</v>
      </c>
      <c r="G11" s="95">
        <v>97.4</v>
      </c>
      <c r="H11" s="95">
        <v>97.7</v>
      </c>
      <c r="I11" s="95">
        <v>98.1</v>
      </c>
      <c r="J11" s="95">
        <v>96.8</v>
      </c>
      <c r="K11" s="95">
        <v>93.7</v>
      </c>
      <c r="L11" s="95">
        <v>96.1</v>
      </c>
      <c r="M11" s="95">
        <v>97.9</v>
      </c>
      <c r="N11" s="95">
        <v>98.1</v>
      </c>
      <c r="O11" s="95">
        <v>98.3</v>
      </c>
      <c r="P11" s="95">
        <v>98.3</v>
      </c>
      <c r="Q11" s="95">
        <v>98.2</v>
      </c>
      <c r="R11" s="95">
        <v>98.1</v>
      </c>
      <c r="S11" s="95">
        <v>98.2</v>
      </c>
      <c r="T11" s="95">
        <v>98.2</v>
      </c>
      <c r="U11" s="95">
        <v>98.2</v>
      </c>
      <c r="V11" s="95">
        <v>98.3</v>
      </c>
      <c r="W11" s="95">
        <v>98.3</v>
      </c>
      <c r="X11" s="95">
        <v>98</v>
      </c>
      <c r="Y11" s="95">
        <v>97.2</v>
      </c>
      <c r="Z11" s="77">
        <f t="shared" si="0"/>
        <v>96.72916666666667</v>
      </c>
      <c r="AA11" s="95">
        <v>87.1</v>
      </c>
      <c r="AB11" s="96" t="s">
        <v>281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97.9</v>
      </c>
      <c r="D12" s="104">
        <v>97.8</v>
      </c>
      <c r="E12" s="104">
        <v>97.9</v>
      </c>
      <c r="F12" s="104">
        <v>97.8</v>
      </c>
      <c r="G12" s="104">
        <v>97.8</v>
      </c>
      <c r="H12" s="104">
        <v>98.1</v>
      </c>
      <c r="I12" s="104">
        <v>98.2</v>
      </c>
      <c r="J12" s="104">
        <v>94.6</v>
      </c>
      <c r="K12" s="104">
        <v>87.3</v>
      </c>
      <c r="L12" s="104">
        <v>80.2</v>
      </c>
      <c r="M12" s="104">
        <v>74.4</v>
      </c>
      <c r="N12" s="104">
        <v>60.7</v>
      </c>
      <c r="O12" s="104">
        <v>55.6</v>
      </c>
      <c r="P12" s="104">
        <v>54.8</v>
      </c>
      <c r="Q12" s="104">
        <v>58</v>
      </c>
      <c r="R12" s="104">
        <v>62.1</v>
      </c>
      <c r="S12" s="104">
        <v>65.7</v>
      </c>
      <c r="T12" s="104">
        <v>72</v>
      </c>
      <c r="U12" s="104">
        <v>75.5</v>
      </c>
      <c r="V12" s="104">
        <v>94.2</v>
      </c>
      <c r="W12" s="104">
        <v>96.3</v>
      </c>
      <c r="X12" s="104">
        <v>94.3</v>
      </c>
      <c r="Y12" s="104">
        <v>97.7</v>
      </c>
      <c r="Z12" s="105">
        <f t="shared" si="0"/>
        <v>83.60833333333333</v>
      </c>
      <c r="AA12" s="104">
        <v>52.6</v>
      </c>
      <c r="AB12" s="106" t="s">
        <v>282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97.1</v>
      </c>
      <c r="D13" s="95">
        <v>97.4</v>
      </c>
      <c r="E13" s="95">
        <v>97.7</v>
      </c>
      <c r="F13" s="95">
        <v>97.7</v>
      </c>
      <c r="G13" s="95">
        <v>96.9</v>
      </c>
      <c r="H13" s="95">
        <v>97.7</v>
      </c>
      <c r="I13" s="95">
        <v>82.5</v>
      </c>
      <c r="J13" s="95">
        <v>65.1</v>
      </c>
      <c r="K13" s="95">
        <v>54.7</v>
      </c>
      <c r="L13" s="95">
        <v>55.3</v>
      </c>
      <c r="M13" s="95">
        <v>46.3</v>
      </c>
      <c r="N13" s="95">
        <v>38.6</v>
      </c>
      <c r="O13" s="95">
        <v>37.9</v>
      </c>
      <c r="P13" s="95">
        <v>41.3</v>
      </c>
      <c r="Q13" s="95">
        <v>52.3</v>
      </c>
      <c r="R13" s="95">
        <v>56.6</v>
      </c>
      <c r="S13" s="95">
        <v>60.7</v>
      </c>
      <c r="T13" s="95">
        <v>74.3</v>
      </c>
      <c r="U13" s="95">
        <v>90.6</v>
      </c>
      <c r="V13" s="95">
        <v>91.9</v>
      </c>
      <c r="W13" s="95">
        <v>91.9</v>
      </c>
      <c r="X13" s="95">
        <v>92.6</v>
      </c>
      <c r="Y13" s="95">
        <v>93.8</v>
      </c>
      <c r="Z13" s="77">
        <f t="shared" si="0"/>
        <v>75.35833333333333</v>
      </c>
      <c r="AA13" s="95">
        <v>34.2</v>
      </c>
      <c r="AB13" s="96" t="s">
        <v>41</v>
      </c>
      <c r="AC13" s="4">
        <v>11</v>
      </c>
    </row>
    <row r="14" spans="1:29" ht="13.5" customHeight="1">
      <c r="A14" s="76">
        <v>12</v>
      </c>
      <c r="B14" s="95">
        <v>90</v>
      </c>
      <c r="C14" s="95">
        <v>95.9</v>
      </c>
      <c r="D14" s="95">
        <v>96.5</v>
      </c>
      <c r="E14" s="95">
        <v>97.4</v>
      </c>
      <c r="F14" s="95">
        <v>91.8</v>
      </c>
      <c r="G14" s="95">
        <v>97.8</v>
      </c>
      <c r="H14" s="95">
        <v>95.5</v>
      </c>
      <c r="I14" s="95">
        <v>96.8</v>
      </c>
      <c r="J14" s="95">
        <v>88.2</v>
      </c>
      <c r="K14" s="95">
        <v>82</v>
      </c>
      <c r="L14" s="95">
        <v>63.2</v>
      </c>
      <c r="M14" s="95">
        <v>49.4</v>
      </c>
      <c r="N14" s="95">
        <v>43.6</v>
      </c>
      <c r="O14" s="95">
        <v>41</v>
      </c>
      <c r="P14" s="95">
        <v>43.3</v>
      </c>
      <c r="Q14" s="95">
        <v>48.2</v>
      </c>
      <c r="R14" s="95">
        <v>60.9</v>
      </c>
      <c r="S14" s="95">
        <v>73.6</v>
      </c>
      <c r="T14" s="95">
        <v>75.1</v>
      </c>
      <c r="U14" s="95">
        <v>79.1</v>
      </c>
      <c r="V14" s="95">
        <v>75.5</v>
      </c>
      <c r="W14" s="95">
        <v>81</v>
      </c>
      <c r="X14" s="95">
        <v>82.2</v>
      </c>
      <c r="Y14" s="95">
        <v>83</v>
      </c>
      <c r="Z14" s="77">
        <f t="shared" si="0"/>
        <v>76.29166666666666</v>
      </c>
      <c r="AA14" s="95">
        <v>39.1</v>
      </c>
      <c r="AB14" s="96" t="s">
        <v>272</v>
      </c>
      <c r="AC14" s="5">
        <v>12</v>
      </c>
    </row>
    <row r="15" spans="1:29" ht="13.5" customHeight="1">
      <c r="A15" s="76">
        <v>13</v>
      </c>
      <c r="B15" s="95">
        <v>86.4</v>
      </c>
      <c r="C15" s="95">
        <v>87.2</v>
      </c>
      <c r="D15" s="95">
        <v>87.9</v>
      </c>
      <c r="E15" s="95">
        <v>90</v>
      </c>
      <c r="F15" s="95">
        <v>89.3</v>
      </c>
      <c r="G15" s="95">
        <v>90</v>
      </c>
      <c r="H15" s="95">
        <v>90.1</v>
      </c>
      <c r="I15" s="95">
        <v>83.9</v>
      </c>
      <c r="J15" s="95">
        <v>75.7</v>
      </c>
      <c r="K15" s="95">
        <v>59.8</v>
      </c>
      <c r="L15" s="95">
        <v>44.7</v>
      </c>
      <c r="M15" s="95">
        <v>42</v>
      </c>
      <c r="N15" s="95">
        <v>43</v>
      </c>
      <c r="O15" s="95">
        <v>41.2</v>
      </c>
      <c r="P15" s="95">
        <v>50.1</v>
      </c>
      <c r="Q15" s="95">
        <v>53.3</v>
      </c>
      <c r="R15" s="95">
        <v>60.3</v>
      </c>
      <c r="S15" s="95">
        <v>62.1</v>
      </c>
      <c r="T15" s="95">
        <v>64.4</v>
      </c>
      <c r="U15" s="95">
        <v>69.7</v>
      </c>
      <c r="V15" s="95">
        <v>90.8</v>
      </c>
      <c r="W15" s="95">
        <v>77.1</v>
      </c>
      <c r="X15" s="95">
        <v>88.1</v>
      </c>
      <c r="Y15" s="95">
        <v>91.6</v>
      </c>
      <c r="Z15" s="77">
        <f t="shared" si="0"/>
        <v>71.61249999999998</v>
      </c>
      <c r="AA15" s="95">
        <v>40.7</v>
      </c>
      <c r="AB15" s="96" t="s">
        <v>283</v>
      </c>
      <c r="AC15" s="5">
        <v>13</v>
      </c>
    </row>
    <row r="16" spans="1:29" ht="13.5" customHeight="1">
      <c r="A16" s="76">
        <v>14</v>
      </c>
      <c r="B16" s="95">
        <v>87</v>
      </c>
      <c r="C16" s="95">
        <v>88.2</v>
      </c>
      <c r="D16" s="95">
        <v>93.5</v>
      </c>
      <c r="E16" s="95">
        <v>87.6</v>
      </c>
      <c r="F16" s="95">
        <v>84.3</v>
      </c>
      <c r="G16" s="95">
        <v>91.5</v>
      </c>
      <c r="H16" s="95">
        <v>96.4</v>
      </c>
      <c r="I16" s="95">
        <v>79.4</v>
      </c>
      <c r="J16" s="95">
        <v>73.8</v>
      </c>
      <c r="K16" s="95">
        <v>67</v>
      </c>
      <c r="L16" s="95">
        <v>60.4</v>
      </c>
      <c r="M16" s="95">
        <v>54.8</v>
      </c>
      <c r="N16" s="95">
        <v>52.4</v>
      </c>
      <c r="O16" s="95">
        <v>49</v>
      </c>
      <c r="P16" s="95">
        <v>50.5</v>
      </c>
      <c r="Q16" s="95">
        <v>55.7</v>
      </c>
      <c r="R16" s="95">
        <v>61.8</v>
      </c>
      <c r="S16" s="95">
        <v>58.3</v>
      </c>
      <c r="T16" s="95">
        <v>64.9</v>
      </c>
      <c r="U16" s="95">
        <v>80</v>
      </c>
      <c r="V16" s="95">
        <v>83.6</v>
      </c>
      <c r="W16" s="95">
        <v>87.3</v>
      </c>
      <c r="X16" s="95">
        <v>81</v>
      </c>
      <c r="Y16" s="95">
        <v>93.2</v>
      </c>
      <c r="Z16" s="77">
        <f t="shared" si="0"/>
        <v>74.23333333333332</v>
      </c>
      <c r="AA16" s="95">
        <v>44.8</v>
      </c>
      <c r="AB16" s="96" t="s">
        <v>212</v>
      </c>
      <c r="AC16" s="5">
        <v>14</v>
      </c>
    </row>
    <row r="17" spans="1:29" ht="13.5" customHeight="1">
      <c r="A17" s="76">
        <v>15</v>
      </c>
      <c r="B17" s="95">
        <v>94.6</v>
      </c>
      <c r="C17" s="95">
        <v>94.3</v>
      </c>
      <c r="D17" s="95">
        <v>94.7</v>
      </c>
      <c r="E17" s="95">
        <v>95.4</v>
      </c>
      <c r="F17" s="95">
        <v>96.5</v>
      </c>
      <c r="G17" s="95">
        <v>97</v>
      </c>
      <c r="H17" s="95">
        <v>96.5</v>
      </c>
      <c r="I17" s="95">
        <v>91.3</v>
      </c>
      <c r="J17" s="95">
        <v>80.5</v>
      </c>
      <c r="K17" s="95">
        <v>65.7</v>
      </c>
      <c r="L17" s="95">
        <v>47.7</v>
      </c>
      <c r="M17" s="95">
        <v>43.1</v>
      </c>
      <c r="N17" s="95">
        <v>49.1</v>
      </c>
      <c r="O17" s="95">
        <v>51.8</v>
      </c>
      <c r="P17" s="95">
        <v>50.9</v>
      </c>
      <c r="Q17" s="95">
        <v>58.5</v>
      </c>
      <c r="R17" s="95">
        <v>64.3</v>
      </c>
      <c r="S17" s="95">
        <v>67.4</v>
      </c>
      <c r="T17" s="95">
        <v>70.7</v>
      </c>
      <c r="U17" s="95">
        <v>76.2</v>
      </c>
      <c r="V17" s="95">
        <v>81.4</v>
      </c>
      <c r="W17" s="95">
        <v>75.7</v>
      </c>
      <c r="X17" s="95">
        <v>75.3</v>
      </c>
      <c r="Y17" s="95">
        <v>94.9</v>
      </c>
      <c r="Z17" s="77">
        <f t="shared" si="0"/>
        <v>75.56250000000001</v>
      </c>
      <c r="AA17" s="95">
        <v>39.6</v>
      </c>
      <c r="AB17" s="96" t="s">
        <v>284</v>
      </c>
      <c r="AC17" s="5">
        <v>15</v>
      </c>
    </row>
    <row r="18" spans="1:29" ht="13.5" customHeight="1">
      <c r="A18" s="76">
        <v>16</v>
      </c>
      <c r="B18" s="95">
        <v>94.3</v>
      </c>
      <c r="C18" s="95">
        <v>93.4</v>
      </c>
      <c r="D18" s="95">
        <v>85.4</v>
      </c>
      <c r="E18" s="95">
        <v>81.2</v>
      </c>
      <c r="F18" s="95">
        <v>77.6</v>
      </c>
      <c r="G18" s="95">
        <v>90.2</v>
      </c>
      <c r="H18" s="95">
        <v>77.4</v>
      </c>
      <c r="I18" s="95">
        <v>74.3</v>
      </c>
      <c r="J18" s="95">
        <v>71.5</v>
      </c>
      <c r="K18" s="95">
        <v>64.8</v>
      </c>
      <c r="L18" s="95">
        <v>64.6</v>
      </c>
      <c r="M18" s="95">
        <v>67.3</v>
      </c>
      <c r="N18" s="95">
        <v>66.8</v>
      </c>
      <c r="O18" s="95">
        <v>67.3</v>
      </c>
      <c r="P18" s="95">
        <v>61.8</v>
      </c>
      <c r="Q18" s="95">
        <v>59.9</v>
      </c>
      <c r="R18" s="95">
        <v>66.7</v>
      </c>
      <c r="S18" s="95">
        <v>66.8</v>
      </c>
      <c r="T18" s="95">
        <v>58.2</v>
      </c>
      <c r="U18" s="95">
        <v>63.5</v>
      </c>
      <c r="V18" s="95">
        <v>63.9</v>
      </c>
      <c r="W18" s="95">
        <v>81.1</v>
      </c>
      <c r="X18" s="95">
        <v>83.3</v>
      </c>
      <c r="Y18" s="95">
        <v>80.1</v>
      </c>
      <c r="Z18" s="77">
        <f t="shared" si="0"/>
        <v>73.39166666666667</v>
      </c>
      <c r="AA18" s="95">
        <v>55.3</v>
      </c>
      <c r="AB18" s="96" t="s">
        <v>285</v>
      </c>
      <c r="AC18" s="5">
        <v>16</v>
      </c>
    </row>
    <row r="19" spans="1:29" ht="13.5" customHeight="1">
      <c r="A19" s="76">
        <v>17</v>
      </c>
      <c r="B19" s="95">
        <v>74.5</v>
      </c>
      <c r="C19" s="95">
        <v>84.5</v>
      </c>
      <c r="D19" s="95">
        <v>82.9</v>
      </c>
      <c r="E19" s="95">
        <v>83.6</v>
      </c>
      <c r="F19" s="95">
        <v>90.7</v>
      </c>
      <c r="G19" s="95">
        <v>93.6</v>
      </c>
      <c r="H19" s="95">
        <v>93.1</v>
      </c>
      <c r="I19" s="95">
        <v>79.4</v>
      </c>
      <c r="J19" s="95">
        <v>60.8</v>
      </c>
      <c r="K19" s="95">
        <v>57.3</v>
      </c>
      <c r="L19" s="95">
        <v>58.4</v>
      </c>
      <c r="M19" s="95">
        <v>59.4</v>
      </c>
      <c r="N19" s="95">
        <v>58.7</v>
      </c>
      <c r="O19" s="95">
        <v>61.1</v>
      </c>
      <c r="P19" s="95">
        <v>63.4</v>
      </c>
      <c r="Q19" s="95">
        <v>65.8</v>
      </c>
      <c r="R19" s="95">
        <v>68.9</v>
      </c>
      <c r="S19" s="95">
        <v>73.2</v>
      </c>
      <c r="T19" s="95">
        <v>74.7</v>
      </c>
      <c r="U19" s="95">
        <v>76.4</v>
      </c>
      <c r="V19" s="95">
        <v>86.4</v>
      </c>
      <c r="W19" s="95">
        <v>94.5</v>
      </c>
      <c r="X19" s="95">
        <v>96.2</v>
      </c>
      <c r="Y19" s="95">
        <v>97</v>
      </c>
      <c r="Z19" s="77">
        <f t="shared" si="0"/>
        <v>76.43750000000001</v>
      </c>
      <c r="AA19" s="95">
        <v>53.9</v>
      </c>
      <c r="AB19" s="96" t="s">
        <v>286</v>
      </c>
      <c r="AC19" s="5">
        <v>17</v>
      </c>
    </row>
    <row r="20" spans="1:29" ht="13.5" customHeight="1">
      <c r="A20" s="76">
        <v>18</v>
      </c>
      <c r="B20" s="95">
        <v>97.6</v>
      </c>
      <c r="C20" s="95">
        <v>96.8</v>
      </c>
      <c r="D20" s="95">
        <v>86.7</v>
      </c>
      <c r="E20" s="95">
        <v>97.3</v>
      </c>
      <c r="F20" s="95">
        <v>97.8</v>
      </c>
      <c r="G20" s="95">
        <v>97.7</v>
      </c>
      <c r="H20" s="95">
        <v>97.8</v>
      </c>
      <c r="I20" s="95">
        <v>96.1</v>
      </c>
      <c r="J20" s="95">
        <v>94.7</v>
      </c>
      <c r="K20" s="95">
        <v>82.6</v>
      </c>
      <c r="L20" s="95">
        <v>72.3</v>
      </c>
      <c r="M20" s="95">
        <v>74.2</v>
      </c>
      <c r="N20" s="95">
        <v>73.5</v>
      </c>
      <c r="O20" s="95">
        <v>70</v>
      </c>
      <c r="P20" s="95">
        <v>77.4</v>
      </c>
      <c r="Q20" s="95">
        <v>78.1</v>
      </c>
      <c r="R20" s="95">
        <v>80.6</v>
      </c>
      <c r="S20" s="95">
        <v>80.1</v>
      </c>
      <c r="T20" s="95">
        <v>88.4</v>
      </c>
      <c r="U20" s="95">
        <v>95.2</v>
      </c>
      <c r="V20" s="95">
        <v>97</v>
      </c>
      <c r="W20" s="95">
        <v>97.6</v>
      </c>
      <c r="X20" s="95">
        <v>97.8</v>
      </c>
      <c r="Y20" s="95">
        <v>97.9</v>
      </c>
      <c r="Z20" s="77">
        <f t="shared" si="0"/>
        <v>88.55</v>
      </c>
      <c r="AA20" s="95">
        <v>69.2</v>
      </c>
      <c r="AB20" s="96" t="s">
        <v>239</v>
      </c>
      <c r="AC20" s="5">
        <v>18</v>
      </c>
    </row>
    <row r="21" spans="1:29" ht="13.5" customHeight="1">
      <c r="A21" s="76">
        <v>19</v>
      </c>
      <c r="B21" s="95">
        <v>98</v>
      </c>
      <c r="C21" s="95">
        <v>98</v>
      </c>
      <c r="D21" s="95">
        <v>98</v>
      </c>
      <c r="E21" s="95">
        <v>98</v>
      </c>
      <c r="F21" s="95">
        <v>98.1</v>
      </c>
      <c r="G21" s="95">
        <v>98</v>
      </c>
      <c r="H21" s="95">
        <v>98.1</v>
      </c>
      <c r="I21" s="95">
        <v>97.8</v>
      </c>
      <c r="J21" s="95">
        <v>93.1</v>
      </c>
      <c r="K21" s="95">
        <v>88.3</v>
      </c>
      <c r="L21" s="95">
        <v>79.7</v>
      </c>
      <c r="M21" s="95">
        <v>67.4</v>
      </c>
      <c r="N21" s="95">
        <v>67.4</v>
      </c>
      <c r="O21" s="95">
        <v>68.8</v>
      </c>
      <c r="P21" s="95">
        <v>74.2</v>
      </c>
      <c r="Q21" s="95">
        <v>80.1</v>
      </c>
      <c r="R21" s="95">
        <v>76.6</v>
      </c>
      <c r="S21" s="95">
        <v>74</v>
      </c>
      <c r="T21" s="95">
        <v>75.5</v>
      </c>
      <c r="U21" s="95">
        <v>87.6</v>
      </c>
      <c r="V21" s="95">
        <v>95.1</v>
      </c>
      <c r="W21" s="95">
        <v>95.3</v>
      </c>
      <c r="X21" s="95">
        <v>96.4</v>
      </c>
      <c r="Y21" s="95">
        <v>92.4</v>
      </c>
      <c r="Z21" s="77">
        <f t="shared" si="0"/>
        <v>87.32916666666665</v>
      </c>
      <c r="AA21" s="95">
        <v>66.2</v>
      </c>
      <c r="AB21" s="96" t="s">
        <v>287</v>
      </c>
      <c r="AC21" s="5">
        <v>19</v>
      </c>
    </row>
    <row r="22" spans="1:29" ht="13.5" customHeight="1">
      <c r="A22" s="103">
        <v>20</v>
      </c>
      <c r="B22" s="104">
        <v>94</v>
      </c>
      <c r="C22" s="104">
        <v>95.3</v>
      </c>
      <c r="D22" s="104">
        <v>94</v>
      </c>
      <c r="E22" s="104">
        <v>94.9</v>
      </c>
      <c r="F22" s="104">
        <v>95.4</v>
      </c>
      <c r="G22" s="104">
        <v>85.5</v>
      </c>
      <c r="H22" s="104">
        <v>69.2</v>
      </c>
      <c r="I22" s="104">
        <v>68</v>
      </c>
      <c r="J22" s="104">
        <v>71.4</v>
      </c>
      <c r="K22" s="104">
        <v>61.1</v>
      </c>
      <c r="L22" s="104">
        <v>61</v>
      </c>
      <c r="M22" s="104">
        <v>66.6</v>
      </c>
      <c r="N22" s="104">
        <v>69.8</v>
      </c>
      <c r="O22" s="104">
        <v>70.6</v>
      </c>
      <c r="P22" s="104">
        <v>69.7</v>
      </c>
      <c r="Q22" s="104">
        <v>72.9</v>
      </c>
      <c r="R22" s="104">
        <v>74.1</v>
      </c>
      <c r="S22" s="104">
        <v>76.1</v>
      </c>
      <c r="T22" s="104">
        <v>74</v>
      </c>
      <c r="U22" s="104">
        <v>73.7</v>
      </c>
      <c r="V22" s="104">
        <v>76.6</v>
      </c>
      <c r="W22" s="104">
        <v>76.5</v>
      </c>
      <c r="X22" s="104">
        <v>75.7</v>
      </c>
      <c r="Y22" s="104">
        <v>74.7</v>
      </c>
      <c r="Z22" s="105">
        <f t="shared" si="0"/>
        <v>76.7</v>
      </c>
      <c r="AA22" s="104">
        <v>57.6</v>
      </c>
      <c r="AB22" s="106" t="s">
        <v>288</v>
      </c>
      <c r="AC22" s="5">
        <v>20</v>
      </c>
    </row>
    <row r="23" spans="1:29" ht="13.5" customHeight="1">
      <c r="A23" s="76">
        <v>21</v>
      </c>
      <c r="B23" s="95">
        <v>76</v>
      </c>
      <c r="C23" s="95">
        <v>87.2</v>
      </c>
      <c r="D23" s="95">
        <v>92.4</v>
      </c>
      <c r="E23" s="95">
        <v>88.9</v>
      </c>
      <c r="F23" s="95">
        <v>92.1</v>
      </c>
      <c r="G23" s="95">
        <v>85.1</v>
      </c>
      <c r="H23" s="95">
        <v>83.3</v>
      </c>
      <c r="I23" s="95">
        <v>89.2</v>
      </c>
      <c r="J23" s="95">
        <v>81.1</v>
      </c>
      <c r="K23" s="95">
        <v>75.8</v>
      </c>
      <c r="L23" s="95">
        <v>74.2</v>
      </c>
      <c r="M23" s="95">
        <v>75.9</v>
      </c>
      <c r="N23" s="95">
        <v>73</v>
      </c>
      <c r="O23" s="95">
        <v>74.6</v>
      </c>
      <c r="P23" s="95">
        <v>77.8</v>
      </c>
      <c r="Q23" s="95">
        <v>81.4</v>
      </c>
      <c r="R23" s="95">
        <v>83.2</v>
      </c>
      <c r="S23" s="95">
        <v>84.4</v>
      </c>
      <c r="T23" s="95">
        <v>88</v>
      </c>
      <c r="U23" s="95">
        <v>96.1</v>
      </c>
      <c r="V23" s="95">
        <v>97.8</v>
      </c>
      <c r="W23" s="95">
        <v>97.7</v>
      </c>
      <c r="X23" s="95">
        <v>97.7</v>
      </c>
      <c r="Y23" s="95">
        <v>97.8</v>
      </c>
      <c r="Z23" s="77">
        <f t="shared" si="0"/>
        <v>85.44583333333334</v>
      </c>
      <c r="AA23" s="95">
        <v>70.5</v>
      </c>
      <c r="AB23" s="96" t="s">
        <v>42</v>
      </c>
      <c r="AC23" s="4">
        <v>21</v>
      </c>
    </row>
    <row r="24" spans="1:29" ht="13.5" customHeight="1">
      <c r="A24" s="76">
        <v>22</v>
      </c>
      <c r="B24" s="95">
        <v>98</v>
      </c>
      <c r="C24" s="95">
        <v>98.1</v>
      </c>
      <c r="D24" s="95">
        <v>98.1</v>
      </c>
      <c r="E24" s="95">
        <v>98.1</v>
      </c>
      <c r="F24" s="95">
        <v>98.1</v>
      </c>
      <c r="G24" s="95">
        <v>98.1</v>
      </c>
      <c r="H24" s="95">
        <v>98.2</v>
      </c>
      <c r="I24" s="95">
        <v>98.2</v>
      </c>
      <c r="J24" s="95">
        <v>98.2</v>
      </c>
      <c r="K24" s="95">
        <v>96.6</v>
      </c>
      <c r="L24" s="95">
        <v>97.5</v>
      </c>
      <c r="M24" s="95">
        <v>97.4</v>
      </c>
      <c r="N24" s="95">
        <v>97.8</v>
      </c>
      <c r="O24" s="95">
        <v>98</v>
      </c>
      <c r="P24" s="95">
        <v>98.1</v>
      </c>
      <c r="Q24" s="95">
        <v>98</v>
      </c>
      <c r="R24" s="95">
        <v>98</v>
      </c>
      <c r="S24" s="95">
        <v>98.1</v>
      </c>
      <c r="T24" s="95">
        <v>98.3</v>
      </c>
      <c r="U24" s="95">
        <v>98.3</v>
      </c>
      <c r="V24" s="95">
        <v>98.3</v>
      </c>
      <c r="W24" s="95">
        <v>97.6</v>
      </c>
      <c r="X24" s="95">
        <v>93.1</v>
      </c>
      <c r="Y24" s="95">
        <v>92.5</v>
      </c>
      <c r="Z24" s="77">
        <f t="shared" si="0"/>
        <v>97.52916666666665</v>
      </c>
      <c r="AA24" s="95">
        <v>91.2</v>
      </c>
      <c r="AB24" s="96" t="s">
        <v>289</v>
      </c>
      <c r="AC24" s="5">
        <v>22</v>
      </c>
    </row>
    <row r="25" spans="1:29" ht="13.5" customHeight="1">
      <c r="A25" s="76">
        <v>23</v>
      </c>
      <c r="B25" s="95">
        <v>88.5</v>
      </c>
      <c r="C25" s="95">
        <v>85.6</v>
      </c>
      <c r="D25" s="95">
        <v>84.8</v>
      </c>
      <c r="E25" s="95">
        <v>84.4</v>
      </c>
      <c r="F25" s="95">
        <v>90.6</v>
      </c>
      <c r="G25" s="95">
        <v>92.1</v>
      </c>
      <c r="H25" s="95">
        <v>95.2</v>
      </c>
      <c r="I25" s="95">
        <v>92.6</v>
      </c>
      <c r="J25" s="95">
        <v>87.1</v>
      </c>
      <c r="K25" s="95">
        <v>73.3</v>
      </c>
      <c r="L25" s="95">
        <v>69</v>
      </c>
      <c r="M25" s="95">
        <v>57.3</v>
      </c>
      <c r="N25" s="95">
        <v>52.5</v>
      </c>
      <c r="O25" s="95">
        <v>57.8</v>
      </c>
      <c r="P25" s="95">
        <v>58</v>
      </c>
      <c r="Q25" s="95">
        <v>65.2</v>
      </c>
      <c r="R25" s="95">
        <v>70.2</v>
      </c>
      <c r="S25" s="95">
        <v>65.9</v>
      </c>
      <c r="T25" s="95">
        <v>75.8</v>
      </c>
      <c r="U25" s="95">
        <v>80.6</v>
      </c>
      <c r="V25" s="95">
        <v>92.6</v>
      </c>
      <c r="W25" s="95">
        <v>95.5</v>
      </c>
      <c r="X25" s="95">
        <v>93.3</v>
      </c>
      <c r="Y25" s="95">
        <v>93.9</v>
      </c>
      <c r="Z25" s="77">
        <f t="shared" si="0"/>
        <v>79.24166666666666</v>
      </c>
      <c r="AA25" s="95">
        <v>50.8</v>
      </c>
      <c r="AB25" s="96" t="s">
        <v>134</v>
      </c>
      <c r="AC25" s="5">
        <v>23</v>
      </c>
    </row>
    <row r="26" spans="1:29" ht="13.5" customHeight="1">
      <c r="A26" s="76">
        <v>24</v>
      </c>
      <c r="B26" s="95">
        <v>96.2</v>
      </c>
      <c r="C26" s="95">
        <v>96.8</v>
      </c>
      <c r="D26" s="95">
        <v>96.2</v>
      </c>
      <c r="E26" s="95">
        <v>97.7</v>
      </c>
      <c r="F26" s="95">
        <v>94.3</v>
      </c>
      <c r="G26" s="95">
        <v>84</v>
      </c>
      <c r="H26" s="95">
        <v>77.9</v>
      </c>
      <c r="I26" s="95">
        <v>77.9</v>
      </c>
      <c r="J26" s="95">
        <v>71.3</v>
      </c>
      <c r="K26" s="95">
        <v>50.4</v>
      </c>
      <c r="L26" s="95">
        <v>44.9</v>
      </c>
      <c r="M26" s="95">
        <v>42.8</v>
      </c>
      <c r="N26" s="95">
        <v>40.7</v>
      </c>
      <c r="O26" s="95">
        <v>40.1</v>
      </c>
      <c r="P26" s="95">
        <v>37.6</v>
      </c>
      <c r="Q26" s="95">
        <v>48</v>
      </c>
      <c r="R26" s="95">
        <v>60.8</v>
      </c>
      <c r="S26" s="95">
        <v>63.6</v>
      </c>
      <c r="T26" s="95">
        <v>64.5</v>
      </c>
      <c r="U26" s="95">
        <v>83.1</v>
      </c>
      <c r="V26" s="95">
        <v>88.3</v>
      </c>
      <c r="W26" s="95">
        <v>68.7</v>
      </c>
      <c r="X26" s="95">
        <v>86.4</v>
      </c>
      <c r="Y26" s="95">
        <v>89.6</v>
      </c>
      <c r="Z26" s="77">
        <f t="shared" si="0"/>
        <v>70.90833333333332</v>
      </c>
      <c r="AA26" s="95">
        <v>36</v>
      </c>
      <c r="AB26" s="96" t="s">
        <v>46</v>
      </c>
      <c r="AC26" s="5">
        <v>24</v>
      </c>
    </row>
    <row r="27" spans="1:29" ht="13.5" customHeight="1">
      <c r="A27" s="76">
        <v>25</v>
      </c>
      <c r="B27" s="95">
        <v>86.6</v>
      </c>
      <c r="C27" s="95">
        <v>87.6</v>
      </c>
      <c r="D27" s="95">
        <v>94.9</v>
      </c>
      <c r="E27" s="95">
        <v>95.4</v>
      </c>
      <c r="F27" s="95">
        <v>92.9</v>
      </c>
      <c r="G27" s="95">
        <v>86.1</v>
      </c>
      <c r="H27" s="95">
        <v>89.5</v>
      </c>
      <c r="I27" s="95">
        <v>79.1</v>
      </c>
      <c r="J27" s="95">
        <v>75.6</v>
      </c>
      <c r="K27" s="95">
        <v>52.8</v>
      </c>
      <c r="L27" s="95">
        <v>51.7</v>
      </c>
      <c r="M27" s="95">
        <v>41.8</v>
      </c>
      <c r="N27" s="95">
        <v>36.8</v>
      </c>
      <c r="O27" s="95">
        <v>40.6</v>
      </c>
      <c r="P27" s="95">
        <v>47.7</v>
      </c>
      <c r="Q27" s="95">
        <v>53.9</v>
      </c>
      <c r="R27" s="95">
        <v>62.9</v>
      </c>
      <c r="S27" s="95">
        <v>69.3</v>
      </c>
      <c r="T27" s="95">
        <v>73.7</v>
      </c>
      <c r="U27" s="95">
        <v>75.8</v>
      </c>
      <c r="V27" s="95">
        <v>78.6</v>
      </c>
      <c r="W27" s="95">
        <v>79.9</v>
      </c>
      <c r="X27" s="95">
        <v>89.1</v>
      </c>
      <c r="Y27" s="95">
        <v>89</v>
      </c>
      <c r="Z27" s="77">
        <f t="shared" si="0"/>
        <v>72.1375</v>
      </c>
      <c r="AA27" s="95">
        <v>35.7</v>
      </c>
      <c r="AB27" s="96" t="s">
        <v>287</v>
      </c>
      <c r="AC27" s="5">
        <v>25</v>
      </c>
    </row>
    <row r="28" spans="1:29" ht="13.5" customHeight="1">
      <c r="A28" s="76">
        <v>26</v>
      </c>
      <c r="B28" s="95">
        <v>92.6</v>
      </c>
      <c r="C28" s="95">
        <v>94.6</v>
      </c>
      <c r="D28" s="95">
        <v>93.1</v>
      </c>
      <c r="E28" s="95">
        <v>94.4</v>
      </c>
      <c r="F28" s="95">
        <v>93.9</v>
      </c>
      <c r="G28" s="95">
        <v>94.6</v>
      </c>
      <c r="H28" s="95">
        <v>95.1</v>
      </c>
      <c r="I28" s="95">
        <v>83</v>
      </c>
      <c r="J28" s="95">
        <v>78.1</v>
      </c>
      <c r="K28" s="95">
        <v>61.9</v>
      </c>
      <c r="L28" s="95">
        <v>57.1</v>
      </c>
      <c r="M28" s="95">
        <v>49.6</v>
      </c>
      <c r="N28" s="95">
        <v>54.1</v>
      </c>
      <c r="O28" s="95">
        <v>53.9</v>
      </c>
      <c r="P28" s="95">
        <v>69.5</v>
      </c>
      <c r="Q28" s="95">
        <v>68.5</v>
      </c>
      <c r="R28" s="95">
        <v>68.1</v>
      </c>
      <c r="S28" s="95">
        <v>68.8</v>
      </c>
      <c r="T28" s="95">
        <v>69.7</v>
      </c>
      <c r="U28" s="95">
        <v>72.6</v>
      </c>
      <c r="V28" s="95">
        <v>79.8</v>
      </c>
      <c r="W28" s="95">
        <v>84.7</v>
      </c>
      <c r="X28" s="95">
        <v>87</v>
      </c>
      <c r="Y28" s="95">
        <v>89.4</v>
      </c>
      <c r="Z28" s="77">
        <f t="shared" si="0"/>
        <v>77.25416666666666</v>
      </c>
      <c r="AA28" s="95">
        <v>47.7</v>
      </c>
      <c r="AB28" s="96" t="s">
        <v>290</v>
      </c>
      <c r="AC28" s="5">
        <v>26</v>
      </c>
    </row>
    <row r="29" spans="1:29" ht="13.5" customHeight="1">
      <c r="A29" s="76">
        <v>27</v>
      </c>
      <c r="B29" s="95">
        <v>91.4</v>
      </c>
      <c r="C29" s="95">
        <v>90.4</v>
      </c>
      <c r="D29" s="95">
        <v>74.6</v>
      </c>
      <c r="E29" s="95">
        <v>69.7</v>
      </c>
      <c r="F29" s="95">
        <v>79.3</v>
      </c>
      <c r="G29" s="95">
        <v>80.9</v>
      </c>
      <c r="H29" s="95">
        <v>77.9</v>
      </c>
      <c r="I29" s="95">
        <v>69.8</v>
      </c>
      <c r="J29" s="95">
        <v>57.3</v>
      </c>
      <c r="K29" s="95">
        <v>52</v>
      </c>
      <c r="L29" s="95">
        <v>47.8</v>
      </c>
      <c r="M29" s="95">
        <v>42.7</v>
      </c>
      <c r="N29" s="95">
        <v>42.3</v>
      </c>
      <c r="O29" s="95">
        <v>37.8</v>
      </c>
      <c r="P29" s="95">
        <v>42.4</v>
      </c>
      <c r="Q29" s="95">
        <v>45.7</v>
      </c>
      <c r="R29" s="95">
        <v>53.5</v>
      </c>
      <c r="S29" s="95">
        <v>58.7</v>
      </c>
      <c r="T29" s="95">
        <v>63.3</v>
      </c>
      <c r="U29" s="95">
        <v>61.4</v>
      </c>
      <c r="V29" s="95">
        <v>73.6</v>
      </c>
      <c r="W29" s="95">
        <v>70.2</v>
      </c>
      <c r="X29" s="95">
        <v>80.2</v>
      </c>
      <c r="Y29" s="95">
        <v>86.9</v>
      </c>
      <c r="Z29" s="77">
        <f t="shared" si="0"/>
        <v>64.575</v>
      </c>
      <c r="AA29" s="95">
        <v>36</v>
      </c>
      <c r="AB29" s="96" t="s">
        <v>41</v>
      </c>
      <c r="AC29" s="5">
        <v>27</v>
      </c>
    </row>
    <row r="30" spans="1:29" ht="13.5" customHeight="1">
      <c r="A30" s="76">
        <v>28</v>
      </c>
      <c r="B30" s="95">
        <v>90.5</v>
      </c>
      <c r="C30" s="95">
        <v>94</v>
      </c>
      <c r="D30" s="95">
        <v>94.1</v>
      </c>
      <c r="E30" s="95">
        <v>94</v>
      </c>
      <c r="F30" s="95">
        <v>88.3</v>
      </c>
      <c r="G30" s="95">
        <v>83.6</v>
      </c>
      <c r="H30" s="95">
        <v>78.5</v>
      </c>
      <c r="I30" s="95">
        <v>78.9</v>
      </c>
      <c r="J30" s="95">
        <v>73.8</v>
      </c>
      <c r="K30" s="95">
        <v>57.6</v>
      </c>
      <c r="L30" s="95">
        <v>49.6</v>
      </c>
      <c r="M30" s="95">
        <v>45.4</v>
      </c>
      <c r="N30" s="95">
        <v>42.6</v>
      </c>
      <c r="O30" s="95">
        <v>43.2</v>
      </c>
      <c r="P30" s="95">
        <v>46.4</v>
      </c>
      <c r="Q30" s="95">
        <v>50.4</v>
      </c>
      <c r="R30" s="95">
        <v>54</v>
      </c>
      <c r="S30" s="95">
        <v>56.8</v>
      </c>
      <c r="T30" s="95">
        <v>62.8</v>
      </c>
      <c r="U30" s="95">
        <v>67.5</v>
      </c>
      <c r="V30" s="95">
        <v>71.4</v>
      </c>
      <c r="W30" s="95">
        <v>73.1</v>
      </c>
      <c r="X30" s="95">
        <v>79.9</v>
      </c>
      <c r="Y30" s="95">
        <v>83.2</v>
      </c>
      <c r="Z30" s="77">
        <f t="shared" si="0"/>
        <v>69.15</v>
      </c>
      <c r="AA30" s="95">
        <v>40.4</v>
      </c>
      <c r="AB30" s="96" t="s">
        <v>291</v>
      </c>
      <c r="AC30" s="5">
        <v>28</v>
      </c>
    </row>
    <row r="31" spans="1:29" ht="13.5" customHeight="1">
      <c r="A31" s="76">
        <v>29</v>
      </c>
      <c r="B31" s="95">
        <v>83</v>
      </c>
      <c r="C31" s="95">
        <v>80.6</v>
      </c>
      <c r="D31" s="95">
        <v>83.8</v>
      </c>
      <c r="E31" s="95">
        <v>92.4</v>
      </c>
      <c r="F31" s="95">
        <v>95.1</v>
      </c>
      <c r="G31" s="95">
        <v>95.1</v>
      </c>
      <c r="H31" s="95">
        <v>90.1</v>
      </c>
      <c r="I31" s="95">
        <v>85.6</v>
      </c>
      <c r="J31" s="95">
        <v>80.9</v>
      </c>
      <c r="K31" s="95">
        <v>62.2</v>
      </c>
      <c r="L31" s="95">
        <v>57.2</v>
      </c>
      <c r="M31" s="95">
        <v>53</v>
      </c>
      <c r="N31" s="95">
        <v>52.9</v>
      </c>
      <c r="O31" s="95">
        <v>54</v>
      </c>
      <c r="P31" s="95">
        <v>55.2</v>
      </c>
      <c r="Q31" s="95">
        <v>58.6</v>
      </c>
      <c r="R31" s="95">
        <v>63.7</v>
      </c>
      <c r="S31" s="95">
        <v>66.5</v>
      </c>
      <c r="T31" s="95">
        <v>80.6</v>
      </c>
      <c r="U31" s="95">
        <v>86.2</v>
      </c>
      <c r="V31" s="95">
        <v>84.5</v>
      </c>
      <c r="W31" s="95">
        <v>91.8</v>
      </c>
      <c r="X31" s="95">
        <v>92.9</v>
      </c>
      <c r="Y31" s="95">
        <v>94.1</v>
      </c>
      <c r="Z31" s="77">
        <f t="shared" si="0"/>
        <v>76.66666666666667</v>
      </c>
      <c r="AA31" s="95">
        <v>51.5</v>
      </c>
      <c r="AB31" s="96" t="s">
        <v>292</v>
      </c>
      <c r="AC31" s="5">
        <v>29</v>
      </c>
    </row>
    <row r="32" spans="1:29" ht="13.5" customHeight="1">
      <c r="A32" s="76">
        <v>30</v>
      </c>
      <c r="B32" s="95">
        <v>96.1</v>
      </c>
      <c r="C32" s="95">
        <v>96.5</v>
      </c>
      <c r="D32" s="95">
        <v>96.9</v>
      </c>
      <c r="E32" s="95">
        <v>97.3</v>
      </c>
      <c r="F32" s="95">
        <v>97.4</v>
      </c>
      <c r="G32" s="95">
        <v>97.6</v>
      </c>
      <c r="H32" s="95">
        <v>97.2</v>
      </c>
      <c r="I32" s="95">
        <v>95.5</v>
      </c>
      <c r="J32" s="95">
        <v>87.7</v>
      </c>
      <c r="K32" s="95">
        <v>76</v>
      </c>
      <c r="L32" s="95">
        <v>63.9</v>
      </c>
      <c r="M32" s="95">
        <v>61.1</v>
      </c>
      <c r="N32" s="95">
        <v>58.4</v>
      </c>
      <c r="O32" s="95">
        <v>57.3</v>
      </c>
      <c r="P32" s="95">
        <v>60.9</v>
      </c>
      <c r="Q32" s="95">
        <v>66</v>
      </c>
      <c r="R32" s="95">
        <v>69.8</v>
      </c>
      <c r="S32" s="95">
        <v>74.4</v>
      </c>
      <c r="T32" s="95">
        <v>75.9</v>
      </c>
      <c r="U32" s="95">
        <v>77</v>
      </c>
      <c r="V32" s="95">
        <v>75.9</v>
      </c>
      <c r="W32" s="95">
        <v>78.8</v>
      </c>
      <c r="X32" s="95">
        <v>93</v>
      </c>
      <c r="Y32" s="95">
        <v>91.5</v>
      </c>
      <c r="Z32" s="77">
        <f t="shared" si="0"/>
        <v>80.92083333333335</v>
      </c>
      <c r="AA32" s="95">
        <v>57</v>
      </c>
      <c r="AB32" s="96" t="s">
        <v>293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90.19333333333331</v>
      </c>
      <c r="C34" s="80">
        <f t="shared" si="1"/>
        <v>92.60333333333332</v>
      </c>
      <c r="D34" s="80">
        <f t="shared" si="1"/>
        <v>91.86000000000003</v>
      </c>
      <c r="E34" s="80">
        <f t="shared" si="1"/>
        <v>92.22666666666667</v>
      </c>
      <c r="F34" s="80">
        <f t="shared" si="1"/>
        <v>91.59333333333333</v>
      </c>
      <c r="G34" s="80">
        <f t="shared" si="1"/>
        <v>91.8133333333333</v>
      </c>
      <c r="H34" s="80">
        <f t="shared" si="1"/>
        <v>90.73666666666665</v>
      </c>
      <c r="I34" s="80">
        <f t="shared" si="1"/>
        <v>86.40333333333335</v>
      </c>
      <c r="J34" s="80">
        <f t="shared" si="1"/>
        <v>79.49</v>
      </c>
      <c r="K34" s="80">
        <f t="shared" si="1"/>
        <v>70.01666666666665</v>
      </c>
      <c r="L34" s="80">
        <f t="shared" si="1"/>
        <v>65.59</v>
      </c>
      <c r="M34" s="80">
        <f t="shared" si="1"/>
        <v>62.669999999999995</v>
      </c>
      <c r="N34" s="80">
        <f t="shared" si="1"/>
        <v>61.279999999999994</v>
      </c>
      <c r="O34" s="80">
        <f t="shared" si="1"/>
        <v>61.11999999999998</v>
      </c>
      <c r="P34" s="80">
        <f t="shared" si="1"/>
        <v>63.910000000000004</v>
      </c>
      <c r="Q34" s="80">
        <f t="shared" si="1"/>
        <v>67.52666666666667</v>
      </c>
      <c r="R34" s="80">
        <f aca="true" t="shared" si="2" ref="R34:Y34">AVERAGE(R3:R33)</f>
        <v>71.71333333333334</v>
      </c>
      <c r="S34" s="80">
        <f t="shared" si="2"/>
        <v>73.37666666666668</v>
      </c>
      <c r="T34" s="80">
        <f t="shared" si="2"/>
        <v>76.4866666666667</v>
      </c>
      <c r="U34" s="80">
        <f t="shared" si="2"/>
        <v>80.33999999999999</v>
      </c>
      <c r="V34" s="80">
        <f t="shared" si="2"/>
        <v>84.28666666666666</v>
      </c>
      <c r="W34" s="80">
        <f t="shared" si="2"/>
        <v>84.76666666666665</v>
      </c>
      <c r="X34" s="80">
        <f t="shared" si="2"/>
        <v>87.18333333333332</v>
      </c>
      <c r="Y34" s="80">
        <f t="shared" si="2"/>
        <v>90.03</v>
      </c>
      <c r="Z34" s="80">
        <f>AVERAGE(B3:Y33)</f>
        <v>79.4673611111111</v>
      </c>
      <c r="AA34" s="81">
        <f>AVERAGE(AA3:AA33)</f>
        <v>54.78666666666667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34.2</v>
      </c>
      <c r="C40" s="92">
        <f>MATCH(B40,AA3:AA33,0)</f>
        <v>11</v>
      </c>
      <c r="D40" s="97" t="str">
        <f>INDEX(AB3:AB33,C40,1)</f>
        <v>14:06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96.9</v>
      </c>
      <c r="C3" s="95">
        <v>97.9</v>
      </c>
      <c r="D3" s="95">
        <v>97.9</v>
      </c>
      <c r="E3" s="95">
        <v>92.9</v>
      </c>
      <c r="F3" s="95">
        <v>96.3</v>
      </c>
      <c r="G3" s="95">
        <v>97.8</v>
      </c>
      <c r="H3" s="95">
        <v>98</v>
      </c>
      <c r="I3" s="95">
        <v>98</v>
      </c>
      <c r="J3" s="95">
        <v>98.1</v>
      </c>
      <c r="K3" s="95">
        <v>98.1</v>
      </c>
      <c r="L3" s="95">
        <v>97.8</v>
      </c>
      <c r="M3" s="95">
        <v>81.8</v>
      </c>
      <c r="N3" s="95">
        <v>75.1</v>
      </c>
      <c r="O3" s="95">
        <v>70.9</v>
      </c>
      <c r="P3" s="95">
        <v>57</v>
      </c>
      <c r="Q3" s="95">
        <v>60</v>
      </c>
      <c r="R3" s="95">
        <v>66.6</v>
      </c>
      <c r="S3" s="95">
        <v>58.8</v>
      </c>
      <c r="T3" s="95">
        <v>73.1</v>
      </c>
      <c r="U3" s="95">
        <v>77.2</v>
      </c>
      <c r="V3" s="95">
        <v>78.9</v>
      </c>
      <c r="W3" s="95">
        <v>90.6</v>
      </c>
      <c r="X3" s="95">
        <v>93.1</v>
      </c>
      <c r="Y3" s="95">
        <v>96.2</v>
      </c>
      <c r="Z3" s="77">
        <f aca="true" t="shared" si="0" ref="Z3:Z33">AVERAGE(B3:Y3)</f>
        <v>85.37499999999999</v>
      </c>
      <c r="AA3" s="95">
        <v>55.4</v>
      </c>
      <c r="AB3" s="96" t="s">
        <v>294</v>
      </c>
      <c r="AC3" s="4">
        <v>1</v>
      </c>
    </row>
    <row r="4" spans="1:29" ht="13.5" customHeight="1">
      <c r="A4" s="76">
        <v>2</v>
      </c>
      <c r="B4" s="95">
        <v>90.9</v>
      </c>
      <c r="C4" s="95">
        <v>69.6</v>
      </c>
      <c r="D4" s="95">
        <v>73.3</v>
      </c>
      <c r="E4" s="95">
        <v>82.5</v>
      </c>
      <c r="F4" s="95">
        <v>75.7</v>
      </c>
      <c r="G4" s="95">
        <v>81.1</v>
      </c>
      <c r="H4" s="95">
        <v>91.5</v>
      </c>
      <c r="I4" s="95">
        <v>75.5</v>
      </c>
      <c r="J4" s="95">
        <v>58.3</v>
      </c>
      <c r="K4" s="95">
        <v>52.1</v>
      </c>
      <c r="L4" s="95">
        <v>51.3</v>
      </c>
      <c r="M4" s="95">
        <v>42.4</v>
      </c>
      <c r="N4" s="95">
        <v>39.2</v>
      </c>
      <c r="O4" s="95">
        <v>39.3</v>
      </c>
      <c r="P4" s="95">
        <v>40.7</v>
      </c>
      <c r="Q4" s="95">
        <v>45.6</v>
      </c>
      <c r="R4" s="95">
        <v>50.3</v>
      </c>
      <c r="S4" s="95">
        <v>54.9</v>
      </c>
      <c r="T4" s="95">
        <v>57.8</v>
      </c>
      <c r="U4" s="95">
        <v>57.5</v>
      </c>
      <c r="V4" s="95">
        <v>57.3</v>
      </c>
      <c r="W4" s="95">
        <v>84.2</v>
      </c>
      <c r="X4" s="95">
        <v>80.1</v>
      </c>
      <c r="Y4" s="95">
        <v>72.2</v>
      </c>
      <c r="Z4" s="77">
        <f t="shared" si="0"/>
        <v>63.47083333333333</v>
      </c>
      <c r="AA4" s="95">
        <v>38.3</v>
      </c>
      <c r="AB4" s="96" t="s">
        <v>295</v>
      </c>
      <c r="AC4" s="5">
        <v>2</v>
      </c>
    </row>
    <row r="5" spans="1:29" ht="13.5" customHeight="1">
      <c r="A5" s="76">
        <v>3</v>
      </c>
      <c r="B5" s="95">
        <v>72.5</v>
      </c>
      <c r="C5" s="95">
        <v>68.9</v>
      </c>
      <c r="D5" s="95">
        <v>88.8</v>
      </c>
      <c r="E5" s="95">
        <v>75</v>
      </c>
      <c r="F5" s="95">
        <v>92.1</v>
      </c>
      <c r="G5" s="95">
        <v>94.4</v>
      </c>
      <c r="H5" s="95">
        <v>91.9</v>
      </c>
      <c r="I5" s="95">
        <v>95.6</v>
      </c>
      <c r="J5" s="95">
        <v>97.2</v>
      </c>
      <c r="K5" s="95">
        <v>90.7</v>
      </c>
      <c r="L5" s="95">
        <v>73.8</v>
      </c>
      <c r="M5" s="95">
        <v>65.2</v>
      </c>
      <c r="N5" s="95">
        <v>66.1</v>
      </c>
      <c r="O5" s="95">
        <v>58.4</v>
      </c>
      <c r="P5" s="95">
        <v>53.2</v>
      </c>
      <c r="Q5" s="95">
        <v>57.7</v>
      </c>
      <c r="R5" s="95">
        <v>62.9</v>
      </c>
      <c r="S5" s="95">
        <v>65.9</v>
      </c>
      <c r="T5" s="95">
        <v>72.3</v>
      </c>
      <c r="U5" s="95">
        <v>85</v>
      </c>
      <c r="V5" s="95">
        <v>84.5</v>
      </c>
      <c r="W5" s="95">
        <v>85.4</v>
      </c>
      <c r="X5" s="95">
        <v>84.4</v>
      </c>
      <c r="Y5" s="95">
        <v>87.2</v>
      </c>
      <c r="Z5" s="77">
        <f t="shared" si="0"/>
        <v>77.87916666666669</v>
      </c>
      <c r="AA5" s="95">
        <v>52.3</v>
      </c>
      <c r="AB5" s="96" t="s">
        <v>296</v>
      </c>
      <c r="AC5" s="5">
        <v>3</v>
      </c>
    </row>
    <row r="6" spans="1:29" ht="13.5" customHeight="1">
      <c r="A6" s="76">
        <v>4</v>
      </c>
      <c r="B6" s="95">
        <v>91.7</v>
      </c>
      <c r="C6" s="95">
        <v>94.8</v>
      </c>
      <c r="D6" s="95">
        <v>95.2</v>
      </c>
      <c r="E6" s="95">
        <v>96.4</v>
      </c>
      <c r="F6" s="95">
        <v>96.7</v>
      </c>
      <c r="G6" s="95">
        <v>97</v>
      </c>
      <c r="H6" s="95">
        <v>96.6</v>
      </c>
      <c r="I6" s="95">
        <v>95.6</v>
      </c>
      <c r="J6" s="95">
        <v>87.2</v>
      </c>
      <c r="K6" s="95">
        <v>74.8</v>
      </c>
      <c r="L6" s="95">
        <v>54.3</v>
      </c>
      <c r="M6" s="95">
        <v>51.5</v>
      </c>
      <c r="N6" s="95">
        <v>50.8</v>
      </c>
      <c r="O6" s="95">
        <v>38.4</v>
      </c>
      <c r="P6" s="95">
        <v>40.6</v>
      </c>
      <c r="Q6" s="95">
        <v>45.6</v>
      </c>
      <c r="R6" s="95">
        <v>69.7</v>
      </c>
      <c r="S6" s="95">
        <v>66.8</v>
      </c>
      <c r="T6" s="95">
        <v>60.5</v>
      </c>
      <c r="U6" s="95">
        <v>54.3</v>
      </c>
      <c r="V6" s="95">
        <v>62.4</v>
      </c>
      <c r="W6" s="95">
        <v>62.6</v>
      </c>
      <c r="X6" s="95">
        <v>59.3</v>
      </c>
      <c r="Y6" s="95">
        <v>53.2</v>
      </c>
      <c r="Z6" s="77">
        <f t="shared" si="0"/>
        <v>70.66666666666666</v>
      </c>
      <c r="AA6" s="95">
        <v>38.3</v>
      </c>
      <c r="AB6" s="96" t="s">
        <v>297</v>
      </c>
      <c r="AC6" s="5">
        <v>4</v>
      </c>
    </row>
    <row r="7" spans="1:29" ht="13.5" customHeight="1">
      <c r="A7" s="76">
        <v>5</v>
      </c>
      <c r="B7" s="95">
        <v>68</v>
      </c>
      <c r="C7" s="95">
        <v>70.2</v>
      </c>
      <c r="D7" s="95">
        <v>74.9</v>
      </c>
      <c r="E7" s="95">
        <v>68.8</v>
      </c>
      <c r="F7" s="95">
        <v>62.3</v>
      </c>
      <c r="G7" s="95">
        <v>67.7</v>
      </c>
      <c r="H7" s="95">
        <v>69.4</v>
      </c>
      <c r="I7" s="95">
        <v>69.5</v>
      </c>
      <c r="J7" s="95">
        <v>57.1</v>
      </c>
      <c r="K7" s="95">
        <v>51.2</v>
      </c>
      <c r="L7" s="95">
        <v>52.9</v>
      </c>
      <c r="M7" s="95">
        <v>53</v>
      </c>
      <c r="N7" s="95">
        <v>53.2</v>
      </c>
      <c r="O7" s="95">
        <v>53.7</v>
      </c>
      <c r="P7" s="95">
        <v>57.6</v>
      </c>
      <c r="Q7" s="95">
        <v>58.9</v>
      </c>
      <c r="R7" s="95">
        <v>61.9</v>
      </c>
      <c r="S7" s="95">
        <v>59.9</v>
      </c>
      <c r="T7" s="95">
        <v>63</v>
      </c>
      <c r="U7" s="95">
        <v>62.4</v>
      </c>
      <c r="V7" s="95">
        <v>62.9</v>
      </c>
      <c r="W7" s="95">
        <v>84.7</v>
      </c>
      <c r="X7" s="95">
        <v>73.2</v>
      </c>
      <c r="Y7" s="95">
        <v>73.5</v>
      </c>
      <c r="Z7" s="77">
        <f t="shared" si="0"/>
        <v>63.74583333333336</v>
      </c>
      <c r="AA7" s="95">
        <v>49.1</v>
      </c>
      <c r="AB7" s="96" t="s">
        <v>298</v>
      </c>
      <c r="AC7" s="5">
        <v>5</v>
      </c>
    </row>
    <row r="8" spans="1:29" ht="13.5" customHeight="1">
      <c r="A8" s="76">
        <v>6</v>
      </c>
      <c r="B8" s="95">
        <v>90.9</v>
      </c>
      <c r="C8" s="95">
        <v>92.4</v>
      </c>
      <c r="D8" s="95">
        <v>90.9</v>
      </c>
      <c r="E8" s="95">
        <v>90.3</v>
      </c>
      <c r="F8" s="95">
        <v>91.4</v>
      </c>
      <c r="G8" s="95">
        <v>94.1</v>
      </c>
      <c r="H8" s="95">
        <v>91.2</v>
      </c>
      <c r="I8" s="95">
        <v>83.7</v>
      </c>
      <c r="J8" s="95">
        <v>69.6</v>
      </c>
      <c r="K8" s="95">
        <v>67.2</v>
      </c>
      <c r="L8" s="95">
        <v>71.7</v>
      </c>
      <c r="M8" s="95">
        <v>72.7</v>
      </c>
      <c r="N8" s="95">
        <v>77.3</v>
      </c>
      <c r="O8" s="95">
        <v>79</v>
      </c>
      <c r="P8" s="95">
        <v>80.8</v>
      </c>
      <c r="Q8" s="95">
        <v>79.8</v>
      </c>
      <c r="R8" s="95">
        <v>81.3</v>
      </c>
      <c r="S8" s="95">
        <v>86.7</v>
      </c>
      <c r="T8" s="95">
        <v>85</v>
      </c>
      <c r="U8" s="95">
        <v>84</v>
      </c>
      <c r="V8" s="95">
        <v>86.2</v>
      </c>
      <c r="W8" s="95">
        <v>91</v>
      </c>
      <c r="X8" s="95">
        <v>96.5</v>
      </c>
      <c r="Y8" s="95">
        <v>96.8</v>
      </c>
      <c r="Z8" s="77">
        <f t="shared" si="0"/>
        <v>84.60416666666667</v>
      </c>
      <c r="AA8" s="95">
        <v>66.7</v>
      </c>
      <c r="AB8" s="96" t="s">
        <v>299</v>
      </c>
      <c r="AC8" s="5">
        <v>6</v>
      </c>
    </row>
    <row r="9" spans="1:29" ht="13.5" customHeight="1">
      <c r="A9" s="76">
        <v>7</v>
      </c>
      <c r="B9" s="95">
        <v>97.7</v>
      </c>
      <c r="C9" s="95">
        <v>84.7</v>
      </c>
      <c r="D9" s="95">
        <v>82.4</v>
      </c>
      <c r="E9" s="95">
        <v>85.3</v>
      </c>
      <c r="F9" s="95">
        <v>92.9</v>
      </c>
      <c r="G9" s="95">
        <v>89.2</v>
      </c>
      <c r="H9" s="95">
        <v>88.8</v>
      </c>
      <c r="I9" s="95">
        <v>84.7</v>
      </c>
      <c r="J9" s="95">
        <v>78.8</v>
      </c>
      <c r="K9" s="95">
        <v>79.4</v>
      </c>
      <c r="L9" s="95">
        <v>72.9</v>
      </c>
      <c r="M9" s="95">
        <v>72.6</v>
      </c>
      <c r="N9" s="95">
        <v>76.8</v>
      </c>
      <c r="O9" s="95">
        <v>87.4</v>
      </c>
      <c r="P9" s="95">
        <v>87.7</v>
      </c>
      <c r="Q9" s="95">
        <v>90.1</v>
      </c>
      <c r="R9" s="95">
        <v>93.5</v>
      </c>
      <c r="S9" s="95">
        <v>88</v>
      </c>
      <c r="T9" s="95">
        <v>91.2</v>
      </c>
      <c r="U9" s="95">
        <v>88.3</v>
      </c>
      <c r="V9" s="95">
        <v>86.2</v>
      </c>
      <c r="W9" s="95">
        <v>94.5</v>
      </c>
      <c r="X9" s="95">
        <v>95.2</v>
      </c>
      <c r="Y9" s="95">
        <v>95.8</v>
      </c>
      <c r="Z9" s="77">
        <f t="shared" si="0"/>
        <v>86.83750000000002</v>
      </c>
      <c r="AA9" s="95">
        <v>72.3</v>
      </c>
      <c r="AB9" s="96" t="s">
        <v>170</v>
      </c>
      <c r="AC9" s="5">
        <v>7</v>
      </c>
    </row>
    <row r="10" spans="1:29" ht="13.5" customHeight="1">
      <c r="A10" s="76">
        <v>8</v>
      </c>
      <c r="B10" s="95">
        <v>95.4</v>
      </c>
      <c r="C10" s="95">
        <v>91.4</v>
      </c>
      <c r="D10" s="95">
        <v>91</v>
      </c>
      <c r="E10" s="95">
        <v>88.6</v>
      </c>
      <c r="F10" s="95">
        <v>90.1</v>
      </c>
      <c r="G10" s="95">
        <v>93.5</v>
      </c>
      <c r="H10" s="95">
        <v>94.5</v>
      </c>
      <c r="I10" s="95">
        <v>95.4</v>
      </c>
      <c r="J10" s="95">
        <v>96.2</v>
      </c>
      <c r="K10" s="95">
        <v>96.8</v>
      </c>
      <c r="L10" s="95">
        <v>95.6</v>
      </c>
      <c r="M10" s="95">
        <v>96.7</v>
      </c>
      <c r="N10" s="95">
        <v>97.4</v>
      </c>
      <c r="O10" s="95">
        <v>95.6</v>
      </c>
      <c r="P10" s="95">
        <v>95.7</v>
      </c>
      <c r="Q10" s="95">
        <v>95.8</v>
      </c>
      <c r="R10" s="95">
        <v>96.8</v>
      </c>
      <c r="S10" s="95">
        <v>93.6</v>
      </c>
      <c r="T10" s="95">
        <v>95.4</v>
      </c>
      <c r="U10" s="95">
        <v>92</v>
      </c>
      <c r="V10" s="95">
        <v>87.3</v>
      </c>
      <c r="W10" s="95">
        <v>81.8</v>
      </c>
      <c r="X10" s="95">
        <v>84.1</v>
      </c>
      <c r="Y10" s="95">
        <v>83.6</v>
      </c>
      <c r="Z10" s="77">
        <f t="shared" si="0"/>
        <v>92.67916666666666</v>
      </c>
      <c r="AA10" s="95">
        <v>80.4</v>
      </c>
      <c r="AB10" s="96" t="s">
        <v>300</v>
      </c>
      <c r="AC10" s="5">
        <v>8</v>
      </c>
    </row>
    <row r="11" spans="1:29" ht="13.5" customHeight="1">
      <c r="A11" s="76">
        <v>9</v>
      </c>
      <c r="B11" s="95">
        <v>80.1</v>
      </c>
      <c r="C11" s="95">
        <v>82.1</v>
      </c>
      <c r="D11" s="95">
        <v>78.6</v>
      </c>
      <c r="E11" s="95">
        <v>75.8</v>
      </c>
      <c r="F11" s="95">
        <v>72.9</v>
      </c>
      <c r="G11" s="95">
        <v>72.6</v>
      </c>
      <c r="H11" s="95">
        <v>71.9</v>
      </c>
      <c r="I11" s="95">
        <v>70.3</v>
      </c>
      <c r="J11" s="95">
        <v>64.5</v>
      </c>
      <c r="K11" s="95">
        <v>62.7</v>
      </c>
      <c r="L11" s="95">
        <v>62.9</v>
      </c>
      <c r="M11" s="95">
        <v>65.2</v>
      </c>
      <c r="N11" s="95">
        <v>64</v>
      </c>
      <c r="O11" s="95">
        <v>59</v>
      </c>
      <c r="P11" s="95">
        <v>61.4</v>
      </c>
      <c r="Q11" s="95">
        <v>61.9</v>
      </c>
      <c r="R11" s="95">
        <v>66.3</v>
      </c>
      <c r="S11" s="95">
        <v>68.4</v>
      </c>
      <c r="T11" s="95">
        <v>68.7</v>
      </c>
      <c r="U11" s="95">
        <v>70.1</v>
      </c>
      <c r="V11" s="95">
        <v>69.1</v>
      </c>
      <c r="W11" s="95">
        <v>69.3</v>
      </c>
      <c r="X11" s="95">
        <v>72.3</v>
      </c>
      <c r="Y11" s="95">
        <v>69.6</v>
      </c>
      <c r="Z11" s="77">
        <f t="shared" si="0"/>
        <v>69.15416666666665</v>
      </c>
      <c r="AA11" s="95">
        <v>57.7</v>
      </c>
      <c r="AB11" s="96" t="s">
        <v>301</v>
      </c>
      <c r="AC11" s="5">
        <v>9</v>
      </c>
    </row>
    <row r="12" spans="1:29" ht="13.5" customHeight="1">
      <c r="A12" s="103">
        <v>10</v>
      </c>
      <c r="B12" s="104">
        <v>88.1</v>
      </c>
      <c r="C12" s="104">
        <v>88.3</v>
      </c>
      <c r="D12" s="104">
        <v>86</v>
      </c>
      <c r="E12" s="104">
        <v>87</v>
      </c>
      <c r="F12" s="104">
        <v>86.5</v>
      </c>
      <c r="G12" s="104">
        <v>86</v>
      </c>
      <c r="H12" s="104">
        <v>82.5</v>
      </c>
      <c r="I12" s="104">
        <v>84.1</v>
      </c>
      <c r="J12" s="104">
        <v>80.3</v>
      </c>
      <c r="K12" s="104">
        <v>69.7</v>
      </c>
      <c r="L12" s="104">
        <v>70.9</v>
      </c>
      <c r="M12" s="104">
        <v>70.3</v>
      </c>
      <c r="N12" s="104">
        <v>68</v>
      </c>
      <c r="O12" s="104">
        <v>69.1</v>
      </c>
      <c r="P12" s="104">
        <v>67.9</v>
      </c>
      <c r="Q12" s="104">
        <v>68.6</v>
      </c>
      <c r="R12" s="104">
        <v>70.1</v>
      </c>
      <c r="S12" s="104">
        <v>71.7</v>
      </c>
      <c r="T12" s="104">
        <v>74.3</v>
      </c>
      <c r="U12" s="104">
        <v>74.6</v>
      </c>
      <c r="V12" s="104">
        <v>93</v>
      </c>
      <c r="W12" s="104">
        <v>95</v>
      </c>
      <c r="X12" s="104">
        <v>96.1</v>
      </c>
      <c r="Y12" s="104">
        <v>97.3</v>
      </c>
      <c r="Z12" s="105">
        <f t="shared" si="0"/>
        <v>80.22499999999998</v>
      </c>
      <c r="AA12" s="104">
        <v>66.1</v>
      </c>
      <c r="AB12" s="106" t="s">
        <v>302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97.7</v>
      </c>
      <c r="D13" s="95">
        <v>97.8</v>
      </c>
      <c r="E13" s="95">
        <v>97.8</v>
      </c>
      <c r="F13" s="95">
        <v>97.9</v>
      </c>
      <c r="G13" s="95">
        <v>97.9</v>
      </c>
      <c r="H13" s="95">
        <v>98</v>
      </c>
      <c r="I13" s="95">
        <v>98</v>
      </c>
      <c r="J13" s="95">
        <v>93.6</v>
      </c>
      <c r="K13" s="95">
        <v>79</v>
      </c>
      <c r="L13" s="95">
        <v>71.9</v>
      </c>
      <c r="M13" s="95">
        <v>70.5</v>
      </c>
      <c r="N13" s="95">
        <v>64.2</v>
      </c>
      <c r="O13" s="95">
        <v>55</v>
      </c>
      <c r="P13" s="95">
        <v>56.4</v>
      </c>
      <c r="Q13" s="95">
        <v>64.8</v>
      </c>
      <c r="R13" s="95">
        <v>68</v>
      </c>
      <c r="S13" s="95">
        <v>74.6</v>
      </c>
      <c r="T13" s="95">
        <v>76</v>
      </c>
      <c r="U13" s="95">
        <v>78.2</v>
      </c>
      <c r="V13" s="95">
        <v>90.9</v>
      </c>
      <c r="W13" s="95">
        <v>71.6</v>
      </c>
      <c r="X13" s="95">
        <v>95.2</v>
      </c>
      <c r="Y13" s="95">
        <v>95.9</v>
      </c>
      <c r="Z13" s="77">
        <f t="shared" si="0"/>
        <v>82.85416666666667</v>
      </c>
      <c r="AA13" s="95">
        <v>54.1</v>
      </c>
      <c r="AB13" s="96" t="s">
        <v>41</v>
      </c>
      <c r="AC13" s="4">
        <v>11</v>
      </c>
    </row>
    <row r="14" spans="1:29" ht="13.5" customHeight="1">
      <c r="A14" s="76">
        <v>12</v>
      </c>
      <c r="B14" s="95">
        <v>70</v>
      </c>
      <c r="C14" s="95">
        <v>96.4</v>
      </c>
      <c r="D14" s="95">
        <v>97.6</v>
      </c>
      <c r="E14" s="95">
        <v>97.8</v>
      </c>
      <c r="F14" s="95">
        <v>97.9</v>
      </c>
      <c r="G14" s="95">
        <v>97.9</v>
      </c>
      <c r="H14" s="95">
        <v>97.6</v>
      </c>
      <c r="I14" s="95">
        <v>97.6</v>
      </c>
      <c r="J14" s="95">
        <v>91.5</v>
      </c>
      <c r="K14" s="95">
        <v>85.6</v>
      </c>
      <c r="L14" s="95">
        <v>75.3</v>
      </c>
      <c r="M14" s="95">
        <v>72</v>
      </c>
      <c r="N14" s="95">
        <v>72.8</v>
      </c>
      <c r="O14" s="95">
        <v>71.2</v>
      </c>
      <c r="P14" s="95">
        <v>72.1</v>
      </c>
      <c r="Q14" s="95">
        <v>75</v>
      </c>
      <c r="R14" s="95">
        <v>75.1</v>
      </c>
      <c r="S14" s="95">
        <v>78.4</v>
      </c>
      <c r="T14" s="95">
        <v>85.2</v>
      </c>
      <c r="U14" s="95">
        <v>92.2</v>
      </c>
      <c r="V14" s="95">
        <v>92.7</v>
      </c>
      <c r="W14" s="95">
        <v>89.9</v>
      </c>
      <c r="X14" s="95">
        <v>95</v>
      </c>
      <c r="Y14" s="95">
        <v>96.2</v>
      </c>
      <c r="Z14" s="77">
        <f t="shared" si="0"/>
        <v>86.375</v>
      </c>
      <c r="AA14" s="95">
        <v>68</v>
      </c>
      <c r="AB14" s="96" t="s">
        <v>277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96.9</v>
      </c>
      <c r="D15" s="95">
        <v>97.6</v>
      </c>
      <c r="E15" s="95">
        <v>92</v>
      </c>
      <c r="F15" s="95">
        <v>80.8</v>
      </c>
      <c r="G15" s="95">
        <v>61.7</v>
      </c>
      <c r="H15" s="95">
        <v>72.1</v>
      </c>
      <c r="I15" s="95">
        <v>64</v>
      </c>
      <c r="J15" s="95">
        <v>54.3</v>
      </c>
      <c r="K15" s="95">
        <v>44.4</v>
      </c>
      <c r="L15" s="95">
        <v>39.6</v>
      </c>
      <c r="M15" s="95">
        <v>37.6</v>
      </c>
      <c r="N15" s="95">
        <v>34</v>
      </c>
      <c r="O15" s="95">
        <v>35.8</v>
      </c>
      <c r="P15" s="95">
        <v>38.4</v>
      </c>
      <c r="Q15" s="95">
        <v>40.7</v>
      </c>
      <c r="R15" s="95">
        <v>45.1</v>
      </c>
      <c r="S15" s="95">
        <v>45.7</v>
      </c>
      <c r="T15" s="95">
        <v>46.8</v>
      </c>
      <c r="U15" s="95">
        <v>49.5</v>
      </c>
      <c r="V15" s="95">
        <v>54.8</v>
      </c>
      <c r="W15" s="95">
        <v>59.7</v>
      </c>
      <c r="X15" s="95">
        <v>55.1</v>
      </c>
      <c r="Y15" s="95">
        <v>55.7</v>
      </c>
      <c r="Z15" s="77">
        <f t="shared" si="0"/>
        <v>58.32916666666666</v>
      </c>
      <c r="AA15" s="95">
        <v>33.1</v>
      </c>
      <c r="AB15" s="96" t="s">
        <v>287</v>
      </c>
      <c r="AC15" s="5">
        <v>13</v>
      </c>
    </row>
    <row r="16" spans="1:29" ht="13.5" customHeight="1">
      <c r="A16" s="76">
        <v>14</v>
      </c>
      <c r="B16" s="95">
        <v>76.7</v>
      </c>
      <c r="C16" s="95">
        <v>67.5</v>
      </c>
      <c r="D16" s="95">
        <v>81.6</v>
      </c>
      <c r="E16" s="95">
        <v>74.4</v>
      </c>
      <c r="F16" s="95">
        <v>87.3</v>
      </c>
      <c r="G16" s="95">
        <v>93.1</v>
      </c>
      <c r="H16" s="95">
        <v>90.5</v>
      </c>
      <c r="I16" s="95">
        <v>82.9</v>
      </c>
      <c r="J16" s="95">
        <v>82.7</v>
      </c>
      <c r="K16" s="95">
        <v>80</v>
      </c>
      <c r="L16" s="95">
        <v>71.9</v>
      </c>
      <c r="M16" s="95">
        <v>73.3</v>
      </c>
      <c r="N16" s="95">
        <v>82.5</v>
      </c>
      <c r="O16" s="95">
        <v>92.1</v>
      </c>
      <c r="P16" s="95">
        <v>96.1</v>
      </c>
      <c r="Q16" s="95">
        <v>97.7</v>
      </c>
      <c r="R16" s="95">
        <v>98</v>
      </c>
      <c r="S16" s="95">
        <v>98</v>
      </c>
      <c r="T16" s="95">
        <v>98.1</v>
      </c>
      <c r="U16" s="95">
        <v>98</v>
      </c>
      <c r="V16" s="95">
        <v>98</v>
      </c>
      <c r="W16" s="95">
        <v>98.1</v>
      </c>
      <c r="X16" s="95">
        <v>98.2</v>
      </c>
      <c r="Y16" s="95">
        <v>98.3</v>
      </c>
      <c r="Z16" s="77">
        <f t="shared" si="0"/>
        <v>88.125</v>
      </c>
      <c r="AA16" s="95">
        <v>55.7</v>
      </c>
      <c r="AB16" s="96" t="s">
        <v>63</v>
      </c>
      <c r="AC16" s="5">
        <v>14</v>
      </c>
    </row>
    <row r="17" spans="1:29" ht="13.5" customHeight="1">
      <c r="A17" s="76">
        <v>15</v>
      </c>
      <c r="B17" s="95">
        <v>98.3</v>
      </c>
      <c r="C17" s="95">
        <v>98.4</v>
      </c>
      <c r="D17" s="95">
        <v>98.4</v>
      </c>
      <c r="E17" s="95">
        <v>98.4</v>
      </c>
      <c r="F17" s="95">
        <v>98.4</v>
      </c>
      <c r="G17" s="95">
        <v>98.4</v>
      </c>
      <c r="H17" s="95">
        <v>98.5</v>
      </c>
      <c r="I17" s="95">
        <v>98.5</v>
      </c>
      <c r="J17" s="95">
        <v>98.5</v>
      </c>
      <c r="K17" s="95">
        <v>98.3</v>
      </c>
      <c r="L17" s="95">
        <v>88.9</v>
      </c>
      <c r="M17" s="95">
        <v>75.6</v>
      </c>
      <c r="N17" s="95">
        <v>68.8</v>
      </c>
      <c r="O17" s="95">
        <v>72.2</v>
      </c>
      <c r="P17" s="95">
        <v>69.3</v>
      </c>
      <c r="Q17" s="95">
        <v>66.3</v>
      </c>
      <c r="R17" s="95">
        <v>67.7</v>
      </c>
      <c r="S17" s="95">
        <v>80.6</v>
      </c>
      <c r="T17" s="95">
        <v>73.4</v>
      </c>
      <c r="U17" s="95">
        <v>58</v>
      </c>
      <c r="V17" s="95">
        <v>71.3</v>
      </c>
      <c r="W17" s="95">
        <v>73.9</v>
      </c>
      <c r="X17" s="95">
        <v>69.6</v>
      </c>
      <c r="Y17" s="95">
        <v>95.1</v>
      </c>
      <c r="Z17" s="77">
        <f t="shared" si="0"/>
        <v>83.94999999999999</v>
      </c>
      <c r="AA17" s="95">
        <v>57.8</v>
      </c>
      <c r="AB17" s="96" t="s">
        <v>303</v>
      </c>
      <c r="AC17" s="5">
        <v>15</v>
      </c>
    </row>
    <row r="18" spans="1:29" ht="13.5" customHeight="1">
      <c r="A18" s="76">
        <v>16</v>
      </c>
      <c r="B18" s="95">
        <v>96.2</v>
      </c>
      <c r="C18" s="95">
        <v>94</v>
      </c>
      <c r="D18" s="95">
        <v>96.9</v>
      </c>
      <c r="E18" s="95">
        <v>96.9</v>
      </c>
      <c r="F18" s="95">
        <v>97.7</v>
      </c>
      <c r="G18" s="95">
        <v>97.7</v>
      </c>
      <c r="H18" s="95">
        <v>98.1</v>
      </c>
      <c r="I18" s="95">
        <v>97.9</v>
      </c>
      <c r="J18" s="95">
        <v>95</v>
      </c>
      <c r="K18" s="95">
        <v>89.8</v>
      </c>
      <c r="L18" s="95">
        <v>80.5</v>
      </c>
      <c r="M18" s="95">
        <v>65.1</v>
      </c>
      <c r="N18" s="95">
        <v>63</v>
      </c>
      <c r="O18" s="95">
        <v>51.1</v>
      </c>
      <c r="P18" s="95">
        <v>58.4</v>
      </c>
      <c r="Q18" s="95">
        <v>64.1</v>
      </c>
      <c r="R18" s="95">
        <v>66.8</v>
      </c>
      <c r="S18" s="95">
        <v>71.5</v>
      </c>
      <c r="T18" s="95">
        <v>84.6</v>
      </c>
      <c r="U18" s="95">
        <v>80.4</v>
      </c>
      <c r="V18" s="95">
        <v>85.2</v>
      </c>
      <c r="W18" s="95">
        <v>95.6</v>
      </c>
      <c r="X18" s="95">
        <v>97.5</v>
      </c>
      <c r="Y18" s="95">
        <v>97.6</v>
      </c>
      <c r="Z18" s="77">
        <f t="shared" si="0"/>
        <v>84.2333333333333</v>
      </c>
      <c r="AA18" s="95">
        <v>49</v>
      </c>
      <c r="AB18" s="96" t="s">
        <v>304</v>
      </c>
      <c r="AC18" s="5">
        <v>16</v>
      </c>
    </row>
    <row r="19" spans="1:29" ht="13.5" customHeight="1">
      <c r="A19" s="76">
        <v>17</v>
      </c>
      <c r="B19" s="95">
        <v>97.6</v>
      </c>
      <c r="C19" s="95">
        <v>97.7</v>
      </c>
      <c r="D19" s="95">
        <v>97.4</v>
      </c>
      <c r="E19" s="95">
        <v>97.7</v>
      </c>
      <c r="F19" s="95">
        <v>97.9</v>
      </c>
      <c r="G19" s="95">
        <v>98.1</v>
      </c>
      <c r="H19" s="95">
        <v>98.2</v>
      </c>
      <c r="I19" s="95">
        <v>98.3</v>
      </c>
      <c r="J19" s="95">
        <v>98.4</v>
      </c>
      <c r="K19" s="95">
        <v>98.4</v>
      </c>
      <c r="L19" s="95">
        <v>98.4</v>
      </c>
      <c r="M19" s="95">
        <v>98.4</v>
      </c>
      <c r="N19" s="95">
        <v>98.2</v>
      </c>
      <c r="O19" s="95">
        <v>94.4</v>
      </c>
      <c r="P19" s="95">
        <v>92.5</v>
      </c>
      <c r="Q19" s="95">
        <v>95.7</v>
      </c>
      <c r="R19" s="95">
        <v>97.7</v>
      </c>
      <c r="S19" s="95">
        <v>98</v>
      </c>
      <c r="T19" s="95">
        <v>98</v>
      </c>
      <c r="U19" s="95">
        <v>98.2</v>
      </c>
      <c r="V19" s="95">
        <v>98.3</v>
      </c>
      <c r="W19" s="95">
        <v>94.4</v>
      </c>
      <c r="X19" s="95">
        <v>75.3</v>
      </c>
      <c r="Y19" s="95">
        <v>69.8</v>
      </c>
      <c r="Z19" s="77">
        <f t="shared" si="0"/>
        <v>95.2916666666667</v>
      </c>
      <c r="AA19" s="95">
        <v>69.8</v>
      </c>
      <c r="AB19" s="96" t="s">
        <v>119</v>
      </c>
      <c r="AC19" s="5">
        <v>17</v>
      </c>
    </row>
    <row r="20" spans="1:29" ht="13.5" customHeight="1">
      <c r="A20" s="76">
        <v>18</v>
      </c>
      <c r="B20" s="95">
        <v>65.8</v>
      </c>
      <c r="C20" s="95">
        <v>57.4</v>
      </c>
      <c r="D20" s="95">
        <v>55.5</v>
      </c>
      <c r="E20" s="95">
        <v>57.8</v>
      </c>
      <c r="F20" s="95">
        <v>64.7</v>
      </c>
      <c r="G20" s="95">
        <v>64.3</v>
      </c>
      <c r="H20" s="95">
        <v>74.9</v>
      </c>
      <c r="I20" s="95">
        <v>71.3</v>
      </c>
      <c r="J20" s="95">
        <v>60.8</v>
      </c>
      <c r="K20" s="95">
        <v>59.9</v>
      </c>
      <c r="L20" s="95">
        <v>57.9</v>
      </c>
      <c r="M20" s="95">
        <v>54.3</v>
      </c>
      <c r="N20" s="95">
        <v>45.5</v>
      </c>
      <c r="O20" s="95">
        <v>44.3</v>
      </c>
      <c r="P20" s="95">
        <v>40.5</v>
      </c>
      <c r="Q20" s="95">
        <v>44.2</v>
      </c>
      <c r="R20" s="95">
        <v>48.3</v>
      </c>
      <c r="S20" s="95">
        <v>51.4</v>
      </c>
      <c r="T20" s="95">
        <v>54.7</v>
      </c>
      <c r="U20" s="95">
        <v>60.8</v>
      </c>
      <c r="V20" s="95">
        <v>61.1</v>
      </c>
      <c r="W20" s="95">
        <v>64.9</v>
      </c>
      <c r="X20" s="95">
        <v>61.7</v>
      </c>
      <c r="Y20" s="95">
        <v>82.8</v>
      </c>
      <c r="Z20" s="77">
        <f t="shared" si="0"/>
        <v>58.533333333333324</v>
      </c>
      <c r="AA20" s="95">
        <v>39.8</v>
      </c>
      <c r="AB20" s="96" t="s">
        <v>305</v>
      </c>
      <c r="AC20" s="5">
        <v>18</v>
      </c>
    </row>
    <row r="21" spans="1:29" ht="13.5" customHeight="1">
      <c r="A21" s="76">
        <v>19</v>
      </c>
      <c r="B21" s="95">
        <v>84.3</v>
      </c>
      <c r="C21" s="95">
        <v>62.3</v>
      </c>
      <c r="D21" s="95">
        <v>79.4</v>
      </c>
      <c r="E21" s="95">
        <v>78.8</v>
      </c>
      <c r="F21" s="95">
        <v>77.1</v>
      </c>
      <c r="G21" s="95">
        <v>88.7</v>
      </c>
      <c r="H21" s="95">
        <v>91.5</v>
      </c>
      <c r="I21" s="95">
        <v>89.5</v>
      </c>
      <c r="J21" s="95">
        <v>83.9</v>
      </c>
      <c r="K21" s="95">
        <v>68.2</v>
      </c>
      <c r="L21" s="95">
        <v>49.6</v>
      </c>
      <c r="M21" s="95">
        <v>53</v>
      </c>
      <c r="N21" s="95">
        <v>52.6</v>
      </c>
      <c r="O21" s="95">
        <v>50.9</v>
      </c>
      <c r="P21" s="95">
        <v>48.8</v>
      </c>
      <c r="Q21" s="95">
        <v>46.8</v>
      </c>
      <c r="R21" s="95">
        <v>56.2</v>
      </c>
      <c r="S21" s="95">
        <v>54.9</v>
      </c>
      <c r="T21" s="95">
        <v>68.7</v>
      </c>
      <c r="U21" s="95">
        <v>74</v>
      </c>
      <c r="V21" s="95">
        <v>83.9</v>
      </c>
      <c r="W21" s="95">
        <v>81.9</v>
      </c>
      <c r="X21" s="95">
        <v>88.6</v>
      </c>
      <c r="Y21" s="95">
        <v>87.4</v>
      </c>
      <c r="Z21" s="77">
        <f t="shared" si="0"/>
        <v>70.87500000000001</v>
      </c>
      <c r="AA21" s="95">
        <v>45.2</v>
      </c>
      <c r="AB21" s="96" t="s">
        <v>43</v>
      </c>
      <c r="AC21" s="5">
        <v>19</v>
      </c>
    </row>
    <row r="22" spans="1:29" ht="13.5" customHeight="1">
      <c r="A22" s="103">
        <v>20</v>
      </c>
      <c r="B22" s="104">
        <v>90.3</v>
      </c>
      <c r="C22" s="104">
        <v>90.6</v>
      </c>
      <c r="D22" s="104">
        <v>89.6</v>
      </c>
      <c r="E22" s="104">
        <v>91.3</v>
      </c>
      <c r="F22" s="104">
        <v>92.7</v>
      </c>
      <c r="G22" s="104">
        <v>94.7</v>
      </c>
      <c r="H22" s="104">
        <v>95.1</v>
      </c>
      <c r="I22" s="104">
        <v>94.5</v>
      </c>
      <c r="J22" s="104">
        <v>91.4</v>
      </c>
      <c r="K22" s="104">
        <v>74.4</v>
      </c>
      <c r="L22" s="104">
        <v>58.6</v>
      </c>
      <c r="M22" s="104">
        <v>63.7</v>
      </c>
      <c r="N22" s="104">
        <v>59.4</v>
      </c>
      <c r="O22" s="104">
        <v>55.4</v>
      </c>
      <c r="P22" s="104">
        <v>44.6</v>
      </c>
      <c r="Q22" s="104">
        <v>56.6</v>
      </c>
      <c r="R22" s="104">
        <v>58</v>
      </c>
      <c r="S22" s="104">
        <v>60.2</v>
      </c>
      <c r="T22" s="104">
        <v>65.3</v>
      </c>
      <c r="U22" s="104">
        <v>69.2</v>
      </c>
      <c r="V22" s="104">
        <v>71.7</v>
      </c>
      <c r="W22" s="104">
        <v>76.5</v>
      </c>
      <c r="X22" s="104">
        <v>68.6</v>
      </c>
      <c r="Y22" s="104">
        <v>83.7</v>
      </c>
      <c r="Z22" s="105">
        <f t="shared" si="0"/>
        <v>74.8375</v>
      </c>
      <c r="AA22" s="104">
        <v>44.5</v>
      </c>
      <c r="AB22" s="106" t="s">
        <v>187</v>
      </c>
      <c r="AC22" s="5">
        <v>20</v>
      </c>
    </row>
    <row r="23" spans="1:29" ht="13.5" customHeight="1">
      <c r="A23" s="76">
        <v>21</v>
      </c>
      <c r="B23" s="95">
        <v>87.7</v>
      </c>
      <c r="C23" s="95">
        <v>90.7</v>
      </c>
      <c r="D23" s="95">
        <v>92.2</v>
      </c>
      <c r="E23" s="95">
        <v>93.8</v>
      </c>
      <c r="F23" s="95">
        <v>94.6</v>
      </c>
      <c r="G23" s="95">
        <v>95.6</v>
      </c>
      <c r="H23" s="95">
        <v>96.5</v>
      </c>
      <c r="I23" s="95">
        <v>95.7</v>
      </c>
      <c r="J23" s="95">
        <v>89.7</v>
      </c>
      <c r="K23" s="95">
        <v>61.5</v>
      </c>
      <c r="L23" s="95">
        <v>52.4</v>
      </c>
      <c r="M23" s="95">
        <v>51.8</v>
      </c>
      <c r="N23" s="95">
        <v>51.2</v>
      </c>
      <c r="O23" s="95">
        <v>49.1</v>
      </c>
      <c r="P23" s="95">
        <v>48.6</v>
      </c>
      <c r="Q23" s="95">
        <v>51.1</v>
      </c>
      <c r="R23" s="95">
        <v>57.3</v>
      </c>
      <c r="S23" s="95">
        <v>60</v>
      </c>
      <c r="T23" s="95">
        <v>74.1</v>
      </c>
      <c r="U23" s="95">
        <v>84.4</v>
      </c>
      <c r="V23" s="95">
        <v>89.1</v>
      </c>
      <c r="W23" s="95">
        <v>87.2</v>
      </c>
      <c r="X23" s="95">
        <v>91.5</v>
      </c>
      <c r="Y23" s="95">
        <v>93.8</v>
      </c>
      <c r="Z23" s="77">
        <f t="shared" si="0"/>
        <v>76.64999999999999</v>
      </c>
      <c r="AA23" s="95">
        <v>47.9</v>
      </c>
      <c r="AB23" s="96" t="s">
        <v>306</v>
      </c>
      <c r="AC23" s="4">
        <v>21</v>
      </c>
    </row>
    <row r="24" spans="1:29" ht="13.5" customHeight="1">
      <c r="A24" s="76">
        <v>22</v>
      </c>
      <c r="B24" s="95">
        <v>93.7</v>
      </c>
      <c r="C24" s="95">
        <v>95.5</v>
      </c>
      <c r="D24" s="95">
        <v>95.2</v>
      </c>
      <c r="E24" s="95">
        <v>94.5</v>
      </c>
      <c r="F24" s="95">
        <v>92.5</v>
      </c>
      <c r="G24" s="95">
        <v>87.4</v>
      </c>
      <c r="H24" s="95">
        <v>83.3</v>
      </c>
      <c r="I24" s="95">
        <v>85.5</v>
      </c>
      <c r="J24" s="95">
        <v>82.4</v>
      </c>
      <c r="K24" s="95">
        <v>55.9</v>
      </c>
      <c r="L24" s="95">
        <v>49.9</v>
      </c>
      <c r="M24" s="95">
        <v>42.9</v>
      </c>
      <c r="N24" s="95">
        <v>40.9</v>
      </c>
      <c r="O24" s="95">
        <v>39.5</v>
      </c>
      <c r="P24" s="95">
        <v>38.9</v>
      </c>
      <c r="Q24" s="95">
        <v>40.9</v>
      </c>
      <c r="R24" s="95">
        <v>45.6</v>
      </c>
      <c r="S24" s="95">
        <v>48.3</v>
      </c>
      <c r="T24" s="95">
        <v>51.3</v>
      </c>
      <c r="U24" s="95">
        <v>56.5</v>
      </c>
      <c r="V24" s="95">
        <v>57.8</v>
      </c>
      <c r="W24" s="95">
        <v>57.7</v>
      </c>
      <c r="X24" s="95">
        <v>57.1</v>
      </c>
      <c r="Y24" s="95">
        <v>60.3</v>
      </c>
      <c r="Z24" s="77">
        <f t="shared" si="0"/>
        <v>64.72916666666666</v>
      </c>
      <c r="AA24" s="95">
        <v>38.1</v>
      </c>
      <c r="AB24" s="96" t="s">
        <v>37</v>
      </c>
      <c r="AC24" s="5">
        <v>22</v>
      </c>
    </row>
    <row r="25" spans="1:29" ht="13.5" customHeight="1">
      <c r="A25" s="76">
        <v>23</v>
      </c>
      <c r="B25" s="95">
        <v>60.5</v>
      </c>
      <c r="C25" s="95">
        <v>57.7</v>
      </c>
      <c r="D25" s="95">
        <v>55.7</v>
      </c>
      <c r="E25" s="95">
        <v>64.2</v>
      </c>
      <c r="F25" s="95">
        <v>62.6</v>
      </c>
      <c r="G25" s="95">
        <v>73.5</v>
      </c>
      <c r="H25" s="95">
        <v>75.3</v>
      </c>
      <c r="I25" s="95">
        <v>77.4</v>
      </c>
      <c r="J25" s="95">
        <v>66.6</v>
      </c>
      <c r="K25" s="95">
        <v>56.8</v>
      </c>
      <c r="L25" s="95">
        <v>50.1</v>
      </c>
      <c r="M25" s="95">
        <v>43.2</v>
      </c>
      <c r="N25" s="95">
        <v>42.6</v>
      </c>
      <c r="O25" s="95">
        <v>39.1</v>
      </c>
      <c r="P25" s="95">
        <v>40</v>
      </c>
      <c r="Q25" s="95">
        <v>43.7</v>
      </c>
      <c r="R25" s="95">
        <v>52.5</v>
      </c>
      <c r="S25" s="95">
        <v>53.2</v>
      </c>
      <c r="T25" s="95">
        <v>57.1</v>
      </c>
      <c r="U25" s="95">
        <v>76.8</v>
      </c>
      <c r="V25" s="95">
        <v>74.1</v>
      </c>
      <c r="W25" s="95">
        <v>70.2</v>
      </c>
      <c r="X25" s="95">
        <v>69.2</v>
      </c>
      <c r="Y25" s="95">
        <v>76.6</v>
      </c>
      <c r="Z25" s="77">
        <f t="shared" si="0"/>
        <v>59.94583333333333</v>
      </c>
      <c r="AA25" s="95">
        <v>37.7</v>
      </c>
      <c r="AB25" s="96" t="s">
        <v>169</v>
      </c>
      <c r="AC25" s="5">
        <v>23</v>
      </c>
    </row>
    <row r="26" spans="1:29" ht="13.5" customHeight="1">
      <c r="A26" s="76">
        <v>24</v>
      </c>
      <c r="B26" s="95">
        <v>77.7</v>
      </c>
      <c r="C26" s="95">
        <v>79.5</v>
      </c>
      <c r="D26" s="95">
        <v>82.9</v>
      </c>
      <c r="E26" s="95">
        <v>60.2</v>
      </c>
      <c r="F26" s="95">
        <v>79.9</v>
      </c>
      <c r="G26" s="95">
        <v>68.3</v>
      </c>
      <c r="H26" s="95">
        <v>60.2</v>
      </c>
      <c r="I26" s="95">
        <v>83.3</v>
      </c>
      <c r="J26" s="95">
        <v>78.6</v>
      </c>
      <c r="K26" s="95">
        <v>66.6</v>
      </c>
      <c r="L26" s="95">
        <v>69.5</v>
      </c>
      <c r="M26" s="95">
        <v>79</v>
      </c>
      <c r="N26" s="95">
        <v>79.7</v>
      </c>
      <c r="O26" s="95">
        <v>77.1</v>
      </c>
      <c r="P26" s="95">
        <v>81.4</v>
      </c>
      <c r="Q26" s="95">
        <v>83.4</v>
      </c>
      <c r="R26" s="95">
        <v>87.3</v>
      </c>
      <c r="S26" s="95">
        <v>87.9</v>
      </c>
      <c r="T26" s="95">
        <v>89.4</v>
      </c>
      <c r="U26" s="95">
        <v>95.2</v>
      </c>
      <c r="V26" s="95">
        <v>95.6</v>
      </c>
      <c r="W26" s="95">
        <v>96.6</v>
      </c>
      <c r="X26" s="95">
        <v>96.9</v>
      </c>
      <c r="Y26" s="95">
        <v>96.6</v>
      </c>
      <c r="Z26" s="77">
        <f t="shared" si="0"/>
        <v>81.36666666666667</v>
      </c>
      <c r="AA26" s="95">
        <v>57.7</v>
      </c>
      <c r="AB26" s="96" t="s">
        <v>307</v>
      </c>
      <c r="AC26" s="5">
        <v>24</v>
      </c>
    </row>
    <row r="27" spans="1:29" ht="13.5" customHeight="1">
      <c r="A27" s="76">
        <v>25</v>
      </c>
      <c r="B27" s="95">
        <v>97.3</v>
      </c>
      <c r="C27" s="95">
        <v>97.6</v>
      </c>
      <c r="D27" s="95">
        <v>97.8</v>
      </c>
      <c r="E27" s="95">
        <v>98</v>
      </c>
      <c r="F27" s="95">
        <v>98.1</v>
      </c>
      <c r="G27" s="95">
        <v>98.1</v>
      </c>
      <c r="H27" s="95">
        <v>98.2</v>
      </c>
      <c r="I27" s="95">
        <v>98.3</v>
      </c>
      <c r="J27" s="95">
        <v>97.4</v>
      </c>
      <c r="K27" s="95">
        <v>97.4</v>
      </c>
      <c r="L27" s="95">
        <v>91.3</v>
      </c>
      <c r="M27" s="95">
        <v>77.6</v>
      </c>
      <c r="N27" s="95">
        <v>83.6</v>
      </c>
      <c r="O27" s="95">
        <v>79.9</v>
      </c>
      <c r="P27" s="95">
        <v>78.4</v>
      </c>
      <c r="Q27" s="95">
        <v>84.5</v>
      </c>
      <c r="R27" s="95">
        <v>52.8</v>
      </c>
      <c r="S27" s="95">
        <v>52.5</v>
      </c>
      <c r="T27" s="95">
        <v>56.3</v>
      </c>
      <c r="U27" s="95">
        <v>62.4</v>
      </c>
      <c r="V27" s="95">
        <v>62.8</v>
      </c>
      <c r="W27" s="95">
        <v>56</v>
      </c>
      <c r="X27" s="95">
        <v>55.8</v>
      </c>
      <c r="Y27" s="95">
        <v>59.8</v>
      </c>
      <c r="Z27" s="77">
        <f t="shared" si="0"/>
        <v>80.49583333333332</v>
      </c>
      <c r="AA27" s="95">
        <v>50.3</v>
      </c>
      <c r="AB27" s="96" t="s">
        <v>308</v>
      </c>
      <c r="AC27" s="5">
        <v>25</v>
      </c>
    </row>
    <row r="28" spans="1:29" ht="13.5" customHeight="1">
      <c r="A28" s="76">
        <v>26</v>
      </c>
      <c r="B28" s="95">
        <v>64.5</v>
      </c>
      <c r="C28" s="95">
        <v>53.5</v>
      </c>
      <c r="D28" s="95">
        <v>49.8</v>
      </c>
      <c r="E28" s="95">
        <v>53.6</v>
      </c>
      <c r="F28" s="95">
        <v>61.7</v>
      </c>
      <c r="G28" s="95">
        <v>65.4</v>
      </c>
      <c r="H28" s="95">
        <v>68</v>
      </c>
      <c r="I28" s="95">
        <v>66.2</v>
      </c>
      <c r="J28" s="95">
        <v>62.7</v>
      </c>
      <c r="K28" s="95">
        <v>55.1</v>
      </c>
      <c r="L28" s="95">
        <v>49.3</v>
      </c>
      <c r="M28" s="95">
        <v>44</v>
      </c>
      <c r="N28" s="95">
        <v>46.4</v>
      </c>
      <c r="O28" s="95">
        <v>46.3</v>
      </c>
      <c r="P28" s="95">
        <v>44.5</v>
      </c>
      <c r="Q28" s="95">
        <v>47.2</v>
      </c>
      <c r="R28" s="95">
        <v>54.5</v>
      </c>
      <c r="S28" s="95">
        <v>60</v>
      </c>
      <c r="T28" s="95">
        <v>64.9</v>
      </c>
      <c r="U28" s="95">
        <v>68.3</v>
      </c>
      <c r="V28" s="95">
        <v>75.9</v>
      </c>
      <c r="W28" s="95">
        <v>71.2</v>
      </c>
      <c r="X28" s="95">
        <v>67.7</v>
      </c>
      <c r="Y28" s="95">
        <v>72.1</v>
      </c>
      <c r="Z28" s="77">
        <f t="shared" si="0"/>
        <v>58.86666666666667</v>
      </c>
      <c r="AA28" s="95">
        <v>41.3</v>
      </c>
      <c r="AB28" s="96" t="s">
        <v>309</v>
      </c>
      <c r="AC28" s="5">
        <v>26</v>
      </c>
    </row>
    <row r="29" spans="1:29" ht="13.5" customHeight="1">
      <c r="A29" s="76">
        <v>27</v>
      </c>
      <c r="B29" s="95">
        <v>58.1</v>
      </c>
      <c r="C29" s="95">
        <v>56.3</v>
      </c>
      <c r="D29" s="95">
        <v>56.7</v>
      </c>
      <c r="E29" s="95">
        <v>69</v>
      </c>
      <c r="F29" s="95">
        <v>73.4</v>
      </c>
      <c r="G29" s="95">
        <v>80</v>
      </c>
      <c r="H29" s="95">
        <v>85.3</v>
      </c>
      <c r="I29" s="95">
        <v>87.3</v>
      </c>
      <c r="J29" s="95">
        <v>76.6</v>
      </c>
      <c r="K29" s="95">
        <v>59.3</v>
      </c>
      <c r="L29" s="95">
        <v>53.4</v>
      </c>
      <c r="M29" s="95">
        <v>48.7</v>
      </c>
      <c r="N29" s="95">
        <v>41.5</v>
      </c>
      <c r="O29" s="95">
        <v>39</v>
      </c>
      <c r="P29" s="95">
        <v>40.3</v>
      </c>
      <c r="Q29" s="95">
        <v>48.4</v>
      </c>
      <c r="R29" s="95">
        <v>53.9</v>
      </c>
      <c r="S29" s="95">
        <v>62.7</v>
      </c>
      <c r="T29" s="95">
        <v>68.6</v>
      </c>
      <c r="U29" s="95">
        <v>69.2</v>
      </c>
      <c r="V29" s="95">
        <v>73.5</v>
      </c>
      <c r="W29" s="95">
        <v>78.1</v>
      </c>
      <c r="X29" s="95">
        <v>82</v>
      </c>
      <c r="Y29" s="95">
        <v>78.2</v>
      </c>
      <c r="Z29" s="77">
        <f t="shared" si="0"/>
        <v>64.14583333333333</v>
      </c>
      <c r="AA29" s="95">
        <v>38.4</v>
      </c>
      <c r="AB29" s="96" t="s">
        <v>302</v>
      </c>
      <c r="AC29" s="5">
        <v>27</v>
      </c>
    </row>
    <row r="30" spans="1:29" ht="13.5" customHeight="1">
      <c r="A30" s="76">
        <v>28</v>
      </c>
      <c r="B30" s="95">
        <v>75.1</v>
      </c>
      <c r="C30" s="95">
        <v>80.2</v>
      </c>
      <c r="D30" s="95">
        <v>86</v>
      </c>
      <c r="E30" s="95">
        <v>86.4</v>
      </c>
      <c r="F30" s="95">
        <v>81.5</v>
      </c>
      <c r="G30" s="95">
        <v>72.9</v>
      </c>
      <c r="H30" s="95">
        <v>71.9</v>
      </c>
      <c r="I30" s="95">
        <v>62.6</v>
      </c>
      <c r="J30" s="95">
        <v>59.9</v>
      </c>
      <c r="K30" s="95">
        <v>61.1</v>
      </c>
      <c r="L30" s="95">
        <v>52.6</v>
      </c>
      <c r="M30" s="95">
        <v>44.3</v>
      </c>
      <c r="N30" s="95">
        <v>40</v>
      </c>
      <c r="O30" s="95">
        <v>41.6</v>
      </c>
      <c r="P30" s="95">
        <v>40.2</v>
      </c>
      <c r="Q30" s="95">
        <v>41.8</v>
      </c>
      <c r="R30" s="95">
        <v>44.9</v>
      </c>
      <c r="S30" s="95">
        <v>47.7</v>
      </c>
      <c r="T30" s="95">
        <v>53.7</v>
      </c>
      <c r="U30" s="95">
        <v>53.3</v>
      </c>
      <c r="V30" s="95">
        <v>67.1</v>
      </c>
      <c r="W30" s="95">
        <v>72.4</v>
      </c>
      <c r="X30" s="95">
        <v>77.7</v>
      </c>
      <c r="Y30" s="95">
        <v>78.6</v>
      </c>
      <c r="Z30" s="77">
        <f t="shared" si="0"/>
        <v>62.229166666666664</v>
      </c>
      <c r="AA30" s="95">
        <v>38.7</v>
      </c>
      <c r="AB30" s="96" t="s">
        <v>148</v>
      </c>
      <c r="AC30" s="5">
        <v>28</v>
      </c>
    </row>
    <row r="31" spans="1:29" ht="13.5" customHeight="1">
      <c r="A31" s="76">
        <v>29</v>
      </c>
      <c r="B31" s="95">
        <v>80.6</v>
      </c>
      <c r="C31" s="95">
        <v>83.2</v>
      </c>
      <c r="D31" s="95">
        <v>83</v>
      </c>
      <c r="E31" s="95">
        <v>82.1</v>
      </c>
      <c r="F31" s="95">
        <v>80.4</v>
      </c>
      <c r="G31" s="95">
        <v>82.4</v>
      </c>
      <c r="H31" s="95">
        <v>80.2</v>
      </c>
      <c r="I31" s="95">
        <v>83.1</v>
      </c>
      <c r="J31" s="95">
        <v>78.4</v>
      </c>
      <c r="K31" s="95">
        <v>77.1</v>
      </c>
      <c r="L31" s="95">
        <v>63.1</v>
      </c>
      <c r="M31" s="95">
        <v>61.5</v>
      </c>
      <c r="N31" s="95">
        <v>56.4</v>
      </c>
      <c r="O31" s="95">
        <v>54.2</v>
      </c>
      <c r="P31" s="95">
        <v>54.7</v>
      </c>
      <c r="Q31" s="95">
        <v>57.9</v>
      </c>
      <c r="R31" s="95">
        <v>64.9</v>
      </c>
      <c r="S31" s="95">
        <v>70.7</v>
      </c>
      <c r="T31" s="95">
        <v>68.2</v>
      </c>
      <c r="U31" s="95">
        <v>70.8</v>
      </c>
      <c r="V31" s="95">
        <v>81.5</v>
      </c>
      <c r="W31" s="95">
        <v>82.4</v>
      </c>
      <c r="X31" s="95">
        <v>85.3</v>
      </c>
      <c r="Y31" s="95">
        <v>87.4</v>
      </c>
      <c r="Z31" s="77">
        <f t="shared" si="0"/>
        <v>73.72916666666669</v>
      </c>
      <c r="AA31" s="95">
        <v>53.6</v>
      </c>
      <c r="AB31" s="96" t="s">
        <v>61</v>
      </c>
      <c r="AC31" s="5">
        <v>29</v>
      </c>
    </row>
    <row r="32" spans="1:29" ht="13.5" customHeight="1">
      <c r="A32" s="76">
        <v>30</v>
      </c>
      <c r="B32" s="95">
        <v>85</v>
      </c>
      <c r="C32" s="95">
        <v>89.6</v>
      </c>
      <c r="D32" s="95">
        <v>91.4</v>
      </c>
      <c r="E32" s="95">
        <v>91.9</v>
      </c>
      <c r="F32" s="95">
        <v>92.7</v>
      </c>
      <c r="G32" s="95">
        <v>93.4</v>
      </c>
      <c r="H32" s="95">
        <v>95</v>
      </c>
      <c r="I32" s="95">
        <v>94.9</v>
      </c>
      <c r="J32" s="95">
        <v>81.1</v>
      </c>
      <c r="K32" s="95">
        <v>71.1</v>
      </c>
      <c r="L32" s="95">
        <v>59.7</v>
      </c>
      <c r="M32" s="95">
        <v>48.3</v>
      </c>
      <c r="N32" s="95">
        <v>47.4</v>
      </c>
      <c r="O32" s="95">
        <v>42.5</v>
      </c>
      <c r="P32" s="95">
        <v>65.6</v>
      </c>
      <c r="Q32" s="95">
        <v>68.5</v>
      </c>
      <c r="R32" s="95">
        <v>61.7</v>
      </c>
      <c r="S32" s="95">
        <v>62</v>
      </c>
      <c r="T32" s="95">
        <v>63.1</v>
      </c>
      <c r="U32" s="95">
        <v>60.5</v>
      </c>
      <c r="V32" s="95">
        <v>68.1</v>
      </c>
      <c r="W32" s="95">
        <v>71.6</v>
      </c>
      <c r="X32" s="95">
        <v>73.7</v>
      </c>
      <c r="Y32" s="95">
        <v>73.3</v>
      </c>
      <c r="Z32" s="77">
        <f t="shared" si="0"/>
        <v>73.00416666666665</v>
      </c>
      <c r="AA32" s="95">
        <v>41.5</v>
      </c>
      <c r="AB32" s="96" t="s">
        <v>310</v>
      </c>
      <c r="AC32" s="5">
        <v>30</v>
      </c>
    </row>
    <row r="33" spans="1:29" ht="13.5" customHeight="1">
      <c r="A33" s="76">
        <v>31</v>
      </c>
      <c r="B33" s="95">
        <v>80.4</v>
      </c>
      <c r="C33" s="95">
        <v>88</v>
      </c>
      <c r="D33" s="95">
        <v>94.3</v>
      </c>
      <c r="E33" s="95">
        <v>95</v>
      </c>
      <c r="F33" s="95">
        <v>69.9</v>
      </c>
      <c r="G33" s="95">
        <v>66.1</v>
      </c>
      <c r="H33" s="95">
        <v>60.8</v>
      </c>
      <c r="I33" s="95">
        <v>55.9</v>
      </c>
      <c r="J33" s="95">
        <v>46.6</v>
      </c>
      <c r="K33" s="95">
        <v>46</v>
      </c>
      <c r="L33" s="95">
        <v>42.6</v>
      </c>
      <c r="M33" s="95">
        <v>38.4</v>
      </c>
      <c r="N33" s="95">
        <v>34.9</v>
      </c>
      <c r="O33" s="95">
        <v>35.1</v>
      </c>
      <c r="P33" s="95">
        <v>36.1</v>
      </c>
      <c r="Q33" s="95">
        <v>37.4</v>
      </c>
      <c r="R33" s="95">
        <v>43.6</v>
      </c>
      <c r="S33" s="95">
        <v>49.2</v>
      </c>
      <c r="T33" s="95">
        <v>55.3</v>
      </c>
      <c r="U33" s="95">
        <v>60.3</v>
      </c>
      <c r="V33" s="95">
        <v>66.1</v>
      </c>
      <c r="W33" s="95">
        <v>72.9</v>
      </c>
      <c r="X33" s="95">
        <v>74.8</v>
      </c>
      <c r="Y33" s="95">
        <v>74.6</v>
      </c>
      <c r="Z33" s="77">
        <f t="shared" si="0"/>
        <v>59.34583333333333</v>
      </c>
      <c r="AA33" s="95">
        <v>34.5</v>
      </c>
      <c r="AB33" s="96" t="s">
        <v>311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84.1032258064516</v>
      </c>
      <c r="C34" s="80">
        <f t="shared" si="1"/>
        <v>82.93548387096774</v>
      </c>
      <c r="D34" s="80">
        <f t="shared" si="1"/>
        <v>85.02580645161292</v>
      </c>
      <c r="E34" s="80">
        <f t="shared" si="1"/>
        <v>84.32903225806453</v>
      </c>
      <c r="F34" s="80">
        <f t="shared" si="1"/>
        <v>85.0516129032258</v>
      </c>
      <c r="G34" s="80">
        <f t="shared" si="1"/>
        <v>85.45161290322582</v>
      </c>
      <c r="H34" s="80">
        <f t="shared" si="1"/>
        <v>85.98387096774192</v>
      </c>
      <c r="I34" s="80">
        <f t="shared" si="1"/>
        <v>85.00322580645162</v>
      </c>
      <c r="J34" s="80">
        <f t="shared" si="1"/>
        <v>79.2709677419355</v>
      </c>
      <c r="K34" s="80">
        <f t="shared" si="1"/>
        <v>71.89032258064516</v>
      </c>
      <c r="L34" s="80">
        <f t="shared" si="1"/>
        <v>65.5032258064516</v>
      </c>
      <c r="M34" s="80">
        <f t="shared" si="1"/>
        <v>61.76129032258065</v>
      </c>
      <c r="N34" s="80">
        <f t="shared" si="1"/>
        <v>60.43548387096775</v>
      </c>
      <c r="O34" s="80">
        <f t="shared" si="1"/>
        <v>58.599999999999994</v>
      </c>
      <c r="P34" s="80">
        <f t="shared" si="1"/>
        <v>58.98064516129032</v>
      </c>
      <c r="Q34" s="80">
        <f t="shared" si="1"/>
        <v>61.95806451612904</v>
      </c>
      <c r="R34" s="80">
        <f aca="true" t="shared" si="2" ref="R34:Y34">AVERAGE(R3:R33)</f>
        <v>65.13870967741936</v>
      </c>
      <c r="S34" s="80">
        <f t="shared" si="2"/>
        <v>67.16774193548387</v>
      </c>
      <c r="T34" s="80">
        <f t="shared" si="2"/>
        <v>70.77741935483871</v>
      </c>
      <c r="U34" s="80">
        <f t="shared" si="2"/>
        <v>72.95483870967745</v>
      </c>
      <c r="V34" s="80">
        <f t="shared" si="2"/>
        <v>77.00967741935482</v>
      </c>
      <c r="W34" s="80">
        <f t="shared" si="2"/>
        <v>79.41612903225807</v>
      </c>
      <c r="X34" s="80">
        <f t="shared" si="2"/>
        <v>79.7032258064516</v>
      </c>
      <c r="Y34" s="80">
        <f t="shared" si="2"/>
        <v>81.90967741935482</v>
      </c>
      <c r="Z34" s="80">
        <f>AVERAGE(B3:Y33)</f>
        <v>74.59838709677416</v>
      </c>
      <c r="AA34" s="81">
        <f>AVERAGE(AA3:AA33)</f>
        <v>50.751612903225805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33.1</v>
      </c>
      <c r="C40" s="92">
        <f>MATCH(B40,AA3:AA33,0)</f>
        <v>13</v>
      </c>
      <c r="D40" s="97" t="str">
        <f>INDEX(AB3:AB33,C40,1)</f>
        <v>13:09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67.84166666666667</v>
      </c>
      <c r="C5" s="35">
        <f>'2月'!Z3</f>
        <v>79.2625</v>
      </c>
      <c r="D5" s="35">
        <f>'3月'!Z3</f>
        <v>80.24583333333334</v>
      </c>
      <c r="E5" s="35">
        <f>'4月'!Z3</f>
        <v>63.42083333333331</v>
      </c>
      <c r="F5" s="35">
        <f>'5月'!Z3</f>
        <v>76.02083333333333</v>
      </c>
      <c r="G5" s="35">
        <f>'6月'!Z3</f>
        <v>87.65833333333332</v>
      </c>
      <c r="H5" s="35">
        <f>'7月'!Z3</f>
        <v>97.25</v>
      </c>
      <c r="I5" s="35">
        <f>'8月'!Z3</f>
        <v>90.40416666666665</v>
      </c>
      <c r="J5" s="35">
        <f>'9月'!Z3</f>
        <v>94.62083333333335</v>
      </c>
      <c r="K5" s="35">
        <f>'10月'!Z3</f>
        <v>94.37500000000001</v>
      </c>
      <c r="L5" s="35">
        <f>'11月'!Z3</f>
        <v>93.47916666666664</v>
      </c>
      <c r="M5" s="36">
        <f>'12月'!Z3</f>
        <v>85.37499999999999</v>
      </c>
    </row>
    <row r="6" spans="1:13" ht="18" customHeight="1">
      <c r="A6" s="37">
        <v>2</v>
      </c>
      <c r="B6" s="38">
        <f>'1月'!Z4</f>
        <v>74.24166666666666</v>
      </c>
      <c r="C6" s="38">
        <f>'2月'!Z4</f>
        <v>78.57083333333331</v>
      </c>
      <c r="D6" s="38">
        <f>'3月'!Z4</f>
        <v>93.5625</v>
      </c>
      <c r="E6" s="38">
        <f>'4月'!Z4</f>
        <v>70.77499999999999</v>
      </c>
      <c r="F6" s="38">
        <f>'5月'!Z4</f>
        <v>86.35416666666664</v>
      </c>
      <c r="G6" s="38">
        <f>'6月'!Z4</f>
        <v>85.33749999999999</v>
      </c>
      <c r="H6" s="38">
        <f>'7月'!Z4</f>
        <v>98.49999999999999</v>
      </c>
      <c r="I6" s="38">
        <f>'8月'!Z4</f>
        <v>93.61666666666667</v>
      </c>
      <c r="J6" s="38">
        <f>'9月'!Z4</f>
        <v>95.81250000000001</v>
      </c>
      <c r="K6" s="38">
        <f>'10月'!Z4</f>
        <v>79.07083333333334</v>
      </c>
      <c r="L6" s="38">
        <f>'11月'!Z4</f>
        <v>86.58750000000002</v>
      </c>
      <c r="M6" s="39">
        <f>'12月'!Z4</f>
        <v>63.47083333333333</v>
      </c>
    </row>
    <row r="7" spans="1:13" ht="18" customHeight="1">
      <c r="A7" s="37">
        <v>3</v>
      </c>
      <c r="B7" s="38">
        <f>'1月'!Z5</f>
        <v>68.33333333333333</v>
      </c>
      <c r="C7" s="38">
        <f>'2月'!Z5</f>
        <v>63.10833333333333</v>
      </c>
      <c r="D7" s="38">
        <f>'3月'!Z5</f>
        <v>51.849999999999994</v>
      </c>
      <c r="E7" s="38">
        <f>'4月'!Z5</f>
        <v>76.4625</v>
      </c>
      <c r="F7" s="38">
        <f>'5月'!Z5</f>
        <v>59.86666666666667</v>
      </c>
      <c r="G7" s="38">
        <f>'6月'!Z5</f>
        <v>85.90416666666665</v>
      </c>
      <c r="H7" s="38">
        <f>'7月'!Z5</f>
        <v>96.99583333333334</v>
      </c>
      <c r="I7" s="38">
        <f>'8月'!Z5</f>
        <v>91.96249999999999</v>
      </c>
      <c r="J7" s="38">
        <f>'9月'!Z5</f>
        <v>92.12499999999999</v>
      </c>
      <c r="K7" s="38">
        <f>'10月'!Z5</f>
        <v>84.69166666666668</v>
      </c>
      <c r="L7" s="38">
        <f>'11月'!Z5</f>
        <v>71.47500000000001</v>
      </c>
      <c r="M7" s="39">
        <f>'12月'!Z5</f>
        <v>77.87916666666669</v>
      </c>
    </row>
    <row r="8" spans="1:13" ht="18" customHeight="1">
      <c r="A8" s="37">
        <v>4</v>
      </c>
      <c r="B8" s="38">
        <f>'1月'!Z6</f>
        <v>73.42083333333333</v>
      </c>
      <c r="C8" s="38">
        <f>'2月'!Z6</f>
        <v>62.025000000000006</v>
      </c>
      <c r="D8" s="38">
        <f>'3月'!Z6</f>
        <v>78.09583333333332</v>
      </c>
      <c r="E8" s="38">
        <f>'4月'!Z6</f>
        <v>85.3</v>
      </c>
      <c r="F8" s="38">
        <f>'5月'!Z6</f>
        <v>67.10000000000001</v>
      </c>
      <c r="G8" s="38">
        <f>'6月'!Z6</f>
        <v>97.46666666666665</v>
      </c>
      <c r="H8" s="38">
        <f>'7月'!Z6</f>
        <v>97.78749999999998</v>
      </c>
      <c r="I8" s="38">
        <f>'8月'!Z6</f>
        <v>89.83750000000002</v>
      </c>
      <c r="J8" s="38">
        <f>'9月'!Z6</f>
        <v>95.33333333333331</v>
      </c>
      <c r="K8" s="38">
        <f>'10月'!Z6</f>
        <v>85.12499999999999</v>
      </c>
      <c r="L8" s="38">
        <f>'11月'!Z6</f>
        <v>71.72083333333335</v>
      </c>
      <c r="M8" s="39">
        <f>'12月'!Z6</f>
        <v>70.66666666666666</v>
      </c>
    </row>
    <row r="9" spans="1:13" ht="18" customHeight="1">
      <c r="A9" s="37">
        <v>5</v>
      </c>
      <c r="B9" s="38">
        <f>'1月'!Z7</f>
        <v>86.16250000000001</v>
      </c>
      <c r="C9" s="38">
        <f>'2月'!Z7</f>
        <v>64.5</v>
      </c>
      <c r="D9" s="38">
        <f>'3月'!Z7</f>
        <v>85.39166666666667</v>
      </c>
      <c r="E9" s="38">
        <f>'4月'!Z7</f>
        <v>94.88333333333333</v>
      </c>
      <c r="F9" s="38">
        <f>'5月'!Z7</f>
        <v>81.54166666666667</v>
      </c>
      <c r="G9" s="38">
        <f>'6月'!Z7</f>
        <v>86.92916666666666</v>
      </c>
      <c r="H9" s="38">
        <f>'7月'!Z7</f>
        <v>98.46666666666668</v>
      </c>
      <c r="I9" s="38">
        <f>'8月'!Z7</f>
        <v>89.82083333333334</v>
      </c>
      <c r="J9" s="38">
        <f>'9月'!Z7</f>
        <v>88.92083333333335</v>
      </c>
      <c r="K9" s="38">
        <f>'10月'!Z7</f>
        <v>87.66250000000002</v>
      </c>
      <c r="L9" s="38">
        <f>'11月'!Z7</f>
        <v>76.00833333333334</v>
      </c>
      <c r="M9" s="39">
        <f>'12月'!Z7</f>
        <v>63.74583333333336</v>
      </c>
    </row>
    <row r="10" spans="1:13" ht="18" customHeight="1">
      <c r="A10" s="37">
        <v>6</v>
      </c>
      <c r="B10" s="38">
        <f>'1月'!Z8</f>
        <v>78.24583333333332</v>
      </c>
      <c r="C10" s="38">
        <f>'2月'!Z8</f>
        <v>74.73333333333333</v>
      </c>
      <c r="D10" s="38">
        <f>'3月'!Z8</f>
        <v>80.83333333333334</v>
      </c>
      <c r="E10" s="38">
        <f>'4月'!Z8</f>
        <v>70.37083333333334</v>
      </c>
      <c r="F10" s="38">
        <f>'5月'!Z8</f>
        <v>81.15416666666667</v>
      </c>
      <c r="G10" s="38">
        <f>'6月'!Z8</f>
        <v>92.6125</v>
      </c>
      <c r="H10" s="38">
        <f>'7月'!Z8</f>
        <v>90.60833333333333</v>
      </c>
      <c r="I10" s="38">
        <f>'8月'!Z8</f>
        <v>89.60416666666664</v>
      </c>
      <c r="J10" s="38">
        <f>'9月'!Z8</f>
        <v>88.53333333333332</v>
      </c>
      <c r="K10" s="38">
        <f>'10月'!Z8</f>
        <v>89.34583333333336</v>
      </c>
      <c r="L10" s="38">
        <f>'11月'!Z8</f>
        <v>83.925</v>
      </c>
      <c r="M10" s="39">
        <f>'12月'!Z8</f>
        <v>84.60416666666667</v>
      </c>
    </row>
    <row r="11" spans="1:13" ht="18" customHeight="1">
      <c r="A11" s="37">
        <v>7</v>
      </c>
      <c r="B11" s="38">
        <f>'1月'!Z9</f>
        <v>60.05416666666665</v>
      </c>
      <c r="C11" s="38">
        <f>'2月'!Z9</f>
        <v>62.17499999999998</v>
      </c>
      <c r="D11" s="38">
        <f>'3月'!Z9</f>
        <v>65.80833333333334</v>
      </c>
      <c r="E11" s="38">
        <f>'4月'!Z9</f>
        <v>74.07499999999999</v>
      </c>
      <c r="F11" s="38">
        <f>'5月'!Z9</f>
        <v>87.1875</v>
      </c>
      <c r="G11" s="38">
        <f>'6月'!Z9</f>
        <v>84.91250000000001</v>
      </c>
      <c r="H11" s="38">
        <f>'7月'!Z9</f>
        <v>95.11666666666667</v>
      </c>
      <c r="I11" s="38">
        <f>'8月'!Z9</f>
        <v>93.5</v>
      </c>
      <c r="J11" s="38">
        <f>'9月'!Z9</f>
        <v>79.30833333333332</v>
      </c>
      <c r="K11" s="38">
        <f>'10月'!Z9</f>
        <v>92.51666666666667</v>
      </c>
      <c r="L11" s="38">
        <f>'11月'!Z9</f>
        <v>83.46666666666665</v>
      </c>
      <c r="M11" s="39">
        <f>'12月'!Z9</f>
        <v>86.83750000000002</v>
      </c>
    </row>
    <row r="12" spans="1:13" ht="18" customHeight="1">
      <c r="A12" s="37">
        <v>8</v>
      </c>
      <c r="B12" s="38">
        <f>'1月'!Z10</f>
        <v>55.525000000000006</v>
      </c>
      <c r="C12" s="38">
        <f>'2月'!Z10</f>
        <v>49.5375</v>
      </c>
      <c r="D12" s="38">
        <f>'3月'!Z10</f>
        <v>83.10833333333333</v>
      </c>
      <c r="E12" s="38">
        <f>'4月'!Z10</f>
        <v>65.75</v>
      </c>
      <c r="F12" s="38">
        <f>'5月'!Z10</f>
        <v>89.90416666666668</v>
      </c>
      <c r="G12" s="38">
        <f>'6月'!Z10</f>
        <v>82.97916666666666</v>
      </c>
      <c r="H12" s="38">
        <f>'7月'!Z10</f>
        <v>98.52083333333331</v>
      </c>
      <c r="I12" s="38">
        <f>'8月'!Z10</f>
        <v>97.86666666666666</v>
      </c>
      <c r="J12" s="38">
        <f>'9月'!Z10</f>
        <v>90.48333333333333</v>
      </c>
      <c r="K12" s="38">
        <f>'10月'!Z10</f>
        <v>92.30416666666666</v>
      </c>
      <c r="L12" s="38">
        <f>'11月'!Z10</f>
        <v>87.72499999999998</v>
      </c>
      <c r="M12" s="39">
        <f>'12月'!Z10</f>
        <v>92.67916666666666</v>
      </c>
    </row>
    <row r="13" spans="1:13" ht="18" customHeight="1">
      <c r="A13" s="37">
        <v>9</v>
      </c>
      <c r="B13" s="38">
        <f>'1月'!Z11</f>
        <v>62.37499999999999</v>
      </c>
      <c r="C13" s="38">
        <f>'2月'!Z11</f>
        <v>53.78333333333334</v>
      </c>
      <c r="D13" s="38">
        <f>'3月'!Z11</f>
        <v>75.34166666666665</v>
      </c>
      <c r="E13" s="38">
        <f>'4月'!Z11</f>
        <v>57.5875</v>
      </c>
      <c r="F13" s="38">
        <f>'5月'!Z11</f>
        <v>73.55416666666666</v>
      </c>
      <c r="G13" s="38">
        <f>'6月'!Z11</f>
        <v>79.02083333333336</v>
      </c>
      <c r="H13" s="38">
        <f>'7月'!Z11</f>
        <v>98.59583333333335</v>
      </c>
      <c r="I13" s="38">
        <f>'8月'!Z11</f>
        <v>91.3</v>
      </c>
      <c r="J13" s="38">
        <f>'9月'!Z11</f>
        <v>98.30833333333334</v>
      </c>
      <c r="K13" s="38">
        <f>'10月'!Z11</f>
        <v>91.97083333333332</v>
      </c>
      <c r="L13" s="38">
        <f>'11月'!Z11</f>
        <v>96.72916666666667</v>
      </c>
      <c r="M13" s="39">
        <f>'12月'!Z11</f>
        <v>69.15416666666665</v>
      </c>
    </row>
    <row r="14" spans="1:13" ht="18" customHeight="1">
      <c r="A14" s="37">
        <v>10</v>
      </c>
      <c r="B14" s="38">
        <f>'1月'!Z12</f>
        <v>58.17916666666668</v>
      </c>
      <c r="C14" s="38">
        <f>'2月'!Z12</f>
        <v>59.66666666666668</v>
      </c>
      <c r="D14" s="38">
        <f>'3月'!Z12</f>
        <v>56.55416666666667</v>
      </c>
      <c r="E14" s="38">
        <f>'4月'!Z12</f>
        <v>56.07083333333333</v>
      </c>
      <c r="F14" s="38">
        <f>'5月'!Z12</f>
        <v>48.02083333333334</v>
      </c>
      <c r="G14" s="38">
        <f>'6月'!Z12</f>
        <v>90.32083333333334</v>
      </c>
      <c r="H14" s="38">
        <f>'7月'!Z12</f>
        <v>96.68749999999999</v>
      </c>
      <c r="I14" s="38">
        <f>'8月'!Z12</f>
        <v>65.33749999999999</v>
      </c>
      <c r="J14" s="38">
        <f>'9月'!Z12</f>
        <v>89.40833333333335</v>
      </c>
      <c r="K14" s="38">
        <f>'10月'!Z12</f>
        <v>90.49166666666667</v>
      </c>
      <c r="L14" s="38">
        <f>'11月'!Z12</f>
        <v>83.60833333333333</v>
      </c>
      <c r="M14" s="39">
        <f>'12月'!Z12</f>
        <v>80.22499999999998</v>
      </c>
    </row>
    <row r="15" spans="1:13" ht="18" customHeight="1">
      <c r="A15" s="34">
        <v>11</v>
      </c>
      <c r="B15" s="35">
        <f>'1月'!Z13</f>
        <v>62.53333333333333</v>
      </c>
      <c r="C15" s="35">
        <f>'2月'!Z13</f>
        <v>55.70000000000002</v>
      </c>
      <c r="D15" s="35">
        <f>'3月'!Z13</f>
        <v>61.6875</v>
      </c>
      <c r="E15" s="35">
        <f>'4月'!Z13</f>
        <v>71.15416666666665</v>
      </c>
      <c r="F15" s="35">
        <f>'5月'!Z13</f>
        <v>62.82500000000001</v>
      </c>
      <c r="G15" s="35">
        <f>'6月'!Z13</f>
        <v>85.62083333333332</v>
      </c>
      <c r="H15" s="35">
        <f>'7月'!Z13</f>
        <v>95.98333333333335</v>
      </c>
      <c r="I15" s="35">
        <f>'8月'!Z13</f>
        <v>81.47083333333335</v>
      </c>
      <c r="J15" s="35">
        <f>'9月'!Z13</f>
        <v>93.34583333333335</v>
      </c>
      <c r="K15" s="35">
        <f>'10月'!Z13</f>
        <v>84.12916666666668</v>
      </c>
      <c r="L15" s="35">
        <f>'11月'!Z13</f>
        <v>75.35833333333333</v>
      </c>
      <c r="M15" s="36">
        <f>'12月'!Z13</f>
        <v>82.85416666666667</v>
      </c>
    </row>
    <row r="16" spans="1:13" ht="18" customHeight="1">
      <c r="A16" s="37">
        <v>12</v>
      </c>
      <c r="B16" s="38">
        <f>'1月'!Z14</f>
        <v>90.50833333333331</v>
      </c>
      <c r="C16" s="38">
        <f>'2月'!Z14</f>
        <v>71.3125</v>
      </c>
      <c r="D16" s="38">
        <f>'3月'!Z14</f>
        <v>89.37916666666666</v>
      </c>
      <c r="E16" s="38">
        <f>'4月'!Z14</f>
        <v>69.47499999999998</v>
      </c>
      <c r="F16" s="38">
        <f>'5月'!Z14</f>
        <v>68.04583333333332</v>
      </c>
      <c r="G16" s="38">
        <f>'6月'!Z14</f>
        <v>85.8125</v>
      </c>
      <c r="H16" s="38">
        <f>'7月'!Z14</f>
        <v>91.43333333333334</v>
      </c>
      <c r="I16" s="38">
        <f>'8月'!Z14</f>
        <v>91.14999999999999</v>
      </c>
      <c r="J16" s="38">
        <f>'9月'!Z14</f>
        <v>93.74583333333335</v>
      </c>
      <c r="K16" s="38">
        <f>'10月'!Z14</f>
        <v>93.63749999999999</v>
      </c>
      <c r="L16" s="38">
        <f>'11月'!Z14</f>
        <v>76.29166666666666</v>
      </c>
      <c r="M16" s="39">
        <f>'12月'!Z14</f>
        <v>86.375</v>
      </c>
    </row>
    <row r="17" spans="1:13" ht="18" customHeight="1">
      <c r="A17" s="37">
        <v>13</v>
      </c>
      <c r="B17" s="38">
        <f>'1月'!Z15</f>
        <v>80.33749999999998</v>
      </c>
      <c r="C17" s="38">
        <f>'2月'!Z15</f>
        <v>79.61666666666666</v>
      </c>
      <c r="D17" s="38">
        <f>'3月'!Z15</f>
        <v>94.57499999999999</v>
      </c>
      <c r="E17" s="38">
        <f>'4月'!Z15</f>
        <v>79.24166666666667</v>
      </c>
      <c r="F17" s="38">
        <f>'5月'!Z15</f>
        <v>92.45</v>
      </c>
      <c r="G17" s="38">
        <f>'6月'!Z15</f>
        <v>87.075</v>
      </c>
      <c r="H17" s="38">
        <f>'7月'!Z15</f>
        <v>96.68333333333332</v>
      </c>
      <c r="I17" s="38">
        <f>'8月'!Z15</f>
        <v>98.09583333333335</v>
      </c>
      <c r="J17" s="38">
        <f>'9月'!Z15</f>
        <v>82.11666666666669</v>
      </c>
      <c r="K17" s="38">
        <f>'10月'!Z15</f>
        <v>96.81250000000001</v>
      </c>
      <c r="L17" s="38">
        <f>'11月'!Z15</f>
        <v>71.61249999999998</v>
      </c>
      <c r="M17" s="39">
        <f>'12月'!Z15</f>
        <v>58.32916666666666</v>
      </c>
    </row>
    <row r="18" spans="1:13" ht="18" customHeight="1">
      <c r="A18" s="37">
        <v>14</v>
      </c>
      <c r="B18" s="38">
        <f>'1月'!Z16</f>
        <v>73.67083333333333</v>
      </c>
      <c r="C18" s="38">
        <f>'2月'!Z16</f>
        <v>77.89999999999999</v>
      </c>
      <c r="D18" s="38">
        <f>'3月'!Z16</f>
        <v>65.30833333333332</v>
      </c>
      <c r="E18" s="38">
        <f>'4月'!Z16</f>
        <v>95.94999999999999</v>
      </c>
      <c r="F18" s="38">
        <f>'5月'!Z16</f>
        <v>88.96666666666665</v>
      </c>
      <c r="G18" s="38">
        <f>'6月'!Z16</f>
        <v>94.28750000000001</v>
      </c>
      <c r="H18" s="38">
        <f>'7月'!Z16</f>
        <v>93.19166666666665</v>
      </c>
      <c r="I18" s="38">
        <f>'8月'!Z16</f>
        <v>98.20416666666667</v>
      </c>
      <c r="J18" s="38">
        <f>'9月'!Z16</f>
        <v>82.72916666666667</v>
      </c>
      <c r="K18" s="38">
        <f>'10月'!Z16</f>
        <v>90.0125</v>
      </c>
      <c r="L18" s="38">
        <f>'11月'!Z16</f>
        <v>74.23333333333332</v>
      </c>
      <c r="M18" s="39">
        <f>'12月'!Z16</f>
        <v>88.125</v>
      </c>
    </row>
    <row r="19" spans="1:13" ht="18" customHeight="1">
      <c r="A19" s="37">
        <v>15</v>
      </c>
      <c r="B19" s="38">
        <f>'1月'!Z17</f>
        <v>80.03750000000001</v>
      </c>
      <c r="C19" s="38">
        <f>'2月'!Z17</f>
        <v>91.70416666666667</v>
      </c>
      <c r="D19" s="38">
        <f>'3月'!Z17</f>
        <v>56.33750000000001</v>
      </c>
      <c r="E19" s="38">
        <f>'4月'!Z17</f>
        <v>61.32083333333333</v>
      </c>
      <c r="F19" s="38">
        <f>'5月'!Z17</f>
        <v>89.55833333333334</v>
      </c>
      <c r="G19" s="38">
        <f>'6月'!Z17</f>
        <v>95.05416666666666</v>
      </c>
      <c r="H19" s="38">
        <f>'7月'!Z17</f>
        <v>93.48750000000001</v>
      </c>
      <c r="I19" s="38">
        <f>'8月'!Z17</f>
        <v>96.48749999999997</v>
      </c>
      <c r="J19" s="38">
        <f>'9月'!Z17</f>
        <v>87.77499999999999</v>
      </c>
      <c r="K19" s="38">
        <f>'10月'!Z17</f>
        <v>87.15000000000002</v>
      </c>
      <c r="L19" s="38">
        <f>'11月'!Z17</f>
        <v>75.56250000000001</v>
      </c>
      <c r="M19" s="39">
        <f>'12月'!Z17</f>
        <v>83.94999999999999</v>
      </c>
    </row>
    <row r="20" spans="1:13" ht="18" customHeight="1">
      <c r="A20" s="37">
        <v>16</v>
      </c>
      <c r="B20" s="38">
        <f>'1月'!Z18</f>
        <v>77.38333333333331</v>
      </c>
      <c r="C20" s="38">
        <f>'2月'!Z18</f>
        <v>48.416666666666664</v>
      </c>
      <c r="D20" s="38">
        <f>'3月'!Z18</f>
        <v>58.958333333333314</v>
      </c>
      <c r="E20" s="38">
        <f>'4月'!Z18</f>
        <v>74.33333333333333</v>
      </c>
      <c r="F20" s="38">
        <f>'5月'!Z18</f>
        <v>83.76666666666667</v>
      </c>
      <c r="G20" s="38">
        <f>'6月'!Z18</f>
        <v>90.44166666666666</v>
      </c>
      <c r="H20" s="38">
        <f>'7月'!Z18</f>
        <v>93.01666666666665</v>
      </c>
      <c r="I20" s="38">
        <f>'8月'!Z18</f>
        <v>91.54166666666664</v>
      </c>
      <c r="J20" s="38">
        <f>'9月'!Z18</f>
        <v>83.50416666666668</v>
      </c>
      <c r="K20" s="38">
        <f>'10月'!Z18</f>
        <v>93.65416666666665</v>
      </c>
      <c r="L20" s="38">
        <f>'11月'!Z18</f>
        <v>73.39166666666667</v>
      </c>
      <c r="M20" s="39">
        <f>'12月'!Z18</f>
        <v>84.2333333333333</v>
      </c>
    </row>
    <row r="21" spans="1:13" ht="18" customHeight="1">
      <c r="A21" s="37">
        <v>17</v>
      </c>
      <c r="B21" s="38">
        <f>'1月'!Z19</f>
        <v>67.42916666666666</v>
      </c>
      <c r="C21" s="38">
        <f>'2月'!Z19</f>
        <v>58.224999999999994</v>
      </c>
      <c r="D21" s="38">
        <f>'3月'!Z19</f>
        <v>52.12083333333333</v>
      </c>
      <c r="E21" s="38">
        <f>'4月'!Z19</f>
        <v>84.9875</v>
      </c>
      <c r="F21" s="38">
        <f>'5月'!Z19</f>
        <v>96.30416666666667</v>
      </c>
      <c r="G21" s="38">
        <f>'6月'!Z19</f>
        <v>90.33750000000002</v>
      </c>
      <c r="H21" s="38">
        <f>'7月'!Z19</f>
        <v>90.45</v>
      </c>
      <c r="I21" s="38">
        <f>'8月'!Z19</f>
        <v>98.02499999999999</v>
      </c>
      <c r="J21" s="38">
        <f>'9月'!Z19</f>
        <v>89.58749999999999</v>
      </c>
      <c r="K21" s="38">
        <f>'10月'!Z19</f>
        <v>91.39583333333336</v>
      </c>
      <c r="L21" s="38">
        <f>'11月'!Z19</f>
        <v>76.43750000000001</v>
      </c>
      <c r="M21" s="39">
        <f>'12月'!Z19</f>
        <v>95.2916666666667</v>
      </c>
    </row>
    <row r="22" spans="1:13" ht="18" customHeight="1">
      <c r="A22" s="37">
        <v>18</v>
      </c>
      <c r="B22" s="38">
        <f>'1月'!Z20</f>
        <v>70.57916666666667</v>
      </c>
      <c r="C22" s="38">
        <f>'2月'!Z20</f>
        <v>57.23333333333332</v>
      </c>
      <c r="D22" s="38">
        <f>'3月'!Z20</f>
        <v>59.30416666666665</v>
      </c>
      <c r="E22" s="38">
        <f>'4月'!Z20</f>
        <v>59.779166666666676</v>
      </c>
      <c r="F22" s="38">
        <f>'5月'!Z20</f>
        <v>96.66250000000001</v>
      </c>
      <c r="G22" s="38">
        <f>'6月'!Z20</f>
        <v>85.45833333333333</v>
      </c>
      <c r="H22" s="38">
        <f>'7月'!Z20</f>
        <v>86.71666666666665</v>
      </c>
      <c r="I22" s="38">
        <f>'8月'!Z20</f>
        <v>87.04166666666667</v>
      </c>
      <c r="J22" s="38">
        <f>'9月'!Z20</f>
        <v>97.14166666666667</v>
      </c>
      <c r="K22" s="38">
        <f>'10月'!Z20</f>
        <v>65.6375</v>
      </c>
      <c r="L22" s="38">
        <f>'11月'!Z20</f>
        <v>88.55</v>
      </c>
      <c r="M22" s="39">
        <f>'12月'!Z20</f>
        <v>58.533333333333324</v>
      </c>
    </row>
    <row r="23" spans="1:13" ht="18" customHeight="1">
      <c r="A23" s="37">
        <v>19</v>
      </c>
      <c r="B23" s="38">
        <f>'1月'!Z21</f>
        <v>55.6625</v>
      </c>
      <c r="C23" s="38">
        <f>'2月'!Z21</f>
        <v>58.252380952380975</v>
      </c>
      <c r="D23" s="38">
        <f>'3月'!Z21</f>
        <v>69.775</v>
      </c>
      <c r="E23" s="38">
        <f>'4月'!Z21</f>
        <v>53.45416666666667</v>
      </c>
      <c r="F23" s="38">
        <f>'5月'!Z21</f>
        <v>98.2791666666667</v>
      </c>
      <c r="G23" s="38">
        <f>'6月'!Z21</f>
        <v>97.69999999999997</v>
      </c>
      <c r="H23" s="38">
        <f>'7月'!Z21</f>
        <v>91.10000000000001</v>
      </c>
      <c r="I23" s="38">
        <f>'8月'!Z21</f>
        <v>81.45416666666667</v>
      </c>
      <c r="J23" s="38">
        <f>'9月'!Z21</f>
        <v>86.96666666666665</v>
      </c>
      <c r="K23" s="38">
        <f>'10月'!Z21</f>
        <v>83.06249999999999</v>
      </c>
      <c r="L23" s="38">
        <f>'11月'!Z21</f>
        <v>87.32916666666665</v>
      </c>
      <c r="M23" s="39">
        <f>'12月'!Z21</f>
        <v>70.87500000000001</v>
      </c>
    </row>
    <row r="24" spans="1:13" ht="18" customHeight="1">
      <c r="A24" s="37">
        <v>20</v>
      </c>
      <c r="B24" s="38">
        <f>'1月'!Z22</f>
        <v>54.900000000000006</v>
      </c>
      <c r="C24" s="38">
        <f>'2月'!Z22</f>
        <v>68.5875</v>
      </c>
      <c r="D24" s="38">
        <f>'3月'!Z22</f>
        <v>77.175</v>
      </c>
      <c r="E24" s="38">
        <f>'4月'!Z22</f>
        <v>70.56250000000001</v>
      </c>
      <c r="F24" s="38">
        <f>'5月'!Z22</f>
        <v>92.01666666666665</v>
      </c>
      <c r="G24" s="38">
        <f>'6月'!Z22</f>
        <v>92.87500000000004</v>
      </c>
      <c r="H24" s="38">
        <f>'7月'!Z22</f>
        <v>91.28749999999998</v>
      </c>
      <c r="I24" s="38">
        <f>'8月'!Z22</f>
        <v>90.62083333333334</v>
      </c>
      <c r="J24" s="38">
        <f>'9月'!Z22</f>
        <v>89.30833333333334</v>
      </c>
      <c r="K24" s="38">
        <f>'10月'!Z22</f>
        <v>77.03333333333333</v>
      </c>
      <c r="L24" s="38">
        <f>'11月'!Z22</f>
        <v>76.7</v>
      </c>
      <c r="M24" s="39">
        <f>'12月'!Z22</f>
        <v>74.8375</v>
      </c>
    </row>
    <row r="25" spans="1:13" ht="18" customHeight="1">
      <c r="A25" s="34">
        <v>21</v>
      </c>
      <c r="B25" s="35">
        <f>'1月'!Z23</f>
        <v>76.08333333333333</v>
      </c>
      <c r="C25" s="35">
        <f>'2月'!Z23</f>
        <v>71.53333333333333</v>
      </c>
      <c r="D25" s="35">
        <f>'3月'!Z23</f>
        <v>98.1875</v>
      </c>
      <c r="E25" s="35">
        <f>'4月'!Z23</f>
        <v>61.300000000000004</v>
      </c>
      <c r="F25" s="35">
        <f>'5月'!Z23</f>
        <v>97.93749999999999</v>
      </c>
      <c r="G25" s="35">
        <f>'6月'!Z23</f>
        <v>88.84999999999998</v>
      </c>
      <c r="H25" s="35">
        <f>'7月'!Z23</f>
        <v>88.77083333333336</v>
      </c>
      <c r="I25" s="35">
        <f>'8月'!Z23</f>
        <v>95.60416666666663</v>
      </c>
      <c r="J25" s="35">
        <f>'9月'!Z23</f>
        <v>89.27916666666665</v>
      </c>
      <c r="K25" s="35">
        <f>'10月'!Z23</f>
        <v>69.08333333333334</v>
      </c>
      <c r="L25" s="35">
        <f>'11月'!Z23</f>
        <v>85.44583333333334</v>
      </c>
      <c r="M25" s="36">
        <f>'12月'!Z23</f>
        <v>76.64999999999999</v>
      </c>
    </row>
    <row r="26" spans="1:13" ht="18" customHeight="1">
      <c r="A26" s="37">
        <v>22</v>
      </c>
      <c r="B26" s="38">
        <f>'1月'!Z24</f>
        <v>70.20833333333334</v>
      </c>
      <c r="C26" s="38">
        <f>'2月'!Z24</f>
        <v>71.38333333333334</v>
      </c>
      <c r="D26" s="38">
        <f>'3月'!Z24</f>
        <v>67.83333333333333</v>
      </c>
      <c r="E26" s="38">
        <f>'4月'!Z24</f>
        <v>53.199999999999996</v>
      </c>
      <c r="F26" s="38">
        <f>'5月'!Z24</f>
        <v>98.52499999999999</v>
      </c>
      <c r="G26" s="38">
        <f>'6月'!Z24</f>
        <v>87.68333333333334</v>
      </c>
      <c r="H26" s="38">
        <f>'7月'!Z24</f>
        <v>90.61250000000001</v>
      </c>
      <c r="I26" s="38">
        <f>'8月'!Z24</f>
        <v>96.56666666666665</v>
      </c>
      <c r="J26" s="38">
        <f>'9月'!Z24</f>
        <v>91.83749999999998</v>
      </c>
      <c r="K26" s="38">
        <f>'10月'!Z24</f>
        <v>86.84166666666665</v>
      </c>
      <c r="L26" s="38">
        <f>'11月'!Z24</f>
        <v>97.52916666666665</v>
      </c>
      <c r="M26" s="39">
        <f>'12月'!Z24</f>
        <v>64.72916666666666</v>
      </c>
    </row>
    <row r="27" spans="1:13" ht="18" customHeight="1">
      <c r="A27" s="37">
        <v>23</v>
      </c>
      <c r="B27" s="38">
        <f>'1月'!Z25</f>
        <v>84.50416666666665</v>
      </c>
      <c r="C27" s="38">
        <f>'2月'!Z25</f>
        <v>51.512499999999996</v>
      </c>
      <c r="D27" s="38">
        <f>'3月'!Z25</f>
        <v>65.1625</v>
      </c>
      <c r="E27" s="38">
        <f>'4月'!Z25</f>
        <v>64.54347826086956</v>
      </c>
      <c r="F27" s="38">
        <f>'5月'!Z25</f>
        <v>89.13333333333333</v>
      </c>
      <c r="G27" s="38">
        <f>'6月'!Z25</f>
        <v>93.90833333333332</v>
      </c>
      <c r="H27" s="38">
        <f>'7月'!Z25</f>
        <v>90.93333333333332</v>
      </c>
      <c r="I27" s="38">
        <f>'8月'!Z25</f>
        <v>90.08333333333331</v>
      </c>
      <c r="J27" s="38">
        <f>'9月'!Z25</f>
        <v>89.94583333333333</v>
      </c>
      <c r="K27" s="38">
        <f>'10月'!Z25</f>
        <v>69.1375</v>
      </c>
      <c r="L27" s="38">
        <f>'11月'!Z25</f>
        <v>79.24166666666666</v>
      </c>
      <c r="M27" s="39">
        <f>'12月'!Z25</f>
        <v>59.94583333333333</v>
      </c>
    </row>
    <row r="28" spans="1:13" ht="18" customHeight="1">
      <c r="A28" s="37">
        <v>24</v>
      </c>
      <c r="B28" s="38">
        <f>'1月'!Z26</f>
        <v>88.94166666666668</v>
      </c>
      <c r="C28" s="38">
        <f>'2月'!Z26</f>
        <v>42.56666666666666</v>
      </c>
      <c r="D28" s="38">
        <f>'3月'!Z26</f>
        <v>74.3125</v>
      </c>
      <c r="E28" s="38">
        <f>'4月'!Z26</f>
        <v>71.17083333333332</v>
      </c>
      <c r="F28" s="38">
        <f>'5月'!Z26</f>
        <v>87.7958333333333</v>
      </c>
      <c r="G28" s="38">
        <f>'6月'!Z26</f>
        <v>88.86250000000001</v>
      </c>
      <c r="H28" s="38">
        <f>'7月'!Z26</f>
        <v>90.21250000000003</v>
      </c>
      <c r="I28" s="38">
        <f>'8月'!Z26</f>
        <v>90.83749999999999</v>
      </c>
      <c r="J28" s="38">
        <f>'9月'!Z26</f>
        <v>78.47916666666666</v>
      </c>
      <c r="K28" s="38">
        <f>'10月'!Z26</f>
        <v>72.40416666666668</v>
      </c>
      <c r="L28" s="38">
        <f>'11月'!Z26</f>
        <v>70.90833333333332</v>
      </c>
      <c r="M28" s="39">
        <f>'12月'!Z26</f>
        <v>81.36666666666667</v>
      </c>
    </row>
    <row r="29" spans="1:13" ht="18" customHeight="1">
      <c r="A29" s="37">
        <v>25</v>
      </c>
      <c r="B29" s="38">
        <f>'1月'!Z27</f>
        <v>75.51666666666668</v>
      </c>
      <c r="C29" s="38">
        <f>'2月'!Z27</f>
        <v>56.32500000000001</v>
      </c>
      <c r="D29" s="38">
        <f>'3月'!Z27</f>
        <v>85.22083333333335</v>
      </c>
      <c r="E29" s="38">
        <f>'4月'!Z27</f>
        <v>76.025</v>
      </c>
      <c r="F29" s="38">
        <f>'5月'!Z27</f>
        <v>84.02083333333333</v>
      </c>
      <c r="G29" s="38">
        <f>'6月'!Z27</f>
        <v>89.27916666666665</v>
      </c>
      <c r="H29" s="38">
        <f>'7月'!Z27</f>
        <v>89.44583333333334</v>
      </c>
      <c r="I29" s="38">
        <f>'8月'!Z27</f>
        <v>92.45833333333333</v>
      </c>
      <c r="J29" s="38">
        <f>'9月'!Z27</f>
        <v>83.06249999999999</v>
      </c>
      <c r="K29" s="38">
        <f>'10月'!Z27</f>
        <v>81.65833333333333</v>
      </c>
      <c r="L29" s="38">
        <f>'11月'!Z27</f>
        <v>72.1375</v>
      </c>
      <c r="M29" s="39">
        <f>'12月'!Z27</f>
        <v>80.49583333333332</v>
      </c>
    </row>
    <row r="30" spans="1:13" ht="18" customHeight="1">
      <c r="A30" s="37">
        <v>26</v>
      </c>
      <c r="B30" s="38">
        <f>'1月'!Z28</f>
        <v>85.3416666666667</v>
      </c>
      <c r="C30" s="38">
        <f>'2月'!Z28</f>
        <v>59.54583333333334</v>
      </c>
      <c r="D30" s="38">
        <f>'3月'!Z28</f>
        <v>65.15833333333332</v>
      </c>
      <c r="E30" s="38">
        <f>'4月'!Z28</f>
        <v>40.575</v>
      </c>
      <c r="F30" s="38">
        <f>'5月'!Z28</f>
        <v>71.47500000000001</v>
      </c>
      <c r="G30" s="38">
        <f>'6月'!Z28</f>
        <v>86.99166666666666</v>
      </c>
      <c r="H30" s="38">
        <f>'7月'!Z28</f>
        <v>82.5695652173913</v>
      </c>
      <c r="I30" s="38">
        <f>'8月'!Z28</f>
        <v>83.48333333333333</v>
      </c>
      <c r="J30" s="38">
        <f>'9月'!Z28</f>
        <v>77.35833333333335</v>
      </c>
      <c r="K30" s="38">
        <f>'10月'!Z28</f>
        <v>93.47916666666667</v>
      </c>
      <c r="L30" s="38">
        <f>'11月'!Z28</f>
        <v>77.25416666666666</v>
      </c>
      <c r="M30" s="39">
        <f>'12月'!Z28</f>
        <v>58.86666666666667</v>
      </c>
    </row>
    <row r="31" spans="1:13" ht="18" customHeight="1">
      <c r="A31" s="37">
        <v>27</v>
      </c>
      <c r="B31" s="38">
        <f>'1月'!Z29</f>
        <v>80.70833333333333</v>
      </c>
      <c r="C31" s="38">
        <f>'2月'!Z29</f>
        <v>46.25000000000001</v>
      </c>
      <c r="D31" s="38">
        <f>'3月'!Z29</f>
        <v>61.60833333333333</v>
      </c>
      <c r="E31" s="38">
        <f>'4月'!Z29</f>
        <v>66.32083333333334</v>
      </c>
      <c r="F31" s="38">
        <f>'5月'!Z29</f>
        <v>92.46666666666668</v>
      </c>
      <c r="G31" s="38">
        <f>'6月'!Z29</f>
        <v>92.67500000000001</v>
      </c>
      <c r="H31" s="38">
        <f>'7月'!Z29</f>
        <v>85.71250000000002</v>
      </c>
      <c r="I31" s="38">
        <f>'8月'!Z29</f>
        <v>83.20833333333334</v>
      </c>
      <c r="J31" s="38">
        <f>'9月'!Z29</f>
        <v>77.62500000000001</v>
      </c>
      <c r="K31" s="38">
        <f>'10月'!Z29</f>
        <v>95.09166666666668</v>
      </c>
      <c r="L31" s="38">
        <f>'11月'!Z29</f>
        <v>64.575</v>
      </c>
      <c r="M31" s="39">
        <f>'12月'!Z29</f>
        <v>64.14583333333333</v>
      </c>
    </row>
    <row r="32" spans="1:13" ht="18" customHeight="1">
      <c r="A32" s="37">
        <v>28</v>
      </c>
      <c r="B32" s="38">
        <f>'1月'!Z30</f>
        <v>80.54583333333333</v>
      </c>
      <c r="C32" s="38">
        <f>'2月'!Z30</f>
        <v>62.525</v>
      </c>
      <c r="D32" s="38">
        <f>'3月'!Z30</f>
        <v>87.85416666666667</v>
      </c>
      <c r="E32" s="38">
        <f>'4月'!Z30</f>
        <v>77.31666666666669</v>
      </c>
      <c r="F32" s="38">
        <f>'5月'!Z30</f>
        <v>91.18333333333334</v>
      </c>
      <c r="G32" s="38">
        <f>'6月'!Z30</f>
        <v>88.47500000000001</v>
      </c>
      <c r="H32" s="38">
        <f>'7月'!Z30</f>
        <v>89.37083333333334</v>
      </c>
      <c r="I32" s="38">
        <f>'8月'!Z30</f>
        <v>88.19166666666665</v>
      </c>
      <c r="J32" s="38">
        <f>'9月'!Z30</f>
        <v>82.45</v>
      </c>
      <c r="K32" s="38">
        <f>'10月'!Z30</f>
        <v>79.06250000000001</v>
      </c>
      <c r="L32" s="38">
        <f>'11月'!Z30</f>
        <v>69.15</v>
      </c>
      <c r="M32" s="39">
        <f>'12月'!Z30</f>
        <v>62.229166666666664</v>
      </c>
    </row>
    <row r="33" spans="1:13" ht="18" customHeight="1">
      <c r="A33" s="37">
        <v>29</v>
      </c>
      <c r="B33" s="38">
        <f>'1月'!Z31</f>
        <v>69.38333333333333</v>
      </c>
      <c r="C33" s="38"/>
      <c r="D33" s="38">
        <f>'3月'!Z31</f>
        <v>90.64166666666667</v>
      </c>
      <c r="E33" s="38">
        <f>'4月'!Z31</f>
        <v>95.4083333333333</v>
      </c>
      <c r="F33" s="38">
        <f>'5月'!Z31</f>
        <v>90.23333333333333</v>
      </c>
      <c r="G33" s="38">
        <f>'6月'!Z31</f>
        <v>94.52083333333331</v>
      </c>
      <c r="H33" s="38">
        <f>'7月'!Z31</f>
        <v>94.87916666666668</v>
      </c>
      <c r="I33" s="38">
        <f>'8月'!Z31</f>
        <v>80.68333333333334</v>
      </c>
      <c r="J33" s="38">
        <f>'9月'!Z31</f>
        <v>87.07083333333333</v>
      </c>
      <c r="K33" s="38">
        <f>'10月'!Z31</f>
        <v>59.10833333333334</v>
      </c>
      <c r="L33" s="38">
        <f>'11月'!Z31</f>
        <v>76.66666666666667</v>
      </c>
      <c r="M33" s="39">
        <f>'12月'!Z31</f>
        <v>73.72916666666669</v>
      </c>
    </row>
    <row r="34" spans="1:13" ht="18" customHeight="1">
      <c r="A34" s="37">
        <v>30</v>
      </c>
      <c r="B34" s="38">
        <f>'1月'!Z32</f>
        <v>60.30416666666668</v>
      </c>
      <c r="C34" s="38"/>
      <c r="D34" s="38">
        <f>'3月'!Z32</f>
        <v>75.325</v>
      </c>
      <c r="E34" s="38">
        <f>'4月'!Z32</f>
        <v>79.70833333333333</v>
      </c>
      <c r="F34" s="38">
        <f>'5月'!Z32</f>
        <v>79.71666666666665</v>
      </c>
      <c r="G34" s="38">
        <f>'6月'!Z32</f>
        <v>87.53333333333332</v>
      </c>
      <c r="H34" s="38">
        <f>'7月'!Z32</f>
        <v>93.60833333333333</v>
      </c>
      <c r="I34" s="38">
        <f>'8月'!Z32</f>
        <v>89.15833333333335</v>
      </c>
      <c r="J34" s="38">
        <f>'9月'!Z32</f>
        <v>89.7833333333333</v>
      </c>
      <c r="K34" s="38">
        <f>'10月'!Z32</f>
        <v>75.14583333333333</v>
      </c>
      <c r="L34" s="38">
        <f>'11月'!Z32</f>
        <v>80.92083333333335</v>
      </c>
      <c r="M34" s="39">
        <f>'12月'!Z32</f>
        <v>73.00416666666665</v>
      </c>
    </row>
    <row r="35" spans="1:13" ht="18" customHeight="1">
      <c r="A35" s="37">
        <v>31</v>
      </c>
      <c r="B35" s="38">
        <f>'1月'!Z33</f>
        <v>57.71666666666664</v>
      </c>
      <c r="C35" s="38"/>
      <c r="D35" s="38">
        <f>'3月'!Z33</f>
        <v>68.97916666666667</v>
      </c>
      <c r="E35" s="38"/>
      <c r="F35" s="38">
        <f>'5月'!Z33</f>
        <v>80.47916666666667</v>
      </c>
      <c r="G35" s="38"/>
      <c r="H35" s="38">
        <f>'7月'!Z33</f>
        <v>92.53478260869566</v>
      </c>
      <c r="I35" s="38">
        <f>'8月'!Z33</f>
        <v>84.85416666666667</v>
      </c>
      <c r="J35" s="38"/>
      <c r="K35" s="38">
        <f>'10月'!Z33</f>
        <v>90.75833333333333</v>
      </c>
      <c r="L35" s="38"/>
      <c r="M35" s="39">
        <f>'12月'!Z33</f>
        <v>59.34583333333333</v>
      </c>
    </row>
    <row r="36" spans="1:13" ht="18" customHeight="1">
      <c r="A36" s="40" t="s">
        <v>7</v>
      </c>
      <c r="B36" s="41">
        <f aca="true" t="shared" si="0" ref="B36:I36">AVERAGE(B5:B35)</f>
        <v>71.8282258064516</v>
      </c>
      <c r="C36" s="41">
        <f t="shared" si="0"/>
        <v>63.42687074829933</v>
      </c>
      <c r="D36" s="41">
        <f t="shared" si="0"/>
        <v>73.40954301075269</v>
      </c>
      <c r="E36" s="41">
        <f t="shared" si="0"/>
        <v>70.68408816425122</v>
      </c>
      <c r="F36" s="41">
        <f t="shared" si="0"/>
        <v>83.30793010752687</v>
      </c>
      <c r="G36" s="41">
        <f t="shared" si="0"/>
        <v>89.21944444444445</v>
      </c>
      <c r="H36" s="41">
        <f t="shared" si="0"/>
        <v>92.920301542777</v>
      </c>
      <c r="I36" s="41">
        <f t="shared" si="0"/>
        <v>89.75712365591397</v>
      </c>
      <c r="J36" s="41">
        <f>AVERAGE(J5:J35)</f>
        <v>88.19888888888889</v>
      </c>
      <c r="K36" s="41">
        <f>AVERAGE(K5:K35)</f>
        <v>84.5758064516129</v>
      </c>
      <c r="L36" s="41">
        <f>AVERAGE(L5:L35)</f>
        <v>79.4673611111111</v>
      </c>
      <c r="M36" s="42">
        <f>AVERAGE(M5:M35)</f>
        <v>74.59838709677419</v>
      </c>
    </row>
    <row r="37" spans="1:13" ht="18" customHeight="1">
      <c r="A37" s="43" t="s">
        <v>24</v>
      </c>
      <c r="B37" s="44">
        <f aca="true" t="shared" si="1" ref="B37:I37">AVERAGE(B5:B14)</f>
        <v>68.43791666666667</v>
      </c>
      <c r="C37" s="44">
        <f t="shared" si="1"/>
        <v>64.73625</v>
      </c>
      <c r="D37" s="44">
        <f t="shared" si="1"/>
        <v>75.07916666666667</v>
      </c>
      <c r="E37" s="44">
        <f t="shared" si="1"/>
        <v>71.46958333333332</v>
      </c>
      <c r="F37" s="44">
        <f t="shared" si="1"/>
        <v>75.07041666666667</v>
      </c>
      <c r="G37" s="44">
        <f t="shared" si="1"/>
        <v>87.31416666666667</v>
      </c>
      <c r="H37" s="44">
        <f t="shared" si="1"/>
        <v>96.85291666666667</v>
      </c>
      <c r="I37" s="44">
        <f t="shared" si="1"/>
        <v>89.32499999999999</v>
      </c>
      <c r="J37" s="44">
        <f>AVERAGE(J5:J14)</f>
        <v>91.28541666666665</v>
      </c>
      <c r="K37" s="44">
        <f>AVERAGE(K5:K14)</f>
        <v>88.75541666666668</v>
      </c>
      <c r="L37" s="44">
        <f>AVERAGE(L5:L14)</f>
        <v>83.4725</v>
      </c>
      <c r="M37" s="45">
        <f>AVERAGE(M5:M14)</f>
        <v>77.46375</v>
      </c>
    </row>
    <row r="38" spans="1:13" ht="18" customHeight="1">
      <c r="A38" s="46" t="s">
        <v>25</v>
      </c>
      <c r="B38" s="47">
        <f aca="true" t="shared" si="2" ref="B38:I38">AVERAGE(B15:B24)</f>
        <v>71.30416666666666</v>
      </c>
      <c r="C38" s="47">
        <f t="shared" si="2"/>
        <v>66.69482142857143</v>
      </c>
      <c r="D38" s="47">
        <f t="shared" si="2"/>
        <v>68.46208333333333</v>
      </c>
      <c r="E38" s="47">
        <f t="shared" si="2"/>
        <v>72.02583333333334</v>
      </c>
      <c r="F38" s="47">
        <f t="shared" si="2"/>
        <v>86.8875</v>
      </c>
      <c r="G38" s="47">
        <f t="shared" si="2"/>
        <v>90.46625</v>
      </c>
      <c r="H38" s="47">
        <f t="shared" si="2"/>
        <v>92.33500000000001</v>
      </c>
      <c r="I38" s="47">
        <f t="shared" si="2"/>
        <v>91.40916666666665</v>
      </c>
      <c r="J38" s="47">
        <f>AVERAGE(J15:J24)</f>
        <v>88.62208333333334</v>
      </c>
      <c r="K38" s="47">
        <f>AVERAGE(K15:K24)</f>
        <v>86.25250000000001</v>
      </c>
      <c r="L38" s="47">
        <f>AVERAGE(L15:L24)</f>
        <v>77.54666666666665</v>
      </c>
      <c r="M38" s="48">
        <f>AVERAGE(M15:M24)</f>
        <v>78.34041666666666</v>
      </c>
    </row>
    <row r="39" spans="1:13" ht="18" customHeight="1">
      <c r="A39" s="49" t="s">
        <v>26</v>
      </c>
      <c r="B39" s="50">
        <f aca="true" t="shared" si="3" ref="B39:I39">AVERAGE(B25:B35)</f>
        <v>75.38674242424244</v>
      </c>
      <c r="C39" s="50">
        <f t="shared" si="3"/>
        <v>57.70520833333333</v>
      </c>
      <c r="D39" s="50">
        <f t="shared" si="3"/>
        <v>76.38939393939393</v>
      </c>
      <c r="E39" s="50">
        <f t="shared" si="3"/>
        <v>68.55684782608697</v>
      </c>
      <c r="F39" s="50">
        <f t="shared" si="3"/>
        <v>87.54242424242423</v>
      </c>
      <c r="G39" s="50">
        <f t="shared" si="3"/>
        <v>89.87791666666666</v>
      </c>
      <c r="H39" s="50">
        <f t="shared" si="3"/>
        <v>89.87728919631094</v>
      </c>
      <c r="I39" s="50">
        <f t="shared" si="3"/>
        <v>88.64810606060604</v>
      </c>
      <c r="J39" s="50">
        <f>AVERAGE(J25:J35)</f>
        <v>84.68916666666667</v>
      </c>
      <c r="K39" s="50">
        <f>AVERAGE(K25:K35)</f>
        <v>79.25189393939394</v>
      </c>
      <c r="L39" s="50">
        <f>AVERAGE(L25:L35)</f>
        <v>77.38291666666666</v>
      </c>
      <c r="M39" s="51">
        <f>AVERAGE(M25:M35)</f>
        <v>68.59166666666665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40.3</v>
      </c>
      <c r="C5" s="35">
        <f>'2月'!AA3</f>
        <v>61.1</v>
      </c>
      <c r="D5" s="35">
        <f>'3月'!AA3</f>
        <v>57.8</v>
      </c>
      <c r="E5" s="35">
        <f>'4月'!AA3</f>
        <v>48.8</v>
      </c>
      <c r="F5" s="35">
        <f>'5月'!AA3</f>
        <v>47.1</v>
      </c>
      <c r="G5" s="35">
        <f>'6月'!AA3</f>
        <v>74.3</v>
      </c>
      <c r="H5" s="35">
        <f>'7月'!AA3</f>
        <v>90.3</v>
      </c>
      <c r="I5" s="35">
        <f>'8月'!AA3</f>
        <v>75</v>
      </c>
      <c r="J5" s="35">
        <f>'9月'!AA3</f>
        <v>76.6</v>
      </c>
      <c r="K5" s="35">
        <f>'10月'!AA3</f>
        <v>77.6</v>
      </c>
      <c r="L5" s="35">
        <f>'11月'!AA3</f>
        <v>81.7</v>
      </c>
      <c r="M5" s="36">
        <f>'12月'!AA3</f>
        <v>55.4</v>
      </c>
    </row>
    <row r="6" spans="1:13" ht="18" customHeight="1">
      <c r="A6" s="37">
        <v>2</v>
      </c>
      <c r="B6" s="58">
        <f>'1月'!AA4</f>
        <v>55.6</v>
      </c>
      <c r="C6" s="38">
        <f>'2月'!AA4</f>
        <v>48.9</v>
      </c>
      <c r="D6" s="38">
        <f>'3月'!AA4</f>
        <v>69.9</v>
      </c>
      <c r="E6" s="38">
        <f>'4月'!AA4</f>
        <v>64.7</v>
      </c>
      <c r="F6" s="38">
        <f>'5月'!AA4</f>
        <v>69.8</v>
      </c>
      <c r="G6" s="38">
        <f>'6月'!AA4</f>
        <v>67.4</v>
      </c>
      <c r="H6" s="38">
        <f>'7月'!AA4</f>
        <v>97.9</v>
      </c>
      <c r="I6" s="38">
        <f>'8月'!AA4</f>
        <v>79.9</v>
      </c>
      <c r="J6" s="38">
        <f>'9月'!AA4</f>
        <v>86.3</v>
      </c>
      <c r="K6" s="38">
        <f>'10月'!AA4</f>
        <v>44.4</v>
      </c>
      <c r="L6" s="38">
        <f>'11月'!AA4</f>
        <v>65.3</v>
      </c>
      <c r="M6" s="39">
        <f>'12月'!AA4</f>
        <v>38.3</v>
      </c>
    </row>
    <row r="7" spans="1:13" ht="18" customHeight="1">
      <c r="A7" s="37">
        <v>3</v>
      </c>
      <c r="B7" s="58">
        <f>'1月'!AA5</f>
        <v>39.2</v>
      </c>
      <c r="C7" s="38">
        <f>'2月'!AA5</f>
        <v>34.1</v>
      </c>
      <c r="D7" s="38">
        <f>'3月'!AA5</f>
        <v>30.8</v>
      </c>
      <c r="E7" s="38">
        <f>'4月'!AA5</f>
        <v>58.9</v>
      </c>
      <c r="F7" s="38">
        <f>'5月'!AA5</f>
        <v>32</v>
      </c>
      <c r="G7" s="38">
        <f>'6月'!AA5</f>
        <v>73</v>
      </c>
      <c r="H7" s="38">
        <f>'7月'!AA5</f>
        <v>89.3</v>
      </c>
      <c r="I7" s="38">
        <f>'8月'!AA5</f>
        <v>80.3</v>
      </c>
      <c r="J7" s="38">
        <f>'9月'!AA5</f>
        <v>84</v>
      </c>
      <c r="K7" s="38">
        <f>'10月'!AA5</f>
        <v>61.7</v>
      </c>
      <c r="L7" s="38">
        <f>'11月'!AA5</f>
        <v>53.4</v>
      </c>
      <c r="M7" s="39">
        <f>'12月'!AA5</f>
        <v>52.3</v>
      </c>
    </row>
    <row r="8" spans="1:13" ht="18" customHeight="1">
      <c r="A8" s="37">
        <v>4</v>
      </c>
      <c r="B8" s="58">
        <f>'1月'!AA6</f>
        <v>35.4</v>
      </c>
      <c r="C8" s="38">
        <f>'2月'!AA6</f>
        <v>30.2</v>
      </c>
      <c r="D8" s="38">
        <f>'3月'!AA6</f>
        <v>64</v>
      </c>
      <c r="E8" s="38">
        <f>'4月'!AA6</f>
        <v>53.8</v>
      </c>
      <c r="F8" s="38">
        <f>'5月'!AA6</f>
        <v>36.6</v>
      </c>
      <c r="G8" s="38">
        <f>'6月'!AA6</f>
        <v>89.2</v>
      </c>
      <c r="H8" s="38">
        <f>'7月'!AA6</f>
        <v>95.7</v>
      </c>
      <c r="I8" s="38">
        <f>'8月'!AA6</f>
        <v>77.6</v>
      </c>
      <c r="J8" s="38">
        <f>'9月'!AA6</f>
        <v>83.6</v>
      </c>
      <c r="K8" s="38">
        <f>'10月'!AA6</f>
        <v>61.1</v>
      </c>
      <c r="L8" s="38">
        <f>'11月'!AA6</f>
        <v>52.9</v>
      </c>
      <c r="M8" s="39">
        <f>'12月'!AA6</f>
        <v>38.3</v>
      </c>
    </row>
    <row r="9" spans="1:13" ht="18" customHeight="1">
      <c r="A9" s="37">
        <v>5</v>
      </c>
      <c r="B9" s="58">
        <f>'1月'!AA7</f>
        <v>77.2</v>
      </c>
      <c r="C9" s="38">
        <f>'2月'!AA7</f>
        <v>33.2</v>
      </c>
      <c r="D9" s="38">
        <f>'3月'!AA7</f>
        <v>67.3</v>
      </c>
      <c r="E9" s="38">
        <f>'4月'!AA7</f>
        <v>82.8</v>
      </c>
      <c r="F9" s="38">
        <f>'5月'!AA7</f>
        <v>56.7</v>
      </c>
      <c r="G9" s="38">
        <f>'6月'!AA7</f>
        <v>66.9</v>
      </c>
      <c r="H9" s="38">
        <f>'7月'!AA7</f>
        <v>96.1</v>
      </c>
      <c r="I9" s="38">
        <f>'8月'!AA7</f>
        <v>72.6</v>
      </c>
      <c r="J9" s="38">
        <f>'9月'!AA7</f>
        <v>75.1</v>
      </c>
      <c r="K9" s="38">
        <f>'10月'!AA7</f>
        <v>69.8</v>
      </c>
      <c r="L9" s="38">
        <f>'11月'!AA7</f>
        <v>44.5</v>
      </c>
      <c r="M9" s="39">
        <f>'12月'!AA7</f>
        <v>49.1</v>
      </c>
    </row>
    <row r="10" spans="1:13" ht="18" customHeight="1">
      <c r="A10" s="37">
        <v>6</v>
      </c>
      <c r="B10" s="58">
        <f>'1月'!AA8</f>
        <v>63.7</v>
      </c>
      <c r="C10" s="38">
        <f>'2月'!AA8</f>
        <v>41.9</v>
      </c>
      <c r="D10" s="38">
        <f>'3月'!AA8</f>
        <v>58</v>
      </c>
      <c r="E10" s="38">
        <f>'4月'!AA8</f>
        <v>57.4</v>
      </c>
      <c r="F10" s="38">
        <f>'5月'!AA8</f>
        <v>59.7</v>
      </c>
      <c r="G10" s="38">
        <f>'6月'!AA8</f>
        <v>79.2</v>
      </c>
      <c r="H10" s="38">
        <f>'7月'!AA8</f>
        <v>72.7</v>
      </c>
      <c r="I10" s="38">
        <f>'8月'!AA8</f>
        <v>73.9</v>
      </c>
      <c r="J10" s="38">
        <f>'9月'!AA8</f>
        <v>77.3</v>
      </c>
      <c r="K10" s="38">
        <f>'10月'!AA8</f>
        <v>73</v>
      </c>
      <c r="L10" s="38">
        <f>'11月'!AA8</f>
        <v>68.2</v>
      </c>
      <c r="M10" s="39">
        <f>'12月'!AA8</f>
        <v>66.7</v>
      </c>
    </row>
    <row r="11" spans="1:13" ht="18" customHeight="1">
      <c r="A11" s="37">
        <v>7</v>
      </c>
      <c r="B11" s="58">
        <f>'1月'!AA9</f>
        <v>26.8</v>
      </c>
      <c r="C11" s="38">
        <f>'2月'!AA9</f>
        <v>27.8</v>
      </c>
      <c r="D11" s="38">
        <f>'3月'!AA9</f>
        <v>53.8</v>
      </c>
      <c r="E11" s="38">
        <f>'4月'!AA9</f>
        <v>51.5</v>
      </c>
      <c r="F11" s="38">
        <f>'5月'!AA9</f>
        <v>67.8</v>
      </c>
      <c r="G11" s="38">
        <f>'6月'!AA9</f>
        <v>59.4</v>
      </c>
      <c r="H11" s="38">
        <f>'7月'!AA9</f>
        <v>81.7</v>
      </c>
      <c r="I11" s="38">
        <f>'8月'!AA9</f>
        <v>81.7</v>
      </c>
      <c r="J11" s="38">
        <f>'9月'!AA9</f>
        <v>61</v>
      </c>
      <c r="K11" s="38">
        <f>'10月'!AA9</f>
        <v>82.9</v>
      </c>
      <c r="L11" s="38">
        <f>'11月'!AA9</f>
        <v>62.4</v>
      </c>
      <c r="M11" s="39">
        <f>'12月'!AA9</f>
        <v>72.3</v>
      </c>
    </row>
    <row r="12" spans="1:13" ht="18" customHeight="1">
      <c r="A12" s="37">
        <v>8</v>
      </c>
      <c r="B12" s="58">
        <f>'1月'!AA10</f>
        <v>34.1</v>
      </c>
      <c r="C12" s="38">
        <f>'2月'!AA10</f>
        <v>24.3</v>
      </c>
      <c r="D12" s="38">
        <f>'3月'!AA10</f>
        <v>68.6</v>
      </c>
      <c r="E12" s="38">
        <f>'4月'!AA10</f>
        <v>33.8</v>
      </c>
      <c r="F12" s="38">
        <f>'5月'!AA10</f>
        <v>71.1</v>
      </c>
      <c r="G12" s="38">
        <f>'6月'!AA10</f>
        <v>54.1</v>
      </c>
      <c r="H12" s="38">
        <f>'7月'!AA10</f>
        <v>96.6</v>
      </c>
      <c r="I12" s="38">
        <f>'8月'!AA10</f>
        <v>81.8</v>
      </c>
      <c r="J12" s="38">
        <f>'9月'!AA10</f>
        <v>71.4</v>
      </c>
      <c r="K12" s="38">
        <f>'10月'!AA10</f>
        <v>74.6</v>
      </c>
      <c r="L12" s="38">
        <f>'11月'!AA10</f>
        <v>58.1</v>
      </c>
      <c r="M12" s="39">
        <f>'12月'!AA10</f>
        <v>80.4</v>
      </c>
    </row>
    <row r="13" spans="1:13" ht="18" customHeight="1">
      <c r="A13" s="37">
        <v>9</v>
      </c>
      <c r="B13" s="58">
        <f>'1月'!AA11</f>
        <v>27.5</v>
      </c>
      <c r="C13" s="38">
        <f>'2月'!AA11</f>
        <v>34</v>
      </c>
      <c r="D13" s="38">
        <f>'3月'!AA11</f>
        <v>66.4</v>
      </c>
      <c r="E13" s="38">
        <f>'4月'!AA11</f>
        <v>30.8</v>
      </c>
      <c r="F13" s="38">
        <f>'5月'!AA11</f>
        <v>44.5</v>
      </c>
      <c r="G13" s="38">
        <f>'6月'!AA11</f>
        <v>55.1</v>
      </c>
      <c r="H13" s="38">
        <f>'7月'!AA11</f>
        <v>97.8</v>
      </c>
      <c r="I13" s="38">
        <f>'8月'!AA11</f>
        <v>77.2</v>
      </c>
      <c r="J13" s="38">
        <f>'9月'!AA11</f>
        <v>96.5</v>
      </c>
      <c r="K13" s="38">
        <f>'10月'!AA11</f>
        <v>84.4</v>
      </c>
      <c r="L13" s="38">
        <f>'11月'!AA11</f>
        <v>87.1</v>
      </c>
      <c r="M13" s="39">
        <f>'12月'!AA11</f>
        <v>57.7</v>
      </c>
    </row>
    <row r="14" spans="1:13" ht="18" customHeight="1">
      <c r="A14" s="37">
        <v>10</v>
      </c>
      <c r="B14" s="58">
        <f>'1月'!AA12</f>
        <v>28.7</v>
      </c>
      <c r="C14" s="38">
        <f>'2月'!AA12</f>
        <v>36.5</v>
      </c>
      <c r="D14" s="38">
        <f>'3月'!AA12</f>
        <v>20.7</v>
      </c>
      <c r="E14" s="38">
        <f>'4月'!AA12</f>
        <v>37.8</v>
      </c>
      <c r="F14" s="38">
        <f>'5月'!AA12</f>
        <v>24.6</v>
      </c>
      <c r="G14" s="38">
        <f>'6月'!AA12</f>
        <v>80</v>
      </c>
      <c r="H14" s="38">
        <f>'7月'!AA12</f>
        <v>89.2</v>
      </c>
      <c r="I14" s="38">
        <f>'8月'!AA12</f>
        <v>45.6</v>
      </c>
      <c r="J14" s="38">
        <f>'9月'!AA12</f>
        <v>73.6</v>
      </c>
      <c r="K14" s="38">
        <f>'10月'!AA12</f>
        <v>77.7</v>
      </c>
      <c r="L14" s="38">
        <f>'11月'!AA12</f>
        <v>52.6</v>
      </c>
      <c r="M14" s="39">
        <f>'12月'!AA12</f>
        <v>66.1</v>
      </c>
    </row>
    <row r="15" spans="1:13" ht="18" customHeight="1">
      <c r="A15" s="34">
        <v>11</v>
      </c>
      <c r="B15" s="57">
        <f>'1月'!AA13</f>
        <v>42.2</v>
      </c>
      <c r="C15" s="35">
        <f>'2月'!AA13</f>
        <v>29.5</v>
      </c>
      <c r="D15" s="35">
        <f>'3月'!AA13</f>
        <v>31.9</v>
      </c>
      <c r="E15" s="35">
        <f>'4月'!AA13</f>
        <v>54</v>
      </c>
      <c r="F15" s="35">
        <f>'5月'!AA13</f>
        <v>46.2</v>
      </c>
      <c r="G15" s="35">
        <f>'6月'!AA13</f>
        <v>71.3</v>
      </c>
      <c r="H15" s="35">
        <f>'7月'!AA13</f>
        <v>85.1</v>
      </c>
      <c r="I15" s="35">
        <f>'8月'!AA13</f>
        <v>60.1</v>
      </c>
      <c r="J15" s="35">
        <f>'9月'!AA13</f>
        <v>84.7</v>
      </c>
      <c r="K15" s="35">
        <f>'10月'!AA13</f>
        <v>63.6</v>
      </c>
      <c r="L15" s="35">
        <f>'11月'!AA13</f>
        <v>34.2</v>
      </c>
      <c r="M15" s="36">
        <f>'12月'!AA13</f>
        <v>54.1</v>
      </c>
    </row>
    <row r="16" spans="1:13" ht="18" customHeight="1">
      <c r="A16" s="37">
        <v>12</v>
      </c>
      <c r="B16" s="58">
        <f>'1月'!AA14</f>
        <v>59.2</v>
      </c>
      <c r="C16" s="38">
        <f>'2月'!AA14</f>
        <v>53.9</v>
      </c>
      <c r="D16" s="38">
        <f>'3月'!AA14</f>
        <v>73.1</v>
      </c>
      <c r="E16" s="38">
        <f>'4月'!AA14</f>
        <v>47.1</v>
      </c>
      <c r="F16" s="38">
        <f>'5月'!AA14</f>
        <v>46.5</v>
      </c>
      <c r="G16" s="38">
        <f>'6月'!AA14</f>
        <v>71</v>
      </c>
      <c r="H16" s="38">
        <f>'7月'!AA14</f>
        <v>71.2</v>
      </c>
      <c r="I16" s="38">
        <f>'8月'!AA14</f>
        <v>80.3</v>
      </c>
      <c r="J16" s="38">
        <f>'9月'!AA14</f>
        <v>80.6</v>
      </c>
      <c r="K16" s="38">
        <f>'10月'!AA14</f>
        <v>84.1</v>
      </c>
      <c r="L16" s="38">
        <f>'11月'!AA14</f>
        <v>39.1</v>
      </c>
      <c r="M16" s="39">
        <f>'12月'!AA14</f>
        <v>68</v>
      </c>
    </row>
    <row r="17" spans="1:13" ht="18" customHeight="1">
      <c r="A17" s="37">
        <v>13</v>
      </c>
      <c r="B17" s="58">
        <f>'1月'!AA15</f>
        <v>37.3</v>
      </c>
      <c r="C17" s="38">
        <f>'2月'!AA15</f>
        <v>51.5</v>
      </c>
      <c r="D17" s="38">
        <f>'3月'!AA15</f>
        <v>79.8</v>
      </c>
      <c r="E17" s="38">
        <f>'4月'!AA15</f>
        <v>64.7</v>
      </c>
      <c r="F17" s="38">
        <f>'5月'!AA15</f>
        <v>79.6</v>
      </c>
      <c r="G17" s="38">
        <f>'6月'!AA15</f>
        <v>76.5</v>
      </c>
      <c r="H17" s="38">
        <f>'7月'!AA15</f>
        <v>87.4</v>
      </c>
      <c r="I17" s="38">
        <f>'8月'!AA15</f>
        <v>96.4</v>
      </c>
      <c r="J17" s="38">
        <f>'9月'!AA15</f>
        <v>54.8</v>
      </c>
      <c r="K17" s="38">
        <f>'10月'!AA15</f>
        <v>93</v>
      </c>
      <c r="L17" s="38">
        <f>'11月'!AA15</f>
        <v>40.7</v>
      </c>
      <c r="M17" s="39">
        <f>'12月'!AA15</f>
        <v>33.1</v>
      </c>
    </row>
    <row r="18" spans="1:13" ht="18" customHeight="1">
      <c r="A18" s="37">
        <v>14</v>
      </c>
      <c r="B18" s="58">
        <f>'1月'!AA16</f>
        <v>38.2</v>
      </c>
      <c r="C18" s="38">
        <f>'2月'!AA16</f>
        <v>54.9</v>
      </c>
      <c r="D18" s="38">
        <f>'3月'!AA16</f>
        <v>36.5</v>
      </c>
      <c r="E18" s="38">
        <f>'4月'!AA16</f>
        <v>75.1</v>
      </c>
      <c r="F18" s="38">
        <f>'5月'!AA16</f>
        <v>69.7</v>
      </c>
      <c r="G18" s="38">
        <f>'6月'!AA16</f>
        <v>83.5</v>
      </c>
      <c r="H18" s="38">
        <f>'7月'!AA16</f>
        <v>83.3</v>
      </c>
      <c r="I18" s="38">
        <f>'8月'!AA16</f>
        <v>97.4</v>
      </c>
      <c r="J18" s="38">
        <f>'9月'!AA16</f>
        <v>67.4</v>
      </c>
      <c r="K18" s="38">
        <f>'10月'!AA16</f>
        <v>75.3</v>
      </c>
      <c r="L18" s="38">
        <f>'11月'!AA16</f>
        <v>44.8</v>
      </c>
      <c r="M18" s="39">
        <f>'12月'!AA16</f>
        <v>55.7</v>
      </c>
    </row>
    <row r="19" spans="1:13" ht="18" customHeight="1">
      <c r="A19" s="37">
        <v>15</v>
      </c>
      <c r="B19" s="58">
        <f>'1月'!AA17</f>
        <v>63.9</v>
      </c>
      <c r="C19" s="38">
        <f>'2月'!AA17</f>
        <v>77.6</v>
      </c>
      <c r="D19" s="38">
        <f>'3月'!AA17</f>
        <v>29.6</v>
      </c>
      <c r="E19" s="38">
        <f>'4月'!AA17</f>
        <v>46.1</v>
      </c>
      <c r="F19" s="38">
        <f>'5月'!AA17</f>
        <v>71.2</v>
      </c>
      <c r="G19" s="38">
        <f>'6月'!AA17</f>
        <v>84</v>
      </c>
      <c r="H19" s="38">
        <f>'7月'!AA17</f>
        <v>82.8</v>
      </c>
      <c r="I19" s="38">
        <f>'8月'!AA17</f>
        <v>93.9</v>
      </c>
      <c r="J19" s="38">
        <f>'9月'!AA17</f>
        <v>78.6</v>
      </c>
      <c r="K19" s="38">
        <f>'10月'!AA17</f>
        <v>66.8</v>
      </c>
      <c r="L19" s="38">
        <f>'11月'!AA17</f>
        <v>39.6</v>
      </c>
      <c r="M19" s="39">
        <f>'12月'!AA17</f>
        <v>57.8</v>
      </c>
    </row>
    <row r="20" spans="1:13" ht="18" customHeight="1">
      <c r="A20" s="37">
        <v>16</v>
      </c>
      <c r="B20" s="58">
        <f>'1月'!AA18</f>
        <v>52.4</v>
      </c>
      <c r="C20" s="38">
        <f>'2月'!AA18</f>
        <v>23.8</v>
      </c>
      <c r="D20" s="38">
        <f>'3月'!AA18</f>
        <v>41.2</v>
      </c>
      <c r="E20" s="38">
        <f>'4月'!AA18</f>
        <v>55.4</v>
      </c>
      <c r="F20" s="38">
        <f>'5月'!AA18</f>
        <v>48.5</v>
      </c>
      <c r="G20" s="38">
        <f>'6月'!AA18</f>
        <v>78.7</v>
      </c>
      <c r="H20" s="38">
        <f>'7月'!AA18</f>
        <v>79.2</v>
      </c>
      <c r="I20" s="38">
        <f>'8月'!AA18</f>
        <v>83.1</v>
      </c>
      <c r="J20" s="38">
        <f>'9月'!AA18</f>
        <v>71.9</v>
      </c>
      <c r="K20" s="38">
        <f>'10月'!AA18</f>
        <v>88.6</v>
      </c>
      <c r="L20" s="38">
        <f>'11月'!AA18</f>
        <v>55.3</v>
      </c>
      <c r="M20" s="39">
        <f>'12月'!AA18</f>
        <v>49</v>
      </c>
    </row>
    <row r="21" spans="1:13" ht="18" customHeight="1">
      <c r="A21" s="37">
        <v>17</v>
      </c>
      <c r="B21" s="58">
        <f>'1月'!AA19</f>
        <v>53.2</v>
      </c>
      <c r="C21" s="38">
        <f>'2月'!AA19</f>
        <v>35.6</v>
      </c>
      <c r="D21" s="38">
        <f>'3月'!AA19</f>
        <v>32.6</v>
      </c>
      <c r="E21" s="38">
        <f>'4月'!AA19</f>
        <v>70</v>
      </c>
      <c r="F21" s="38">
        <f>'5月'!AA19</f>
        <v>87.8</v>
      </c>
      <c r="G21" s="38">
        <f>'6月'!AA19</f>
        <v>77.6</v>
      </c>
      <c r="H21" s="38">
        <f>'7月'!AA19</f>
        <v>75.2</v>
      </c>
      <c r="I21" s="38">
        <f>'8月'!AA19</f>
        <v>95.5</v>
      </c>
      <c r="J21" s="38">
        <f>'9月'!AA19</f>
        <v>81.6</v>
      </c>
      <c r="K21" s="38">
        <f>'10月'!AA19</f>
        <v>77.4</v>
      </c>
      <c r="L21" s="38">
        <f>'11月'!AA19</f>
        <v>53.9</v>
      </c>
      <c r="M21" s="39">
        <f>'12月'!AA19</f>
        <v>69.8</v>
      </c>
    </row>
    <row r="22" spans="1:13" ht="18" customHeight="1">
      <c r="A22" s="37">
        <v>18</v>
      </c>
      <c r="B22" s="58">
        <f>'1月'!AA20</f>
        <v>53.7</v>
      </c>
      <c r="C22" s="38">
        <f>'2月'!AA20</f>
        <v>29.1</v>
      </c>
      <c r="D22" s="38">
        <f>'3月'!AA20</f>
        <v>33.2</v>
      </c>
      <c r="E22" s="38">
        <f>'4月'!AA20</f>
        <v>26.2</v>
      </c>
      <c r="F22" s="38">
        <f>'5月'!AA20</f>
        <v>90.9</v>
      </c>
      <c r="G22" s="38">
        <f>'6月'!AA20</f>
        <v>66.2</v>
      </c>
      <c r="H22" s="38">
        <f>'7月'!AA20</f>
        <v>64.7</v>
      </c>
      <c r="I22" s="38">
        <f>'8月'!AA20</f>
        <v>66.6</v>
      </c>
      <c r="J22" s="38">
        <f>'9月'!AA20</f>
        <v>91.5</v>
      </c>
      <c r="K22" s="38">
        <f>'10月'!AA20</f>
        <v>49.4</v>
      </c>
      <c r="L22" s="38">
        <f>'11月'!AA20</f>
        <v>69.2</v>
      </c>
      <c r="M22" s="39">
        <f>'12月'!AA20</f>
        <v>39.8</v>
      </c>
    </row>
    <row r="23" spans="1:13" ht="18" customHeight="1">
      <c r="A23" s="37">
        <v>19</v>
      </c>
      <c r="B23" s="58">
        <f>'1月'!AA21</f>
        <v>31.5</v>
      </c>
      <c r="C23" s="38">
        <f>'2月'!AA21</f>
        <v>33.3</v>
      </c>
      <c r="D23" s="38">
        <f>'3月'!AA21</f>
        <v>58.6</v>
      </c>
      <c r="E23" s="38">
        <f>'4月'!AA21</f>
        <v>30</v>
      </c>
      <c r="F23" s="38">
        <f>'5月'!AA21</f>
        <v>95.9</v>
      </c>
      <c r="G23" s="38">
        <f>'6月'!AA21</f>
        <v>92.4</v>
      </c>
      <c r="H23" s="38">
        <f>'7月'!AA21</f>
        <v>76</v>
      </c>
      <c r="I23" s="38">
        <f>'8月'!AA21</f>
        <v>53</v>
      </c>
      <c r="J23" s="38">
        <f>'9月'!AA21</f>
        <v>61.2</v>
      </c>
      <c r="K23" s="38">
        <f>'10月'!AA21</f>
        <v>65.6</v>
      </c>
      <c r="L23" s="38">
        <f>'11月'!AA21</f>
        <v>66.2</v>
      </c>
      <c r="M23" s="39">
        <f>'12月'!AA21</f>
        <v>45.2</v>
      </c>
    </row>
    <row r="24" spans="1:13" ht="18" customHeight="1">
      <c r="A24" s="37">
        <v>20</v>
      </c>
      <c r="B24" s="58">
        <f>'1月'!AA22</f>
        <v>33.5</v>
      </c>
      <c r="C24" s="38">
        <f>'2月'!AA22</f>
        <v>31</v>
      </c>
      <c r="D24" s="38">
        <f>'3月'!AA22</f>
        <v>66.7</v>
      </c>
      <c r="E24" s="38">
        <f>'4月'!AA22</f>
        <v>34.8</v>
      </c>
      <c r="F24" s="38">
        <f>'5月'!AA22</f>
        <v>58.5</v>
      </c>
      <c r="G24" s="38">
        <f>'6月'!AA22</f>
        <v>78</v>
      </c>
      <c r="H24" s="38">
        <f>'7月'!AA22</f>
        <v>78.6</v>
      </c>
      <c r="I24" s="38">
        <f>'8月'!AA22</f>
        <v>78</v>
      </c>
      <c r="J24" s="38">
        <f>'9月'!AA22</f>
        <v>71.5</v>
      </c>
      <c r="K24" s="38">
        <f>'10月'!AA22</f>
        <v>42.3</v>
      </c>
      <c r="L24" s="38">
        <f>'11月'!AA22</f>
        <v>57.6</v>
      </c>
      <c r="M24" s="39">
        <f>'12月'!AA22</f>
        <v>44.5</v>
      </c>
    </row>
    <row r="25" spans="1:13" ht="18" customHeight="1">
      <c r="A25" s="34">
        <v>21</v>
      </c>
      <c r="B25" s="57">
        <f>'1月'!AA23</f>
        <v>55.7</v>
      </c>
      <c r="C25" s="35">
        <f>'2月'!AA23</f>
        <v>39.6</v>
      </c>
      <c r="D25" s="35">
        <f>'3月'!AA23</f>
        <v>93</v>
      </c>
      <c r="E25" s="35">
        <f>'4月'!AA23</f>
        <v>28.3</v>
      </c>
      <c r="F25" s="35">
        <f>'5月'!AA23</f>
        <v>93.4</v>
      </c>
      <c r="G25" s="35">
        <f>'6月'!AA23</f>
        <v>70.9</v>
      </c>
      <c r="H25" s="35">
        <f>'7月'!AA23</f>
        <v>74.1</v>
      </c>
      <c r="I25" s="35">
        <f>'8月'!AA23</f>
        <v>88.2</v>
      </c>
      <c r="J25" s="35">
        <f>'9月'!AA23</f>
        <v>75.5</v>
      </c>
      <c r="K25" s="35">
        <f>'10月'!AA23</f>
        <v>42.1</v>
      </c>
      <c r="L25" s="35">
        <f>'11月'!AA23</f>
        <v>70.5</v>
      </c>
      <c r="M25" s="36">
        <f>'12月'!AA23</f>
        <v>47.9</v>
      </c>
    </row>
    <row r="26" spans="1:13" ht="18" customHeight="1">
      <c r="A26" s="37">
        <v>22</v>
      </c>
      <c r="B26" s="58">
        <f>'1月'!AA24</f>
        <v>34</v>
      </c>
      <c r="C26" s="38">
        <f>'2月'!AA24</f>
        <v>42.5</v>
      </c>
      <c r="D26" s="38">
        <f>'3月'!AA24</f>
        <v>46.2</v>
      </c>
      <c r="E26" s="38">
        <f>'4月'!AA24</f>
        <v>17.4</v>
      </c>
      <c r="F26" s="38">
        <f>'5月'!AA24</f>
        <v>98.1</v>
      </c>
      <c r="G26" s="38">
        <f>'6月'!AA24</f>
        <v>71.2</v>
      </c>
      <c r="H26" s="38">
        <f>'7月'!AA24</f>
        <v>75.6</v>
      </c>
      <c r="I26" s="38">
        <f>'8月'!AA24</f>
        <v>88.7</v>
      </c>
      <c r="J26" s="38">
        <f>'9月'!AA24</f>
        <v>78.9</v>
      </c>
      <c r="K26" s="38">
        <f>'10月'!AA24</f>
        <v>64.5</v>
      </c>
      <c r="L26" s="38">
        <f>'11月'!AA24</f>
        <v>91.2</v>
      </c>
      <c r="M26" s="39">
        <f>'12月'!AA24</f>
        <v>38.1</v>
      </c>
    </row>
    <row r="27" spans="1:13" ht="18" customHeight="1">
      <c r="A27" s="37">
        <v>23</v>
      </c>
      <c r="B27" s="58">
        <f>'1月'!AA25</f>
        <v>69.6</v>
      </c>
      <c r="C27" s="38">
        <f>'2月'!AA25</f>
        <v>31.2</v>
      </c>
      <c r="D27" s="38">
        <f>'3月'!AA25</f>
        <v>40.7</v>
      </c>
      <c r="E27" s="38">
        <f>'4月'!AA25</f>
        <v>48.7</v>
      </c>
      <c r="F27" s="38">
        <f>'5月'!AA25</f>
        <v>68.2</v>
      </c>
      <c r="G27" s="38">
        <f>'6月'!AA25</f>
        <v>86.1</v>
      </c>
      <c r="H27" s="38">
        <f>'7月'!AA25</f>
        <v>73.9</v>
      </c>
      <c r="I27" s="38">
        <f>'8月'!AA25</f>
        <v>73.6</v>
      </c>
      <c r="J27" s="38">
        <f>'9月'!AA25</f>
        <v>72.1</v>
      </c>
      <c r="K27" s="38">
        <f>'10月'!AA25</f>
        <v>41.7</v>
      </c>
      <c r="L27" s="38">
        <f>'11月'!AA25</f>
        <v>50.8</v>
      </c>
      <c r="M27" s="39">
        <f>'12月'!AA25</f>
        <v>37.7</v>
      </c>
    </row>
    <row r="28" spans="1:13" ht="18" customHeight="1">
      <c r="A28" s="37">
        <v>24</v>
      </c>
      <c r="B28" s="58">
        <f>'1月'!AA26</f>
        <v>81.4</v>
      </c>
      <c r="C28" s="38">
        <f>'2月'!AA26</f>
        <v>29.6</v>
      </c>
      <c r="D28" s="38">
        <f>'3月'!AA26</f>
        <v>46.1</v>
      </c>
      <c r="E28" s="38">
        <f>'4月'!AA26</f>
        <v>42.2</v>
      </c>
      <c r="F28" s="38">
        <f>'5月'!AA26</f>
        <v>68.1</v>
      </c>
      <c r="G28" s="38">
        <f>'6月'!AA26</f>
        <v>73.3</v>
      </c>
      <c r="H28" s="38">
        <f>'7月'!AA26</f>
        <v>78.2</v>
      </c>
      <c r="I28" s="38">
        <f>'8月'!AA26</f>
        <v>76.3</v>
      </c>
      <c r="J28" s="38">
        <f>'9月'!AA26</f>
        <v>52.3</v>
      </c>
      <c r="K28" s="38">
        <f>'10月'!AA26</f>
        <v>45.6</v>
      </c>
      <c r="L28" s="38">
        <f>'11月'!AA26</f>
        <v>36</v>
      </c>
      <c r="M28" s="39">
        <f>'12月'!AA26</f>
        <v>57.7</v>
      </c>
    </row>
    <row r="29" spans="1:13" ht="18" customHeight="1">
      <c r="A29" s="37">
        <v>25</v>
      </c>
      <c r="B29" s="58">
        <f>'1月'!AA27</f>
        <v>59.3</v>
      </c>
      <c r="C29" s="38">
        <f>'2月'!AA27</f>
        <v>34.8</v>
      </c>
      <c r="D29" s="38">
        <f>'3月'!AA27</f>
        <v>66.6</v>
      </c>
      <c r="E29" s="38">
        <f>'4月'!AA27</f>
        <v>53.8</v>
      </c>
      <c r="F29" s="38">
        <f>'5月'!AA27</f>
        <v>67.5</v>
      </c>
      <c r="G29" s="38">
        <f>'6月'!AA27</f>
        <v>78.9</v>
      </c>
      <c r="H29" s="38">
        <f>'7月'!AA27</f>
        <v>76.3</v>
      </c>
      <c r="I29" s="38">
        <f>'8月'!AA27</f>
        <v>74</v>
      </c>
      <c r="J29" s="38">
        <f>'9月'!AA27</f>
        <v>72.7</v>
      </c>
      <c r="K29" s="38">
        <f>'10月'!AA27</f>
        <v>57.9</v>
      </c>
      <c r="L29" s="38">
        <f>'11月'!AA27</f>
        <v>35.7</v>
      </c>
      <c r="M29" s="39">
        <f>'12月'!AA27</f>
        <v>50.3</v>
      </c>
    </row>
    <row r="30" spans="1:13" ht="18" customHeight="1">
      <c r="A30" s="37">
        <v>26</v>
      </c>
      <c r="B30" s="58">
        <f>'1月'!AA28</f>
        <v>70.2</v>
      </c>
      <c r="C30" s="38">
        <f>'2月'!AA28</f>
        <v>34.1</v>
      </c>
      <c r="D30" s="38">
        <f>'3月'!AA28</f>
        <v>36.4</v>
      </c>
      <c r="E30" s="38">
        <f>'4月'!AA28</f>
        <v>26.3</v>
      </c>
      <c r="F30" s="38">
        <f>'5月'!AA28</f>
        <v>36.1</v>
      </c>
      <c r="G30" s="38">
        <f>'6月'!AA28</f>
        <v>74</v>
      </c>
      <c r="H30" s="38">
        <f>'7月'!AA28</f>
        <v>70.2</v>
      </c>
      <c r="I30" s="38">
        <f>'8月'!AA28</f>
        <v>61.1</v>
      </c>
      <c r="J30" s="38">
        <f>'9月'!AA28</f>
        <v>66.8</v>
      </c>
      <c r="K30" s="38">
        <f>'10月'!AA28</f>
        <v>78.7</v>
      </c>
      <c r="L30" s="38">
        <f>'11月'!AA28</f>
        <v>47.7</v>
      </c>
      <c r="M30" s="39">
        <f>'12月'!AA28</f>
        <v>41.3</v>
      </c>
    </row>
    <row r="31" spans="1:13" ht="18" customHeight="1">
      <c r="A31" s="37">
        <v>27</v>
      </c>
      <c r="B31" s="58">
        <f>'1月'!AA29</f>
        <v>52.5</v>
      </c>
      <c r="C31" s="38">
        <f>'2月'!AA29</f>
        <v>31.4</v>
      </c>
      <c r="D31" s="38">
        <f>'3月'!AA29</f>
        <v>34.3</v>
      </c>
      <c r="E31" s="38">
        <f>'4月'!AA29</f>
        <v>39.6</v>
      </c>
      <c r="F31" s="38">
        <f>'5月'!AA29</f>
        <v>78</v>
      </c>
      <c r="G31" s="38">
        <f>'6月'!AA29</f>
        <v>79.4</v>
      </c>
      <c r="H31" s="38">
        <f>'7月'!AA29</f>
        <v>66.2</v>
      </c>
      <c r="I31" s="38">
        <f>'8月'!AA29</f>
        <v>67</v>
      </c>
      <c r="J31" s="38">
        <f>'9月'!AA29</f>
        <v>64.9</v>
      </c>
      <c r="K31" s="38">
        <f>'10月'!AA29</f>
        <v>80.6</v>
      </c>
      <c r="L31" s="38">
        <f>'11月'!AA29</f>
        <v>36</v>
      </c>
      <c r="M31" s="39">
        <f>'12月'!AA29</f>
        <v>38.4</v>
      </c>
    </row>
    <row r="32" spans="1:13" ht="18" customHeight="1">
      <c r="A32" s="37">
        <v>28</v>
      </c>
      <c r="B32" s="58">
        <f>'1月'!AA30</f>
        <v>59</v>
      </c>
      <c r="C32" s="38">
        <f>'2月'!AA30</f>
        <v>38.1</v>
      </c>
      <c r="D32" s="38">
        <f>'3月'!AA30</f>
        <v>71.2</v>
      </c>
      <c r="E32" s="38">
        <f>'4月'!AA30</f>
        <v>43.4</v>
      </c>
      <c r="F32" s="38">
        <f>'5月'!AA30</f>
        <v>58.2</v>
      </c>
      <c r="G32" s="38">
        <f>'6月'!AA30</f>
        <v>56.4</v>
      </c>
      <c r="H32" s="38">
        <f>'7月'!AA30</f>
        <v>73.1</v>
      </c>
      <c r="I32" s="38">
        <f>'8月'!AA30</f>
        <v>71.6</v>
      </c>
      <c r="J32" s="38">
        <f>'9月'!AA30</f>
        <v>73.8</v>
      </c>
      <c r="K32" s="38">
        <f>'10月'!AA30</f>
        <v>54.2</v>
      </c>
      <c r="L32" s="38">
        <f>'11月'!AA30</f>
        <v>40.4</v>
      </c>
      <c r="M32" s="39">
        <f>'12月'!AA30</f>
        <v>38.7</v>
      </c>
    </row>
    <row r="33" spans="1:13" ht="18" customHeight="1">
      <c r="A33" s="37">
        <v>29</v>
      </c>
      <c r="B33" s="58">
        <f>'1月'!AA31</f>
        <v>27.2</v>
      </c>
      <c r="C33" s="38"/>
      <c r="D33" s="38">
        <f>'3月'!AA31</f>
        <v>69.3</v>
      </c>
      <c r="E33" s="38">
        <f>'4月'!AA31</f>
        <v>77.5</v>
      </c>
      <c r="F33" s="38">
        <f>'5月'!AA31</f>
        <v>76</v>
      </c>
      <c r="G33" s="38">
        <f>'6月'!AA31</f>
        <v>78.5</v>
      </c>
      <c r="H33" s="38">
        <f>'7月'!AA31</f>
        <v>83.9</v>
      </c>
      <c r="I33" s="38">
        <f>'8月'!AA31</f>
        <v>60.3</v>
      </c>
      <c r="J33" s="38">
        <f>'9月'!AA31</f>
        <v>74.4</v>
      </c>
      <c r="K33" s="38">
        <f>'10月'!AA31</f>
        <v>38.3</v>
      </c>
      <c r="L33" s="38">
        <f>'11月'!AA31</f>
        <v>51.5</v>
      </c>
      <c r="M33" s="39">
        <f>'12月'!AA31</f>
        <v>53.6</v>
      </c>
    </row>
    <row r="34" spans="1:13" ht="18" customHeight="1">
      <c r="A34" s="37">
        <v>30</v>
      </c>
      <c r="B34" s="58">
        <f>'1月'!AA32</f>
        <v>30</v>
      </c>
      <c r="C34" s="38"/>
      <c r="D34" s="38">
        <f>'3月'!AA32</f>
        <v>52.1</v>
      </c>
      <c r="E34" s="38">
        <f>'4月'!AA32</f>
        <v>47.2</v>
      </c>
      <c r="F34" s="38">
        <f>'5月'!AA32</f>
        <v>65.4</v>
      </c>
      <c r="G34" s="38">
        <f>'6月'!AA32</f>
        <v>69.2</v>
      </c>
      <c r="H34" s="38">
        <f>'7月'!AA32</f>
        <v>77.1</v>
      </c>
      <c r="I34" s="38">
        <f>'8月'!AA32</f>
        <v>71.3</v>
      </c>
      <c r="J34" s="38">
        <f>'9月'!AA32</f>
        <v>73.8</v>
      </c>
      <c r="K34" s="38">
        <f>'10月'!AA32</f>
        <v>46.7</v>
      </c>
      <c r="L34" s="38">
        <f>'11月'!AA32</f>
        <v>57</v>
      </c>
      <c r="M34" s="39">
        <f>'12月'!AA32</f>
        <v>41.5</v>
      </c>
    </row>
    <row r="35" spans="1:13" ht="18" customHeight="1">
      <c r="A35" s="37">
        <v>31</v>
      </c>
      <c r="B35" s="58">
        <f>'1月'!AA33</f>
        <v>28.7</v>
      </c>
      <c r="C35" s="38"/>
      <c r="D35" s="38">
        <f>'3月'!AA33</f>
        <v>33.4</v>
      </c>
      <c r="E35" s="38"/>
      <c r="F35" s="38">
        <f>'5月'!AA33</f>
        <v>63.1</v>
      </c>
      <c r="G35" s="38"/>
      <c r="H35" s="38">
        <f>'7月'!AA33</f>
        <v>82.9</v>
      </c>
      <c r="I35" s="38">
        <f>'8月'!AA33</f>
        <v>63.7</v>
      </c>
      <c r="J35" s="38"/>
      <c r="K35" s="38">
        <f>'10月'!AA33</f>
        <v>70.1</v>
      </c>
      <c r="L35" s="38"/>
      <c r="M35" s="39">
        <f>'12月'!AA33</f>
        <v>34.5</v>
      </c>
    </row>
    <row r="36" spans="1:13" ht="18" customHeight="1">
      <c r="A36" s="66" t="s">
        <v>7</v>
      </c>
      <c r="B36" s="85">
        <f aca="true" t="shared" si="0" ref="B36:I36">AVERAGE(B5:B35)</f>
        <v>47.135483870967754</v>
      </c>
      <c r="C36" s="86">
        <f t="shared" si="0"/>
        <v>38.339285714285715</v>
      </c>
      <c r="D36" s="86">
        <f t="shared" si="0"/>
        <v>52.5741935483871</v>
      </c>
      <c r="E36" s="86">
        <f t="shared" si="0"/>
        <v>48.27</v>
      </c>
      <c r="F36" s="86">
        <f t="shared" si="0"/>
        <v>63.767741935483876</v>
      </c>
      <c r="G36" s="86">
        <f t="shared" si="0"/>
        <v>73.85666666666665</v>
      </c>
      <c r="H36" s="86">
        <f t="shared" si="0"/>
        <v>81.36451612903225</v>
      </c>
      <c r="I36" s="98">
        <f t="shared" si="0"/>
        <v>75.66774193548386</v>
      </c>
      <c r="J36" s="86">
        <f>AVERAGE(J5:J35)</f>
        <v>74.48000000000002</v>
      </c>
      <c r="K36" s="86">
        <f>AVERAGE(K5:K35)</f>
        <v>65.6032258064516</v>
      </c>
      <c r="L36" s="86">
        <f>AVERAGE(L5:L35)</f>
        <v>54.78666666666667</v>
      </c>
      <c r="M36" s="87">
        <f>AVERAGE(M5:M35)</f>
        <v>50.751612903225805</v>
      </c>
    </row>
    <row r="37" spans="1:13" ht="18" customHeight="1">
      <c r="A37" s="67" t="s">
        <v>27</v>
      </c>
      <c r="B37" s="84">
        <f aca="true" t="shared" si="1" ref="B37:I37">MIN(B5:B35)</f>
        <v>26.8</v>
      </c>
      <c r="C37" s="88">
        <f t="shared" si="1"/>
        <v>23.8</v>
      </c>
      <c r="D37" s="88">
        <f t="shared" si="1"/>
        <v>20.7</v>
      </c>
      <c r="E37" s="88">
        <f t="shared" si="1"/>
        <v>17.4</v>
      </c>
      <c r="F37" s="88">
        <f t="shared" si="1"/>
        <v>24.6</v>
      </c>
      <c r="G37" s="88">
        <f t="shared" si="1"/>
        <v>54.1</v>
      </c>
      <c r="H37" s="88">
        <f t="shared" si="1"/>
        <v>64.7</v>
      </c>
      <c r="I37" s="99">
        <f t="shared" si="1"/>
        <v>45.6</v>
      </c>
      <c r="J37" s="88">
        <f>MIN(J5:J35)</f>
        <v>52.3</v>
      </c>
      <c r="K37" s="88">
        <f>MIN(K5:K35)</f>
        <v>38.3</v>
      </c>
      <c r="L37" s="88">
        <f>MIN(L5:L35)</f>
        <v>34.2</v>
      </c>
      <c r="M37" s="89">
        <f>MIN(M5:M35)</f>
        <v>33.1</v>
      </c>
    </row>
    <row r="38" spans="1:13" ht="18" customHeight="1">
      <c r="A38" s="43" t="s">
        <v>24</v>
      </c>
      <c r="B38" s="59">
        <f aca="true" t="shared" si="2" ref="B38:I38">AVERAGE(B5:B14)</f>
        <v>42.85000000000001</v>
      </c>
      <c r="C38" s="44">
        <f t="shared" si="2"/>
        <v>37.2</v>
      </c>
      <c r="D38" s="44">
        <f t="shared" si="2"/>
        <v>55.730000000000004</v>
      </c>
      <c r="E38" s="44">
        <f t="shared" si="2"/>
        <v>52.029999999999994</v>
      </c>
      <c r="F38" s="44">
        <f t="shared" si="2"/>
        <v>50.989999999999995</v>
      </c>
      <c r="G38" s="44">
        <f t="shared" si="2"/>
        <v>69.85999999999999</v>
      </c>
      <c r="H38" s="44">
        <f t="shared" si="2"/>
        <v>90.73</v>
      </c>
      <c r="I38" s="44">
        <f t="shared" si="2"/>
        <v>74.56</v>
      </c>
      <c r="J38" s="44">
        <f>AVERAGE(J5:J14)</f>
        <v>78.54</v>
      </c>
      <c r="K38" s="44">
        <f>AVERAGE(K5:K14)</f>
        <v>70.72</v>
      </c>
      <c r="L38" s="44">
        <f>AVERAGE(L5:L14)</f>
        <v>62.620000000000005</v>
      </c>
      <c r="M38" s="45">
        <f>AVERAGE(M5:M14)</f>
        <v>57.660000000000004</v>
      </c>
    </row>
    <row r="39" spans="1:13" ht="18" customHeight="1">
      <c r="A39" s="46" t="s">
        <v>25</v>
      </c>
      <c r="B39" s="60">
        <f aca="true" t="shared" si="3" ref="B39:I39">AVERAGE(B15:B24)</f>
        <v>46.51</v>
      </c>
      <c r="C39" s="47">
        <f t="shared" si="3"/>
        <v>42.02</v>
      </c>
      <c r="D39" s="47">
        <f t="shared" si="3"/>
        <v>48.32000000000001</v>
      </c>
      <c r="E39" s="47">
        <f t="shared" si="3"/>
        <v>50.339999999999996</v>
      </c>
      <c r="F39" s="47">
        <f t="shared" si="3"/>
        <v>69.47999999999999</v>
      </c>
      <c r="G39" s="47">
        <f t="shared" si="3"/>
        <v>77.92</v>
      </c>
      <c r="H39" s="47">
        <f t="shared" si="3"/>
        <v>78.35000000000001</v>
      </c>
      <c r="I39" s="47">
        <f t="shared" si="3"/>
        <v>80.43</v>
      </c>
      <c r="J39" s="47">
        <f>AVERAGE(J15:J24)</f>
        <v>74.38000000000001</v>
      </c>
      <c r="K39" s="47">
        <f>AVERAGE(K15:K24)</f>
        <v>70.60999999999999</v>
      </c>
      <c r="L39" s="47">
        <f>AVERAGE(L15:L24)</f>
        <v>50.059999999999995</v>
      </c>
      <c r="M39" s="48">
        <f>AVERAGE(M15:M24)</f>
        <v>51.7</v>
      </c>
    </row>
    <row r="40" spans="1:13" ht="18" customHeight="1">
      <c r="A40" s="49" t="s">
        <v>26</v>
      </c>
      <c r="B40" s="61">
        <f aca="true" t="shared" si="4" ref="B40:I40">AVERAGE(B25:B35)</f>
        <v>51.6</v>
      </c>
      <c r="C40" s="50">
        <f t="shared" si="4"/>
        <v>35.1625</v>
      </c>
      <c r="D40" s="50">
        <f t="shared" si="4"/>
        <v>53.57272727272727</v>
      </c>
      <c r="E40" s="50">
        <f t="shared" si="4"/>
        <v>42.440000000000005</v>
      </c>
      <c r="F40" s="50">
        <f t="shared" si="4"/>
        <v>70.19090909090909</v>
      </c>
      <c r="G40" s="50">
        <f t="shared" si="4"/>
        <v>73.78999999999999</v>
      </c>
      <c r="H40" s="50">
        <f t="shared" si="4"/>
        <v>75.5909090909091</v>
      </c>
      <c r="I40" s="50">
        <f t="shared" si="4"/>
        <v>72.34545454545456</v>
      </c>
      <c r="J40" s="50">
        <f>AVERAGE(J25:J35)</f>
        <v>70.52</v>
      </c>
      <c r="K40" s="50">
        <f>AVERAGE(K25:K35)</f>
        <v>56.400000000000006</v>
      </c>
      <c r="L40" s="50">
        <f>AVERAGE(L25:L35)</f>
        <v>51.67999999999999</v>
      </c>
      <c r="M40" s="51">
        <f>AVERAGE(M25:M35)</f>
        <v>43.60909090909091</v>
      </c>
    </row>
    <row r="41" spans="1:13" ht="18" customHeight="1">
      <c r="A41" s="65" t="s">
        <v>28</v>
      </c>
      <c r="B41" s="62">
        <f>'1月'!D36</f>
        <v>14</v>
      </c>
      <c r="C41" s="63">
        <f>'2月'!D36</f>
        <v>20</v>
      </c>
      <c r="D41" s="63">
        <f>'3月'!D36</f>
        <v>10</v>
      </c>
      <c r="E41" s="63">
        <f>'4月'!D36</f>
        <v>10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1</v>
      </c>
      <c r="L41" s="63">
        <f>'11月'!D36</f>
        <v>6</v>
      </c>
      <c r="M41" s="64">
        <f>'12月'!D36</f>
        <v>9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69.9</v>
      </c>
      <c r="C3" s="95">
        <v>67.8</v>
      </c>
      <c r="D3" s="95">
        <v>73.6</v>
      </c>
      <c r="E3" s="95">
        <v>78.3</v>
      </c>
      <c r="F3" s="95">
        <v>84.6</v>
      </c>
      <c r="G3" s="95">
        <v>78.6</v>
      </c>
      <c r="H3" s="95">
        <v>77</v>
      </c>
      <c r="I3" s="95">
        <v>77.5</v>
      </c>
      <c r="J3" s="95">
        <v>82.5</v>
      </c>
      <c r="K3" s="95">
        <v>80.5</v>
      </c>
      <c r="L3" s="95">
        <v>76</v>
      </c>
      <c r="M3" s="95">
        <v>71.5</v>
      </c>
      <c r="N3" s="95">
        <v>74.7</v>
      </c>
      <c r="O3" s="95">
        <v>74.9</v>
      </c>
      <c r="P3" s="95">
        <v>69.7</v>
      </c>
      <c r="Q3" s="95">
        <v>73.2</v>
      </c>
      <c r="R3" s="95">
        <v>76.3</v>
      </c>
      <c r="S3" s="95">
        <v>78.8</v>
      </c>
      <c r="T3" s="95">
        <v>82.9</v>
      </c>
      <c r="U3" s="95">
        <v>87.9</v>
      </c>
      <c r="V3" s="95">
        <v>82.3</v>
      </c>
      <c r="W3" s="95">
        <v>93</v>
      </c>
      <c r="X3" s="95">
        <v>95.5</v>
      </c>
      <c r="Y3" s="95">
        <v>95.3</v>
      </c>
      <c r="Z3" s="77">
        <f aca="true" t="shared" si="0" ref="Z3:Z31">AVERAGE(B3:Y3)</f>
        <v>79.2625</v>
      </c>
      <c r="AA3" s="95">
        <v>61.1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87.8</v>
      </c>
      <c r="C4" s="95">
        <v>94.5</v>
      </c>
      <c r="D4" s="95">
        <v>92.5</v>
      </c>
      <c r="E4" s="95">
        <v>95.2</v>
      </c>
      <c r="F4" s="95">
        <v>97</v>
      </c>
      <c r="G4" s="95">
        <v>98</v>
      </c>
      <c r="H4" s="95">
        <v>98.3</v>
      </c>
      <c r="I4" s="95">
        <v>98.3</v>
      </c>
      <c r="J4" s="95">
        <v>98.4</v>
      </c>
      <c r="K4" s="95">
        <v>98.4</v>
      </c>
      <c r="L4" s="95">
        <v>97.8</v>
      </c>
      <c r="M4" s="95">
        <v>90.6</v>
      </c>
      <c r="N4" s="95">
        <v>74</v>
      </c>
      <c r="O4" s="95">
        <v>53.5</v>
      </c>
      <c r="P4" s="95">
        <v>52.5</v>
      </c>
      <c r="Q4" s="95">
        <v>56.3</v>
      </c>
      <c r="R4" s="95">
        <v>54.6</v>
      </c>
      <c r="S4" s="95">
        <v>56.9</v>
      </c>
      <c r="T4" s="95">
        <v>59.7</v>
      </c>
      <c r="U4" s="95">
        <v>64.2</v>
      </c>
      <c r="V4" s="95">
        <v>64.6</v>
      </c>
      <c r="W4" s="95">
        <v>64.2</v>
      </c>
      <c r="X4" s="95">
        <v>64.8</v>
      </c>
      <c r="Y4" s="95">
        <v>73.6</v>
      </c>
      <c r="Z4" s="77">
        <f t="shared" si="0"/>
        <v>78.57083333333331</v>
      </c>
      <c r="AA4" s="95">
        <v>48.9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74.5</v>
      </c>
      <c r="C5" s="95">
        <v>75.7</v>
      </c>
      <c r="D5" s="95">
        <v>76.1</v>
      </c>
      <c r="E5" s="95">
        <v>87.8</v>
      </c>
      <c r="F5" s="95">
        <v>90.5</v>
      </c>
      <c r="G5" s="95">
        <v>89.3</v>
      </c>
      <c r="H5" s="95">
        <v>92.2</v>
      </c>
      <c r="I5" s="95">
        <v>87.9</v>
      </c>
      <c r="J5" s="95">
        <v>58.2</v>
      </c>
      <c r="K5" s="95">
        <v>46.9</v>
      </c>
      <c r="L5" s="95">
        <v>45.7</v>
      </c>
      <c r="M5" s="95">
        <v>38.3</v>
      </c>
      <c r="N5" s="95">
        <v>42.1</v>
      </c>
      <c r="O5" s="95">
        <v>43.8</v>
      </c>
      <c r="P5" s="95">
        <v>38.8</v>
      </c>
      <c r="Q5" s="95">
        <v>38.8</v>
      </c>
      <c r="R5" s="95">
        <v>41.3</v>
      </c>
      <c r="S5" s="95">
        <v>51.1</v>
      </c>
      <c r="T5" s="95">
        <v>46</v>
      </c>
      <c r="U5" s="95">
        <v>58.8</v>
      </c>
      <c r="V5" s="95">
        <v>66.4</v>
      </c>
      <c r="W5" s="95">
        <v>73.4</v>
      </c>
      <c r="X5" s="95">
        <v>76</v>
      </c>
      <c r="Y5" s="95">
        <v>75</v>
      </c>
      <c r="Z5" s="77">
        <f t="shared" si="0"/>
        <v>63.10833333333333</v>
      </c>
      <c r="AA5" s="95">
        <v>34.1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75.5</v>
      </c>
      <c r="C6" s="95">
        <v>83.5</v>
      </c>
      <c r="D6" s="95">
        <v>84.3</v>
      </c>
      <c r="E6" s="95">
        <v>86.4</v>
      </c>
      <c r="F6" s="95">
        <v>86.8</v>
      </c>
      <c r="G6" s="95">
        <v>83.9</v>
      </c>
      <c r="H6" s="95">
        <v>84.6</v>
      </c>
      <c r="I6" s="95">
        <v>82.1</v>
      </c>
      <c r="J6" s="95">
        <v>70.6</v>
      </c>
      <c r="K6" s="95">
        <v>56.7</v>
      </c>
      <c r="L6" s="95">
        <v>43</v>
      </c>
      <c r="M6" s="95">
        <v>40.4</v>
      </c>
      <c r="N6" s="95">
        <v>40.1</v>
      </c>
      <c r="O6" s="95">
        <v>31.7</v>
      </c>
      <c r="P6" s="95">
        <v>31</v>
      </c>
      <c r="Q6" s="95">
        <v>34.2</v>
      </c>
      <c r="R6" s="95">
        <v>40.4</v>
      </c>
      <c r="S6" s="95">
        <v>49.1</v>
      </c>
      <c r="T6" s="95">
        <v>55.7</v>
      </c>
      <c r="U6" s="95">
        <v>60.5</v>
      </c>
      <c r="V6" s="95">
        <v>64.8</v>
      </c>
      <c r="W6" s="95">
        <v>64.8</v>
      </c>
      <c r="X6" s="95">
        <v>68.1</v>
      </c>
      <c r="Y6" s="95">
        <v>70.4</v>
      </c>
      <c r="Z6" s="77">
        <f t="shared" si="0"/>
        <v>62.025000000000006</v>
      </c>
      <c r="AA6" s="95">
        <v>30.2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71.7</v>
      </c>
      <c r="C7" s="95">
        <v>74.7</v>
      </c>
      <c r="D7" s="95">
        <v>75.8</v>
      </c>
      <c r="E7" s="95">
        <v>78.3</v>
      </c>
      <c r="F7" s="95">
        <v>85.7</v>
      </c>
      <c r="G7" s="95">
        <v>86.4</v>
      </c>
      <c r="H7" s="95">
        <v>82.8</v>
      </c>
      <c r="I7" s="95">
        <v>75.3</v>
      </c>
      <c r="J7" s="95">
        <v>66.3</v>
      </c>
      <c r="K7" s="95">
        <v>46.7</v>
      </c>
      <c r="L7" s="95">
        <v>43.6</v>
      </c>
      <c r="M7" s="95">
        <v>40.7</v>
      </c>
      <c r="N7" s="95">
        <v>36.8</v>
      </c>
      <c r="O7" s="95">
        <v>34</v>
      </c>
      <c r="P7" s="95">
        <v>50.1</v>
      </c>
      <c r="Q7" s="95">
        <v>50.4</v>
      </c>
      <c r="R7" s="95">
        <v>51.5</v>
      </c>
      <c r="S7" s="95">
        <v>61.3</v>
      </c>
      <c r="T7" s="95">
        <v>66</v>
      </c>
      <c r="U7" s="95">
        <v>66.9</v>
      </c>
      <c r="V7" s="95">
        <v>67.8</v>
      </c>
      <c r="W7" s="95">
        <v>74.5</v>
      </c>
      <c r="X7" s="95">
        <v>76.3</v>
      </c>
      <c r="Y7" s="95">
        <v>84.4</v>
      </c>
      <c r="Z7" s="77">
        <f t="shared" si="0"/>
        <v>64.5</v>
      </c>
      <c r="AA7" s="95">
        <v>33.2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86.6</v>
      </c>
      <c r="C8" s="95">
        <v>86.7</v>
      </c>
      <c r="D8" s="95">
        <v>88.2</v>
      </c>
      <c r="E8" s="95">
        <v>89.3</v>
      </c>
      <c r="F8" s="95">
        <v>90.8</v>
      </c>
      <c r="G8" s="95">
        <v>91.6</v>
      </c>
      <c r="H8" s="95">
        <v>93.4</v>
      </c>
      <c r="I8" s="95">
        <v>92</v>
      </c>
      <c r="J8" s="95">
        <v>78.4</v>
      </c>
      <c r="K8" s="95">
        <v>64.4</v>
      </c>
      <c r="L8" s="95">
        <v>59.9</v>
      </c>
      <c r="M8" s="95">
        <v>50.2</v>
      </c>
      <c r="N8" s="95">
        <v>48.3</v>
      </c>
      <c r="O8" s="95">
        <v>62.2</v>
      </c>
      <c r="P8" s="95">
        <v>65.5</v>
      </c>
      <c r="Q8" s="95">
        <v>60</v>
      </c>
      <c r="R8" s="95">
        <v>65.3</v>
      </c>
      <c r="S8" s="95">
        <v>71.3</v>
      </c>
      <c r="T8" s="95">
        <v>70.2</v>
      </c>
      <c r="U8" s="95">
        <v>71.3</v>
      </c>
      <c r="V8" s="95">
        <v>66.5</v>
      </c>
      <c r="W8" s="95">
        <v>79.7</v>
      </c>
      <c r="X8" s="95">
        <v>78.5</v>
      </c>
      <c r="Y8" s="95">
        <v>83.3</v>
      </c>
      <c r="Z8" s="77">
        <f t="shared" si="0"/>
        <v>74.73333333333333</v>
      </c>
      <c r="AA8" s="95">
        <v>41.9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81.4</v>
      </c>
      <c r="C9" s="95">
        <v>85.7</v>
      </c>
      <c r="D9" s="95">
        <v>89.4</v>
      </c>
      <c r="E9" s="95">
        <v>88.5</v>
      </c>
      <c r="F9" s="95">
        <v>87.9</v>
      </c>
      <c r="G9" s="95">
        <v>85.9</v>
      </c>
      <c r="H9" s="95">
        <v>87.9</v>
      </c>
      <c r="I9" s="95">
        <v>83.9</v>
      </c>
      <c r="J9" s="95">
        <v>73</v>
      </c>
      <c r="K9" s="95">
        <v>58.4</v>
      </c>
      <c r="L9" s="95">
        <v>48</v>
      </c>
      <c r="M9" s="95">
        <v>42.9</v>
      </c>
      <c r="N9" s="95">
        <v>34.9</v>
      </c>
      <c r="O9" s="95">
        <v>30.8</v>
      </c>
      <c r="P9" s="95">
        <v>29.9</v>
      </c>
      <c r="Q9" s="95">
        <v>29.3</v>
      </c>
      <c r="R9" s="95">
        <v>41.5</v>
      </c>
      <c r="S9" s="95">
        <v>48.5</v>
      </c>
      <c r="T9" s="95">
        <v>58.1</v>
      </c>
      <c r="U9" s="95">
        <v>61.4</v>
      </c>
      <c r="V9" s="95">
        <v>62.3</v>
      </c>
      <c r="W9" s="95">
        <v>62</v>
      </c>
      <c r="X9" s="95">
        <v>61.8</v>
      </c>
      <c r="Y9" s="95">
        <v>58.8</v>
      </c>
      <c r="Z9" s="77">
        <f t="shared" si="0"/>
        <v>62.17499999999998</v>
      </c>
      <c r="AA9" s="95">
        <v>27.8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54.9</v>
      </c>
      <c r="C10" s="95">
        <v>67.3</v>
      </c>
      <c r="D10" s="95">
        <v>66.5</v>
      </c>
      <c r="E10" s="95">
        <v>67.2</v>
      </c>
      <c r="F10" s="95">
        <v>51.3</v>
      </c>
      <c r="G10" s="95">
        <v>52.4</v>
      </c>
      <c r="H10" s="95">
        <v>64.5</v>
      </c>
      <c r="I10" s="95">
        <v>59.4</v>
      </c>
      <c r="J10" s="95">
        <v>46</v>
      </c>
      <c r="K10" s="95">
        <v>42</v>
      </c>
      <c r="L10" s="95">
        <v>39.1</v>
      </c>
      <c r="M10" s="95">
        <v>36.4</v>
      </c>
      <c r="N10" s="95">
        <v>33.1</v>
      </c>
      <c r="O10" s="95">
        <v>35.1</v>
      </c>
      <c r="P10" s="95">
        <v>41.4</v>
      </c>
      <c r="Q10" s="95">
        <v>45.4</v>
      </c>
      <c r="R10" s="95">
        <v>26.2</v>
      </c>
      <c r="S10" s="95">
        <v>30.3</v>
      </c>
      <c r="T10" s="95">
        <v>40.1</v>
      </c>
      <c r="U10" s="95">
        <v>46.1</v>
      </c>
      <c r="V10" s="95">
        <v>54.3</v>
      </c>
      <c r="W10" s="95">
        <v>60</v>
      </c>
      <c r="X10" s="95">
        <v>65</v>
      </c>
      <c r="Y10" s="95">
        <v>64.9</v>
      </c>
      <c r="Z10" s="77">
        <f t="shared" si="0"/>
        <v>49.5375</v>
      </c>
      <c r="AA10" s="95">
        <v>24.3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56.7</v>
      </c>
      <c r="C11" s="95">
        <v>54.8</v>
      </c>
      <c r="D11" s="95">
        <v>57.2</v>
      </c>
      <c r="E11" s="95">
        <v>63.5</v>
      </c>
      <c r="F11" s="95">
        <v>66.9</v>
      </c>
      <c r="G11" s="95">
        <v>69.8</v>
      </c>
      <c r="H11" s="95">
        <v>69.6</v>
      </c>
      <c r="I11" s="95">
        <v>61.8</v>
      </c>
      <c r="J11" s="95">
        <v>53.9</v>
      </c>
      <c r="K11" s="95">
        <v>45.1</v>
      </c>
      <c r="L11" s="95">
        <v>43.4</v>
      </c>
      <c r="M11" s="95">
        <v>38.3</v>
      </c>
      <c r="N11" s="95">
        <v>35.2</v>
      </c>
      <c r="O11" s="95">
        <v>34.5</v>
      </c>
      <c r="P11" s="95">
        <v>34.8</v>
      </c>
      <c r="Q11" s="95">
        <v>37</v>
      </c>
      <c r="R11" s="95">
        <v>39.9</v>
      </c>
      <c r="S11" s="95">
        <v>49.6</v>
      </c>
      <c r="T11" s="95">
        <v>55.3</v>
      </c>
      <c r="U11" s="95">
        <v>62</v>
      </c>
      <c r="V11" s="95">
        <v>62.2</v>
      </c>
      <c r="W11" s="95">
        <v>59.7</v>
      </c>
      <c r="X11" s="95">
        <v>69.7</v>
      </c>
      <c r="Y11" s="95">
        <v>69.9</v>
      </c>
      <c r="Z11" s="77">
        <f t="shared" si="0"/>
        <v>53.78333333333334</v>
      </c>
      <c r="AA11" s="95">
        <v>34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75.6</v>
      </c>
      <c r="C12" s="104">
        <v>58</v>
      </c>
      <c r="D12" s="104">
        <v>72.2</v>
      </c>
      <c r="E12" s="104">
        <v>65.4</v>
      </c>
      <c r="F12" s="104">
        <v>70.8</v>
      </c>
      <c r="G12" s="104">
        <v>76.5</v>
      </c>
      <c r="H12" s="104">
        <v>73.1</v>
      </c>
      <c r="I12" s="104">
        <v>64.6</v>
      </c>
      <c r="J12" s="104">
        <v>56.6</v>
      </c>
      <c r="K12" s="104">
        <v>50.4</v>
      </c>
      <c r="L12" s="104">
        <v>42.2</v>
      </c>
      <c r="M12" s="104">
        <v>49.5</v>
      </c>
      <c r="N12" s="104">
        <v>38.8</v>
      </c>
      <c r="O12" s="104">
        <v>41.7</v>
      </c>
      <c r="P12" s="104">
        <v>45.5</v>
      </c>
      <c r="Q12" s="104">
        <v>48.6</v>
      </c>
      <c r="R12" s="104">
        <v>51.2</v>
      </c>
      <c r="S12" s="104">
        <v>54.9</v>
      </c>
      <c r="T12" s="104">
        <v>51.2</v>
      </c>
      <c r="U12" s="104">
        <v>57.9</v>
      </c>
      <c r="V12" s="104">
        <v>67.1</v>
      </c>
      <c r="W12" s="104">
        <v>74.3</v>
      </c>
      <c r="X12" s="104">
        <v>76.2</v>
      </c>
      <c r="Y12" s="104">
        <v>69.7</v>
      </c>
      <c r="Z12" s="105">
        <f t="shared" si="0"/>
        <v>59.66666666666668</v>
      </c>
      <c r="AA12" s="104">
        <v>36.5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72.6</v>
      </c>
      <c r="C13" s="95">
        <v>71.5</v>
      </c>
      <c r="D13" s="95">
        <v>82.2</v>
      </c>
      <c r="E13" s="95">
        <v>81.4</v>
      </c>
      <c r="F13" s="95">
        <v>69.2</v>
      </c>
      <c r="G13" s="95">
        <v>85.9</v>
      </c>
      <c r="H13" s="95">
        <v>70.8</v>
      </c>
      <c r="I13" s="95">
        <v>82.1</v>
      </c>
      <c r="J13" s="95">
        <v>69.6</v>
      </c>
      <c r="K13" s="95">
        <v>44.4</v>
      </c>
      <c r="L13" s="95">
        <v>38.2</v>
      </c>
      <c r="M13" s="95">
        <v>33.6</v>
      </c>
      <c r="N13" s="95">
        <v>30.1</v>
      </c>
      <c r="O13" s="95">
        <v>29.9</v>
      </c>
      <c r="P13" s="95">
        <v>30.7</v>
      </c>
      <c r="Q13" s="95">
        <v>33.8</v>
      </c>
      <c r="R13" s="95">
        <v>38.6</v>
      </c>
      <c r="S13" s="95">
        <v>43.4</v>
      </c>
      <c r="T13" s="95">
        <v>46.8</v>
      </c>
      <c r="U13" s="95">
        <v>47.9</v>
      </c>
      <c r="V13" s="95">
        <v>51.9</v>
      </c>
      <c r="W13" s="95">
        <v>51.1</v>
      </c>
      <c r="X13" s="95">
        <v>62.9</v>
      </c>
      <c r="Y13" s="95">
        <v>68.2</v>
      </c>
      <c r="Z13" s="77">
        <f t="shared" si="0"/>
        <v>55.70000000000002</v>
      </c>
      <c r="AA13" s="95">
        <v>29.5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71.2</v>
      </c>
      <c r="C14" s="95">
        <v>69.8</v>
      </c>
      <c r="D14" s="95">
        <v>73.6</v>
      </c>
      <c r="E14" s="95">
        <v>69.1</v>
      </c>
      <c r="F14" s="95">
        <v>73</v>
      </c>
      <c r="G14" s="95">
        <v>77.7</v>
      </c>
      <c r="H14" s="95">
        <v>70.1</v>
      </c>
      <c r="I14" s="95">
        <v>72.2</v>
      </c>
      <c r="J14" s="95">
        <v>58.4</v>
      </c>
      <c r="K14" s="95">
        <v>54.6</v>
      </c>
      <c r="L14" s="95">
        <v>62</v>
      </c>
      <c r="M14" s="95">
        <v>67.5</v>
      </c>
      <c r="N14" s="95">
        <v>64.5</v>
      </c>
      <c r="O14" s="95">
        <v>63.9</v>
      </c>
      <c r="P14" s="95">
        <v>65.6</v>
      </c>
      <c r="Q14" s="95">
        <v>68.1</v>
      </c>
      <c r="R14" s="95">
        <v>70.1</v>
      </c>
      <c r="S14" s="95">
        <v>71.4</v>
      </c>
      <c r="T14" s="95">
        <v>72.2</v>
      </c>
      <c r="U14" s="95">
        <v>76.1</v>
      </c>
      <c r="V14" s="95">
        <v>75.8</v>
      </c>
      <c r="W14" s="95">
        <v>85.8</v>
      </c>
      <c r="X14" s="95">
        <v>86.4</v>
      </c>
      <c r="Y14" s="95">
        <v>92.4</v>
      </c>
      <c r="Z14" s="77">
        <f t="shared" si="0"/>
        <v>71.3125</v>
      </c>
      <c r="AA14" s="95">
        <v>53.9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91.8</v>
      </c>
      <c r="C15" s="95">
        <v>96.1</v>
      </c>
      <c r="D15" s="95">
        <v>97.1</v>
      </c>
      <c r="E15" s="95">
        <v>97.7</v>
      </c>
      <c r="F15" s="95">
        <v>97.7</v>
      </c>
      <c r="G15" s="95">
        <v>98</v>
      </c>
      <c r="H15" s="95">
        <v>97.9</v>
      </c>
      <c r="I15" s="95">
        <v>97.7</v>
      </c>
      <c r="J15" s="95">
        <v>88.5</v>
      </c>
      <c r="K15" s="95">
        <v>70.5</v>
      </c>
      <c r="L15" s="95">
        <v>63.2</v>
      </c>
      <c r="M15" s="95">
        <v>60.9</v>
      </c>
      <c r="N15" s="95">
        <v>56.8</v>
      </c>
      <c r="O15" s="95">
        <v>54.3</v>
      </c>
      <c r="P15" s="95">
        <v>53.1</v>
      </c>
      <c r="Q15" s="95">
        <v>52.8</v>
      </c>
      <c r="R15" s="95">
        <v>55.7</v>
      </c>
      <c r="S15" s="95">
        <v>76.8</v>
      </c>
      <c r="T15" s="95">
        <v>78.6</v>
      </c>
      <c r="U15" s="95">
        <v>80.8</v>
      </c>
      <c r="V15" s="95">
        <v>81.2</v>
      </c>
      <c r="W15" s="95">
        <v>85.3</v>
      </c>
      <c r="X15" s="95">
        <v>89.9</v>
      </c>
      <c r="Y15" s="95">
        <v>88.4</v>
      </c>
      <c r="Z15" s="77">
        <f t="shared" si="0"/>
        <v>79.61666666666666</v>
      </c>
      <c r="AA15" s="95">
        <v>51.5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87.3</v>
      </c>
      <c r="C16" s="95">
        <v>84.5</v>
      </c>
      <c r="D16" s="95">
        <v>82.5</v>
      </c>
      <c r="E16" s="95">
        <v>86.2</v>
      </c>
      <c r="F16" s="95">
        <v>94.6</v>
      </c>
      <c r="G16" s="95">
        <v>96.9</v>
      </c>
      <c r="H16" s="95">
        <v>97.6</v>
      </c>
      <c r="I16" s="95">
        <v>97.6</v>
      </c>
      <c r="J16" s="95">
        <v>87.5</v>
      </c>
      <c r="K16" s="95">
        <v>73.1</v>
      </c>
      <c r="L16" s="95">
        <v>67.3</v>
      </c>
      <c r="M16" s="95">
        <v>64.5</v>
      </c>
      <c r="N16" s="95">
        <v>61.2</v>
      </c>
      <c r="O16" s="95">
        <v>56.9</v>
      </c>
      <c r="P16" s="95">
        <v>58.5</v>
      </c>
      <c r="Q16" s="95">
        <v>56</v>
      </c>
      <c r="R16" s="95">
        <v>72</v>
      </c>
      <c r="S16" s="95">
        <v>67.8</v>
      </c>
      <c r="T16" s="95">
        <v>72.9</v>
      </c>
      <c r="U16" s="95">
        <v>75</v>
      </c>
      <c r="V16" s="95">
        <v>80</v>
      </c>
      <c r="W16" s="95">
        <v>82.1</v>
      </c>
      <c r="X16" s="95">
        <v>83.6</v>
      </c>
      <c r="Y16" s="95">
        <v>84</v>
      </c>
      <c r="Z16" s="77">
        <f t="shared" si="0"/>
        <v>77.89999999999999</v>
      </c>
      <c r="AA16" s="95">
        <v>54.9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84.3</v>
      </c>
      <c r="C17" s="95">
        <v>83.8</v>
      </c>
      <c r="D17" s="95">
        <v>86.6</v>
      </c>
      <c r="E17" s="95">
        <v>86.1</v>
      </c>
      <c r="F17" s="95">
        <v>85.6</v>
      </c>
      <c r="G17" s="95">
        <v>95.3</v>
      </c>
      <c r="H17" s="95">
        <v>96.2</v>
      </c>
      <c r="I17" s="95">
        <v>97.7</v>
      </c>
      <c r="J17" s="95">
        <v>97.9</v>
      </c>
      <c r="K17" s="95">
        <v>97.7</v>
      </c>
      <c r="L17" s="95">
        <v>97.9</v>
      </c>
      <c r="M17" s="95">
        <v>98.3</v>
      </c>
      <c r="N17" s="95">
        <v>98.4</v>
      </c>
      <c r="O17" s="95">
        <v>98.5</v>
      </c>
      <c r="P17" s="95">
        <v>98.6</v>
      </c>
      <c r="Q17" s="95">
        <v>98</v>
      </c>
      <c r="R17" s="95">
        <v>97.6</v>
      </c>
      <c r="S17" s="95">
        <v>93</v>
      </c>
      <c r="T17" s="95">
        <v>88.7</v>
      </c>
      <c r="U17" s="95">
        <v>86</v>
      </c>
      <c r="V17" s="95">
        <v>88</v>
      </c>
      <c r="W17" s="95">
        <v>85.4</v>
      </c>
      <c r="X17" s="95">
        <v>78.6</v>
      </c>
      <c r="Y17" s="95">
        <v>82.7</v>
      </c>
      <c r="Z17" s="77">
        <f t="shared" si="0"/>
        <v>91.70416666666667</v>
      </c>
      <c r="AA17" s="95">
        <v>77.6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63.3</v>
      </c>
      <c r="C18" s="95">
        <v>64.3</v>
      </c>
      <c r="D18" s="95">
        <v>73.5</v>
      </c>
      <c r="E18" s="95">
        <v>73.2</v>
      </c>
      <c r="F18" s="95">
        <v>76.7</v>
      </c>
      <c r="G18" s="95">
        <v>69.3</v>
      </c>
      <c r="H18" s="95">
        <v>65.6</v>
      </c>
      <c r="I18" s="95">
        <v>63.5</v>
      </c>
      <c r="J18" s="95">
        <v>56</v>
      </c>
      <c r="K18" s="95">
        <v>38.4</v>
      </c>
      <c r="L18" s="95">
        <v>38.7</v>
      </c>
      <c r="M18" s="95">
        <v>35.7</v>
      </c>
      <c r="N18" s="95">
        <v>33.5</v>
      </c>
      <c r="O18" s="95">
        <v>26.6</v>
      </c>
      <c r="P18" s="95">
        <v>29.1</v>
      </c>
      <c r="Q18" s="95">
        <v>24.5</v>
      </c>
      <c r="R18" s="95">
        <v>27.2</v>
      </c>
      <c r="S18" s="95">
        <v>30.4</v>
      </c>
      <c r="T18" s="95">
        <v>39.3</v>
      </c>
      <c r="U18" s="95">
        <v>38.7</v>
      </c>
      <c r="V18" s="95">
        <v>48.4</v>
      </c>
      <c r="W18" s="95">
        <v>45.1</v>
      </c>
      <c r="X18" s="95">
        <v>46.7</v>
      </c>
      <c r="Y18" s="95">
        <v>54.3</v>
      </c>
      <c r="Z18" s="77">
        <f t="shared" si="0"/>
        <v>48.416666666666664</v>
      </c>
      <c r="AA18" s="95">
        <v>23.8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56</v>
      </c>
      <c r="C19" s="95">
        <v>59.4</v>
      </c>
      <c r="D19" s="95">
        <v>57.2</v>
      </c>
      <c r="E19" s="95">
        <v>56.6</v>
      </c>
      <c r="F19" s="95">
        <v>76.7</v>
      </c>
      <c r="G19" s="95">
        <v>74.7</v>
      </c>
      <c r="H19" s="95">
        <v>73.5</v>
      </c>
      <c r="I19" s="95">
        <v>77</v>
      </c>
      <c r="J19" s="95">
        <v>54.7</v>
      </c>
      <c r="K19" s="95">
        <v>45.6</v>
      </c>
      <c r="L19" s="95">
        <v>39.8</v>
      </c>
      <c r="M19" s="95">
        <v>39.9</v>
      </c>
      <c r="N19" s="95">
        <v>36.9</v>
      </c>
      <c r="O19" s="95">
        <v>39</v>
      </c>
      <c r="P19" s="95">
        <v>52.1</v>
      </c>
      <c r="Q19" s="95">
        <v>53.6</v>
      </c>
      <c r="R19" s="95">
        <v>54.8</v>
      </c>
      <c r="S19" s="95">
        <v>54.8</v>
      </c>
      <c r="T19" s="95">
        <v>56.1</v>
      </c>
      <c r="U19" s="95">
        <v>59.1</v>
      </c>
      <c r="V19" s="95">
        <v>63.9</v>
      </c>
      <c r="W19" s="95">
        <v>65.9</v>
      </c>
      <c r="X19" s="95">
        <v>70.8</v>
      </c>
      <c r="Y19" s="95">
        <v>79.3</v>
      </c>
      <c r="Z19" s="77">
        <f t="shared" si="0"/>
        <v>58.224999999999994</v>
      </c>
      <c r="AA19" s="95">
        <v>35.6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81.4</v>
      </c>
      <c r="C20" s="95">
        <v>87.7</v>
      </c>
      <c r="D20" s="95">
        <v>89.3</v>
      </c>
      <c r="E20" s="95">
        <v>91.8</v>
      </c>
      <c r="F20" s="95">
        <v>76.5</v>
      </c>
      <c r="G20" s="95">
        <v>71.8</v>
      </c>
      <c r="H20" s="95">
        <v>66.1</v>
      </c>
      <c r="I20" s="95">
        <v>65.9</v>
      </c>
      <c r="J20" s="95">
        <v>52.1</v>
      </c>
      <c r="K20" s="95">
        <v>38.4</v>
      </c>
      <c r="L20" s="95">
        <v>38.1</v>
      </c>
      <c r="M20" s="95">
        <v>37</v>
      </c>
      <c r="N20" s="95">
        <v>36.3</v>
      </c>
      <c r="O20" s="95">
        <v>33</v>
      </c>
      <c r="P20" s="95">
        <v>37.3</v>
      </c>
      <c r="Q20" s="95">
        <v>33.1</v>
      </c>
      <c r="R20" s="95">
        <v>33.1</v>
      </c>
      <c r="S20" s="95">
        <v>39.4</v>
      </c>
      <c r="T20" s="95">
        <v>47</v>
      </c>
      <c r="U20" s="95">
        <v>57.3</v>
      </c>
      <c r="V20" s="95">
        <v>56.1</v>
      </c>
      <c r="W20" s="95">
        <v>64.2</v>
      </c>
      <c r="X20" s="95">
        <v>69.6</v>
      </c>
      <c r="Y20" s="95">
        <v>71.1</v>
      </c>
      <c r="Z20" s="77">
        <f t="shared" si="0"/>
        <v>57.23333333333332</v>
      </c>
      <c r="AA20" s="95">
        <v>29.1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75.7</v>
      </c>
      <c r="C21" s="95">
        <v>79.2</v>
      </c>
      <c r="D21" s="95">
        <v>78.8</v>
      </c>
      <c r="E21" s="95">
        <v>77.7</v>
      </c>
      <c r="F21" s="95">
        <v>75.6</v>
      </c>
      <c r="G21" s="95">
        <v>76.5</v>
      </c>
      <c r="H21" s="95">
        <v>67.7</v>
      </c>
      <c r="I21" s="95">
        <v>60.7</v>
      </c>
      <c r="J21" s="95">
        <v>57.2</v>
      </c>
      <c r="K21" s="95"/>
      <c r="L21" s="95"/>
      <c r="M21" s="95">
        <v>43.1</v>
      </c>
      <c r="N21" s="95">
        <v>40.1</v>
      </c>
      <c r="O21" s="95">
        <v>37.4</v>
      </c>
      <c r="P21" s="95">
        <v>36.7</v>
      </c>
      <c r="Q21" s="95">
        <v>34.7</v>
      </c>
      <c r="R21" s="95">
        <v>37.1</v>
      </c>
      <c r="S21" s="95">
        <v>43.4</v>
      </c>
      <c r="T21" s="95">
        <v>46.7</v>
      </c>
      <c r="U21" s="95">
        <v>54.2</v>
      </c>
      <c r="V21" s="95">
        <v>61.5</v>
      </c>
      <c r="W21" s="95">
        <v>65.8</v>
      </c>
      <c r="X21" s="95">
        <v>73.5</v>
      </c>
      <c r="Y21" s="95"/>
      <c r="Z21" s="77">
        <f t="shared" si="0"/>
        <v>58.252380952380975</v>
      </c>
      <c r="AA21" s="95">
        <v>33.3</v>
      </c>
      <c r="AB21" s="96" t="s">
        <v>80</v>
      </c>
      <c r="AC21" s="5">
        <v>19</v>
      </c>
    </row>
    <row r="22" spans="1:29" ht="13.5" customHeight="1">
      <c r="A22" s="103">
        <v>20</v>
      </c>
      <c r="B22" s="104">
        <v>90.3</v>
      </c>
      <c r="C22" s="104">
        <v>93.4</v>
      </c>
      <c r="D22" s="104">
        <v>95.3</v>
      </c>
      <c r="E22" s="104">
        <v>95.7</v>
      </c>
      <c r="F22" s="104">
        <v>95.9</v>
      </c>
      <c r="G22" s="104">
        <v>96.1</v>
      </c>
      <c r="H22" s="104">
        <v>95.8</v>
      </c>
      <c r="I22" s="104">
        <v>92.3</v>
      </c>
      <c r="J22" s="104">
        <v>81.1</v>
      </c>
      <c r="K22" s="104">
        <v>67.7</v>
      </c>
      <c r="L22" s="104">
        <v>60.7</v>
      </c>
      <c r="M22" s="104">
        <v>51.3</v>
      </c>
      <c r="N22" s="104">
        <v>43.9</v>
      </c>
      <c r="O22" s="104">
        <v>36.8</v>
      </c>
      <c r="P22" s="104">
        <v>32.7</v>
      </c>
      <c r="Q22" s="104">
        <v>33.7</v>
      </c>
      <c r="R22" s="104">
        <v>39.8</v>
      </c>
      <c r="S22" s="104">
        <v>48.2</v>
      </c>
      <c r="T22" s="104">
        <v>54.3</v>
      </c>
      <c r="U22" s="104">
        <v>59.5</v>
      </c>
      <c r="V22" s="104">
        <v>70.9</v>
      </c>
      <c r="W22" s="104">
        <v>66.7</v>
      </c>
      <c r="X22" s="104">
        <v>63.5</v>
      </c>
      <c r="Y22" s="104">
        <v>80.5</v>
      </c>
      <c r="Z22" s="105">
        <f t="shared" si="0"/>
        <v>68.5875</v>
      </c>
      <c r="AA22" s="104">
        <v>31</v>
      </c>
      <c r="AB22" s="106" t="s">
        <v>75</v>
      </c>
      <c r="AC22" s="5">
        <v>20</v>
      </c>
    </row>
    <row r="23" spans="1:29" ht="13.5" customHeight="1">
      <c r="A23" s="76">
        <v>21</v>
      </c>
      <c r="B23" s="95">
        <v>74.3</v>
      </c>
      <c r="C23" s="95">
        <v>74.3</v>
      </c>
      <c r="D23" s="95">
        <v>75.6</v>
      </c>
      <c r="E23" s="95">
        <v>84.3</v>
      </c>
      <c r="F23" s="95">
        <v>73.1</v>
      </c>
      <c r="G23" s="95">
        <v>93.2</v>
      </c>
      <c r="H23" s="95">
        <v>94.2</v>
      </c>
      <c r="I23" s="95">
        <v>86.4</v>
      </c>
      <c r="J23" s="95">
        <v>75.8</v>
      </c>
      <c r="K23" s="95">
        <v>60.6</v>
      </c>
      <c r="L23" s="95">
        <v>50.8</v>
      </c>
      <c r="M23" s="95">
        <v>42.1</v>
      </c>
      <c r="N23" s="95">
        <v>52</v>
      </c>
      <c r="O23" s="95">
        <v>50.3</v>
      </c>
      <c r="P23" s="95">
        <v>68.8</v>
      </c>
      <c r="Q23" s="95">
        <v>78.2</v>
      </c>
      <c r="R23" s="95">
        <v>86.2</v>
      </c>
      <c r="S23" s="95">
        <v>75.8</v>
      </c>
      <c r="T23" s="95">
        <v>77.2</v>
      </c>
      <c r="U23" s="95">
        <v>74.6</v>
      </c>
      <c r="V23" s="95">
        <v>78</v>
      </c>
      <c r="W23" s="95">
        <v>72.8</v>
      </c>
      <c r="X23" s="95">
        <v>56.9</v>
      </c>
      <c r="Y23" s="95">
        <v>61.3</v>
      </c>
      <c r="Z23" s="77">
        <f t="shared" si="0"/>
        <v>71.53333333333333</v>
      </c>
      <c r="AA23" s="95">
        <v>39.6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85.7</v>
      </c>
      <c r="C24" s="95">
        <v>84.5</v>
      </c>
      <c r="D24" s="95">
        <v>88.3</v>
      </c>
      <c r="E24" s="95">
        <v>91</v>
      </c>
      <c r="F24" s="95">
        <v>89.9</v>
      </c>
      <c r="G24" s="95">
        <v>92.4</v>
      </c>
      <c r="H24" s="95">
        <v>93.9</v>
      </c>
      <c r="I24" s="95">
        <v>83.9</v>
      </c>
      <c r="J24" s="95">
        <v>80.7</v>
      </c>
      <c r="K24" s="95">
        <v>62.9</v>
      </c>
      <c r="L24" s="95">
        <v>45.8</v>
      </c>
      <c r="M24" s="95">
        <v>43.4</v>
      </c>
      <c r="N24" s="95">
        <v>56.2</v>
      </c>
      <c r="O24" s="95">
        <v>46</v>
      </c>
      <c r="P24" s="95">
        <v>61.9</v>
      </c>
      <c r="Q24" s="95">
        <v>71.4</v>
      </c>
      <c r="R24" s="95">
        <v>68.3</v>
      </c>
      <c r="S24" s="95">
        <v>57.1</v>
      </c>
      <c r="T24" s="95">
        <v>53.3</v>
      </c>
      <c r="U24" s="95">
        <v>59.5</v>
      </c>
      <c r="V24" s="95">
        <v>69.9</v>
      </c>
      <c r="W24" s="95">
        <v>75.2</v>
      </c>
      <c r="X24" s="95">
        <v>71.9</v>
      </c>
      <c r="Y24" s="95">
        <v>80.1</v>
      </c>
      <c r="Z24" s="77">
        <f t="shared" si="0"/>
        <v>71.38333333333334</v>
      </c>
      <c r="AA24" s="95">
        <v>42.5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84.6</v>
      </c>
      <c r="C25" s="95">
        <v>69.3</v>
      </c>
      <c r="D25" s="95">
        <v>84.7</v>
      </c>
      <c r="E25" s="95">
        <v>88.3</v>
      </c>
      <c r="F25" s="95">
        <v>81.2</v>
      </c>
      <c r="G25" s="95">
        <v>68.3</v>
      </c>
      <c r="H25" s="95">
        <v>64.6</v>
      </c>
      <c r="I25" s="95">
        <v>54.4</v>
      </c>
      <c r="J25" s="95">
        <v>47.7</v>
      </c>
      <c r="K25" s="95">
        <v>39.8</v>
      </c>
      <c r="L25" s="95">
        <v>37.2</v>
      </c>
      <c r="M25" s="95">
        <v>32.5</v>
      </c>
      <c r="N25" s="95">
        <v>32.9</v>
      </c>
      <c r="O25" s="95">
        <v>33.7</v>
      </c>
      <c r="P25" s="95">
        <v>33.7</v>
      </c>
      <c r="Q25" s="95">
        <v>34.8</v>
      </c>
      <c r="R25" s="95">
        <v>35.7</v>
      </c>
      <c r="S25" s="95">
        <v>40.5</v>
      </c>
      <c r="T25" s="95">
        <v>41</v>
      </c>
      <c r="U25" s="95">
        <v>42.7</v>
      </c>
      <c r="V25" s="95">
        <v>43.1</v>
      </c>
      <c r="W25" s="95">
        <v>47.3</v>
      </c>
      <c r="X25" s="95">
        <v>48.1</v>
      </c>
      <c r="Y25" s="95">
        <v>50.2</v>
      </c>
      <c r="Z25" s="77">
        <f t="shared" si="0"/>
        <v>51.512499999999996</v>
      </c>
      <c r="AA25" s="95">
        <v>31.2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50.9</v>
      </c>
      <c r="C26" s="95">
        <v>48.5</v>
      </c>
      <c r="D26" s="95">
        <v>46.3</v>
      </c>
      <c r="E26" s="95">
        <v>49</v>
      </c>
      <c r="F26" s="95">
        <v>52.1</v>
      </c>
      <c r="G26" s="95">
        <v>47.6</v>
      </c>
      <c r="H26" s="95">
        <v>48.4</v>
      </c>
      <c r="I26" s="95">
        <v>43.7</v>
      </c>
      <c r="J26" s="95">
        <v>40</v>
      </c>
      <c r="K26" s="95">
        <v>34.4</v>
      </c>
      <c r="L26" s="95">
        <v>32.7</v>
      </c>
      <c r="M26" s="95">
        <v>32.8</v>
      </c>
      <c r="N26" s="95">
        <v>32.2</v>
      </c>
      <c r="O26" s="95">
        <v>44.4</v>
      </c>
      <c r="P26" s="95">
        <v>38.3</v>
      </c>
      <c r="Q26" s="95">
        <v>33.7</v>
      </c>
      <c r="R26" s="95">
        <v>35.5</v>
      </c>
      <c r="S26" s="95">
        <v>39.9</v>
      </c>
      <c r="T26" s="95">
        <v>43.9</v>
      </c>
      <c r="U26" s="95">
        <v>44.1</v>
      </c>
      <c r="V26" s="95">
        <v>43</v>
      </c>
      <c r="W26" s="95">
        <v>44.5</v>
      </c>
      <c r="X26" s="95">
        <v>46.2</v>
      </c>
      <c r="Y26" s="95">
        <v>49.5</v>
      </c>
      <c r="Z26" s="77">
        <f t="shared" si="0"/>
        <v>42.56666666666666</v>
      </c>
      <c r="AA26" s="95">
        <v>29.6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51.3</v>
      </c>
      <c r="C27" s="95">
        <v>55.6</v>
      </c>
      <c r="D27" s="95">
        <v>51.1</v>
      </c>
      <c r="E27" s="95">
        <v>50</v>
      </c>
      <c r="F27" s="95">
        <v>51.2</v>
      </c>
      <c r="G27" s="95">
        <v>53.4</v>
      </c>
      <c r="H27" s="95">
        <v>59.2</v>
      </c>
      <c r="I27" s="95">
        <v>46.9</v>
      </c>
      <c r="J27" s="95">
        <v>45</v>
      </c>
      <c r="K27" s="95">
        <v>45.9</v>
      </c>
      <c r="L27" s="95">
        <v>41.4</v>
      </c>
      <c r="M27" s="95">
        <v>40.5</v>
      </c>
      <c r="N27" s="95">
        <v>42.4</v>
      </c>
      <c r="O27" s="95">
        <v>45.6</v>
      </c>
      <c r="P27" s="95">
        <v>55.1</v>
      </c>
      <c r="Q27" s="95">
        <v>56.1</v>
      </c>
      <c r="R27" s="95">
        <v>60</v>
      </c>
      <c r="S27" s="95">
        <v>62.2</v>
      </c>
      <c r="T27" s="95">
        <v>61.9</v>
      </c>
      <c r="U27" s="95">
        <v>66</v>
      </c>
      <c r="V27" s="95">
        <v>67.5</v>
      </c>
      <c r="W27" s="95">
        <v>75.9</v>
      </c>
      <c r="X27" s="95">
        <v>82.2</v>
      </c>
      <c r="Y27" s="95">
        <v>85.4</v>
      </c>
      <c r="Z27" s="77">
        <f t="shared" si="0"/>
        <v>56.32500000000001</v>
      </c>
      <c r="AA27" s="95">
        <v>34.8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86.2</v>
      </c>
      <c r="C28" s="95">
        <v>87.4</v>
      </c>
      <c r="D28" s="95">
        <v>90.1</v>
      </c>
      <c r="E28" s="95">
        <v>90.3</v>
      </c>
      <c r="F28" s="95">
        <v>87.5</v>
      </c>
      <c r="G28" s="95">
        <v>91.1</v>
      </c>
      <c r="H28" s="95">
        <v>87.7</v>
      </c>
      <c r="I28" s="95">
        <v>82.7</v>
      </c>
      <c r="J28" s="95">
        <v>73.6</v>
      </c>
      <c r="K28" s="95">
        <v>56.6</v>
      </c>
      <c r="L28" s="95">
        <v>47.3</v>
      </c>
      <c r="M28" s="95">
        <v>48.4</v>
      </c>
      <c r="N28" s="95">
        <v>47.3</v>
      </c>
      <c r="O28" s="95">
        <v>43</v>
      </c>
      <c r="P28" s="95">
        <v>37.7</v>
      </c>
      <c r="Q28" s="95">
        <v>34.8</v>
      </c>
      <c r="R28" s="95">
        <v>39.3</v>
      </c>
      <c r="S28" s="95">
        <v>43.2</v>
      </c>
      <c r="T28" s="95">
        <v>43.3</v>
      </c>
      <c r="U28" s="95">
        <v>48.7</v>
      </c>
      <c r="V28" s="95">
        <v>45.2</v>
      </c>
      <c r="W28" s="95">
        <v>36.9</v>
      </c>
      <c r="X28" s="95">
        <v>39.5</v>
      </c>
      <c r="Y28" s="95">
        <v>41.3</v>
      </c>
      <c r="Z28" s="77">
        <f t="shared" si="0"/>
        <v>59.54583333333334</v>
      </c>
      <c r="AA28" s="95">
        <v>34.1</v>
      </c>
      <c r="AB28" s="96" t="s">
        <v>56</v>
      </c>
      <c r="AC28" s="5">
        <v>26</v>
      </c>
    </row>
    <row r="29" spans="1:29" ht="13.5" customHeight="1">
      <c r="A29" s="76">
        <v>27</v>
      </c>
      <c r="B29" s="95">
        <v>43.2</v>
      </c>
      <c r="C29" s="95">
        <v>44.9</v>
      </c>
      <c r="D29" s="95">
        <v>43.7</v>
      </c>
      <c r="E29" s="95">
        <v>46.2</v>
      </c>
      <c r="F29" s="95">
        <v>48.5</v>
      </c>
      <c r="G29" s="95">
        <v>58.7</v>
      </c>
      <c r="H29" s="95">
        <v>52.5</v>
      </c>
      <c r="I29" s="95">
        <v>62.1</v>
      </c>
      <c r="J29" s="95">
        <v>41.9</v>
      </c>
      <c r="K29" s="95">
        <v>36.2</v>
      </c>
      <c r="L29" s="95">
        <v>34</v>
      </c>
      <c r="M29" s="95">
        <v>36.1</v>
      </c>
      <c r="N29" s="95">
        <v>34.7</v>
      </c>
      <c r="O29" s="95">
        <v>32.2</v>
      </c>
      <c r="P29" s="95">
        <v>33.5</v>
      </c>
      <c r="Q29" s="95">
        <v>55.2</v>
      </c>
      <c r="R29" s="95">
        <v>55.8</v>
      </c>
      <c r="S29" s="95">
        <v>57</v>
      </c>
      <c r="T29" s="95">
        <v>46.6</v>
      </c>
      <c r="U29" s="95">
        <v>46.1</v>
      </c>
      <c r="V29" s="95">
        <v>45.9</v>
      </c>
      <c r="W29" s="95">
        <v>55.8</v>
      </c>
      <c r="X29" s="95">
        <v>49.5</v>
      </c>
      <c r="Y29" s="95">
        <v>49.7</v>
      </c>
      <c r="Z29" s="77">
        <f t="shared" si="0"/>
        <v>46.25000000000001</v>
      </c>
      <c r="AA29" s="95">
        <v>31.4</v>
      </c>
      <c r="AB29" s="96" t="s">
        <v>86</v>
      </c>
      <c r="AC29" s="5">
        <v>27</v>
      </c>
    </row>
    <row r="30" spans="1:29" ht="13.5" customHeight="1">
      <c r="A30" s="76">
        <v>28</v>
      </c>
      <c r="B30" s="95">
        <v>66.2</v>
      </c>
      <c r="C30" s="95">
        <v>63</v>
      </c>
      <c r="D30" s="95">
        <v>65.7</v>
      </c>
      <c r="E30" s="95">
        <v>70.6</v>
      </c>
      <c r="F30" s="95">
        <v>67.8</v>
      </c>
      <c r="G30" s="95">
        <v>76.4</v>
      </c>
      <c r="H30" s="95">
        <v>75.5</v>
      </c>
      <c r="I30" s="95">
        <v>69.7</v>
      </c>
      <c r="J30" s="95">
        <v>53.7</v>
      </c>
      <c r="K30" s="95">
        <v>48.8</v>
      </c>
      <c r="L30" s="95">
        <v>43</v>
      </c>
      <c r="M30" s="95">
        <v>42</v>
      </c>
      <c r="N30" s="95">
        <v>47.7</v>
      </c>
      <c r="O30" s="95">
        <v>56.3</v>
      </c>
      <c r="P30" s="95">
        <v>59</v>
      </c>
      <c r="Q30" s="95">
        <v>43</v>
      </c>
      <c r="R30" s="95">
        <v>61</v>
      </c>
      <c r="S30" s="95">
        <v>61.1</v>
      </c>
      <c r="T30" s="95">
        <v>61.9</v>
      </c>
      <c r="U30" s="95">
        <v>67.7</v>
      </c>
      <c r="V30" s="95">
        <v>69.3</v>
      </c>
      <c r="W30" s="95">
        <v>73.6</v>
      </c>
      <c r="X30" s="95">
        <v>76.8</v>
      </c>
      <c r="Y30" s="95">
        <v>80.8</v>
      </c>
      <c r="Z30" s="77">
        <f t="shared" si="0"/>
        <v>62.525</v>
      </c>
      <c r="AA30" s="95">
        <v>38.1</v>
      </c>
      <c r="AB30" s="96" t="s">
        <v>87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73.24642857142858</v>
      </c>
      <c r="C34" s="80">
        <f t="shared" si="1"/>
        <v>73.78214285714286</v>
      </c>
      <c r="D34" s="80">
        <f t="shared" si="1"/>
        <v>76.33571428571426</v>
      </c>
      <c r="E34" s="80">
        <f t="shared" si="1"/>
        <v>78.03928571428571</v>
      </c>
      <c r="F34" s="80">
        <f t="shared" si="1"/>
        <v>78.03928571428571</v>
      </c>
      <c r="G34" s="80">
        <f t="shared" si="1"/>
        <v>79.84642857142856</v>
      </c>
      <c r="H34" s="80">
        <f t="shared" si="1"/>
        <v>78.59642857142856</v>
      </c>
      <c r="I34" s="80">
        <f t="shared" si="1"/>
        <v>75.68928571428573</v>
      </c>
      <c r="J34" s="80">
        <f t="shared" si="1"/>
        <v>65.90357142857144</v>
      </c>
      <c r="K34" s="80">
        <f t="shared" si="1"/>
        <v>55.74444444444445</v>
      </c>
      <c r="L34" s="80">
        <f t="shared" si="1"/>
        <v>50.9925925925926</v>
      </c>
      <c r="M34" s="80">
        <f t="shared" si="1"/>
        <v>48.15714285714285</v>
      </c>
      <c r="N34" s="80">
        <f t="shared" si="1"/>
        <v>46.61071428571429</v>
      </c>
      <c r="O34" s="80">
        <f t="shared" si="1"/>
        <v>45.35714285714285</v>
      </c>
      <c r="P34" s="80">
        <f t="shared" si="1"/>
        <v>47.91428571428572</v>
      </c>
      <c r="Q34" s="80">
        <f t="shared" si="1"/>
        <v>48.88214285714286</v>
      </c>
      <c r="R34" s="80">
        <f aca="true" t="shared" si="2" ref="R34:Y34">AVERAGE(R3:R33)</f>
        <v>52</v>
      </c>
      <c r="S34" s="80">
        <f t="shared" si="2"/>
        <v>55.614285714285714</v>
      </c>
      <c r="T34" s="80">
        <f t="shared" si="2"/>
        <v>57.746428571428574</v>
      </c>
      <c r="U34" s="80">
        <f t="shared" si="2"/>
        <v>61.46428571428571</v>
      </c>
      <c r="V34" s="80">
        <f t="shared" si="2"/>
        <v>64.2107142857143</v>
      </c>
      <c r="W34" s="80">
        <f t="shared" si="2"/>
        <v>67.32142857142857</v>
      </c>
      <c r="X34" s="80">
        <f t="shared" si="2"/>
        <v>68.875</v>
      </c>
      <c r="Y34" s="80">
        <f t="shared" si="2"/>
        <v>72.0185185185185</v>
      </c>
      <c r="Z34" s="80">
        <f>AVERAGE(B3:Y33)</f>
        <v>63.45007473841548</v>
      </c>
      <c r="AA34" s="81">
        <f>AVERAGE(AA3:AA33)</f>
        <v>38.339285714285715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23.8</v>
      </c>
      <c r="C40" s="92">
        <f>MATCH(B40,AA3:AA33,0)</f>
        <v>16</v>
      </c>
      <c r="D40" s="97" t="str">
        <f>INDEX(AB3:AB33,C40,1)</f>
        <v>15:31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87.2</v>
      </c>
      <c r="C3" s="95">
        <v>91.3</v>
      </c>
      <c r="D3" s="95">
        <v>92.6</v>
      </c>
      <c r="E3" s="95">
        <v>93.6</v>
      </c>
      <c r="F3" s="95">
        <v>95.7</v>
      </c>
      <c r="G3" s="95">
        <v>95.9</v>
      </c>
      <c r="H3" s="95">
        <v>95.9</v>
      </c>
      <c r="I3" s="95">
        <v>88.7</v>
      </c>
      <c r="J3" s="95">
        <v>72.6</v>
      </c>
      <c r="K3" s="95">
        <v>60.9</v>
      </c>
      <c r="L3" s="95">
        <v>59.2</v>
      </c>
      <c r="M3" s="95">
        <v>64.5</v>
      </c>
      <c r="N3" s="95">
        <v>62.9</v>
      </c>
      <c r="O3" s="95">
        <v>63.6</v>
      </c>
      <c r="P3" s="95">
        <v>69.3</v>
      </c>
      <c r="Q3" s="95">
        <v>69.6</v>
      </c>
      <c r="R3" s="95">
        <v>69.6</v>
      </c>
      <c r="S3" s="95">
        <v>71.4</v>
      </c>
      <c r="T3" s="95">
        <v>77.7</v>
      </c>
      <c r="U3" s="95">
        <v>81.3</v>
      </c>
      <c r="V3" s="95">
        <v>85.9</v>
      </c>
      <c r="W3" s="95">
        <v>89.2</v>
      </c>
      <c r="X3" s="95">
        <v>94</v>
      </c>
      <c r="Y3" s="95">
        <v>93.3</v>
      </c>
      <c r="Z3" s="77">
        <f aca="true" t="shared" si="0" ref="Z3:Z31">AVERAGE(B3:Y3)</f>
        <v>80.24583333333334</v>
      </c>
      <c r="AA3" s="95">
        <v>57.8</v>
      </c>
      <c r="AB3" s="96" t="s">
        <v>88</v>
      </c>
      <c r="AC3" s="4">
        <v>1</v>
      </c>
    </row>
    <row r="4" spans="1:29" ht="13.5" customHeight="1">
      <c r="A4" s="76">
        <v>2</v>
      </c>
      <c r="B4" s="95">
        <v>94</v>
      </c>
      <c r="C4" s="95">
        <v>95.5</v>
      </c>
      <c r="D4" s="95">
        <v>97.6</v>
      </c>
      <c r="E4" s="95">
        <v>98.1</v>
      </c>
      <c r="F4" s="95">
        <v>98.2</v>
      </c>
      <c r="G4" s="95">
        <v>98.3</v>
      </c>
      <c r="H4" s="95">
        <v>98.4</v>
      </c>
      <c r="I4" s="95">
        <v>98.5</v>
      </c>
      <c r="J4" s="95">
        <v>98.3</v>
      </c>
      <c r="K4" s="95">
        <v>98</v>
      </c>
      <c r="L4" s="95">
        <v>96.8</v>
      </c>
      <c r="M4" s="95">
        <v>94.1</v>
      </c>
      <c r="N4" s="95">
        <v>95.1</v>
      </c>
      <c r="O4" s="95">
        <v>95.3</v>
      </c>
      <c r="P4" s="95">
        <v>97.3</v>
      </c>
      <c r="Q4" s="95">
        <v>98</v>
      </c>
      <c r="R4" s="95">
        <v>98.3</v>
      </c>
      <c r="S4" s="95">
        <v>98</v>
      </c>
      <c r="T4" s="95">
        <v>94.4</v>
      </c>
      <c r="U4" s="95">
        <v>90.5</v>
      </c>
      <c r="V4" s="95">
        <v>89.3</v>
      </c>
      <c r="W4" s="95">
        <v>79.6</v>
      </c>
      <c r="X4" s="95">
        <v>73</v>
      </c>
      <c r="Y4" s="95">
        <v>70.9</v>
      </c>
      <c r="Z4" s="77">
        <f t="shared" si="0"/>
        <v>93.5625</v>
      </c>
      <c r="AA4" s="95">
        <v>69.9</v>
      </c>
      <c r="AB4" s="96" t="s">
        <v>89</v>
      </c>
      <c r="AC4" s="5">
        <v>2</v>
      </c>
    </row>
    <row r="5" spans="1:29" ht="13.5" customHeight="1">
      <c r="A5" s="76">
        <v>3</v>
      </c>
      <c r="B5" s="95">
        <v>68.9</v>
      </c>
      <c r="C5" s="95">
        <v>66.3</v>
      </c>
      <c r="D5" s="95">
        <v>65</v>
      </c>
      <c r="E5" s="95">
        <v>64.1</v>
      </c>
      <c r="F5" s="95">
        <v>64</v>
      </c>
      <c r="G5" s="95">
        <v>59.3</v>
      </c>
      <c r="H5" s="95">
        <v>56.6</v>
      </c>
      <c r="I5" s="95">
        <v>50.5</v>
      </c>
      <c r="J5" s="95">
        <v>48.4</v>
      </c>
      <c r="K5" s="95">
        <v>45.9</v>
      </c>
      <c r="L5" s="95">
        <v>37.4</v>
      </c>
      <c r="M5" s="95">
        <v>34</v>
      </c>
      <c r="N5" s="95">
        <v>35.3</v>
      </c>
      <c r="O5" s="95">
        <v>32.4</v>
      </c>
      <c r="P5" s="95">
        <v>31.8</v>
      </c>
      <c r="Q5" s="95">
        <v>36.7</v>
      </c>
      <c r="R5" s="95">
        <v>40.4</v>
      </c>
      <c r="S5" s="95">
        <v>48.2</v>
      </c>
      <c r="T5" s="95">
        <v>57.4</v>
      </c>
      <c r="U5" s="95">
        <v>60.9</v>
      </c>
      <c r="V5" s="95">
        <v>57.4</v>
      </c>
      <c r="W5" s="95">
        <v>57.2</v>
      </c>
      <c r="X5" s="95">
        <v>60.7</v>
      </c>
      <c r="Y5" s="95">
        <v>65.6</v>
      </c>
      <c r="Z5" s="77">
        <f t="shared" si="0"/>
        <v>51.849999999999994</v>
      </c>
      <c r="AA5" s="95">
        <v>30.8</v>
      </c>
      <c r="AB5" s="96" t="s">
        <v>90</v>
      </c>
      <c r="AC5" s="5">
        <v>3</v>
      </c>
    </row>
    <row r="6" spans="1:29" ht="13.5" customHeight="1">
      <c r="A6" s="76">
        <v>4</v>
      </c>
      <c r="B6" s="95">
        <v>68.7</v>
      </c>
      <c r="C6" s="95">
        <v>84</v>
      </c>
      <c r="D6" s="95">
        <v>85.8</v>
      </c>
      <c r="E6" s="95">
        <v>89.4</v>
      </c>
      <c r="F6" s="95">
        <v>91.1</v>
      </c>
      <c r="G6" s="95">
        <v>93.4</v>
      </c>
      <c r="H6" s="95">
        <v>92.5</v>
      </c>
      <c r="I6" s="95">
        <v>87</v>
      </c>
      <c r="J6" s="95">
        <v>78.2</v>
      </c>
      <c r="K6" s="95">
        <v>68.3</v>
      </c>
      <c r="L6" s="95">
        <v>66.7</v>
      </c>
      <c r="M6" s="95">
        <v>66.1</v>
      </c>
      <c r="N6" s="95">
        <v>68.1</v>
      </c>
      <c r="O6" s="95">
        <v>72.3</v>
      </c>
      <c r="P6" s="95">
        <v>73.6</v>
      </c>
      <c r="Q6" s="95">
        <v>74</v>
      </c>
      <c r="R6" s="95">
        <v>74</v>
      </c>
      <c r="S6" s="95">
        <v>75.8</v>
      </c>
      <c r="T6" s="95">
        <v>77.1</v>
      </c>
      <c r="U6" s="95">
        <v>77.4</v>
      </c>
      <c r="V6" s="95">
        <v>78.1</v>
      </c>
      <c r="W6" s="95">
        <v>78</v>
      </c>
      <c r="X6" s="95">
        <v>77.6</v>
      </c>
      <c r="Y6" s="95">
        <v>77.1</v>
      </c>
      <c r="Z6" s="77">
        <f t="shared" si="0"/>
        <v>78.09583333333332</v>
      </c>
      <c r="AA6" s="95">
        <v>64</v>
      </c>
      <c r="AB6" s="96" t="s">
        <v>91</v>
      </c>
      <c r="AC6" s="5">
        <v>4</v>
      </c>
    </row>
    <row r="7" spans="1:29" ht="13.5" customHeight="1">
      <c r="A7" s="76">
        <v>5</v>
      </c>
      <c r="B7" s="95">
        <v>77.6</v>
      </c>
      <c r="C7" s="95">
        <v>84.3</v>
      </c>
      <c r="D7" s="95">
        <v>86.6</v>
      </c>
      <c r="E7" s="95">
        <v>83.3</v>
      </c>
      <c r="F7" s="95">
        <v>90.7</v>
      </c>
      <c r="G7" s="95">
        <v>92.4</v>
      </c>
      <c r="H7" s="95">
        <v>93.4</v>
      </c>
      <c r="I7" s="95">
        <v>90.9</v>
      </c>
      <c r="J7" s="95">
        <v>74.1</v>
      </c>
      <c r="K7" s="95">
        <v>71.3</v>
      </c>
      <c r="L7" s="95">
        <v>69</v>
      </c>
      <c r="M7" s="95">
        <v>70.7</v>
      </c>
      <c r="N7" s="95">
        <v>74</v>
      </c>
      <c r="O7" s="95">
        <v>72.8</v>
      </c>
      <c r="P7" s="95">
        <v>75.1</v>
      </c>
      <c r="Q7" s="95">
        <v>80.3</v>
      </c>
      <c r="R7" s="95">
        <v>83.8</v>
      </c>
      <c r="S7" s="95">
        <v>93.6</v>
      </c>
      <c r="T7" s="95">
        <v>96</v>
      </c>
      <c r="U7" s="95">
        <v>97.5</v>
      </c>
      <c r="V7" s="95">
        <v>97.9</v>
      </c>
      <c r="W7" s="95">
        <v>97.9</v>
      </c>
      <c r="X7" s="95">
        <v>97.9</v>
      </c>
      <c r="Y7" s="95">
        <v>98.3</v>
      </c>
      <c r="Z7" s="77">
        <f t="shared" si="0"/>
        <v>85.39166666666667</v>
      </c>
      <c r="AA7" s="95">
        <v>67.3</v>
      </c>
      <c r="AB7" s="96" t="s">
        <v>92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98.5</v>
      </c>
      <c r="D8" s="95">
        <v>98.5</v>
      </c>
      <c r="E8" s="95">
        <v>98.6</v>
      </c>
      <c r="F8" s="95">
        <v>98.6</v>
      </c>
      <c r="G8" s="95">
        <v>98.7</v>
      </c>
      <c r="H8" s="95">
        <v>98.7</v>
      </c>
      <c r="I8" s="95">
        <v>98.7</v>
      </c>
      <c r="J8" s="95">
        <v>98.7</v>
      </c>
      <c r="K8" s="95">
        <v>84.9</v>
      </c>
      <c r="L8" s="95">
        <v>79.5</v>
      </c>
      <c r="M8" s="95">
        <v>74.5</v>
      </c>
      <c r="N8" s="95">
        <v>70.6</v>
      </c>
      <c r="O8" s="95">
        <v>64.9</v>
      </c>
      <c r="P8" s="95">
        <v>76</v>
      </c>
      <c r="Q8" s="95">
        <v>62</v>
      </c>
      <c r="R8" s="95">
        <v>68.3</v>
      </c>
      <c r="S8" s="95">
        <v>66.5</v>
      </c>
      <c r="T8" s="95">
        <v>69.2</v>
      </c>
      <c r="U8" s="95">
        <v>66.5</v>
      </c>
      <c r="V8" s="95">
        <v>67.4</v>
      </c>
      <c r="W8" s="95">
        <v>64.5</v>
      </c>
      <c r="X8" s="95">
        <v>68</v>
      </c>
      <c r="Y8" s="95">
        <v>69.8</v>
      </c>
      <c r="Z8" s="77">
        <f t="shared" si="0"/>
        <v>80.83333333333334</v>
      </c>
      <c r="AA8" s="95">
        <v>58</v>
      </c>
      <c r="AB8" s="96" t="s">
        <v>93</v>
      </c>
      <c r="AC8" s="5">
        <v>6</v>
      </c>
    </row>
    <row r="9" spans="1:29" ht="13.5" customHeight="1">
      <c r="A9" s="76">
        <v>7</v>
      </c>
      <c r="B9" s="95">
        <v>62.8</v>
      </c>
      <c r="C9" s="95">
        <v>63.3</v>
      </c>
      <c r="D9" s="95">
        <v>58.7</v>
      </c>
      <c r="E9" s="95">
        <v>57.9</v>
      </c>
      <c r="F9" s="95">
        <v>57.9</v>
      </c>
      <c r="G9" s="95">
        <v>62</v>
      </c>
      <c r="H9" s="95">
        <v>61.2</v>
      </c>
      <c r="I9" s="95">
        <v>57.1</v>
      </c>
      <c r="J9" s="95">
        <v>55.8</v>
      </c>
      <c r="K9" s="95">
        <v>55.4</v>
      </c>
      <c r="L9" s="95">
        <v>57</v>
      </c>
      <c r="M9" s="95">
        <v>63.3</v>
      </c>
      <c r="N9" s="95">
        <v>64.7</v>
      </c>
      <c r="O9" s="95">
        <v>65.4</v>
      </c>
      <c r="P9" s="95">
        <v>64.6</v>
      </c>
      <c r="Q9" s="95">
        <v>64.8</v>
      </c>
      <c r="R9" s="95">
        <v>67.4</v>
      </c>
      <c r="S9" s="95">
        <v>69.9</v>
      </c>
      <c r="T9" s="95">
        <v>71.3</v>
      </c>
      <c r="U9" s="95">
        <v>74.9</v>
      </c>
      <c r="V9" s="95">
        <v>75.5</v>
      </c>
      <c r="W9" s="95">
        <v>81.3</v>
      </c>
      <c r="X9" s="95">
        <v>84.2</v>
      </c>
      <c r="Y9" s="95">
        <v>83</v>
      </c>
      <c r="Z9" s="77">
        <f t="shared" si="0"/>
        <v>65.80833333333334</v>
      </c>
      <c r="AA9" s="95">
        <v>53.8</v>
      </c>
      <c r="AB9" s="96" t="s">
        <v>94</v>
      </c>
      <c r="AC9" s="5">
        <v>7</v>
      </c>
    </row>
    <row r="10" spans="1:29" ht="13.5" customHeight="1">
      <c r="A10" s="76">
        <v>8</v>
      </c>
      <c r="B10" s="95">
        <v>85.6</v>
      </c>
      <c r="C10" s="95">
        <v>87.4</v>
      </c>
      <c r="D10" s="95">
        <v>87.8</v>
      </c>
      <c r="E10" s="95">
        <v>88.4</v>
      </c>
      <c r="F10" s="95">
        <v>87</v>
      </c>
      <c r="G10" s="95">
        <v>83.9</v>
      </c>
      <c r="H10" s="95">
        <v>91</v>
      </c>
      <c r="I10" s="95">
        <v>84.8</v>
      </c>
      <c r="J10" s="95">
        <v>95.1</v>
      </c>
      <c r="K10" s="95">
        <v>96</v>
      </c>
      <c r="L10" s="95">
        <v>93.3</v>
      </c>
      <c r="M10" s="95">
        <v>88.6</v>
      </c>
      <c r="N10" s="95">
        <v>87.5</v>
      </c>
      <c r="O10" s="95">
        <v>84.9</v>
      </c>
      <c r="P10" s="95">
        <v>83.4</v>
      </c>
      <c r="Q10" s="95">
        <v>82.1</v>
      </c>
      <c r="R10" s="95">
        <v>79.8</v>
      </c>
      <c r="S10" s="95">
        <v>78.1</v>
      </c>
      <c r="T10" s="95">
        <v>74.4</v>
      </c>
      <c r="U10" s="95">
        <v>68.9</v>
      </c>
      <c r="V10" s="95">
        <v>69.6</v>
      </c>
      <c r="W10" s="95">
        <v>72.5</v>
      </c>
      <c r="X10" s="95">
        <v>73.5</v>
      </c>
      <c r="Y10" s="95">
        <v>71</v>
      </c>
      <c r="Z10" s="77">
        <f t="shared" si="0"/>
        <v>83.10833333333333</v>
      </c>
      <c r="AA10" s="95">
        <v>68.6</v>
      </c>
      <c r="AB10" s="96" t="s">
        <v>95</v>
      </c>
      <c r="AC10" s="5">
        <v>8</v>
      </c>
    </row>
    <row r="11" spans="1:29" ht="13.5" customHeight="1">
      <c r="A11" s="76">
        <v>9</v>
      </c>
      <c r="B11" s="95">
        <v>70.8</v>
      </c>
      <c r="C11" s="95">
        <v>73.1</v>
      </c>
      <c r="D11" s="95">
        <v>73.6</v>
      </c>
      <c r="E11" s="95">
        <v>74.1</v>
      </c>
      <c r="F11" s="95">
        <v>75.6</v>
      </c>
      <c r="G11" s="95">
        <v>77.2</v>
      </c>
      <c r="H11" s="95">
        <v>75.1</v>
      </c>
      <c r="I11" s="95">
        <v>78</v>
      </c>
      <c r="J11" s="95">
        <v>68.8</v>
      </c>
      <c r="K11" s="95">
        <v>69.4</v>
      </c>
      <c r="L11" s="95">
        <v>67.1</v>
      </c>
      <c r="M11" s="95">
        <v>69.3</v>
      </c>
      <c r="N11" s="95">
        <v>71.8</v>
      </c>
      <c r="O11" s="95">
        <v>70.8</v>
      </c>
      <c r="P11" s="95">
        <v>70.9</v>
      </c>
      <c r="Q11" s="95">
        <v>71.3</v>
      </c>
      <c r="R11" s="95">
        <v>72.6</v>
      </c>
      <c r="S11" s="95">
        <v>74</v>
      </c>
      <c r="T11" s="95">
        <v>76.8</v>
      </c>
      <c r="U11" s="95">
        <v>78.3</v>
      </c>
      <c r="V11" s="95">
        <v>85.9</v>
      </c>
      <c r="W11" s="95">
        <v>88.6</v>
      </c>
      <c r="X11" s="95">
        <v>87.2</v>
      </c>
      <c r="Y11" s="95">
        <v>87.9</v>
      </c>
      <c r="Z11" s="77">
        <f t="shared" si="0"/>
        <v>75.34166666666665</v>
      </c>
      <c r="AA11" s="95">
        <v>66.4</v>
      </c>
      <c r="AB11" s="96" t="s">
        <v>84</v>
      </c>
      <c r="AC11" s="5">
        <v>9</v>
      </c>
    </row>
    <row r="12" spans="1:29" ht="13.5" customHeight="1">
      <c r="A12" s="103">
        <v>10</v>
      </c>
      <c r="B12" s="104">
        <v>92</v>
      </c>
      <c r="C12" s="104">
        <v>95.9</v>
      </c>
      <c r="D12" s="104">
        <v>97.7</v>
      </c>
      <c r="E12" s="104">
        <v>96.5</v>
      </c>
      <c r="F12" s="104">
        <v>97.9</v>
      </c>
      <c r="G12" s="104">
        <v>97.7</v>
      </c>
      <c r="H12" s="104">
        <v>97.9</v>
      </c>
      <c r="I12" s="104">
        <v>96.8</v>
      </c>
      <c r="J12" s="104">
        <v>74.3</v>
      </c>
      <c r="K12" s="104">
        <v>41</v>
      </c>
      <c r="L12" s="104">
        <v>33.8</v>
      </c>
      <c r="M12" s="104">
        <v>33.2</v>
      </c>
      <c r="N12" s="104">
        <v>32.1</v>
      </c>
      <c r="O12" s="104">
        <v>27.5</v>
      </c>
      <c r="P12" s="104">
        <v>24</v>
      </c>
      <c r="Q12" s="104">
        <v>21.5</v>
      </c>
      <c r="R12" s="104">
        <v>23.6</v>
      </c>
      <c r="S12" s="104">
        <v>27.7</v>
      </c>
      <c r="T12" s="104">
        <v>35.1</v>
      </c>
      <c r="U12" s="104">
        <v>38.2</v>
      </c>
      <c r="V12" s="104">
        <v>40.3</v>
      </c>
      <c r="W12" s="104">
        <v>42.4</v>
      </c>
      <c r="X12" s="104">
        <v>41.4</v>
      </c>
      <c r="Y12" s="104">
        <v>48.8</v>
      </c>
      <c r="Z12" s="105">
        <f t="shared" si="0"/>
        <v>56.55416666666667</v>
      </c>
      <c r="AA12" s="104">
        <v>20.7</v>
      </c>
      <c r="AB12" s="106" t="s">
        <v>96</v>
      </c>
      <c r="AC12" s="5">
        <v>10</v>
      </c>
    </row>
    <row r="13" spans="1:29" ht="13.5" customHeight="1">
      <c r="A13" s="76">
        <v>11</v>
      </c>
      <c r="B13" s="95">
        <v>49.6</v>
      </c>
      <c r="C13" s="95">
        <v>56.1</v>
      </c>
      <c r="D13" s="95">
        <v>56.5</v>
      </c>
      <c r="E13" s="95">
        <v>57.5</v>
      </c>
      <c r="F13" s="95">
        <v>55.8</v>
      </c>
      <c r="G13" s="95">
        <v>74.7</v>
      </c>
      <c r="H13" s="95">
        <v>76.1</v>
      </c>
      <c r="I13" s="95">
        <v>62.6</v>
      </c>
      <c r="J13" s="95">
        <v>50.4</v>
      </c>
      <c r="K13" s="95">
        <v>37.3</v>
      </c>
      <c r="L13" s="95">
        <v>34.2</v>
      </c>
      <c r="M13" s="95">
        <v>44</v>
      </c>
      <c r="N13" s="95">
        <v>52.7</v>
      </c>
      <c r="O13" s="95">
        <v>56.2</v>
      </c>
      <c r="P13" s="95">
        <v>57</v>
      </c>
      <c r="Q13" s="95">
        <v>57.7</v>
      </c>
      <c r="R13" s="95">
        <v>66.6</v>
      </c>
      <c r="S13" s="95">
        <v>70</v>
      </c>
      <c r="T13" s="95">
        <v>73.5</v>
      </c>
      <c r="U13" s="95">
        <v>74.7</v>
      </c>
      <c r="V13" s="95">
        <v>73.5</v>
      </c>
      <c r="W13" s="95">
        <v>76.6</v>
      </c>
      <c r="X13" s="95">
        <v>83</v>
      </c>
      <c r="Y13" s="95">
        <v>84.2</v>
      </c>
      <c r="Z13" s="77">
        <f t="shared" si="0"/>
        <v>61.6875</v>
      </c>
      <c r="AA13" s="95">
        <v>31.9</v>
      </c>
      <c r="AB13" s="96" t="s">
        <v>97</v>
      </c>
      <c r="AC13" s="4">
        <v>11</v>
      </c>
    </row>
    <row r="14" spans="1:29" ht="13.5" customHeight="1">
      <c r="A14" s="76">
        <v>12</v>
      </c>
      <c r="B14" s="95">
        <v>87.5</v>
      </c>
      <c r="C14" s="95">
        <v>92</v>
      </c>
      <c r="D14" s="95">
        <v>92.9</v>
      </c>
      <c r="E14" s="95">
        <v>95.2</v>
      </c>
      <c r="F14" s="95">
        <v>96.3</v>
      </c>
      <c r="G14" s="95">
        <v>97</v>
      </c>
      <c r="H14" s="95">
        <v>97.2</v>
      </c>
      <c r="I14" s="95">
        <v>94.1</v>
      </c>
      <c r="J14" s="95">
        <v>79.5</v>
      </c>
      <c r="K14" s="95">
        <v>77.3</v>
      </c>
      <c r="L14" s="95">
        <v>80.1</v>
      </c>
      <c r="M14" s="95">
        <v>75.1</v>
      </c>
      <c r="N14" s="95">
        <v>78.2</v>
      </c>
      <c r="O14" s="95">
        <v>82.7</v>
      </c>
      <c r="P14" s="95">
        <v>84.1</v>
      </c>
      <c r="Q14" s="95">
        <v>84.2</v>
      </c>
      <c r="R14" s="95">
        <v>88.1</v>
      </c>
      <c r="S14" s="95">
        <v>92.4</v>
      </c>
      <c r="T14" s="95">
        <v>95.4</v>
      </c>
      <c r="U14" s="95">
        <v>95.5</v>
      </c>
      <c r="V14" s="95">
        <v>94.4</v>
      </c>
      <c r="W14" s="95">
        <v>96.5</v>
      </c>
      <c r="X14" s="95">
        <v>95.2</v>
      </c>
      <c r="Y14" s="95">
        <v>94.2</v>
      </c>
      <c r="Z14" s="77">
        <f t="shared" si="0"/>
        <v>89.37916666666666</v>
      </c>
      <c r="AA14" s="95">
        <v>73.1</v>
      </c>
      <c r="AB14" s="96" t="s">
        <v>98</v>
      </c>
      <c r="AC14" s="5">
        <v>12</v>
      </c>
    </row>
    <row r="15" spans="1:29" ht="13.5" customHeight="1">
      <c r="A15" s="76">
        <v>13</v>
      </c>
      <c r="B15" s="95">
        <v>92.6</v>
      </c>
      <c r="C15" s="95">
        <v>87.6</v>
      </c>
      <c r="D15" s="95">
        <v>87.2</v>
      </c>
      <c r="E15" s="95">
        <v>79.8</v>
      </c>
      <c r="F15" s="95">
        <v>84.2</v>
      </c>
      <c r="G15" s="95">
        <v>92</v>
      </c>
      <c r="H15" s="95">
        <v>96.7</v>
      </c>
      <c r="I15" s="95">
        <v>97.9</v>
      </c>
      <c r="J15" s="95">
        <v>98.1</v>
      </c>
      <c r="K15" s="95">
        <v>98.3</v>
      </c>
      <c r="L15" s="95">
        <v>98.4</v>
      </c>
      <c r="M15" s="95">
        <v>98.4</v>
      </c>
      <c r="N15" s="95">
        <v>98.3</v>
      </c>
      <c r="O15" s="95">
        <v>98.1</v>
      </c>
      <c r="P15" s="95">
        <v>95.2</v>
      </c>
      <c r="Q15" s="95">
        <v>96.2</v>
      </c>
      <c r="R15" s="95">
        <v>96.6</v>
      </c>
      <c r="S15" s="95">
        <v>97.8</v>
      </c>
      <c r="T15" s="95">
        <v>97.6</v>
      </c>
      <c r="U15" s="95">
        <v>97.8</v>
      </c>
      <c r="V15" s="95">
        <v>97.3</v>
      </c>
      <c r="W15" s="95">
        <v>97</v>
      </c>
      <c r="X15" s="95">
        <v>92.9</v>
      </c>
      <c r="Y15" s="95">
        <v>93.8</v>
      </c>
      <c r="Z15" s="77">
        <f t="shared" si="0"/>
        <v>94.57499999999999</v>
      </c>
      <c r="AA15" s="95">
        <v>79.8</v>
      </c>
      <c r="AB15" s="96" t="s">
        <v>99</v>
      </c>
      <c r="AC15" s="5">
        <v>13</v>
      </c>
    </row>
    <row r="16" spans="1:29" ht="13.5" customHeight="1">
      <c r="A16" s="76">
        <v>14</v>
      </c>
      <c r="B16" s="95">
        <v>96.5</v>
      </c>
      <c r="C16" s="95">
        <v>96.3</v>
      </c>
      <c r="D16" s="95">
        <v>96.3</v>
      </c>
      <c r="E16" s="95">
        <v>97.9</v>
      </c>
      <c r="F16" s="95">
        <v>98.3</v>
      </c>
      <c r="G16" s="95">
        <v>98.5</v>
      </c>
      <c r="H16" s="95">
        <v>98.6</v>
      </c>
      <c r="I16" s="95">
        <v>97.9</v>
      </c>
      <c r="J16" s="95">
        <v>65.9</v>
      </c>
      <c r="K16" s="95">
        <v>47.7</v>
      </c>
      <c r="L16" s="95">
        <v>41</v>
      </c>
      <c r="M16" s="95">
        <v>39.9</v>
      </c>
      <c r="N16" s="95">
        <v>40.1</v>
      </c>
      <c r="O16" s="95">
        <v>37.6</v>
      </c>
      <c r="P16" s="95">
        <v>38.1</v>
      </c>
      <c r="Q16" s="95">
        <v>39.6</v>
      </c>
      <c r="R16" s="95">
        <v>44.7</v>
      </c>
      <c r="S16" s="95">
        <v>48.1</v>
      </c>
      <c r="T16" s="95">
        <v>53.6</v>
      </c>
      <c r="U16" s="95">
        <v>58</v>
      </c>
      <c r="V16" s="95">
        <v>58.2</v>
      </c>
      <c r="W16" s="95">
        <v>56.9</v>
      </c>
      <c r="X16" s="95">
        <v>57.6</v>
      </c>
      <c r="Y16" s="95">
        <v>60.1</v>
      </c>
      <c r="Z16" s="77">
        <f t="shared" si="0"/>
        <v>65.30833333333332</v>
      </c>
      <c r="AA16" s="95">
        <v>36.5</v>
      </c>
      <c r="AB16" s="96" t="s">
        <v>100</v>
      </c>
      <c r="AC16" s="5">
        <v>14</v>
      </c>
    </row>
    <row r="17" spans="1:29" ht="13.5" customHeight="1">
      <c r="A17" s="76">
        <v>15</v>
      </c>
      <c r="B17" s="95">
        <v>68.2</v>
      </c>
      <c r="C17" s="95">
        <v>70.8</v>
      </c>
      <c r="D17" s="95">
        <v>70.9</v>
      </c>
      <c r="E17" s="95">
        <v>78.7</v>
      </c>
      <c r="F17" s="95">
        <v>79.3</v>
      </c>
      <c r="G17" s="95">
        <v>82.3</v>
      </c>
      <c r="H17" s="95">
        <v>82.5</v>
      </c>
      <c r="I17" s="95">
        <v>73.6</v>
      </c>
      <c r="J17" s="95">
        <v>59.9</v>
      </c>
      <c r="K17" s="95">
        <v>56.6</v>
      </c>
      <c r="L17" s="95">
        <v>46.4</v>
      </c>
      <c r="M17" s="95">
        <v>44.7</v>
      </c>
      <c r="N17" s="95">
        <v>43.8</v>
      </c>
      <c r="O17" s="95">
        <v>30.3</v>
      </c>
      <c r="P17" s="95">
        <v>49.4</v>
      </c>
      <c r="Q17" s="95">
        <v>32.6</v>
      </c>
      <c r="R17" s="95">
        <v>33.9</v>
      </c>
      <c r="S17" s="95">
        <v>38.5</v>
      </c>
      <c r="T17" s="95">
        <v>39.9</v>
      </c>
      <c r="U17" s="95">
        <v>48.7</v>
      </c>
      <c r="V17" s="95">
        <v>45.3</v>
      </c>
      <c r="W17" s="95">
        <v>52.4</v>
      </c>
      <c r="X17" s="95">
        <v>62</v>
      </c>
      <c r="Y17" s="95">
        <v>61.4</v>
      </c>
      <c r="Z17" s="77">
        <f t="shared" si="0"/>
        <v>56.33750000000001</v>
      </c>
      <c r="AA17" s="95">
        <v>29.6</v>
      </c>
      <c r="AB17" s="96" t="s">
        <v>101</v>
      </c>
      <c r="AC17" s="5">
        <v>15</v>
      </c>
    </row>
    <row r="18" spans="1:29" ht="13.5" customHeight="1">
      <c r="A18" s="76">
        <v>16</v>
      </c>
      <c r="B18" s="95">
        <v>52.3</v>
      </c>
      <c r="C18" s="95">
        <v>43.4</v>
      </c>
      <c r="D18" s="95">
        <v>72.5</v>
      </c>
      <c r="E18" s="95">
        <v>75</v>
      </c>
      <c r="F18" s="95">
        <v>75.6</v>
      </c>
      <c r="G18" s="95">
        <v>75.7</v>
      </c>
      <c r="H18" s="95">
        <v>71.6</v>
      </c>
      <c r="I18" s="95">
        <v>74.5</v>
      </c>
      <c r="J18" s="95">
        <v>75.8</v>
      </c>
      <c r="K18" s="95">
        <v>63.7</v>
      </c>
      <c r="L18" s="95">
        <v>55.3</v>
      </c>
      <c r="M18" s="95">
        <v>49.2</v>
      </c>
      <c r="N18" s="95">
        <v>43.3</v>
      </c>
      <c r="O18" s="95">
        <v>43.4</v>
      </c>
      <c r="P18" s="95">
        <v>43.7</v>
      </c>
      <c r="Q18" s="95">
        <v>43</v>
      </c>
      <c r="R18" s="95">
        <v>43.3</v>
      </c>
      <c r="S18" s="95">
        <v>59.5</v>
      </c>
      <c r="T18" s="95">
        <v>47.8</v>
      </c>
      <c r="U18" s="95">
        <v>42.6</v>
      </c>
      <c r="V18" s="95">
        <v>49</v>
      </c>
      <c r="W18" s="95">
        <v>63.6</v>
      </c>
      <c r="X18" s="95">
        <v>70</v>
      </c>
      <c r="Y18" s="95">
        <v>81.2</v>
      </c>
      <c r="Z18" s="77">
        <f t="shared" si="0"/>
        <v>58.958333333333314</v>
      </c>
      <c r="AA18" s="95">
        <v>41.2</v>
      </c>
      <c r="AB18" s="96" t="s">
        <v>102</v>
      </c>
      <c r="AC18" s="5">
        <v>16</v>
      </c>
    </row>
    <row r="19" spans="1:29" ht="13.5" customHeight="1">
      <c r="A19" s="76">
        <v>17</v>
      </c>
      <c r="B19" s="95">
        <v>81.2</v>
      </c>
      <c r="C19" s="95">
        <v>83.2</v>
      </c>
      <c r="D19" s="95">
        <v>80.6</v>
      </c>
      <c r="E19" s="95">
        <v>58.4</v>
      </c>
      <c r="F19" s="95">
        <v>57.8</v>
      </c>
      <c r="G19" s="95">
        <v>60.5</v>
      </c>
      <c r="H19" s="95">
        <v>57.3</v>
      </c>
      <c r="I19" s="95">
        <v>46.3</v>
      </c>
      <c r="J19" s="95">
        <v>40.7</v>
      </c>
      <c r="K19" s="95">
        <v>37.7</v>
      </c>
      <c r="L19" s="95">
        <v>46.9</v>
      </c>
      <c r="M19" s="95">
        <v>49.3</v>
      </c>
      <c r="N19" s="95">
        <v>49.7</v>
      </c>
      <c r="O19" s="95">
        <v>47.8</v>
      </c>
      <c r="P19" s="95">
        <v>47.1</v>
      </c>
      <c r="Q19" s="95">
        <v>44.9</v>
      </c>
      <c r="R19" s="95">
        <v>34.7</v>
      </c>
      <c r="S19" s="95">
        <v>40.9</v>
      </c>
      <c r="T19" s="95">
        <v>43</v>
      </c>
      <c r="U19" s="95">
        <v>43.3</v>
      </c>
      <c r="V19" s="95">
        <v>45.3</v>
      </c>
      <c r="W19" s="95">
        <v>49.6</v>
      </c>
      <c r="X19" s="95">
        <v>51.2</v>
      </c>
      <c r="Y19" s="95">
        <v>53.5</v>
      </c>
      <c r="Z19" s="77">
        <f t="shared" si="0"/>
        <v>52.12083333333333</v>
      </c>
      <c r="AA19" s="95">
        <v>32.6</v>
      </c>
      <c r="AB19" s="96" t="s">
        <v>103</v>
      </c>
      <c r="AC19" s="5">
        <v>17</v>
      </c>
    </row>
    <row r="20" spans="1:29" ht="13.5" customHeight="1">
      <c r="A20" s="76">
        <v>18</v>
      </c>
      <c r="B20" s="95">
        <v>51.2</v>
      </c>
      <c r="C20" s="95">
        <v>57.5</v>
      </c>
      <c r="D20" s="95">
        <v>60.4</v>
      </c>
      <c r="E20" s="95">
        <v>66.2</v>
      </c>
      <c r="F20" s="95">
        <v>66.4</v>
      </c>
      <c r="G20" s="95">
        <v>77.5</v>
      </c>
      <c r="H20" s="95">
        <v>72.7</v>
      </c>
      <c r="I20" s="95">
        <v>67.8</v>
      </c>
      <c r="J20" s="95">
        <v>57.4</v>
      </c>
      <c r="K20" s="95">
        <v>38.9</v>
      </c>
      <c r="L20" s="95">
        <v>39.3</v>
      </c>
      <c r="M20" s="95">
        <v>35.6</v>
      </c>
      <c r="N20" s="95">
        <v>34</v>
      </c>
      <c r="O20" s="95">
        <v>48.4</v>
      </c>
      <c r="P20" s="95">
        <v>46.3</v>
      </c>
      <c r="Q20" s="95">
        <v>57.4</v>
      </c>
      <c r="R20" s="95">
        <v>62.8</v>
      </c>
      <c r="S20" s="95">
        <v>71.3</v>
      </c>
      <c r="T20" s="95">
        <v>73.2</v>
      </c>
      <c r="U20" s="95">
        <v>71.5</v>
      </c>
      <c r="V20" s="95">
        <v>69.4</v>
      </c>
      <c r="W20" s="95">
        <v>65.1</v>
      </c>
      <c r="X20" s="95">
        <v>66</v>
      </c>
      <c r="Y20" s="95">
        <v>67</v>
      </c>
      <c r="Z20" s="77">
        <f t="shared" si="0"/>
        <v>59.30416666666665</v>
      </c>
      <c r="AA20" s="95">
        <v>33.2</v>
      </c>
      <c r="AB20" s="96" t="s">
        <v>104</v>
      </c>
      <c r="AC20" s="5">
        <v>18</v>
      </c>
    </row>
    <row r="21" spans="1:29" ht="13.5" customHeight="1">
      <c r="A21" s="76">
        <v>19</v>
      </c>
      <c r="B21" s="95">
        <v>73.2</v>
      </c>
      <c r="C21" s="95">
        <v>74</v>
      </c>
      <c r="D21" s="95">
        <v>73.9</v>
      </c>
      <c r="E21" s="95">
        <v>73.2</v>
      </c>
      <c r="F21" s="95">
        <v>69.6</v>
      </c>
      <c r="G21" s="95">
        <v>70.8</v>
      </c>
      <c r="H21" s="95">
        <v>72.3</v>
      </c>
      <c r="I21" s="95">
        <v>59.7</v>
      </c>
      <c r="J21" s="95">
        <v>73.2</v>
      </c>
      <c r="K21" s="95">
        <v>65.1</v>
      </c>
      <c r="L21" s="95">
        <v>66.7</v>
      </c>
      <c r="M21" s="95">
        <v>64.8</v>
      </c>
      <c r="N21" s="95">
        <v>63.1</v>
      </c>
      <c r="O21" s="95">
        <v>63.2</v>
      </c>
      <c r="P21" s="95">
        <v>63.9</v>
      </c>
      <c r="Q21" s="95">
        <v>66.4</v>
      </c>
      <c r="R21" s="95">
        <v>70.1</v>
      </c>
      <c r="S21" s="95">
        <v>70.2</v>
      </c>
      <c r="T21" s="95">
        <v>66.4</v>
      </c>
      <c r="U21" s="95">
        <v>69</v>
      </c>
      <c r="V21" s="95">
        <v>72.5</v>
      </c>
      <c r="W21" s="95">
        <v>79.1</v>
      </c>
      <c r="X21" s="95">
        <v>76.6</v>
      </c>
      <c r="Y21" s="95">
        <v>77.6</v>
      </c>
      <c r="Z21" s="77">
        <f t="shared" si="0"/>
        <v>69.775</v>
      </c>
      <c r="AA21" s="95">
        <v>58.6</v>
      </c>
      <c r="AB21" s="96" t="s">
        <v>105</v>
      </c>
      <c r="AC21" s="5">
        <v>19</v>
      </c>
    </row>
    <row r="22" spans="1:29" ht="13.5" customHeight="1">
      <c r="A22" s="103">
        <v>20</v>
      </c>
      <c r="B22" s="104">
        <v>76.6</v>
      </c>
      <c r="C22" s="104">
        <v>74</v>
      </c>
      <c r="D22" s="104">
        <v>74.3</v>
      </c>
      <c r="E22" s="104">
        <v>74.2</v>
      </c>
      <c r="F22" s="104">
        <v>70.8</v>
      </c>
      <c r="G22" s="104">
        <v>72.8</v>
      </c>
      <c r="H22" s="104">
        <v>73</v>
      </c>
      <c r="I22" s="104">
        <v>75.4</v>
      </c>
      <c r="J22" s="104">
        <v>76.8</v>
      </c>
      <c r="K22" s="104">
        <v>69.1</v>
      </c>
      <c r="L22" s="104">
        <v>68.3</v>
      </c>
      <c r="M22" s="104">
        <v>69.8</v>
      </c>
      <c r="N22" s="104">
        <v>70.5</v>
      </c>
      <c r="O22" s="104">
        <v>72.5</v>
      </c>
      <c r="P22" s="104">
        <v>76.7</v>
      </c>
      <c r="Q22" s="104">
        <v>79.2</v>
      </c>
      <c r="R22" s="104">
        <v>80.9</v>
      </c>
      <c r="S22" s="104">
        <v>83.9</v>
      </c>
      <c r="T22" s="104">
        <v>82.7</v>
      </c>
      <c r="U22" s="104">
        <v>84.6</v>
      </c>
      <c r="V22" s="104">
        <v>83.6</v>
      </c>
      <c r="W22" s="104">
        <v>84.3</v>
      </c>
      <c r="X22" s="104">
        <v>85.3</v>
      </c>
      <c r="Y22" s="104">
        <v>92.9</v>
      </c>
      <c r="Z22" s="105">
        <f t="shared" si="0"/>
        <v>77.175</v>
      </c>
      <c r="AA22" s="104">
        <v>66.7</v>
      </c>
      <c r="AB22" s="106" t="s">
        <v>106</v>
      </c>
      <c r="AC22" s="5">
        <v>20</v>
      </c>
    </row>
    <row r="23" spans="1:29" ht="13.5" customHeight="1">
      <c r="A23" s="76">
        <v>21</v>
      </c>
      <c r="B23" s="95">
        <v>95.5</v>
      </c>
      <c r="C23" s="95">
        <v>97.8</v>
      </c>
      <c r="D23" s="95">
        <v>98.2</v>
      </c>
      <c r="E23" s="95">
        <v>98.3</v>
      </c>
      <c r="F23" s="95">
        <v>98.4</v>
      </c>
      <c r="G23" s="95">
        <v>98.3</v>
      </c>
      <c r="H23" s="95">
        <v>98.2</v>
      </c>
      <c r="I23" s="95">
        <v>98.3</v>
      </c>
      <c r="J23" s="95">
        <v>98.4</v>
      </c>
      <c r="K23" s="95">
        <v>98.4</v>
      </c>
      <c r="L23" s="95">
        <v>98.5</v>
      </c>
      <c r="M23" s="95">
        <v>98.5</v>
      </c>
      <c r="N23" s="95">
        <v>98.5</v>
      </c>
      <c r="O23" s="95">
        <v>98.4</v>
      </c>
      <c r="P23" s="95">
        <v>98.3</v>
      </c>
      <c r="Q23" s="95">
        <v>98.3</v>
      </c>
      <c r="R23" s="95">
        <v>98.3</v>
      </c>
      <c r="S23" s="95">
        <v>98.2</v>
      </c>
      <c r="T23" s="95">
        <v>98.4</v>
      </c>
      <c r="U23" s="95">
        <v>98.4</v>
      </c>
      <c r="V23" s="95">
        <v>98.3</v>
      </c>
      <c r="W23" s="95">
        <v>98.3</v>
      </c>
      <c r="X23" s="95">
        <v>98.2</v>
      </c>
      <c r="Y23" s="95">
        <v>98.1</v>
      </c>
      <c r="Z23" s="77">
        <f t="shared" si="0"/>
        <v>98.1875</v>
      </c>
      <c r="AA23" s="95">
        <v>93</v>
      </c>
      <c r="AB23" s="96" t="s">
        <v>63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98.4</v>
      </c>
      <c r="D24" s="95">
        <v>98.3</v>
      </c>
      <c r="E24" s="95">
        <v>95.8</v>
      </c>
      <c r="F24" s="95">
        <v>89.3</v>
      </c>
      <c r="G24" s="95">
        <v>77.7</v>
      </c>
      <c r="H24" s="95">
        <v>68.9</v>
      </c>
      <c r="I24" s="95">
        <v>71.9</v>
      </c>
      <c r="J24" s="95">
        <v>67.3</v>
      </c>
      <c r="K24" s="95">
        <v>59.3</v>
      </c>
      <c r="L24" s="95">
        <v>59.5</v>
      </c>
      <c r="M24" s="95">
        <v>58.8</v>
      </c>
      <c r="N24" s="95">
        <v>59.5</v>
      </c>
      <c r="O24" s="95">
        <v>60.2</v>
      </c>
      <c r="P24" s="95">
        <v>58.9</v>
      </c>
      <c r="Q24" s="95">
        <v>61.9</v>
      </c>
      <c r="R24" s="95">
        <v>62.1</v>
      </c>
      <c r="S24" s="95">
        <v>49</v>
      </c>
      <c r="T24" s="95">
        <v>53.7</v>
      </c>
      <c r="U24" s="95">
        <v>58.1</v>
      </c>
      <c r="V24" s="95">
        <v>54.6</v>
      </c>
      <c r="W24" s="95">
        <v>56.2</v>
      </c>
      <c r="X24" s="95">
        <v>57</v>
      </c>
      <c r="Y24" s="95">
        <v>53.2</v>
      </c>
      <c r="Z24" s="77">
        <f t="shared" si="0"/>
        <v>67.83333333333333</v>
      </c>
      <c r="AA24" s="95">
        <v>46.2</v>
      </c>
      <c r="AB24" s="96" t="s">
        <v>107</v>
      </c>
      <c r="AC24" s="5">
        <v>22</v>
      </c>
    </row>
    <row r="25" spans="1:29" ht="13.5" customHeight="1">
      <c r="A25" s="76">
        <v>23</v>
      </c>
      <c r="B25" s="95">
        <v>55.3</v>
      </c>
      <c r="C25" s="95">
        <v>58.8</v>
      </c>
      <c r="D25" s="95">
        <v>76.4</v>
      </c>
      <c r="E25" s="95">
        <v>73.3</v>
      </c>
      <c r="F25" s="95">
        <v>76.2</v>
      </c>
      <c r="G25" s="95">
        <v>86.3</v>
      </c>
      <c r="H25" s="95">
        <v>88.9</v>
      </c>
      <c r="I25" s="95">
        <v>76.2</v>
      </c>
      <c r="J25" s="95">
        <v>63.2</v>
      </c>
      <c r="K25" s="95">
        <v>55.4</v>
      </c>
      <c r="L25" s="95">
        <v>55.5</v>
      </c>
      <c r="M25" s="95">
        <v>50.1</v>
      </c>
      <c r="N25" s="95">
        <v>51</v>
      </c>
      <c r="O25" s="95">
        <v>53.2</v>
      </c>
      <c r="P25" s="95">
        <v>52.1</v>
      </c>
      <c r="Q25" s="95">
        <v>57.5</v>
      </c>
      <c r="R25" s="95">
        <v>62.1</v>
      </c>
      <c r="S25" s="95">
        <v>65.7</v>
      </c>
      <c r="T25" s="95">
        <v>65.3</v>
      </c>
      <c r="U25" s="95">
        <v>65.7</v>
      </c>
      <c r="V25" s="95">
        <v>65.1</v>
      </c>
      <c r="W25" s="95">
        <v>67.6</v>
      </c>
      <c r="X25" s="95">
        <v>71</v>
      </c>
      <c r="Y25" s="95">
        <v>72</v>
      </c>
      <c r="Z25" s="77">
        <f t="shared" si="0"/>
        <v>65.1625</v>
      </c>
      <c r="AA25" s="95">
        <v>40.7</v>
      </c>
      <c r="AB25" s="96" t="s">
        <v>108</v>
      </c>
      <c r="AC25" s="5">
        <v>23</v>
      </c>
    </row>
    <row r="26" spans="1:29" ht="13.5" customHeight="1">
      <c r="A26" s="76">
        <v>24</v>
      </c>
      <c r="B26" s="95">
        <v>76.9</v>
      </c>
      <c r="C26" s="95">
        <v>80.7</v>
      </c>
      <c r="D26" s="95">
        <v>78.9</v>
      </c>
      <c r="E26" s="95">
        <v>86.1</v>
      </c>
      <c r="F26" s="95">
        <v>92.7</v>
      </c>
      <c r="G26" s="95">
        <v>95.7</v>
      </c>
      <c r="H26" s="95">
        <v>95.5</v>
      </c>
      <c r="I26" s="95">
        <v>81.4</v>
      </c>
      <c r="J26" s="95">
        <v>66.2</v>
      </c>
      <c r="K26" s="95">
        <v>59</v>
      </c>
      <c r="L26" s="95">
        <v>54.2</v>
      </c>
      <c r="M26" s="95">
        <v>51.6</v>
      </c>
      <c r="N26" s="95">
        <v>49.9</v>
      </c>
      <c r="O26" s="95">
        <v>55</v>
      </c>
      <c r="P26" s="95">
        <v>64.5</v>
      </c>
      <c r="Q26" s="95">
        <v>69</v>
      </c>
      <c r="R26" s="95">
        <v>73.2</v>
      </c>
      <c r="S26" s="95">
        <v>64.6</v>
      </c>
      <c r="T26" s="95">
        <v>74.8</v>
      </c>
      <c r="U26" s="95">
        <v>76.7</v>
      </c>
      <c r="V26" s="95">
        <v>80.5</v>
      </c>
      <c r="W26" s="95">
        <v>84.2</v>
      </c>
      <c r="X26" s="95">
        <v>85.1</v>
      </c>
      <c r="Y26" s="95">
        <v>87.1</v>
      </c>
      <c r="Z26" s="77">
        <f t="shared" si="0"/>
        <v>74.3125</v>
      </c>
      <c r="AA26" s="95">
        <v>46.1</v>
      </c>
      <c r="AB26" s="96" t="s">
        <v>54</v>
      </c>
      <c r="AC26" s="5">
        <v>24</v>
      </c>
    </row>
    <row r="27" spans="1:29" ht="13.5" customHeight="1">
      <c r="A27" s="76">
        <v>25</v>
      </c>
      <c r="B27" s="95">
        <v>87.7</v>
      </c>
      <c r="C27" s="95">
        <v>88.6</v>
      </c>
      <c r="D27" s="95">
        <v>88.7</v>
      </c>
      <c r="E27" s="95">
        <v>89.2</v>
      </c>
      <c r="F27" s="95">
        <v>89.9</v>
      </c>
      <c r="G27" s="95">
        <v>95.4</v>
      </c>
      <c r="H27" s="95">
        <v>95.7</v>
      </c>
      <c r="I27" s="95">
        <v>94.8</v>
      </c>
      <c r="J27" s="95">
        <v>78.1</v>
      </c>
      <c r="K27" s="95">
        <v>68.2</v>
      </c>
      <c r="L27" s="95">
        <v>69.1</v>
      </c>
      <c r="M27" s="95">
        <v>88.9</v>
      </c>
      <c r="N27" s="95">
        <v>89.2</v>
      </c>
      <c r="O27" s="95">
        <v>88.2</v>
      </c>
      <c r="P27" s="95">
        <v>89.1</v>
      </c>
      <c r="Q27" s="95">
        <v>88</v>
      </c>
      <c r="R27" s="95">
        <v>74.9</v>
      </c>
      <c r="S27" s="95">
        <v>69.8</v>
      </c>
      <c r="T27" s="95">
        <v>75</v>
      </c>
      <c r="U27" s="95">
        <v>79.9</v>
      </c>
      <c r="V27" s="95">
        <v>83.7</v>
      </c>
      <c r="W27" s="95">
        <v>87.2</v>
      </c>
      <c r="X27" s="95">
        <v>91</v>
      </c>
      <c r="Y27" s="95">
        <v>95</v>
      </c>
      <c r="Z27" s="77">
        <f t="shared" si="0"/>
        <v>85.22083333333335</v>
      </c>
      <c r="AA27" s="95">
        <v>66.6</v>
      </c>
      <c r="AB27" s="96" t="s">
        <v>97</v>
      </c>
      <c r="AC27" s="5">
        <v>25</v>
      </c>
    </row>
    <row r="28" spans="1:29" ht="13.5" customHeight="1">
      <c r="A28" s="76">
        <v>26</v>
      </c>
      <c r="B28" s="95">
        <v>89.7</v>
      </c>
      <c r="C28" s="95">
        <v>86.8</v>
      </c>
      <c r="D28" s="95">
        <v>81</v>
      </c>
      <c r="E28" s="95">
        <v>69.6</v>
      </c>
      <c r="F28" s="95">
        <v>81.3</v>
      </c>
      <c r="G28" s="95">
        <v>85.2</v>
      </c>
      <c r="H28" s="95">
        <v>76.4</v>
      </c>
      <c r="I28" s="95">
        <v>79.9</v>
      </c>
      <c r="J28" s="95">
        <v>58</v>
      </c>
      <c r="K28" s="95">
        <v>39.1</v>
      </c>
      <c r="L28" s="95">
        <v>52.2</v>
      </c>
      <c r="M28" s="95">
        <v>58</v>
      </c>
      <c r="N28" s="95">
        <v>62.8</v>
      </c>
      <c r="O28" s="95">
        <v>67.4</v>
      </c>
      <c r="P28" s="95">
        <v>62.9</v>
      </c>
      <c r="Q28" s="95">
        <v>53.3</v>
      </c>
      <c r="R28" s="95">
        <v>43</v>
      </c>
      <c r="S28" s="95">
        <v>49.8</v>
      </c>
      <c r="T28" s="95">
        <v>53</v>
      </c>
      <c r="U28" s="95">
        <v>57.1</v>
      </c>
      <c r="V28" s="95">
        <v>60.7</v>
      </c>
      <c r="W28" s="95">
        <v>65.3</v>
      </c>
      <c r="X28" s="95">
        <v>68.2</v>
      </c>
      <c r="Y28" s="95">
        <v>63.1</v>
      </c>
      <c r="Z28" s="77">
        <f t="shared" si="0"/>
        <v>65.15833333333332</v>
      </c>
      <c r="AA28" s="95">
        <v>36.4</v>
      </c>
      <c r="AB28" s="96" t="s">
        <v>108</v>
      </c>
      <c r="AC28" s="5">
        <v>26</v>
      </c>
    </row>
    <row r="29" spans="1:29" ht="13.5" customHeight="1">
      <c r="A29" s="76">
        <v>27</v>
      </c>
      <c r="B29" s="95">
        <v>64.2</v>
      </c>
      <c r="C29" s="95">
        <v>61.2</v>
      </c>
      <c r="D29" s="95">
        <v>63.5</v>
      </c>
      <c r="E29" s="95">
        <v>69.4</v>
      </c>
      <c r="F29" s="95">
        <v>78.1</v>
      </c>
      <c r="G29" s="95">
        <v>57.5</v>
      </c>
      <c r="H29" s="95">
        <v>59.7</v>
      </c>
      <c r="I29" s="95">
        <v>55.2</v>
      </c>
      <c r="J29" s="95">
        <v>50.6</v>
      </c>
      <c r="K29" s="95">
        <v>42.9</v>
      </c>
      <c r="L29" s="95">
        <v>45.6</v>
      </c>
      <c r="M29" s="95">
        <v>48.4</v>
      </c>
      <c r="N29" s="95">
        <v>49</v>
      </c>
      <c r="O29" s="95">
        <v>48.4</v>
      </c>
      <c r="P29" s="95">
        <v>52.4</v>
      </c>
      <c r="Q29" s="95">
        <v>56.3</v>
      </c>
      <c r="R29" s="95">
        <v>59.2</v>
      </c>
      <c r="S29" s="95">
        <v>62.6</v>
      </c>
      <c r="T29" s="95">
        <v>69.7</v>
      </c>
      <c r="U29" s="95">
        <v>72.7</v>
      </c>
      <c r="V29" s="95">
        <v>75.3</v>
      </c>
      <c r="W29" s="95">
        <v>77.7</v>
      </c>
      <c r="X29" s="95">
        <v>81</v>
      </c>
      <c r="Y29" s="95">
        <v>78</v>
      </c>
      <c r="Z29" s="77">
        <f t="shared" si="0"/>
        <v>61.60833333333333</v>
      </c>
      <c r="AA29" s="95">
        <v>34.3</v>
      </c>
      <c r="AB29" s="96" t="s">
        <v>109</v>
      </c>
      <c r="AC29" s="5">
        <v>27</v>
      </c>
    </row>
    <row r="30" spans="1:29" ht="13.5" customHeight="1">
      <c r="A30" s="76">
        <v>28</v>
      </c>
      <c r="B30" s="95">
        <v>77.6</v>
      </c>
      <c r="C30" s="95">
        <v>78.7</v>
      </c>
      <c r="D30" s="95">
        <v>80.3</v>
      </c>
      <c r="E30" s="95">
        <v>82.5</v>
      </c>
      <c r="F30" s="95">
        <v>83.5</v>
      </c>
      <c r="G30" s="95">
        <v>85.4</v>
      </c>
      <c r="H30" s="95">
        <v>82.8</v>
      </c>
      <c r="I30" s="95">
        <v>76.9</v>
      </c>
      <c r="J30" s="95">
        <v>72.8</v>
      </c>
      <c r="K30" s="95">
        <v>72.9</v>
      </c>
      <c r="L30" s="95">
        <v>74.8</v>
      </c>
      <c r="M30" s="95">
        <v>82.1</v>
      </c>
      <c r="N30" s="95">
        <v>94.6</v>
      </c>
      <c r="O30" s="95">
        <v>97.9</v>
      </c>
      <c r="P30" s="95">
        <v>97.7</v>
      </c>
      <c r="Q30" s="95">
        <v>97.4</v>
      </c>
      <c r="R30" s="95">
        <v>94.6</v>
      </c>
      <c r="S30" s="95">
        <v>95</v>
      </c>
      <c r="T30" s="95">
        <v>95.2</v>
      </c>
      <c r="U30" s="95">
        <v>95.3</v>
      </c>
      <c r="V30" s="95">
        <v>96.6</v>
      </c>
      <c r="W30" s="95">
        <v>97.7</v>
      </c>
      <c r="X30" s="95">
        <v>98.1</v>
      </c>
      <c r="Y30" s="95">
        <v>98.1</v>
      </c>
      <c r="Z30" s="77">
        <f t="shared" si="0"/>
        <v>87.85416666666667</v>
      </c>
      <c r="AA30" s="95">
        <v>71.2</v>
      </c>
      <c r="AB30" s="96" t="s">
        <v>47</v>
      </c>
      <c r="AC30" s="5">
        <v>28</v>
      </c>
    </row>
    <row r="31" spans="1:29" ht="13.5" customHeight="1">
      <c r="A31" s="76">
        <v>29</v>
      </c>
      <c r="B31" s="95">
        <v>97.9</v>
      </c>
      <c r="C31" s="95">
        <v>98.2</v>
      </c>
      <c r="D31" s="95">
        <v>98.4</v>
      </c>
      <c r="E31" s="95">
        <v>98.5</v>
      </c>
      <c r="F31" s="95">
        <v>98.5</v>
      </c>
      <c r="G31" s="95">
        <v>98.6</v>
      </c>
      <c r="H31" s="95">
        <v>98.6</v>
      </c>
      <c r="I31" s="95">
        <v>98.1</v>
      </c>
      <c r="J31" s="95">
        <v>87.4</v>
      </c>
      <c r="K31" s="95">
        <v>78.1</v>
      </c>
      <c r="L31" s="95">
        <v>73.3</v>
      </c>
      <c r="M31" s="95">
        <v>77</v>
      </c>
      <c r="N31" s="95">
        <v>73.5</v>
      </c>
      <c r="O31" s="95">
        <v>72.7</v>
      </c>
      <c r="P31" s="95">
        <v>77.5</v>
      </c>
      <c r="Q31" s="95">
        <v>81.5</v>
      </c>
      <c r="R31" s="95">
        <v>94.4</v>
      </c>
      <c r="S31" s="95">
        <v>97.6</v>
      </c>
      <c r="T31" s="95">
        <v>97.6</v>
      </c>
      <c r="U31" s="95">
        <v>97.6</v>
      </c>
      <c r="V31" s="95">
        <v>95.2</v>
      </c>
      <c r="W31" s="95">
        <v>91.7</v>
      </c>
      <c r="X31" s="95">
        <v>97.2</v>
      </c>
      <c r="Y31" s="95">
        <v>96.3</v>
      </c>
      <c r="Z31" s="77">
        <f t="shared" si="0"/>
        <v>90.64166666666667</v>
      </c>
      <c r="AA31" s="95">
        <v>69.3</v>
      </c>
      <c r="AB31" s="96" t="s">
        <v>110</v>
      </c>
      <c r="AC31" s="5">
        <v>29</v>
      </c>
    </row>
    <row r="32" spans="1:29" ht="13.5" customHeight="1">
      <c r="A32" s="76">
        <v>30</v>
      </c>
      <c r="B32" s="95">
        <v>90.1</v>
      </c>
      <c r="C32" s="95">
        <v>86.1</v>
      </c>
      <c r="D32" s="95">
        <v>88.9</v>
      </c>
      <c r="E32" s="95">
        <v>90.1</v>
      </c>
      <c r="F32" s="95">
        <v>86.7</v>
      </c>
      <c r="G32" s="95">
        <v>94.8</v>
      </c>
      <c r="H32" s="95">
        <v>94.3</v>
      </c>
      <c r="I32" s="95">
        <v>71.3</v>
      </c>
      <c r="J32" s="95">
        <v>67.7</v>
      </c>
      <c r="K32" s="95">
        <v>68</v>
      </c>
      <c r="L32" s="95">
        <v>65.5</v>
      </c>
      <c r="M32" s="95">
        <v>58.2</v>
      </c>
      <c r="N32" s="95">
        <v>54.2</v>
      </c>
      <c r="O32" s="95">
        <v>59.1</v>
      </c>
      <c r="P32" s="95">
        <v>62.4</v>
      </c>
      <c r="Q32" s="95">
        <v>73.8</v>
      </c>
      <c r="R32" s="95">
        <v>76.5</v>
      </c>
      <c r="S32" s="95">
        <v>76.5</v>
      </c>
      <c r="T32" s="95">
        <v>76.1</v>
      </c>
      <c r="U32" s="95">
        <v>74.8</v>
      </c>
      <c r="V32" s="95">
        <v>74.2</v>
      </c>
      <c r="W32" s="95">
        <v>71.7</v>
      </c>
      <c r="X32" s="95">
        <v>72.9</v>
      </c>
      <c r="Y32" s="95">
        <v>73.9</v>
      </c>
      <c r="Z32" s="77">
        <f>AVERAGE(B32:Y32)</f>
        <v>75.325</v>
      </c>
      <c r="AA32" s="95">
        <v>52.1</v>
      </c>
      <c r="AB32" s="96" t="s">
        <v>111</v>
      </c>
      <c r="AC32" s="5">
        <v>30</v>
      </c>
    </row>
    <row r="33" spans="1:29" ht="13.5" customHeight="1">
      <c r="A33" s="76">
        <v>31</v>
      </c>
      <c r="B33" s="95">
        <v>80.1</v>
      </c>
      <c r="C33" s="95">
        <v>84.5</v>
      </c>
      <c r="D33" s="95">
        <v>93.7</v>
      </c>
      <c r="E33" s="95">
        <v>86.3</v>
      </c>
      <c r="F33" s="95">
        <v>88.2</v>
      </c>
      <c r="G33" s="95">
        <v>90.7</v>
      </c>
      <c r="H33" s="95">
        <v>81.6</v>
      </c>
      <c r="I33" s="95">
        <v>63.9</v>
      </c>
      <c r="J33" s="95">
        <v>40.9</v>
      </c>
      <c r="K33" s="95">
        <v>34.1</v>
      </c>
      <c r="L33" s="95">
        <v>38.8</v>
      </c>
      <c r="M33" s="95">
        <v>39.2</v>
      </c>
      <c r="N33" s="95">
        <v>46</v>
      </c>
      <c r="O33" s="95">
        <v>58</v>
      </c>
      <c r="P33" s="95">
        <v>57.6</v>
      </c>
      <c r="Q33" s="95">
        <v>60.8</v>
      </c>
      <c r="R33" s="95">
        <v>65.4</v>
      </c>
      <c r="S33" s="95">
        <v>68.3</v>
      </c>
      <c r="T33" s="95">
        <v>72.9</v>
      </c>
      <c r="U33" s="95">
        <v>69.9</v>
      </c>
      <c r="V33" s="95">
        <v>78.8</v>
      </c>
      <c r="W33" s="95">
        <v>88.1</v>
      </c>
      <c r="X33" s="95">
        <v>82.8</v>
      </c>
      <c r="Y33" s="95">
        <v>84.9</v>
      </c>
      <c r="Z33" s="77">
        <f>AVERAGE(B33:Y33)</f>
        <v>68.97916666666667</v>
      </c>
      <c r="AA33" s="95">
        <v>33.4</v>
      </c>
      <c r="AB33" s="96" t="s">
        <v>112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78.9774193548387</v>
      </c>
      <c r="C34" s="80">
        <f t="shared" si="1"/>
        <v>80.46129032258062</v>
      </c>
      <c r="D34" s="80">
        <f t="shared" si="1"/>
        <v>82.44193548387098</v>
      </c>
      <c r="E34" s="80">
        <f t="shared" si="1"/>
        <v>81.90967741935485</v>
      </c>
      <c r="F34" s="80">
        <f t="shared" si="1"/>
        <v>83.01935483870966</v>
      </c>
      <c r="G34" s="80">
        <f t="shared" si="1"/>
        <v>84.71612903225805</v>
      </c>
      <c r="H34" s="80">
        <f t="shared" si="1"/>
        <v>83.8483870967742</v>
      </c>
      <c r="I34" s="80">
        <f t="shared" si="1"/>
        <v>78.99032258064517</v>
      </c>
      <c r="J34" s="80">
        <f t="shared" si="1"/>
        <v>70.7290322580645</v>
      </c>
      <c r="K34" s="80">
        <f t="shared" si="1"/>
        <v>63.167741935483875</v>
      </c>
      <c r="L34" s="80">
        <f t="shared" si="1"/>
        <v>62.04516129032257</v>
      </c>
      <c r="M34" s="80">
        <f t="shared" si="1"/>
        <v>62.5774193548387</v>
      </c>
      <c r="N34" s="80">
        <f t="shared" si="1"/>
        <v>63.354838709677416</v>
      </c>
      <c r="O34" s="80">
        <f t="shared" si="1"/>
        <v>64.14838709677421</v>
      </c>
      <c r="P34" s="80">
        <f t="shared" si="1"/>
        <v>65.83548387096775</v>
      </c>
      <c r="Q34" s="80">
        <f t="shared" si="1"/>
        <v>66.42903225806454</v>
      </c>
      <c r="R34" s="80">
        <f aca="true" t="shared" si="2" ref="R34:Y34">AVERAGE(R3:R33)</f>
        <v>67.84516129032258</v>
      </c>
      <c r="S34" s="80">
        <f t="shared" si="2"/>
        <v>70.09354838709677</v>
      </c>
      <c r="T34" s="80">
        <f t="shared" si="2"/>
        <v>72.07096774193549</v>
      </c>
      <c r="U34" s="80">
        <f t="shared" si="2"/>
        <v>73.10645161290323</v>
      </c>
      <c r="V34" s="80">
        <f t="shared" si="2"/>
        <v>74.15483870967739</v>
      </c>
      <c r="W34" s="80">
        <f t="shared" si="2"/>
        <v>76.06451612903223</v>
      </c>
      <c r="X34" s="80">
        <f t="shared" si="2"/>
        <v>77.41290322580646</v>
      </c>
      <c r="Y34" s="80">
        <f t="shared" si="2"/>
        <v>78.42903225806452</v>
      </c>
      <c r="Z34" s="80">
        <f>AVERAGE(B3:Y33)</f>
        <v>73.40954301075263</v>
      </c>
      <c r="AA34" s="81">
        <f>AVERAGE(AA3:AA33)</f>
        <v>52.5741935483871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20.7</v>
      </c>
      <c r="C40" s="92">
        <f>MATCH(B40,AA3:AA33,0)</f>
        <v>10</v>
      </c>
      <c r="D40" s="97" t="str">
        <f>INDEX(AB3:AB33,C40,1)</f>
        <v>16:31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80.2</v>
      </c>
      <c r="C3" s="95">
        <v>64.1</v>
      </c>
      <c r="D3" s="95">
        <v>63.5</v>
      </c>
      <c r="E3" s="95">
        <v>61.5</v>
      </c>
      <c r="F3" s="95">
        <v>62.2</v>
      </c>
      <c r="G3" s="95">
        <v>59.7</v>
      </c>
      <c r="H3" s="95">
        <v>54.2</v>
      </c>
      <c r="I3" s="95">
        <v>51.7</v>
      </c>
      <c r="J3" s="95">
        <v>51.7</v>
      </c>
      <c r="K3" s="95">
        <v>53.9</v>
      </c>
      <c r="L3" s="95">
        <v>54.1</v>
      </c>
      <c r="M3" s="95">
        <v>56.5</v>
      </c>
      <c r="N3" s="95">
        <v>59.8</v>
      </c>
      <c r="O3" s="95">
        <v>62.8</v>
      </c>
      <c r="P3" s="95">
        <v>62.9</v>
      </c>
      <c r="Q3" s="95">
        <v>64.4</v>
      </c>
      <c r="R3" s="95">
        <v>65.5</v>
      </c>
      <c r="S3" s="95">
        <v>69.1</v>
      </c>
      <c r="T3" s="95">
        <v>69.1</v>
      </c>
      <c r="U3" s="95">
        <v>70.2</v>
      </c>
      <c r="V3" s="95">
        <v>71.1</v>
      </c>
      <c r="W3" s="95">
        <v>71.1</v>
      </c>
      <c r="X3" s="95">
        <v>72.3</v>
      </c>
      <c r="Y3" s="95">
        <v>70.5</v>
      </c>
      <c r="Z3" s="77">
        <f aca="true" t="shared" si="0" ref="Z3:Z32">AVERAGE(B3:Y3)</f>
        <v>63.42083333333331</v>
      </c>
      <c r="AA3" s="95">
        <v>48.8</v>
      </c>
      <c r="AB3" s="96" t="s">
        <v>113</v>
      </c>
      <c r="AC3" s="4">
        <v>1</v>
      </c>
    </row>
    <row r="4" spans="1:29" ht="13.5" customHeight="1">
      <c r="A4" s="76">
        <v>2</v>
      </c>
      <c r="B4" s="95">
        <v>68.2</v>
      </c>
      <c r="C4" s="95">
        <v>70.9</v>
      </c>
      <c r="D4" s="95">
        <v>68.5</v>
      </c>
      <c r="E4" s="95">
        <v>70.1</v>
      </c>
      <c r="F4" s="95">
        <v>70.8</v>
      </c>
      <c r="G4" s="95">
        <v>71.4</v>
      </c>
      <c r="H4" s="95">
        <v>70.4</v>
      </c>
      <c r="I4" s="95">
        <v>69.9</v>
      </c>
      <c r="J4" s="95">
        <v>71.8</v>
      </c>
      <c r="K4" s="95">
        <v>69.3</v>
      </c>
      <c r="L4" s="95">
        <v>70</v>
      </c>
      <c r="M4" s="95">
        <v>71.9</v>
      </c>
      <c r="N4" s="95">
        <v>74.6</v>
      </c>
      <c r="O4" s="95">
        <v>75.4</v>
      </c>
      <c r="P4" s="95">
        <v>77.8</v>
      </c>
      <c r="Q4" s="95">
        <v>77.8</v>
      </c>
      <c r="R4" s="95">
        <v>64.7</v>
      </c>
      <c r="S4" s="95">
        <v>67.5</v>
      </c>
      <c r="T4" s="95">
        <v>67.7</v>
      </c>
      <c r="U4" s="95">
        <v>69.6</v>
      </c>
      <c r="V4" s="95">
        <v>70.1</v>
      </c>
      <c r="W4" s="95">
        <v>69.8</v>
      </c>
      <c r="X4" s="95">
        <v>70.4</v>
      </c>
      <c r="Y4" s="95">
        <v>70</v>
      </c>
      <c r="Z4" s="77">
        <f t="shared" si="0"/>
        <v>70.77499999999999</v>
      </c>
      <c r="AA4" s="95">
        <v>64.7</v>
      </c>
      <c r="AB4" s="96" t="s">
        <v>114</v>
      </c>
      <c r="AC4" s="5">
        <v>2</v>
      </c>
    </row>
    <row r="5" spans="1:29" ht="13.5" customHeight="1">
      <c r="A5" s="76">
        <v>3</v>
      </c>
      <c r="B5" s="95">
        <v>71.2</v>
      </c>
      <c r="C5" s="95">
        <v>72.3</v>
      </c>
      <c r="D5" s="95">
        <v>71.4</v>
      </c>
      <c r="E5" s="95">
        <v>82.2</v>
      </c>
      <c r="F5" s="95">
        <v>82.4</v>
      </c>
      <c r="G5" s="95">
        <v>88.7</v>
      </c>
      <c r="H5" s="95">
        <v>88.9</v>
      </c>
      <c r="I5" s="95">
        <v>77.6</v>
      </c>
      <c r="J5" s="95">
        <v>66</v>
      </c>
      <c r="K5" s="95">
        <v>61.7</v>
      </c>
      <c r="L5" s="95">
        <v>63.6</v>
      </c>
      <c r="M5" s="95">
        <v>62.6</v>
      </c>
      <c r="N5" s="95">
        <v>64.9</v>
      </c>
      <c r="O5" s="95">
        <v>62.9</v>
      </c>
      <c r="P5" s="95">
        <v>63.1</v>
      </c>
      <c r="Q5" s="95">
        <v>68.8</v>
      </c>
      <c r="R5" s="95">
        <v>76.2</v>
      </c>
      <c r="S5" s="95">
        <v>78.8</v>
      </c>
      <c r="T5" s="95">
        <v>79.3</v>
      </c>
      <c r="U5" s="95">
        <v>86.6</v>
      </c>
      <c r="V5" s="95">
        <v>91.4</v>
      </c>
      <c r="W5" s="95">
        <v>90.4</v>
      </c>
      <c r="X5" s="95">
        <v>91.7</v>
      </c>
      <c r="Y5" s="95">
        <v>92.4</v>
      </c>
      <c r="Z5" s="77">
        <f t="shared" si="0"/>
        <v>76.4625</v>
      </c>
      <c r="AA5" s="95">
        <v>58.9</v>
      </c>
      <c r="AB5" s="96" t="s">
        <v>115</v>
      </c>
      <c r="AC5" s="5">
        <v>3</v>
      </c>
    </row>
    <row r="6" spans="1:29" ht="13.5" customHeight="1">
      <c r="A6" s="76">
        <v>4</v>
      </c>
      <c r="B6" s="95">
        <v>93.8</v>
      </c>
      <c r="C6" s="95">
        <v>95.1</v>
      </c>
      <c r="D6" s="95">
        <v>95.8</v>
      </c>
      <c r="E6" s="95">
        <v>95.3</v>
      </c>
      <c r="F6" s="95">
        <v>93.1</v>
      </c>
      <c r="G6" s="95">
        <v>91.1</v>
      </c>
      <c r="H6" s="95">
        <v>90.4</v>
      </c>
      <c r="I6" s="95">
        <v>88.5</v>
      </c>
      <c r="J6" s="95">
        <v>84.4</v>
      </c>
      <c r="K6" s="95">
        <v>68.1</v>
      </c>
      <c r="L6" s="95">
        <v>66</v>
      </c>
      <c r="M6" s="95">
        <v>56</v>
      </c>
      <c r="N6" s="95">
        <v>58.3</v>
      </c>
      <c r="O6" s="95">
        <v>60.8</v>
      </c>
      <c r="P6" s="95">
        <v>68.5</v>
      </c>
      <c r="Q6" s="95">
        <v>73.6</v>
      </c>
      <c r="R6" s="95">
        <v>90.2</v>
      </c>
      <c r="S6" s="95">
        <v>95.5</v>
      </c>
      <c r="T6" s="95">
        <v>95.7</v>
      </c>
      <c r="U6" s="95">
        <v>95.3</v>
      </c>
      <c r="V6" s="95">
        <v>97</v>
      </c>
      <c r="W6" s="95">
        <v>97.9</v>
      </c>
      <c r="X6" s="95">
        <v>98.3</v>
      </c>
      <c r="Y6" s="95">
        <v>98.5</v>
      </c>
      <c r="Z6" s="77">
        <f t="shared" si="0"/>
        <v>85.3</v>
      </c>
      <c r="AA6" s="95">
        <v>53.8</v>
      </c>
      <c r="AB6" s="96" t="s">
        <v>116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98.6</v>
      </c>
      <c r="D7" s="95">
        <v>98.6</v>
      </c>
      <c r="E7" s="95">
        <v>98.7</v>
      </c>
      <c r="F7" s="95">
        <v>98.7</v>
      </c>
      <c r="G7" s="95">
        <v>98.7</v>
      </c>
      <c r="H7" s="95">
        <v>98.7</v>
      </c>
      <c r="I7" s="95">
        <v>98.4</v>
      </c>
      <c r="J7" s="95">
        <v>98</v>
      </c>
      <c r="K7" s="95">
        <v>97.8</v>
      </c>
      <c r="L7" s="95">
        <v>97.6</v>
      </c>
      <c r="M7" s="95">
        <v>97.8</v>
      </c>
      <c r="N7" s="95">
        <v>98</v>
      </c>
      <c r="O7" s="95">
        <v>96.6</v>
      </c>
      <c r="P7" s="95">
        <v>96</v>
      </c>
      <c r="Q7" s="95">
        <v>96.2</v>
      </c>
      <c r="R7" s="95">
        <v>92.3</v>
      </c>
      <c r="S7" s="95">
        <v>91.2</v>
      </c>
      <c r="T7" s="95">
        <v>89.6</v>
      </c>
      <c r="U7" s="95">
        <v>90.5</v>
      </c>
      <c r="V7" s="95">
        <v>91.5</v>
      </c>
      <c r="W7" s="95">
        <v>87.7</v>
      </c>
      <c r="X7" s="95">
        <v>83.1</v>
      </c>
      <c r="Y7" s="95">
        <v>84.4</v>
      </c>
      <c r="Z7" s="77">
        <f t="shared" si="0"/>
        <v>94.88333333333333</v>
      </c>
      <c r="AA7" s="95">
        <v>82.8</v>
      </c>
      <c r="AB7" s="96" t="s">
        <v>117</v>
      </c>
      <c r="AC7" s="5">
        <v>5</v>
      </c>
    </row>
    <row r="8" spans="1:29" ht="13.5" customHeight="1">
      <c r="A8" s="76">
        <v>6</v>
      </c>
      <c r="B8" s="95">
        <v>78.4</v>
      </c>
      <c r="C8" s="95">
        <v>76</v>
      </c>
      <c r="D8" s="95">
        <v>74</v>
      </c>
      <c r="E8" s="95">
        <v>72.4</v>
      </c>
      <c r="F8" s="95">
        <v>73.1</v>
      </c>
      <c r="G8" s="95">
        <v>71</v>
      </c>
      <c r="H8" s="95">
        <v>70.1</v>
      </c>
      <c r="I8" s="95">
        <v>67</v>
      </c>
      <c r="J8" s="95">
        <v>66.2</v>
      </c>
      <c r="K8" s="95">
        <v>62.5</v>
      </c>
      <c r="L8" s="95">
        <v>59.2</v>
      </c>
      <c r="M8" s="95">
        <v>58.9</v>
      </c>
      <c r="N8" s="95">
        <v>61.6</v>
      </c>
      <c r="O8" s="95">
        <v>64.5</v>
      </c>
      <c r="P8" s="95">
        <v>65.1</v>
      </c>
      <c r="Q8" s="95">
        <v>66.8</v>
      </c>
      <c r="R8" s="95">
        <v>70.7</v>
      </c>
      <c r="S8" s="95">
        <v>75.3</v>
      </c>
      <c r="T8" s="95">
        <v>78.1</v>
      </c>
      <c r="U8" s="95">
        <v>76.9</v>
      </c>
      <c r="V8" s="95">
        <v>74.8</v>
      </c>
      <c r="W8" s="95">
        <v>75.7</v>
      </c>
      <c r="X8" s="95">
        <v>76.1</v>
      </c>
      <c r="Y8" s="95">
        <v>74.5</v>
      </c>
      <c r="Z8" s="77">
        <f t="shared" si="0"/>
        <v>70.37083333333334</v>
      </c>
      <c r="AA8" s="95">
        <v>57.4</v>
      </c>
      <c r="AB8" s="96" t="s">
        <v>118</v>
      </c>
      <c r="AC8" s="5">
        <v>6</v>
      </c>
    </row>
    <row r="9" spans="1:29" ht="13.5" customHeight="1">
      <c r="A9" s="76">
        <v>7</v>
      </c>
      <c r="B9" s="95">
        <v>75.3</v>
      </c>
      <c r="C9" s="95">
        <v>72.2</v>
      </c>
      <c r="D9" s="95">
        <v>88</v>
      </c>
      <c r="E9" s="95">
        <v>93.4</v>
      </c>
      <c r="F9" s="95">
        <v>94.4</v>
      </c>
      <c r="G9" s="95">
        <v>93.8</v>
      </c>
      <c r="H9" s="95">
        <v>83.7</v>
      </c>
      <c r="I9" s="95">
        <v>76.2</v>
      </c>
      <c r="J9" s="95">
        <v>64.1</v>
      </c>
      <c r="K9" s="95">
        <v>62.9</v>
      </c>
      <c r="L9" s="95">
        <v>67</v>
      </c>
      <c r="M9" s="95">
        <v>66.6</v>
      </c>
      <c r="N9" s="95">
        <v>66.7</v>
      </c>
      <c r="O9" s="95">
        <v>64.4</v>
      </c>
      <c r="P9" s="95">
        <v>65.6</v>
      </c>
      <c r="Q9" s="95">
        <v>65.4</v>
      </c>
      <c r="R9" s="95">
        <v>67.3</v>
      </c>
      <c r="S9" s="95">
        <v>70.6</v>
      </c>
      <c r="T9" s="95">
        <v>73.7</v>
      </c>
      <c r="U9" s="95">
        <v>76.3</v>
      </c>
      <c r="V9" s="95">
        <v>84.1</v>
      </c>
      <c r="W9" s="95">
        <v>82.6</v>
      </c>
      <c r="X9" s="95">
        <v>72</v>
      </c>
      <c r="Y9" s="95">
        <v>51.5</v>
      </c>
      <c r="Z9" s="77">
        <f t="shared" si="0"/>
        <v>74.07499999999999</v>
      </c>
      <c r="AA9" s="95">
        <v>51.5</v>
      </c>
      <c r="AB9" s="96" t="s">
        <v>119</v>
      </c>
      <c r="AC9" s="5">
        <v>7</v>
      </c>
    </row>
    <row r="10" spans="1:29" ht="13.5" customHeight="1">
      <c r="A10" s="76">
        <v>8</v>
      </c>
      <c r="B10" s="95">
        <v>65.2</v>
      </c>
      <c r="C10" s="95">
        <v>61</v>
      </c>
      <c r="D10" s="95">
        <v>62.3</v>
      </c>
      <c r="E10" s="95">
        <v>65.9</v>
      </c>
      <c r="F10" s="95">
        <v>63.3</v>
      </c>
      <c r="G10" s="95">
        <v>63.4</v>
      </c>
      <c r="H10" s="95">
        <v>66</v>
      </c>
      <c r="I10" s="95">
        <v>54.2</v>
      </c>
      <c r="J10" s="95">
        <v>45.4</v>
      </c>
      <c r="K10" s="95">
        <v>36</v>
      </c>
      <c r="L10" s="95">
        <v>48.2</v>
      </c>
      <c r="M10" s="95">
        <v>56</v>
      </c>
      <c r="N10" s="95">
        <v>50.1</v>
      </c>
      <c r="O10" s="95">
        <v>49.3</v>
      </c>
      <c r="P10" s="95">
        <v>56.5</v>
      </c>
      <c r="Q10" s="95">
        <v>63.2</v>
      </c>
      <c r="R10" s="95">
        <v>62.6</v>
      </c>
      <c r="S10" s="95">
        <v>73.2</v>
      </c>
      <c r="T10" s="95">
        <v>79.8</v>
      </c>
      <c r="U10" s="95">
        <v>81.9</v>
      </c>
      <c r="V10" s="95">
        <v>97.2</v>
      </c>
      <c r="W10" s="95">
        <v>96</v>
      </c>
      <c r="X10" s="95">
        <v>90.5</v>
      </c>
      <c r="Y10" s="95">
        <v>90.8</v>
      </c>
      <c r="Z10" s="77">
        <f t="shared" si="0"/>
        <v>65.75</v>
      </c>
      <c r="AA10" s="95">
        <v>33.8</v>
      </c>
      <c r="AB10" s="96" t="s">
        <v>120</v>
      </c>
      <c r="AC10" s="5">
        <v>8</v>
      </c>
    </row>
    <row r="11" spans="1:29" ht="13.5" customHeight="1">
      <c r="A11" s="76">
        <v>9</v>
      </c>
      <c r="B11" s="95">
        <v>94.6</v>
      </c>
      <c r="C11" s="95">
        <v>93.1</v>
      </c>
      <c r="D11" s="95">
        <v>83.3</v>
      </c>
      <c r="E11" s="95">
        <v>77.6</v>
      </c>
      <c r="F11" s="95">
        <v>85.8</v>
      </c>
      <c r="G11" s="95">
        <v>77.4</v>
      </c>
      <c r="H11" s="95">
        <v>78.7</v>
      </c>
      <c r="I11" s="95">
        <v>70</v>
      </c>
      <c r="J11" s="95">
        <v>47.1</v>
      </c>
      <c r="K11" s="95">
        <v>40.2</v>
      </c>
      <c r="L11" s="95">
        <v>42</v>
      </c>
      <c r="M11" s="95">
        <v>42.4</v>
      </c>
      <c r="N11" s="95">
        <v>34.3</v>
      </c>
      <c r="O11" s="95">
        <v>42.1</v>
      </c>
      <c r="P11" s="95">
        <v>46.3</v>
      </c>
      <c r="Q11" s="95">
        <v>50.1</v>
      </c>
      <c r="R11" s="95">
        <v>51.7</v>
      </c>
      <c r="S11" s="95">
        <v>48.6</v>
      </c>
      <c r="T11" s="95">
        <v>50.1</v>
      </c>
      <c r="U11" s="95">
        <v>49.9</v>
      </c>
      <c r="V11" s="95">
        <v>45.5</v>
      </c>
      <c r="W11" s="95">
        <v>45.6</v>
      </c>
      <c r="X11" s="95">
        <v>47.7</v>
      </c>
      <c r="Y11" s="95">
        <v>38</v>
      </c>
      <c r="Z11" s="77">
        <f t="shared" si="0"/>
        <v>57.5875</v>
      </c>
      <c r="AA11" s="95">
        <v>30.8</v>
      </c>
      <c r="AB11" s="96" t="s">
        <v>121</v>
      </c>
      <c r="AC11" s="5">
        <v>9</v>
      </c>
    </row>
    <row r="12" spans="1:29" ht="13.5" customHeight="1">
      <c r="A12" s="103">
        <v>10</v>
      </c>
      <c r="B12" s="104">
        <v>41</v>
      </c>
      <c r="C12" s="104">
        <v>44.3</v>
      </c>
      <c r="D12" s="104">
        <v>49.8</v>
      </c>
      <c r="E12" s="104">
        <v>53.1</v>
      </c>
      <c r="F12" s="104">
        <v>56.9</v>
      </c>
      <c r="G12" s="104">
        <v>61.6</v>
      </c>
      <c r="H12" s="104">
        <v>62.1</v>
      </c>
      <c r="I12" s="104">
        <v>47.5</v>
      </c>
      <c r="J12" s="104">
        <v>44.2</v>
      </c>
      <c r="K12" s="104">
        <v>41.9</v>
      </c>
      <c r="L12" s="104">
        <v>46.1</v>
      </c>
      <c r="M12" s="104">
        <v>49.1</v>
      </c>
      <c r="N12" s="104">
        <v>48.7</v>
      </c>
      <c r="O12" s="104">
        <v>44.7</v>
      </c>
      <c r="P12" s="104">
        <v>50.5</v>
      </c>
      <c r="Q12" s="104">
        <v>53.9</v>
      </c>
      <c r="R12" s="104">
        <v>55.7</v>
      </c>
      <c r="S12" s="104">
        <v>59.6</v>
      </c>
      <c r="T12" s="104">
        <v>62.7</v>
      </c>
      <c r="U12" s="104">
        <v>64.2</v>
      </c>
      <c r="V12" s="104">
        <v>64.8</v>
      </c>
      <c r="W12" s="104">
        <v>75.2</v>
      </c>
      <c r="X12" s="104">
        <v>84.6</v>
      </c>
      <c r="Y12" s="104">
        <v>83.5</v>
      </c>
      <c r="Z12" s="105">
        <f t="shared" si="0"/>
        <v>56.07083333333333</v>
      </c>
      <c r="AA12" s="104">
        <v>37.8</v>
      </c>
      <c r="AB12" s="106" t="s">
        <v>122</v>
      </c>
      <c r="AC12" s="5">
        <v>10</v>
      </c>
    </row>
    <row r="13" spans="1:29" ht="13.5" customHeight="1">
      <c r="A13" s="76">
        <v>11</v>
      </c>
      <c r="B13" s="95">
        <v>88.9</v>
      </c>
      <c r="C13" s="95">
        <v>92.5</v>
      </c>
      <c r="D13" s="95">
        <v>94.3</v>
      </c>
      <c r="E13" s="95">
        <v>91.8</v>
      </c>
      <c r="F13" s="95">
        <v>95.4</v>
      </c>
      <c r="G13" s="95">
        <v>73.8</v>
      </c>
      <c r="H13" s="95">
        <v>67.9</v>
      </c>
      <c r="I13" s="95">
        <v>77.8</v>
      </c>
      <c r="J13" s="95">
        <v>59.8</v>
      </c>
      <c r="K13" s="95">
        <v>58.1</v>
      </c>
      <c r="L13" s="95">
        <v>61.6</v>
      </c>
      <c r="M13" s="95">
        <v>60.2</v>
      </c>
      <c r="N13" s="95">
        <v>61.1</v>
      </c>
      <c r="O13" s="95">
        <v>59.3</v>
      </c>
      <c r="P13" s="95">
        <v>59.2</v>
      </c>
      <c r="Q13" s="95">
        <v>56.6</v>
      </c>
      <c r="R13" s="95">
        <v>57.7</v>
      </c>
      <c r="S13" s="95">
        <v>59</v>
      </c>
      <c r="T13" s="95">
        <v>61.6</v>
      </c>
      <c r="U13" s="95">
        <v>61</v>
      </c>
      <c r="V13" s="95">
        <v>62.7</v>
      </c>
      <c r="W13" s="95">
        <v>75.6</v>
      </c>
      <c r="X13" s="95">
        <v>84.2</v>
      </c>
      <c r="Y13" s="95">
        <v>87.6</v>
      </c>
      <c r="Z13" s="77">
        <f t="shared" si="0"/>
        <v>71.15416666666665</v>
      </c>
      <c r="AA13" s="95">
        <v>54</v>
      </c>
      <c r="AB13" s="96" t="s">
        <v>123</v>
      </c>
      <c r="AC13" s="4">
        <v>11</v>
      </c>
    </row>
    <row r="14" spans="1:29" ht="13.5" customHeight="1">
      <c r="A14" s="76">
        <v>12</v>
      </c>
      <c r="B14" s="95">
        <v>90.6</v>
      </c>
      <c r="C14" s="95">
        <v>93.6</v>
      </c>
      <c r="D14" s="95">
        <v>94.6</v>
      </c>
      <c r="E14" s="95">
        <v>95.8</v>
      </c>
      <c r="F14" s="95">
        <v>95.7</v>
      </c>
      <c r="G14" s="95">
        <v>96.1</v>
      </c>
      <c r="H14" s="95">
        <v>87.8</v>
      </c>
      <c r="I14" s="95">
        <v>77.3</v>
      </c>
      <c r="J14" s="95">
        <v>64.3</v>
      </c>
      <c r="K14" s="95">
        <v>55.6</v>
      </c>
      <c r="L14" s="95">
        <v>49.6</v>
      </c>
      <c r="M14" s="95">
        <v>55.3</v>
      </c>
      <c r="N14" s="95">
        <v>52.6</v>
      </c>
      <c r="O14" s="95">
        <v>52.7</v>
      </c>
      <c r="P14" s="95">
        <v>51.2</v>
      </c>
      <c r="Q14" s="95">
        <v>49.8</v>
      </c>
      <c r="R14" s="95">
        <v>53.6</v>
      </c>
      <c r="S14" s="95">
        <v>60.3</v>
      </c>
      <c r="T14" s="95">
        <v>61.6</v>
      </c>
      <c r="U14" s="95">
        <v>64.3</v>
      </c>
      <c r="V14" s="95">
        <v>60.8</v>
      </c>
      <c r="W14" s="95">
        <v>65.5</v>
      </c>
      <c r="X14" s="95">
        <v>69.2</v>
      </c>
      <c r="Y14" s="95">
        <v>69.5</v>
      </c>
      <c r="Z14" s="77">
        <f t="shared" si="0"/>
        <v>69.47499999999998</v>
      </c>
      <c r="AA14" s="95">
        <v>47.1</v>
      </c>
      <c r="AB14" s="96" t="s">
        <v>124</v>
      </c>
      <c r="AC14" s="5">
        <v>12</v>
      </c>
    </row>
    <row r="15" spans="1:29" ht="13.5" customHeight="1">
      <c r="A15" s="76">
        <v>13</v>
      </c>
      <c r="B15" s="95">
        <v>69.8</v>
      </c>
      <c r="C15" s="95">
        <v>71.4</v>
      </c>
      <c r="D15" s="95">
        <v>68.7</v>
      </c>
      <c r="E15" s="95">
        <v>72.4</v>
      </c>
      <c r="F15" s="95">
        <v>73.4</v>
      </c>
      <c r="G15" s="95">
        <v>75.3</v>
      </c>
      <c r="H15" s="95">
        <v>75.4</v>
      </c>
      <c r="I15" s="95">
        <v>81.4</v>
      </c>
      <c r="J15" s="95">
        <v>80</v>
      </c>
      <c r="K15" s="95">
        <v>77.6</v>
      </c>
      <c r="L15" s="95">
        <v>70.6</v>
      </c>
      <c r="M15" s="95">
        <v>68.9</v>
      </c>
      <c r="N15" s="95">
        <v>65.6</v>
      </c>
      <c r="O15" s="95">
        <v>69.4</v>
      </c>
      <c r="P15" s="95">
        <v>74.6</v>
      </c>
      <c r="Q15" s="95">
        <v>70.7</v>
      </c>
      <c r="R15" s="95">
        <v>76.6</v>
      </c>
      <c r="S15" s="95">
        <v>82.7</v>
      </c>
      <c r="T15" s="95">
        <v>92.5</v>
      </c>
      <c r="U15" s="95">
        <v>96</v>
      </c>
      <c r="V15" s="95">
        <v>97.7</v>
      </c>
      <c r="W15" s="95">
        <v>96.9</v>
      </c>
      <c r="X15" s="95">
        <v>96.8</v>
      </c>
      <c r="Y15" s="95">
        <v>97.4</v>
      </c>
      <c r="Z15" s="77">
        <f t="shared" si="0"/>
        <v>79.24166666666667</v>
      </c>
      <c r="AA15" s="95">
        <v>64.7</v>
      </c>
      <c r="AB15" s="96" t="s">
        <v>125</v>
      </c>
      <c r="AC15" s="5">
        <v>13</v>
      </c>
    </row>
    <row r="16" spans="1:29" ht="13.5" customHeight="1">
      <c r="A16" s="76">
        <v>14</v>
      </c>
      <c r="B16" s="95">
        <v>97.8</v>
      </c>
      <c r="C16" s="95">
        <v>98</v>
      </c>
      <c r="D16" s="95">
        <v>98.1</v>
      </c>
      <c r="E16" s="95">
        <v>98</v>
      </c>
      <c r="F16" s="95">
        <v>98.4</v>
      </c>
      <c r="G16" s="95">
        <v>98.5</v>
      </c>
      <c r="H16" s="95">
        <v>98.5</v>
      </c>
      <c r="I16" s="95">
        <v>98.6</v>
      </c>
      <c r="J16" s="95">
        <v>98.7</v>
      </c>
      <c r="K16" s="95">
        <v>98.7</v>
      </c>
      <c r="L16" s="95">
        <v>98.7</v>
      </c>
      <c r="M16" s="95">
        <v>98.5</v>
      </c>
      <c r="N16" s="95">
        <v>98.6</v>
      </c>
      <c r="O16" s="95">
        <v>98.6</v>
      </c>
      <c r="P16" s="95">
        <v>98.6</v>
      </c>
      <c r="Q16" s="95">
        <v>98.6</v>
      </c>
      <c r="R16" s="95">
        <v>98.5</v>
      </c>
      <c r="S16" s="95">
        <v>98.4</v>
      </c>
      <c r="T16" s="95">
        <v>98.2</v>
      </c>
      <c r="U16" s="95">
        <v>94.2</v>
      </c>
      <c r="V16" s="95">
        <v>94.4</v>
      </c>
      <c r="W16" s="95">
        <v>89.2</v>
      </c>
      <c r="X16" s="95">
        <v>79.6</v>
      </c>
      <c r="Y16" s="95">
        <v>75.4</v>
      </c>
      <c r="Z16" s="77">
        <f t="shared" si="0"/>
        <v>95.94999999999999</v>
      </c>
      <c r="AA16" s="95">
        <v>75.1</v>
      </c>
      <c r="AB16" s="96" t="s">
        <v>126</v>
      </c>
      <c r="AC16" s="5">
        <v>14</v>
      </c>
    </row>
    <row r="17" spans="1:29" ht="13.5" customHeight="1">
      <c r="A17" s="76">
        <v>15</v>
      </c>
      <c r="B17" s="95">
        <v>61.9</v>
      </c>
      <c r="C17" s="95">
        <v>67.4</v>
      </c>
      <c r="D17" s="95">
        <v>74</v>
      </c>
      <c r="E17" s="95">
        <v>73.9</v>
      </c>
      <c r="F17" s="95">
        <v>75.4</v>
      </c>
      <c r="G17" s="95">
        <v>69.1</v>
      </c>
      <c r="H17" s="95">
        <v>56.3</v>
      </c>
      <c r="I17" s="95">
        <v>56.5</v>
      </c>
      <c r="J17" s="95">
        <v>56.7</v>
      </c>
      <c r="K17" s="95">
        <v>50.3</v>
      </c>
      <c r="L17" s="95">
        <v>48.1</v>
      </c>
      <c r="M17" s="95">
        <v>50.3</v>
      </c>
      <c r="N17" s="95">
        <v>50.1</v>
      </c>
      <c r="O17" s="95">
        <v>48.6</v>
      </c>
      <c r="P17" s="95">
        <v>52.8</v>
      </c>
      <c r="Q17" s="95">
        <v>53.7</v>
      </c>
      <c r="R17" s="95">
        <v>55.3</v>
      </c>
      <c r="S17" s="95">
        <v>58</v>
      </c>
      <c r="T17" s="95">
        <v>61</v>
      </c>
      <c r="U17" s="95">
        <v>62.7</v>
      </c>
      <c r="V17" s="95">
        <v>64</v>
      </c>
      <c r="W17" s="95">
        <v>65</v>
      </c>
      <c r="X17" s="95">
        <v>84</v>
      </c>
      <c r="Y17" s="95">
        <v>76.6</v>
      </c>
      <c r="Z17" s="77">
        <f t="shared" si="0"/>
        <v>61.32083333333333</v>
      </c>
      <c r="AA17" s="95">
        <v>46.1</v>
      </c>
      <c r="AB17" s="96" t="s">
        <v>127</v>
      </c>
      <c r="AC17" s="5">
        <v>15</v>
      </c>
    </row>
    <row r="18" spans="1:29" ht="13.5" customHeight="1">
      <c r="A18" s="76">
        <v>16</v>
      </c>
      <c r="B18" s="95">
        <v>78.9</v>
      </c>
      <c r="C18" s="95">
        <v>77.1</v>
      </c>
      <c r="D18" s="95">
        <v>88.1</v>
      </c>
      <c r="E18" s="95">
        <v>93.9</v>
      </c>
      <c r="F18" s="95">
        <v>84.2</v>
      </c>
      <c r="G18" s="95">
        <v>96.1</v>
      </c>
      <c r="H18" s="95">
        <v>88.8</v>
      </c>
      <c r="I18" s="95">
        <v>78.2</v>
      </c>
      <c r="J18" s="95">
        <v>62</v>
      </c>
      <c r="K18" s="95">
        <v>60.5</v>
      </c>
      <c r="L18" s="95">
        <v>57</v>
      </c>
      <c r="M18" s="95">
        <v>59.2</v>
      </c>
      <c r="N18" s="95">
        <v>71.8</v>
      </c>
      <c r="O18" s="95">
        <v>68.3</v>
      </c>
      <c r="P18" s="95">
        <v>67.2</v>
      </c>
      <c r="Q18" s="95">
        <v>66.1</v>
      </c>
      <c r="R18" s="95">
        <v>68.1</v>
      </c>
      <c r="S18" s="95">
        <v>69.6</v>
      </c>
      <c r="T18" s="95">
        <v>69.8</v>
      </c>
      <c r="U18" s="95">
        <v>71.8</v>
      </c>
      <c r="V18" s="95">
        <v>73.9</v>
      </c>
      <c r="W18" s="95">
        <v>77.5</v>
      </c>
      <c r="X18" s="95">
        <v>78.7</v>
      </c>
      <c r="Y18" s="95">
        <v>77.2</v>
      </c>
      <c r="Z18" s="77">
        <f t="shared" si="0"/>
        <v>74.33333333333333</v>
      </c>
      <c r="AA18" s="95">
        <v>55.4</v>
      </c>
      <c r="AB18" s="96" t="s">
        <v>128</v>
      </c>
      <c r="AC18" s="5">
        <v>16</v>
      </c>
    </row>
    <row r="19" spans="1:29" ht="13.5" customHeight="1">
      <c r="A19" s="76">
        <v>17</v>
      </c>
      <c r="B19" s="95">
        <v>77.6</v>
      </c>
      <c r="C19" s="95">
        <v>78.1</v>
      </c>
      <c r="D19" s="95">
        <v>78.8</v>
      </c>
      <c r="E19" s="95">
        <v>83.2</v>
      </c>
      <c r="F19" s="95">
        <v>85.5</v>
      </c>
      <c r="G19" s="95">
        <v>87.3</v>
      </c>
      <c r="H19" s="95">
        <v>78.9</v>
      </c>
      <c r="I19" s="95">
        <v>81.4</v>
      </c>
      <c r="J19" s="95">
        <v>75.2</v>
      </c>
      <c r="K19" s="95">
        <v>71.3</v>
      </c>
      <c r="L19" s="95">
        <v>78.8</v>
      </c>
      <c r="M19" s="95">
        <v>76</v>
      </c>
      <c r="N19" s="95">
        <v>80.9</v>
      </c>
      <c r="O19" s="95">
        <v>81.3</v>
      </c>
      <c r="P19" s="95">
        <v>82.1</v>
      </c>
      <c r="Q19" s="95">
        <v>83</v>
      </c>
      <c r="R19" s="95">
        <v>87.4</v>
      </c>
      <c r="S19" s="95">
        <v>94.4</v>
      </c>
      <c r="T19" s="95">
        <v>92.8</v>
      </c>
      <c r="U19" s="95">
        <v>97.5</v>
      </c>
      <c r="V19" s="95">
        <v>93.5</v>
      </c>
      <c r="W19" s="95">
        <v>97.9</v>
      </c>
      <c r="X19" s="95">
        <v>98.3</v>
      </c>
      <c r="Y19" s="95">
        <v>98.5</v>
      </c>
      <c r="Z19" s="77">
        <f t="shared" si="0"/>
        <v>84.9875</v>
      </c>
      <c r="AA19" s="95">
        <v>70</v>
      </c>
      <c r="AB19" s="96" t="s">
        <v>129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98.6</v>
      </c>
      <c r="D20" s="95">
        <v>98.6</v>
      </c>
      <c r="E20" s="95">
        <v>98.7</v>
      </c>
      <c r="F20" s="95">
        <v>98.7</v>
      </c>
      <c r="G20" s="95">
        <v>98.8</v>
      </c>
      <c r="H20" s="95">
        <v>98.6</v>
      </c>
      <c r="I20" s="95">
        <v>92.8</v>
      </c>
      <c r="J20" s="95">
        <v>61.3</v>
      </c>
      <c r="K20" s="95">
        <v>40.5</v>
      </c>
      <c r="L20" s="95">
        <v>37</v>
      </c>
      <c r="M20" s="95">
        <v>36.9</v>
      </c>
      <c r="N20" s="95">
        <v>28.2</v>
      </c>
      <c r="O20" s="95">
        <v>31.6</v>
      </c>
      <c r="P20" s="95">
        <v>28.7</v>
      </c>
      <c r="Q20" s="95">
        <v>28.3</v>
      </c>
      <c r="R20" s="95">
        <v>31</v>
      </c>
      <c r="S20" s="95">
        <v>35.2</v>
      </c>
      <c r="T20" s="95">
        <v>37.5</v>
      </c>
      <c r="U20" s="95">
        <v>40.5</v>
      </c>
      <c r="V20" s="95">
        <v>49.9</v>
      </c>
      <c r="W20" s="95">
        <v>54.4</v>
      </c>
      <c r="X20" s="95">
        <v>54.7</v>
      </c>
      <c r="Y20" s="95">
        <v>55.7</v>
      </c>
      <c r="Z20" s="77">
        <f t="shared" si="0"/>
        <v>59.779166666666676</v>
      </c>
      <c r="AA20" s="95">
        <v>26.2</v>
      </c>
      <c r="AB20" s="96" t="s">
        <v>130</v>
      </c>
      <c r="AC20" s="5">
        <v>18</v>
      </c>
    </row>
    <row r="21" spans="1:29" ht="13.5" customHeight="1">
      <c r="A21" s="76">
        <v>19</v>
      </c>
      <c r="B21" s="95">
        <v>55.9</v>
      </c>
      <c r="C21" s="95">
        <v>55.7</v>
      </c>
      <c r="D21" s="95">
        <v>57.2</v>
      </c>
      <c r="E21" s="95">
        <v>58.3</v>
      </c>
      <c r="F21" s="95">
        <v>62.3</v>
      </c>
      <c r="G21" s="95">
        <v>64.8</v>
      </c>
      <c r="H21" s="95">
        <v>62.3</v>
      </c>
      <c r="I21" s="95">
        <v>59.1</v>
      </c>
      <c r="J21" s="95">
        <v>46.9</v>
      </c>
      <c r="K21" s="95">
        <v>39.8</v>
      </c>
      <c r="L21" s="95">
        <v>39.3</v>
      </c>
      <c r="M21" s="95">
        <v>31.6</v>
      </c>
      <c r="N21" s="95">
        <v>33.6</v>
      </c>
      <c r="O21" s="95">
        <v>30.6</v>
      </c>
      <c r="P21" s="95">
        <v>31.6</v>
      </c>
      <c r="Q21" s="95">
        <v>32.6</v>
      </c>
      <c r="R21" s="95">
        <v>46.9</v>
      </c>
      <c r="S21" s="95">
        <v>55.9</v>
      </c>
      <c r="T21" s="95">
        <v>60.3</v>
      </c>
      <c r="U21" s="95">
        <v>67.2</v>
      </c>
      <c r="V21" s="95">
        <v>67.2</v>
      </c>
      <c r="W21" s="95">
        <v>69.4</v>
      </c>
      <c r="X21" s="95">
        <v>67.8</v>
      </c>
      <c r="Y21" s="95">
        <v>86.6</v>
      </c>
      <c r="Z21" s="77">
        <f t="shared" si="0"/>
        <v>53.45416666666667</v>
      </c>
      <c r="AA21" s="95">
        <v>30</v>
      </c>
      <c r="AB21" s="96" t="s">
        <v>131</v>
      </c>
      <c r="AC21" s="5">
        <v>19</v>
      </c>
    </row>
    <row r="22" spans="1:29" ht="13.5" customHeight="1">
      <c r="A22" s="103">
        <v>20</v>
      </c>
      <c r="B22" s="104">
        <v>88.5</v>
      </c>
      <c r="C22" s="104">
        <v>91.4</v>
      </c>
      <c r="D22" s="104">
        <v>93.5</v>
      </c>
      <c r="E22" s="104">
        <v>94.9</v>
      </c>
      <c r="F22" s="104">
        <v>94.6</v>
      </c>
      <c r="G22" s="104">
        <v>90.9</v>
      </c>
      <c r="H22" s="104">
        <v>82.5</v>
      </c>
      <c r="I22" s="104">
        <v>72.3</v>
      </c>
      <c r="J22" s="104">
        <v>57.6</v>
      </c>
      <c r="K22" s="104">
        <v>47.5</v>
      </c>
      <c r="L22" s="104">
        <v>37.5</v>
      </c>
      <c r="M22" s="104">
        <v>48.1</v>
      </c>
      <c r="N22" s="104">
        <v>52.2</v>
      </c>
      <c r="O22" s="104">
        <v>57.1</v>
      </c>
      <c r="P22" s="104">
        <v>62.9</v>
      </c>
      <c r="Q22" s="104">
        <v>70.8</v>
      </c>
      <c r="R22" s="104">
        <v>70.2</v>
      </c>
      <c r="S22" s="104">
        <v>77.3</v>
      </c>
      <c r="T22" s="104">
        <v>69.2</v>
      </c>
      <c r="U22" s="104">
        <v>64.9</v>
      </c>
      <c r="V22" s="104">
        <v>61.4</v>
      </c>
      <c r="W22" s="104">
        <v>77.7</v>
      </c>
      <c r="X22" s="104">
        <v>55.3</v>
      </c>
      <c r="Y22" s="104">
        <v>75.2</v>
      </c>
      <c r="Z22" s="105">
        <f t="shared" si="0"/>
        <v>70.56250000000001</v>
      </c>
      <c r="AA22" s="104">
        <v>34.8</v>
      </c>
      <c r="AB22" s="106" t="s">
        <v>132</v>
      </c>
      <c r="AC22" s="5">
        <v>20</v>
      </c>
    </row>
    <row r="23" spans="1:29" ht="13.5" customHeight="1">
      <c r="A23" s="76">
        <v>21</v>
      </c>
      <c r="B23" s="95">
        <v>66</v>
      </c>
      <c r="C23" s="95">
        <v>71.8</v>
      </c>
      <c r="D23" s="95">
        <v>79.7</v>
      </c>
      <c r="E23" s="95">
        <v>54.3</v>
      </c>
      <c r="F23" s="95">
        <v>57.9</v>
      </c>
      <c r="G23" s="95">
        <v>62.6</v>
      </c>
      <c r="H23" s="95">
        <v>62.8</v>
      </c>
      <c r="I23" s="95">
        <v>57.6</v>
      </c>
      <c r="J23" s="95">
        <v>54.8</v>
      </c>
      <c r="K23" s="95">
        <v>54.2</v>
      </c>
      <c r="L23" s="95">
        <v>55.7</v>
      </c>
      <c r="M23" s="95">
        <v>47.9</v>
      </c>
      <c r="N23" s="95">
        <v>53.4</v>
      </c>
      <c r="O23" s="95">
        <v>52.3</v>
      </c>
      <c r="P23" s="95">
        <v>53</v>
      </c>
      <c r="Q23" s="95">
        <v>56.9</v>
      </c>
      <c r="R23" s="95">
        <v>59.1</v>
      </c>
      <c r="S23" s="95">
        <v>67.3</v>
      </c>
      <c r="T23" s="95">
        <v>68.1</v>
      </c>
      <c r="U23" s="95">
        <v>71.5</v>
      </c>
      <c r="V23" s="95">
        <v>74.7</v>
      </c>
      <c r="W23" s="95">
        <v>67.2</v>
      </c>
      <c r="X23" s="95">
        <v>62</v>
      </c>
      <c r="Y23" s="95">
        <v>60.4</v>
      </c>
      <c r="Z23" s="77">
        <f t="shared" si="0"/>
        <v>61.300000000000004</v>
      </c>
      <c r="AA23" s="95">
        <v>28.3</v>
      </c>
      <c r="AB23" s="96" t="s">
        <v>133</v>
      </c>
      <c r="AC23" s="4">
        <v>21</v>
      </c>
    </row>
    <row r="24" spans="1:29" ht="13.5" customHeight="1">
      <c r="A24" s="76">
        <v>22</v>
      </c>
      <c r="B24" s="95">
        <v>30.6</v>
      </c>
      <c r="C24" s="95">
        <v>28.5</v>
      </c>
      <c r="D24" s="95">
        <v>55.6</v>
      </c>
      <c r="E24" s="95">
        <v>56.5</v>
      </c>
      <c r="F24" s="95">
        <v>62.9</v>
      </c>
      <c r="G24" s="95">
        <v>56.1</v>
      </c>
      <c r="H24" s="95">
        <v>51.1</v>
      </c>
      <c r="I24" s="95">
        <v>53.1</v>
      </c>
      <c r="J24" s="95">
        <v>37.5</v>
      </c>
      <c r="K24" s="95">
        <v>37.2</v>
      </c>
      <c r="L24" s="95">
        <v>29.7</v>
      </c>
      <c r="M24" s="95">
        <v>22.8</v>
      </c>
      <c r="N24" s="95">
        <v>18.3</v>
      </c>
      <c r="O24" s="95">
        <v>25.2</v>
      </c>
      <c r="P24" s="95">
        <v>49.1</v>
      </c>
      <c r="Q24" s="95">
        <v>70</v>
      </c>
      <c r="R24" s="95">
        <v>71.9</v>
      </c>
      <c r="S24" s="95">
        <v>75.9</v>
      </c>
      <c r="T24" s="95">
        <v>75.6</v>
      </c>
      <c r="U24" s="95">
        <v>74.8</v>
      </c>
      <c r="V24" s="95">
        <v>74.5</v>
      </c>
      <c r="W24" s="95">
        <v>74</v>
      </c>
      <c r="X24" s="95">
        <v>73.3</v>
      </c>
      <c r="Y24" s="95">
        <v>72.6</v>
      </c>
      <c r="Z24" s="77">
        <f t="shared" si="0"/>
        <v>53.199999999999996</v>
      </c>
      <c r="AA24" s="95">
        <v>17.4</v>
      </c>
      <c r="AB24" s="96" t="s">
        <v>134</v>
      </c>
      <c r="AC24" s="5">
        <v>22</v>
      </c>
    </row>
    <row r="25" spans="1:29" ht="13.5" customHeight="1">
      <c r="A25" s="76">
        <v>23</v>
      </c>
      <c r="B25" s="95">
        <v>69.8</v>
      </c>
      <c r="C25" s="95">
        <v>67.9</v>
      </c>
      <c r="D25" s="95">
        <v>68.5</v>
      </c>
      <c r="E25" s="95">
        <v>72.5</v>
      </c>
      <c r="F25" s="95">
        <v>75.3</v>
      </c>
      <c r="G25" s="95">
        <v>72.9</v>
      </c>
      <c r="H25" s="95">
        <v>62.9</v>
      </c>
      <c r="I25" s="95">
        <v>61.1</v>
      </c>
      <c r="J25" s="95">
        <v>60.5</v>
      </c>
      <c r="K25" s="95">
        <v>58.5</v>
      </c>
      <c r="L25" s="95">
        <v>60.9</v>
      </c>
      <c r="M25" s="95">
        <v>61.3</v>
      </c>
      <c r="N25" s="95">
        <v>53.4</v>
      </c>
      <c r="O25" s="95">
        <v>50</v>
      </c>
      <c r="P25" s="95"/>
      <c r="Q25" s="95">
        <v>51.2</v>
      </c>
      <c r="R25" s="95">
        <v>54.2</v>
      </c>
      <c r="S25" s="95">
        <v>53.5</v>
      </c>
      <c r="T25" s="95">
        <v>63.8</v>
      </c>
      <c r="U25" s="95">
        <v>66.2</v>
      </c>
      <c r="V25" s="95">
        <v>69.7</v>
      </c>
      <c r="W25" s="95">
        <v>67.6</v>
      </c>
      <c r="X25" s="95">
        <v>79.6</v>
      </c>
      <c r="Y25" s="95">
        <v>83.2</v>
      </c>
      <c r="Z25" s="77">
        <f t="shared" si="0"/>
        <v>64.54347826086956</v>
      </c>
      <c r="AA25" s="95">
        <v>48.7</v>
      </c>
      <c r="AB25" s="96" t="s">
        <v>86</v>
      </c>
      <c r="AC25" s="5">
        <v>23</v>
      </c>
    </row>
    <row r="26" spans="1:29" ht="13.5" customHeight="1">
      <c r="A26" s="76">
        <v>24</v>
      </c>
      <c r="B26" s="95">
        <v>74</v>
      </c>
      <c r="C26" s="95">
        <v>74.6</v>
      </c>
      <c r="D26" s="95">
        <v>59.2</v>
      </c>
      <c r="E26" s="95">
        <v>91.1</v>
      </c>
      <c r="F26" s="95">
        <v>85.7</v>
      </c>
      <c r="G26" s="95">
        <v>84.4</v>
      </c>
      <c r="H26" s="95">
        <v>82</v>
      </c>
      <c r="I26" s="95">
        <v>72.8</v>
      </c>
      <c r="J26" s="95">
        <v>64.6</v>
      </c>
      <c r="K26" s="95">
        <v>51.2</v>
      </c>
      <c r="L26" s="95">
        <v>59.8</v>
      </c>
      <c r="M26" s="95">
        <v>63.4</v>
      </c>
      <c r="N26" s="95">
        <v>62.3</v>
      </c>
      <c r="O26" s="95">
        <v>57.9</v>
      </c>
      <c r="P26" s="95">
        <v>64.2</v>
      </c>
      <c r="Q26" s="95">
        <v>66.7</v>
      </c>
      <c r="R26" s="95">
        <v>70.1</v>
      </c>
      <c r="S26" s="95">
        <v>72.2</v>
      </c>
      <c r="T26" s="95">
        <v>71.1</v>
      </c>
      <c r="U26" s="95">
        <v>70.8</v>
      </c>
      <c r="V26" s="95">
        <v>74.1</v>
      </c>
      <c r="W26" s="95">
        <v>72.8</v>
      </c>
      <c r="X26" s="95">
        <v>79.9</v>
      </c>
      <c r="Y26" s="95">
        <v>83.2</v>
      </c>
      <c r="Z26" s="77">
        <f t="shared" si="0"/>
        <v>71.17083333333332</v>
      </c>
      <c r="AA26" s="95">
        <v>42.2</v>
      </c>
      <c r="AB26" s="96" t="s">
        <v>135</v>
      </c>
      <c r="AC26" s="5">
        <v>24</v>
      </c>
    </row>
    <row r="27" spans="1:29" ht="13.5" customHeight="1">
      <c r="A27" s="76">
        <v>25</v>
      </c>
      <c r="B27" s="95">
        <v>91</v>
      </c>
      <c r="C27" s="95">
        <v>94.9</v>
      </c>
      <c r="D27" s="95">
        <v>95.7</v>
      </c>
      <c r="E27" s="95">
        <v>96.3</v>
      </c>
      <c r="F27" s="95">
        <v>97.3</v>
      </c>
      <c r="G27" s="95">
        <v>96.6</v>
      </c>
      <c r="H27" s="95">
        <v>94.5</v>
      </c>
      <c r="I27" s="95">
        <v>89.4</v>
      </c>
      <c r="J27" s="95">
        <v>76.2</v>
      </c>
      <c r="K27" s="95">
        <v>71.5</v>
      </c>
      <c r="L27" s="95">
        <v>62.7</v>
      </c>
      <c r="M27" s="95">
        <v>65.1</v>
      </c>
      <c r="N27" s="95">
        <v>63</v>
      </c>
      <c r="O27" s="95">
        <v>72.9</v>
      </c>
      <c r="P27" s="95">
        <v>93.7</v>
      </c>
      <c r="Q27" s="95">
        <v>76.3</v>
      </c>
      <c r="R27" s="95">
        <v>63.3</v>
      </c>
      <c r="S27" s="95">
        <v>54.7</v>
      </c>
      <c r="T27" s="95">
        <v>56.9</v>
      </c>
      <c r="U27" s="95">
        <v>61.6</v>
      </c>
      <c r="V27" s="95">
        <v>64.8</v>
      </c>
      <c r="W27" s="95">
        <v>65.7</v>
      </c>
      <c r="X27" s="95">
        <v>62</v>
      </c>
      <c r="Y27" s="95">
        <v>58.5</v>
      </c>
      <c r="Z27" s="77">
        <f t="shared" si="0"/>
        <v>76.025</v>
      </c>
      <c r="AA27" s="95">
        <v>53.8</v>
      </c>
      <c r="AB27" s="96" t="s">
        <v>136</v>
      </c>
      <c r="AC27" s="5">
        <v>25</v>
      </c>
    </row>
    <row r="28" spans="1:29" ht="13.5" customHeight="1">
      <c r="A28" s="76">
        <v>26</v>
      </c>
      <c r="B28" s="95">
        <v>52.6</v>
      </c>
      <c r="C28" s="95">
        <v>47.6</v>
      </c>
      <c r="D28" s="95">
        <v>52.3</v>
      </c>
      <c r="E28" s="95">
        <v>54.2</v>
      </c>
      <c r="F28" s="95">
        <v>56.9</v>
      </c>
      <c r="G28" s="95">
        <v>57.7</v>
      </c>
      <c r="H28" s="95">
        <v>47.7</v>
      </c>
      <c r="I28" s="95">
        <v>37.7</v>
      </c>
      <c r="J28" s="95">
        <v>34.4</v>
      </c>
      <c r="K28" s="95">
        <v>33.9</v>
      </c>
      <c r="L28" s="95">
        <v>32.1</v>
      </c>
      <c r="M28" s="95">
        <v>29</v>
      </c>
      <c r="N28" s="95">
        <v>28.2</v>
      </c>
      <c r="O28" s="95">
        <v>45.1</v>
      </c>
      <c r="P28" s="95">
        <v>27.9</v>
      </c>
      <c r="Q28" s="95">
        <v>28.8</v>
      </c>
      <c r="R28" s="95">
        <v>31.7</v>
      </c>
      <c r="S28" s="95">
        <v>35.4</v>
      </c>
      <c r="T28" s="95">
        <v>38.1</v>
      </c>
      <c r="U28" s="95">
        <v>34</v>
      </c>
      <c r="V28" s="95">
        <v>31.7</v>
      </c>
      <c r="W28" s="95">
        <v>35.7</v>
      </c>
      <c r="X28" s="95">
        <v>49.2</v>
      </c>
      <c r="Y28" s="95">
        <v>51.9</v>
      </c>
      <c r="Z28" s="77">
        <f t="shared" si="0"/>
        <v>40.575</v>
      </c>
      <c r="AA28" s="95">
        <v>26.3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56.9</v>
      </c>
      <c r="C29" s="95">
        <v>58.9</v>
      </c>
      <c r="D29" s="95">
        <v>72.1</v>
      </c>
      <c r="E29" s="95">
        <v>69.1</v>
      </c>
      <c r="F29" s="95">
        <v>80.1</v>
      </c>
      <c r="G29" s="95">
        <v>75.9</v>
      </c>
      <c r="H29" s="95">
        <v>73</v>
      </c>
      <c r="I29" s="95">
        <v>57.8</v>
      </c>
      <c r="J29" s="95">
        <v>42.8</v>
      </c>
      <c r="K29" s="95">
        <v>43.9</v>
      </c>
      <c r="L29" s="95">
        <v>44.8</v>
      </c>
      <c r="M29" s="95">
        <v>45.2</v>
      </c>
      <c r="N29" s="95">
        <v>46.3</v>
      </c>
      <c r="O29" s="95">
        <v>52.7</v>
      </c>
      <c r="P29" s="95">
        <v>56.2</v>
      </c>
      <c r="Q29" s="95">
        <v>61</v>
      </c>
      <c r="R29" s="95">
        <v>67.9</v>
      </c>
      <c r="S29" s="95">
        <v>74.5</v>
      </c>
      <c r="T29" s="95">
        <v>78.2</v>
      </c>
      <c r="U29" s="95">
        <v>80.2</v>
      </c>
      <c r="V29" s="95">
        <v>85.6</v>
      </c>
      <c r="W29" s="95">
        <v>87.4</v>
      </c>
      <c r="X29" s="95">
        <v>89</v>
      </c>
      <c r="Y29" s="95">
        <v>92.2</v>
      </c>
      <c r="Z29" s="77">
        <f t="shared" si="0"/>
        <v>66.32083333333334</v>
      </c>
      <c r="AA29" s="95">
        <v>39.6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91.5</v>
      </c>
      <c r="C30" s="95">
        <v>96.8</v>
      </c>
      <c r="D30" s="95">
        <v>97.7</v>
      </c>
      <c r="E30" s="95">
        <v>97.7</v>
      </c>
      <c r="F30" s="95">
        <v>97.9</v>
      </c>
      <c r="G30" s="95">
        <v>98.1</v>
      </c>
      <c r="H30" s="95">
        <v>97.1</v>
      </c>
      <c r="I30" s="95">
        <v>92.6</v>
      </c>
      <c r="J30" s="95">
        <v>75.4</v>
      </c>
      <c r="K30" s="95">
        <v>67.3</v>
      </c>
      <c r="L30" s="95">
        <v>62.1</v>
      </c>
      <c r="M30" s="95">
        <v>61.4</v>
      </c>
      <c r="N30" s="95">
        <v>60.7</v>
      </c>
      <c r="O30" s="95">
        <v>57.9</v>
      </c>
      <c r="P30" s="95">
        <v>54.8</v>
      </c>
      <c r="Q30" s="95">
        <v>61.9</v>
      </c>
      <c r="R30" s="95">
        <v>75.6</v>
      </c>
      <c r="S30" s="95">
        <v>75.7</v>
      </c>
      <c r="T30" s="95">
        <v>69.2</v>
      </c>
      <c r="U30" s="95">
        <v>71.9</v>
      </c>
      <c r="V30" s="95">
        <v>69.7</v>
      </c>
      <c r="W30" s="95">
        <v>70.7</v>
      </c>
      <c r="X30" s="95">
        <v>74.2</v>
      </c>
      <c r="Y30" s="95">
        <v>77.7</v>
      </c>
      <c r="Z30" s="77">
        <f t="shared" si="0"/>
        <v>77.31666666666669</v>
      </c>
      <c r="AA30" s="95">
        <v>43.4</v>
      </c>
      <c r="AB30" s="96" t="s">
        <v>36</v>
      </c>
      <c r="AC30" s="5">
        <v>28</v>
      </c>
    </row>
    <row r="31" spans="1:29" ht="13.5" customHeight="1">
      <c r="A31" s="76">
        <v>29</v>
      </c>
      <c r="B31" s="95">
        <v>78.2</v>
      </c>
      <c r="C31" s="95">
        <v>81.4</v>
      </c>
      <c r="D31" s="95">
        <v>86.2</v>
      </c>
      <c r="E31" s="95">
        <v>89.1</v>
      </c>
      <c r="F31" s="95">
        <v>91.3</v>
      </c>
      <c r="G31" s="95">
        <v>94.3</v>
      </c>
      <c r="H31" s="95">
        <v>96.6</v>
      </c>
      <c r="I31" s="95">
        <v>97.8</v>
      </c>
      <c r="J31" s="95">
        <v>97.8</v>
      </c>
      <c r="K31" s="95">
        <v>97.8</v>
      </c>
      <c r="L31" s="95">
        <v>98.2</v>
      </c>
      <c r="M31" s="95">
        <v>98.3</v>
      </c>
      <c r="N31" s="95">
        <v>98.5</v>
      </c>
      <c r="O31" s="95">
        <v>98.5</v>
      </c>
      <c r="P31" s="95">
        <v>98.5</v>
      </c>
      <c r="Q31" s="95">
        <v>98.6</v>
      </c>
      <c r="R31" s="95">
        <v>98.6</v>
      </c>
      <c r="S31" s="95">
        <v>98.6</v>
      </c>
      <c r="T31" s="95">
        <v>98.6</v>
      </c>
      <c r="U31" s="95">
        <v>98.6</v>
      </c>
      <c r="V31" s="95">
        <v>98.5</v>
      </c>
      <c r="W31" s="95">
        <v>98.5</v>
      </c>
      <c r="X31" s="95">
        <v>98.6</v>
      </c>
      <c r="Y31" s="95">
        <v>98.7</v>
      </c>
      <c r="Z31" s="77">
        <f t="shared" si="0"/>
        <v>95.4083333333333</v>
      </c>
      <c r="AA31" s="95">
        <v>77.5</v>
      </c>
      <c r="AB31" s="96" t="s">
        <v>139</v>
      </c>
      <c r="AC31" s="5">
        <v>29</v>
      </c>
    </row>
    <row r="32" spans="1:29" ht="13.5" customHeight="1">
      <c r="A32" s="76">
        <v>30</v>
      </c>
      <c r="B32" s="95">
        <v>98.8</v>
      </c>
      <c r="C32" s="95">
        <v>98.7</v>
      </c>
      <c r="D32" s="95">
        <v>98.7</v>
      </c>
      <c r="E32" s="95">
        <v>98.4</v>
      </c>
      <c r="F32" s="95">
        <v>97.9</v>
      </c>
      <c r="G32" s="95">
        <v>96.1</v>
      </c>
      <c r="H32" s="95">
        <v>81.8</v>
      </c>
      <c r="I32" s="95">
        <v>83.4</v>
      </c>
      <c r="J32" s="95">
        <v>65.2</v>
      </c>
      <c r="K32" s="95">
        <v>56.6</v>
      </c>
      <c r="L32" s="95">
        <v>52.2</v>
      </c>
      <c r="M32" s="95">
        <v>69.3</v>
      </c>
      <c r="N32" s="95">
        <v>66.4</v>
      </c>
      <c r="O32" s="95">
        <v>62.9</v>
      </c>
      <c r="P32" s="95">
        <v>73.8</v>
      </c>
      <c r="Q32" s="95">
        <v>71</v>
      </c>
      <c r="R32" s="95">
        <v>81.1</v>
      </c>
      <c r="S32" s="95">
        <v>81.5</v>
      </c>
      <c r="T32" s="95">
        <v>80.2</v>
      </c>
      <c r="U32" s="95">
        <v>82.9</v>
      </c>
      <c r="V32" s="95">
        <v>82</v>
      </c>
      <c r="W32" s="95">
        <v>72.1</v>
      </c>
      <c r="X32" s="95">
        <v>79</v>
      </c>
      <c r="Y32" s="95">
        <v>83</v>
      </c>
      <c r="Z32" s="77">
        <f t="shared" si="0"/>
        <v>79.70833333333333</v>
      </c>
      <c r="AA32" s="95">
        <v>47.2</v>
      </c>
      <c r="AB32" s="96" t="s">
        <v>115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76.14</v>
      </c>
      <c r="C34" s="80">
        <f t="shared" si="1"/>
        <v>76.41666666666667</v>
      </c>
      <c r="D34" s="80">
        <f t="shared" si="1"/>
        <v>78.8933333333333</v>
      </c>
      <c r="E34" s="80">
        <f t="shared" si="1"/>
        <v>80.34333333333332</v>
      </c>
      <c r="F34" s="80">
        <f t="shared" si="1"/>
        <v>81.58333333333334</v>
      </c>
      <c r="G34" s="80">
        <f t="shared" si="1"/>
        <v>80.74</v>
      </c>
      <c r="H34" s="80">
        <f t="shared" si="1"/>
        <v>76.99</v>
      </c>
      <c r="I34" s="80">
        <f t="shared" si="1"/>
        <v>72.65666666666667</v>
      </c>
      <c r="J34" s="80">
        <f t="shared" si="1"/>
        <v>63.686666666666675</v>
      </c>
      <c r="K34" s="80">
        <f t="shared" si="1"/>
        <v>58.87666666666667</v>
      </c>
      <c r="L34" s="80">
        <f t="shared" si="1"/>
        <v>58.34</v>
      </c>
      <c r="M34" s="80">
        <f t="shared" si="1"/>
        <v>58.883333333333326</v>
      </c>
      <c r="N34" s="80">
        <f t="shared" si="1"/>
        <v>58.74000000000001</v>
      </c>
      <c r="O34" s="80">
        <f t="shared" si="1"/>
        <v>59.88</v>
      </c>
      <c r="P34" s="80">
        <f t="shared" si="1"/>
        <v>63.186206896551724</v>
      </c>
      <c r="Q34" s="80">
        <f t="shared" si="1"/>
        <v>64.42666666666666</v>
      </c>
      <c r="R34" s="80">
        <f aca="true" t="shared" si="2" ref="R34:Y34">AVERAGE(R3:R33)</f>
        <v>67.19</v>
      </c>
      <c r="S34" s="80">
        <f t="shared" si="2"/>
        <v>70.31666666666668</v>
      </c>
      <c r="T34" s="80">
        <f t="shared" si="2"/>
        <v>71.66999999999999</v>
      </c>
      <c r="U34" s="80">
        <f t="shared" si="2"/>
        <v>73.13333333333334</v>
      </c>
      <c r="V34" s="80">
        <f t="shared" si="2"/>
        <v>74.61</v>
      </c>
      <c r="W34" s="80">
        <f t="shared" si="2"/>
        <v>75.76</v>
      </c>
      <c r="X34" s="80">
        <f t="shared" si="2"/>
        <v>76.73666666666666</v>
      </c>
      <c r="Y34" s="80">
        <f t="shared" si="2"/>
        <v>77.17333333333333</v>
      </c>
      <c r="Z34" s="80">
        <f>AVERAGE(B3:Y33)</f>
        <v>70.69262865090393</v>
      </c>
      <c r="AA34" s="81">
        <f>AVERAGE(AA3:AA33)</f>
        <v>48.27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17.4</v>
      </c>
      <c r="C40" s="92">
        <f>MATCH(B40,AA3:AA33,0)</f>
        <v>22</v>
      </c>
      <c r="D40" s="97" t="str">
        <f>INDEX(AB3:AB33,C40,1)</f>
        <v>12:59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89.4</v>
      </c>
      <c r="C3" s="95">
        <v>85.5</v>
      </c>
      <c r="D3" s="95">
        <v>80.9</v>
      </c>
      <c r="E3" s="95">
        <v>68.5</v>
      </c>
      <c r="F3" s="95">
        <v>90.6</v>
      </c>
      <c r="G3" s="95">
        <v>89.7</v>
      </c>
      <c r="H3" s="95">
        <v>80.8</v>
      </c>
      <c r="I3" s="95">
        <v>55.8</v>
      </c>
      <c r="J3" s="95">
        <v>55.5</v>
      </c>
      <c r="K3" s="95">
        <v>62</v>
      </c>
      <c r="L3" s="95">
        <v>63.4</v>
      </c>
      <c r="M3" s="95">
        <v>68.7</v>
      </c>
      <c r="N3" s="95">
        <v>69</v>
      </c>
      <c r="O3" s="95">
        <v>68.2</v>
      </c>
      <c r="P3" s="95">
        <v>66.8</v>
      </c>
      <c r="Q3" s="95">
        <v>69.3</v>
      </c>
      <c r="R3" s="95">
        <v>75.2</v>
      </c>
      <c r="S3" s="95">
        <v>77</v>
      </c>
      <c r="T3" s="95">
        <v>79.3</v>
      </c>
      <c r="U3" s="95">
        <v>87.2</v>
      </c>
      <c r="V3" s="95">
        <v>82.2</v>
      </c>
      <c r="W3" s="95">
        <v>85.6</v>
      </c>
      <c r="X3" s="95">
        <v>85.9</v>
      </c>
      <c r="Y3" s="95">
        <v>88</v>
      </c>
      <c r="Z3" s="77">
        <f aca="true" t="shared" si="0" ref="Z3:Z33">AVERAGE(B3:Y3)</f>
        <v>76.02083333333333</v>
      </c>
      <c r="AA3" s="95">
        <v>47.1</v>
      </c>
      <c r="AB3" s="96" t="s">
        <v>140</v>
      </c>
      <c r="AC3" s="4">
        <v>1</v>
      </c>
    </row>
    <row r="4" spans="1:29" ht="13.5" customHeight="1">
      <c r="A4" s="76">
        <v>2</v>
      </c>
      <c r="B4" s="95">
        <v>90.7</v>
      </c>
      <c r="C4" s="95">
        <v>95.7</v>
      </c>
      <c r="D4" s="95">
        <v>96.2</v>
      </c>
      <c r="E4" s="95">
        <v>96.7</v>
      </c>
      <c r="F4" s="95">
        <v>90.6</v>
      </c>
      <c r="G4" s="95">
        <v>91.8</v>
      </c>
      <c r="H4" s="95">
        <v>86</v>
      </c>
      <c r="I4" s="95">
        <v>70.5</v>
      </c>
      <c r="J4" s="95">
        <v>91.9</v>
      </c>
      <c r="K4" s="95">
        <v>91.5</v>
      </c>
      <c r="L4" s="95">
        <v>81.5</v>
      </c>
      <c r="M4" s="95">
        <v>74.2</v>
      </c>
      <c r="N4" s="95">
        <v>78.6</v>
      </c>
      <c r="O4" s="95">
        <v>80.3</v>
      </c>
      <c r="P4" s="95">
        <v>77.9</v>
      </c>
      <c r="Q4" s="95">
        <v>96.3</v>
      </c>
      <c r="R4" s="95">
        <v>94.3</v>
      </c>
      <c r="S4" s="95">
        <v>96.6</v>
      </c>
      <c r="T4" s="95">
        <v>97.7</v>
      </c>
      <c r="U4" s="95">
        <v>91</v>
      </c>
      <c r="V4" s="95">
        <v>79.9</v>
      </c>
      <c r="W4" s="95">
        <v>73.3</v>
      </c>
      <c r="X4" s="95">
        <v>74.6</v>
      </c>
      <c r="Y4" s="95">
        <v>74.7</v>
      </c>
      <c r="Z4" s="77">
        <f t="shared" si="0"/>
        <v>86.35416666666664</v>
      </c>
      <c r="AA4" s="95">
        <v>69.8</v>
      </c>
      <c r="AB4" s="96" t="s">
        <v>141</v>
      </c>
      <c r="AC4" s="5">
        <v>2</v>
      </c>
    </row>
    <row r="5" spans="1:29" ht="13.5" customHeight="1">
      <c r="A5" s="76">
        <v>3</v>
      </c>
      <c r="B5" s="95">
        <v>82.4</v>
      </c>
      <c r="C5" s="95">
        <v>76.5</v>
      </c>
      <c r="D5" s="95">
        <v>86.7</v>
      </c>
      <c r="E5" s="95">
        <v>82.4</v>
      </c>
      <c r="F5" s="95">
        <v>84.5</v>
      </c>
      <c r="G5" s="95">
        <v>88.2</v>
      </c>
      <c r="H5" s="95">
        <v>75</v>
      </c>
      <c r="I5" s="95">
        <v>73.4</v>
      </c>
      <c r="J5" s="95">
        <v>61.5</v>
      </c>
      <c r="K5" s="95">
        <v>50.9</v>
      </c>
      <c r="L5" s="95">
        <v>45</v>
      </c>
      <c r="M5" s="95">
        <v>41.4</v>
      </c>
      <c r="N5" s="95">
        <v>36.9</v>
      </c>
      <c r="O5" s="95">
        <v>36.5</v>
      </c>
      <c r="P5" s="95">
        <v>34.9</v>
      </c>
      <c r="Q5" s="95">
        <v>32.8</v>
      </c>
      <c r="R5" s="95">
        <v>37.5</v>
      </c>
      <c r="S5" s="95">
        <v>42.7</v>
      </c>
      <c r="T5" s="95">
        <v>50.2</v>
      </c>
      <c r="U5" s="95">
        <v>55.9</v>
      </c>
      <c r="V5" s="95">
        <v>61.8</v>
      </c>
      <c r="W5" s="95">
        <v>65.3</v>
      </c>
      <c r="X5" s="95">
        <v>68.8</v>
      </c>
      <c r="Y5" s="95">
        <v>65.6</v>
      </c>
      <c r="Z5" s="77">
        <f t="shared" si="0"/>
        <v>59.86666666666667</v>
      </c>
      <c r="AA5" s="95">
        <v>32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87.1</v>
      </c>
      <c r="C6" s="95">
        <v>84</v>
      </c>
      <c r="D6" s="95">
        <v>87.1</v>
      </c>
      <c r="E6" s="95">
        <v>87.4</v>
      </c>
      <c r="F6" s="95">
        <v>95.2</v>
      </c>
      <c r="G6" s="95">
        <v>68.7</v>
      </c>
      <c r="H6" s="95">
        <v>73</v>
      </c>
      <c r="I6" s="95">
        <v>59</v>
      </c>
      <c r="J6" s="95">
        <v>44.8</v>
      </c>
      <c r="K6" s="95">
        <v>42.5</v>
      </c>
      <c r="L6" s="95">
        <v>38.1</v>
      </c>
      <c r="M6" s="95">
        <v>39.8</v>
      </c>
      <c r="N6" s="95">
        <v>43.8</v>
      </c>
      <c r="O6" s="95">
        <v>48.6</v>
      </c>
      <c r="P6" s="95">
        <v>61.2</v>
      </c>
      <c r="Q6" s="95">
        <v>64.5</v>
      </c>
      <c r="R6" s="95">
        <v>68</v>
      </c>
      <c r="S6" s="95">
        <v>73.8</v>
      </c>
      <c r="T6" s="95">
        <v>75.2</v>
      </c>
      <c r="U6" s="95">
        <v>69</v>
      </c>
      <c r="V6" s="95">
        <v>65.2</v>
      </c>
      <c r="W6" s="95">
        <v>63.9</v>
      </c>
      <c r="X6" s="95">
        <v>85.1</v>
      </c>
      <c r="Y6" s="95">
        <v>85.4</v>
      </c>
      <c r="Z6" s="77">
        <f t="shared" si="0"/>
        <v>67.10000000000001</v>
      </c>
      <c r="AA6" s="95">
        <v>36.6</v>
      </c>
      <c r="AB6" s="96" t="s">
        <v>143</v>
      </c>
      <c r="AC6" s="5">
        <v>4</v>
      </c>
    </row>
    <row r="7" spans="1:29" ht="13.5" customHeight="1">
      <c r="A7" s="76">
        <v>5</v>
      </c>
      <c r="B7" s="95">
        <v>87.8</v>
      </c>
      <c r="C7" s="95">
        <v>84.1</v>
      </c>
      <c r="D7" s="95">
        <v>92.5</v>
      </c>
      <c r="E7" s="95">
        <v>83.5</v>
      </c>
      <c r="F7" s="95">
        <v>89.4</v>
      </c>
      <c r="G7" s="95">
        <v>91.4</v>
      </c>
      <c r="H7" s="95">
        <v>90.7</v>
      </c>
      <c r="I7" s="95">
        <v>83.4</v>
      </c>
      <c r="J7" s="95">
        <v>68.8</v>
      </c>
      <c r="K7" s="95">
        <v>57.2</v>
      </c>
      <c r="L7" s="95">
        <v>58.9</v>
      </c>
      <c r="M7" s="95">
        <v>58.8</v>
      </c>
      <c r="N7" s="95">
        <v>67.9</v>
      </c>
      <c r="O7" s="95">
        <v>61.9</v>
      </c>
      <c r="P7" s="95">
        <v>77.1</v>
      </c>
      <c r="Q7" s="95">
        <v>72.2</v>
      </c>
      <c r="R7" s="95">
        <v>77.7</v>
      </c>
      <c r="S7" s="95">
        <v>86.2</v>
      </c>
      <c r="T7" s="95">
        <v>92.9</v>
      </c>
      <c r="U7" s="95">
        <v>93.6</v>
      </c>
      <c r="V7" s="95">
        <v>94.3</v>
      </c>
      <c r="W7" s="95">
        <v>93.9</v>
      </c>
      <c r="X7" s="95">
        <v>96.5</v>
      </c>
      <c r="Y7" s="95">
        <v>96.3</v>
      </c>
      <c r="Z7" s="77">
        <f t="shared" si="0"/>
        <v>81.54166666666667</v>
      </c>
      <c r="AA7" s="95">
        <v>56.7</v>
      </c>
      <c r="AB7" s="96" t="s">
        <v>144</v>
      </c>
      <c r="AC7" s="5">
        <v>5</v>
      </c>
    </row>
    <row r="8" spans="1:29" ht="13.5" customHeight="1">
      <c r="A8" s="76">
        <v>6</v>
      </c>
      <c r="B8" s="95">
        <v>96.1</v>
      </c>
      <c r="C8" s="95">
        <v>97.6</v>
      </c>
      <c r="D8" s="95">
        <v>98</v>
      </c>
      <c r="E8" s="95">
        <v>98.1</v>
      </c>
      <c r="F8" s="95">
        <v>98.3</v>
      </c>
      <c r="G8" s="95">
        <v>98.4</v>
      </c>
      <c r="H8" s="95">
        <v>98.4</v>
      </c>
      <c r="I8" s="95">
        <v>76.7</v>
      </c>
      <c r="J8" s="95">
        <v>62.6</v>
      </c>
      <c r="K8" s="95">
        <v>72.1</v>
      </c>
      <c r="L8" s="95">
        <v>64.8</v>
      </c>
      <c r="M8" s="95">
        <v>63.1</v>
      </c>
      <c r="N8" s="95">
        <v>65.1</v>
      </c>
      <c r="O8" s="95">
        <v>74.3</v>
      </c>
      <c r="P8" s="95">
        <v>72.1</v>
      </c>
      <c r="Q8" s="95">
        <v>72.8</v>
      </c>
      <c r="R8" s="95">
        <v>72.4</v>
      </c>
      <c r="S8" s="95">
        <v>72.7</v>
      </c>
      <c r="T8" s="95">
        <v>73.4</v>
      </c>
      <c r="U8" s="95">
        <v>74.8</v>
      </c>
      <c r="V8" s="95">
        <v>81.8</v>
      </c>
      <c r="W8" s="95">
        <v>82.9</v>
      </c>
      <c r="X8" s="95">
        <v>94.2</v>
      </c>
      <c r="Y8" s="95">
        <v>87</v>
      </c>
      <c r="Z8" s="77">
        <f t="shared" si="0"/>
        <v>81.15416666666667</v>
      </c>
      <c r="AA8" s="95">
        <v>59.7</v>
      </c>
      <c r="AB8" s="96" t="s">
        <v>145</v>
      </c>
      <c r="AC8" s="5">
        <v>6</v>
      </c>
    </row>
    <row r="9" spans="1:29" ht="13.5" customHeight="1">
      <c r="A9" s="76">
        <v>7</v>
      </c>
      <c r="B9" s="95">
        <v>88.9</v>
      </c>
      <c r="C9" s="95">
        <v>86.4</v>
      </c>
      <c r="D9" s="95">
        <v>86.3</v>
      </c>
      <c r="E9" s="95">
        <v>84.7</v>
      </c>
      <c r="F9" s="95">
        <v>80.6</v>
      </c>
      <c r="G9" s="95">
        <v>80.9</v>
      </c>
      <c r="H9" s="95">
        <v>73.5</v>
      </c>
      <c r="I9" s="95">
        <v>76.4</v>
      </c>
      <c r="J9" s="95">
        <v>80.6</v>
      </c>
      <c r="K9" s="95">
        <v>80.1</v>
      </c>
      <c r="L9" s="95">
        <v>77.1</v>
      </c>
      <c r="M9" s="95">
        <v>78</v>
      </c>
      <c r="N9" s="95">
        <v>80.6</v>
      </c>
      <c r="O9" s="95">
        <v>82.4</v>
      </c>
      <c r="P9" s="95">
        <v>82.9</v>
      </c>
      <c r="Q9" s="95">
        <v>90.2</v>
      </c>
      <c r="R9" s="95">
        <v>96.5</v>
      </c>
      <c r="S9" s="95">
        <v>97.7</v>
      </c>
      <c r="T9" s="95">
        <v>97.8</v>
      </c>
      <c r="U9" s="95">
        <v>98.1</v>
      </c>
      <c r="V9" s="95">
        <v>98.2</v>
      </c>
      <c r="W9" s="95">
        <v>98.2</v>
      </c>
      <c r="X9" s="95">
        <v>98.3</v>
      </c>
      <c r="Y9" s="95">
        <v>98.1</v>
      </c>
      <c r="Z9" s="77">
        <f t="shared" si="0"/>
        <v>87.1875</v>
      </c>
      <c r="AA9" s="95">
        <v>67.8</v>
      </c>
      <c r="AB9" s="96" t="s">
        <v>146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98.3</v>
      </c>
      <c r="D10" s="95">
        <v>98.2</v>
      </c>
      <c r="E10" s="95">
        <v>97.1</v>
      </c>
      <c r="F10" s="95">
        <v>98</v>
      </c>
      <c r="G10" s="95">
        <v>98.2</v>
      </c>
      <c r="H10" s="95">
        <v>97.3</v>
      </c>
      <c r="I10" s="95">
        <v>90.8</v>
      </c>
      <c r="J10" s="95">
        <v>80.3</v>
      </c>
      <c r="K10" s="95">
        <v>72.8</v>
      </c>
      <c r="L10" s="95">
        <v>74</v>
      </c>
      <c r="M10" s="95">
        <v>78</v>
      </c>
      <c r="N10" s="95">
        <v>77.8</v>
      </c>
      <c r="O10" s="95">
        <v>82.5</v>
      </c>
      <c r="P10" s="95">
        <v>83.4</v>
      </c>
      <c r="Q10" s="95">
        <v>85.4</v>
      </c>
      <c r="R10" s="95">
        <v>88.4</v>
      </c>
      <c r="S10" s="95">
        <v>91.6</v>
      </c>
      <c r="T10" s="95">
        <v>92.3</v>
      </c>
      <c r="U10" s="95">
        <v>93.7</v>
      </c>
      <c r="V10" s="95">
        <v>93.2</v>
      </c>
      <c r="W10" s="95">
        <v>96.2</v>
      </c>
      <c r="X10" s="95">
        <v>96</v>
      </c>
      <c r="Y10" s="95">
        <v>95.9</v>
      </c>
      <c r="Z10" s="77">
        <f t="shared" si="0"/>
        <v>89.90416666666668</v>
      </c>
      <c r="AA10" s="95">
        <v>71.1</v>
      </c>
      <c r="AB10" s="96" t="s">
        <v>50</v>
      </c>
      <c r="AC10" s="5">
        <v>8</v>
      </c>
    </row>
    <row r="11" spans="1:29" ht="13.5" customHeight="1">
      <c r="A11" s="76">
        <v>9</v>
      </c>
      <c r="B11" s="95">
        <v>96.5</v>
      </c>
      <c r="C11" s="95">
        <v>97.6</v>
      </c>
      <c r="D11" s="95">
        <v>97.7</v>
      </c>
      <c r="E11" s="95">
        <v>97.9</v>
      </c>
      <c r="F11" s="95">
        <v>98.1</v>
      </c>
      <c r="G11" s="95">
        <v>98</v>
      </c>
      <c r="H11" s="95">
        <v>96.4</v>
      </c>
      <c r="I11" s="95">
        <v>85.1</v>
      </c>
      <c r="J11" s="95">
        <v>73.5</v>
      </c>
      <c r="K11" s="95">
        <v>67.1</v>
      </c>
      <c r="L11" s="95">
        <v>70.7</v>
      </c>
      <c r="M11" s="95">
        <v>70.3</v>
      </c>
      <c r="N11" s="95">
        <v>72.2</v>
      </c>
      <c r="O11" s="95">
        <v>74.8</v>
      </c>
      <c r="P11" s="95">
        <v>67.8</v>
      </c>
      <c r="Q11" s="95">
        <v>67.3</v>
      </c>
      <c r="R11" s="95">
        <v>58.2</v>
      </c>
      <c r="S11" s="95">
        <v>56</v>
      </c>
      <c r="T11" s="95">
        <v>52.6</v>
      </c>
      <c r="U11" s="95">
        <v>54.2</v>
      </c>
      <c r="V11" s="95">
        <v>59.8</v>
      </c>
      <c r="W11" s="95">
        <v>49.3</v>
      </c>
      <c r="X11" s="95">
        <v>53.6</v>
      </c>
      <c r="Y11" s="95">
        <v>50.6</v>
      </c>
      <c r="Z11" s="77">
        <f t="shared" si="0"/>
        <v>73.55416666666666</v>
      </c>
      <c r="AA11" s="95">
        <v>44.5</v>
      </c>
      <c r="AB11" s="96" t="s">
        <v>147</v>
      </c>
      <c r="AC11" s="5">
        <v>9</v>
      </c>
    </row>
    <row r="12" spans="1:29" ht="13.5" customHeight="1">
      <c r="A12" s="103">
        <v>10</v>
      </c>
      <c r="B12" s="104">
        <v>50</v>
      </c>
      <c r="C12" s="104">
        <v>45.1</v>
      </c>
      <c r="D12" s="104">
        <v>45.4</v>
      </c>
      <c r="E12" s="104">
        <v>55</v>
      </c>
      <c r="F12" s="104">
        <v>51.5</v>
      </c>
      <c r="G12" s="104">
        <v>51.8</v>
      </c>
      <c r="H12" s="104">
        <v>55.1</v>
      </c>
      <c r="I12" s="104">
        <v>43</v>
      </c>
      <c r="J12" s="104">
        <v>36.1</v>
      </c>
      <c r="K12" s="104">
        <v>31.6</v>
      </c>
      <c r="L12" s="104">
        <v>28.6</v>
      </c>
      <c r="M12" s="104">
        <v>26.4</v>
      </c>
      <c r="N12" s="104">
        <v>26.1</v>
      </c>
      <c r="O12" s="104">
        <v>47.6</v>
      </c>
      <c r="P12" s="104">
        <v>52</v>
      </c>
      <c r="Q12" s="104">
        <v>62</v>
      </c>
      <c r="R12" s="104">
        <v>57.3</v>
      </c>
      <c r="S12" s="104">
        <v>59.1</v>
      </c>
      <c r="T12" s="104">
        <v>57.5</v>
      </c>
      <c r="U12" s="104">
        <v>52.8</v>
      </c>
      <c r="V12" s="104">
        <v>58.4</v>
      </c>
      <c r="W12" s="104">
        <v>47.9</v>
      </c>
      <c r="X12" s="104">
        <v>52.7</v>
      </c>
      <c r="Y12" s="104">
        <v>59.5</v>
      </c>
      <c r="Z12" s="105">
        <f t="shared" si="0"/>
        <v>48.02083333333334</v>
      </c>
      <c r="AA12" s="104">
        <v>24.6</v>
      </c>
      <c r="AB12" s="106" t="s">
        <v>148</v>
      </c>
      <c r="AC12" s="5">
        <v>10</v>
      </c>
    </row>
    <row r="13" spans="1:29" ht="13.5" customHeight="1">
      <c r="A13" s="76">
        <v>11</v>
      </c>
      <c r="B13" s="95">
        <v>62.3</v>
      </c>
      <c r="C13" s="95">
        <v>59.6</v>
      </c>
      <c r="D13" s="95">
        <v>62.2</v>
      </c>
      <c r="E13" s="95">
        <v>64.4</v>
      </c>
      <c r="F13" s="95">
        <v>61.2</v>
      </c>
      <c r="G13" s="95">
        <v>58.1</v>
      </c>
      <c r="H13" s="95">
        <v>52.5</v>
      </c>
      <c r="I13" s="95">
        <v>61.5</v>
      </c>
      <c r="J13" s="95">
        <v>57.4</v>
      </c>
      <c r="K13" s="95">
        <v>56.2</v>
      </c>
      <c r="L13" s="95">
        <v>58.1</v>
      </c>
      <c r="M13" s="95">
        <v>68.4</v>
      </c>
      <c r="N13" s="95">
        <v>64.4</v>
      </c>
      <c r="O13" s="95">
        <v>63.4</v>
      </c>
      <c r="P13" s="95">
        <v>64.2</v>
      </c>
      <c r="Q13" s="95">
        <v>65.2</v>
      </c>
      <c r="R13" s="95">
        <v>65.4</v>
      </c>
      <c r="S13" s="95">
        <v>65.8</v>
      </c>
      <c r="T13" s="95">
        <v>67.2</v>
      </c>
      <c r="U13" s="95">
        <v>70.8</v>
      </c>
      <c r="V13" s="95">
        <v>70.1</v>
      </c>
      <c r="W13" s="95">
        <v>71.2</v>
      </c>
      <c r="X13" s="95">
        <v>71.9</v>
      </c>
      <c r="Y13" s="95">
        <v>46.3</v>
      </c>
      <c r="Z13" s="77">
        <f t="shared" si="0"/>
        <v>62.82500000000001</v>
      </c>
      <c r="AA13" s="95">
        <v>46.2</v>
      </c>
      <c r="AB13" s="96" t="s">
        <v>119</v>
      </c>
      <c r="AC13" s="4">
        <v>11</v>
      </c>
    </row>
    <row r="14" spans="1:29" ht="13.5" customHeight="1">
      <c r="A14" s="76">
        <v>12</v>
      </c>
      <c r="B14" s="95">
        <v>49.4</v>
      </c>
      <c r="C14" s="95">
        <v>67</v>
      </c>
      <c r="D14" s="95">
        <v>63.7</v>
      </c>
      <c r="E14" s="95">
        <v>70.4</v>
      </c>
      <c r="F14" s="95">
        <v>60.7</v>
      </c>
      <c r="G14" s="95">
        <v>66</v>
      </c>
      <c r="H14" s="95">
        <v>58.9</v>
      </c>
      <c r="I14" s="95">
        <v>63.7</v>
      </c>
      <c r="J14" s="95">
        <v>65.1</v>
      </c>
      <c r="K14" s="95">
        <v>68.1</v>
      </c>
      <c r="L14" s="95">
        <v>61.8</v>
      </c>
      <c r="M14" s="95">
        <v>58.9</v>
      </c>
      <c r="N14" s="95">
        <v>60.4</v>
      </c>
      <c r="O14" s="95">
        <v>62.8</v>
      </c>
      <c r="P14" s="95">
        <v>65.5</v>
      </c>
      <c r="Q14" s="95">
        <v>66.4</v>
      </c>
      <c r="R14" s="95">
        <v>68.4</v>
      </c>
      <c r="S14" s="95">
        <v>72.3</v>
      </c>
      <c r="T14" s="95">
        <v>74.7</v>
      </c>
      <c r="U14" s="95">
        <v>75.6</v>
      </c>
      <c r="V14" s="95">
        <v>77.8</v>
      </c>
      <c r="W14" s="95">
        <v>79.3</v>
      </c>
      <c r="X14" s="95">
        <v>87.4</v>
      </c>
      <c r="Y14" s="95">
        <v>88.8</v>
      </c>
      <c r="Z14" s="77">
        <f t="shared" si="0"/>
        <v>68.04583333333332</v>
      </c>
      <c r="AA14" s="95">
        <v>46.5</v>
      </c>
      <c r="AB14" s="96" t="s">
        <v>63</v>
      </c>
      <c r="AC14" s="5">
        <v>12</v>
      </c>
    </row>
    <row r="15" spans="1:29" ht="13.5" customHeight="1">
      <c r="A15" s="76">
        <v>13</v>
      </c>
      <c r="B15" s="95">
        <v>88.5</v>
      </c>
      <c r="C15" s="95">
        <v>88.1</v>
      </c>
      <c r="D15" s="95">
        <v>94.9</v>
      </c>
      <c r="E15" s="95">
        <v>90.2</v>
      </c>
      <c r="F15" s="95">
        <v>87.4</v>
      </c>
      <c r="G15" s="95">
        <v>88.4</v>
      </c>
      <c r="H15" s="95">
        <v>89.2</v>
      </c>
      <c r="I15" s="95">
        <v>97.8</v>
      </c>
      <c r="J15" s="95">
        <v>98.2</v>
      </c>
      <c r="K15" s="95">
        <v>98.3</v>
      </c>
      <c r="L15" s="95">
        <v>97.4</v>
      </c>
      <c r="M15" s="95">
        <v>89.7</v>
      </c>
      <c r="N15" s="95">
        <v>92.5</v>
      </c>
      <c r="O15" s="95">
        <v>85</v>
      </c>
      <c r="P15" s="95">
        <v>82.3</v>
      </c>
      <c r="Q15" s="95">
        <v>79.7</v>
      </c>
      <c r="R15" s="95">
        <v>82.5</v>
      </c>
      <c r="S15" s="95">
        <v>98</v>
      </c>
      <c r="T15" s="95">
        <v>98.4</v>
      </c>
      <c r="U15" s="95">
        <v>98.5</v>
      </c>
      <c r="V15" s="95">
        <v>98.5</v>
      </c>
      <c r="W15" s="95">
        <v>98.5</v>
      </c>
      <c r="X15" s="95">
        <v>98.5</v>
      </c>
      <c r="Y15" s="95">
        <v>98.3</v>
      </c>
      <c r="Z15" s="77">
        <f t="shared" si="0"/>
        <v>92.45</v>
      </c>
      <c r="AA15" s="95">
        <v>79.6</v>
      </c>
      <c r="AB15" s="96" t="s">
        <v>149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96.5</v>
      </c>
      <c r="D16" s="95">
        <v>97.7</v>
      </c>
      <c r="E16" s="95">
        <v>97.7</v>
      </c>
      <c r="F16" s="95">
        <v>98.3</v>
      </c>
      <c r="G16" s="95">
        <v>98.4</v>
      </c>
      <c r="H16" s="95">
        <v>97.7</v>
      </c>
      <c r="I16" s="95">
        <v>87</v>
      </c>
      <c r="J16" s="95">
        <v>82.9</v>
      </c>
      <c r="K16" s="95">
        <v>79.1</v>
      </c>
      <c r="L16" s="95">
        <v>79.3</v>
      </c>
      <c r="M16" s="95">
        <v>74.2</v>
      </c>
      <c r="N16" s="95">
        <v>69.8</v>
      </c>
      <c r="O16" s="95">
        <v>75</v>
      </c>
      <c r="P16" s="95">
        <v>83.5</v>
      </c>
      <c r="Q16" s="95">
        <v>82.6</v>
      </c>
      <c r="R16" s="95">
        <v>82.3</v>
      </c>
      <c r="S16" s="95">
        <v>86.4</v>
      </c>
      <c r="T16" s="95">
        <v>93.2</v>
      </c>
      <c r="U16" s="95">
        <v>97.1</v>
      </c>
      <c r="V16" s="95">
        <v>93.4</v>
      </c>
      <c r="W16" s="95">
        <v>97.8</v>
      </c>
      <c r="X16" s="95">
        <v>97.6</v>
      </c>
      <c r="Y16" s="95">
        <v>90.1</v>
      </c>
      <c r="Z16" s="77">
        <f t="shared" si="0"/>
        <v>88.96666666666665</v>
      </c>
      <c r="AA16" s="95">
        <v>69.7</v>
      </c>
      <c r="AB16" s="96" t="s">
        <v>35</v>
      </c>
      <c r="AC16" s="5">
        <v>14</v>
      </c>
    </row>
    <row r="17" spans="1:29" ht="13.5" customHeight="1">
      <c r="A17" s="76">
        <v>15</v>
      </c>
      <c r="B17" s="95">
        <v>90.2</v>
      </c>
      <c r="C17" s="95">
        <v>96.3</v>
      </c>
      <c r="D17" s="95">
        <v>97.7</v>
      </c>
      <c r="E17" s="95">
        <v>97.8</v>
      </c>
      <c r="F17" s="95">
        <v>97.7</v>
      </c>
      <c r="G17" s="95">
        <v>97.3</v>
      </c>
      <c r="H17" s="95">
        <v>93.9</v>
      </c>
      <c r="I17" s="95">
        <v>93.1</v>
      </c>
      <c r="J17" s="95">
        <v>85.6</v>
      </c>
      <c r="K17" s="95">
        <v>73.7</v>
      </c>
      <c r="L17" s="95">
        <v>90.5</v>
      </c>
      <c r="M17" s="95">
        <v>89</v>
      </c>
      <c r="N17" s="95">
        <v>90.8</v>
      </c>
      <c r="O17" s="95">
        <v>85.5</v>
      </c>
      <c r="P17" s="95">
        <v>81.3</v>
      </c>
      <c r="Q17" s="95">
        <v>83.5</v>
      </c>
      <c r="R17" s="95">
        <v>87.4</v>
      </c>
      <c r="S17" s="95">
        <v>90.7</v>
      </c>
      <c r="T17" s="95">
        <v>93.1</v>
      </c>
      <c r="U17" s="95">
        <v>91.1</v>
      </c>
      <c r="V17" s="95">
        <v>86.4</v>
      </c>
      <c r="W17" s="95">
        <v>82.7</v>
      </c>
      <c r="X17" s="95">
        <v>84.6</v>
      </c>
      <c r="Y17" s="95">
        <v>89.5</v>
      </c>
      <c r="Z17" s="77">
        <f t="shared" si="0"/>
        <v>89.55833333333334</v>
      </c>
      <c r="AA17" s="95">
        <v>71.2</v>
      </c>
      <c r="AB17" s="96" t="s">
        <v>150</v>
      </c>
      <c r="AC17" s="5">
        <v>15</v>
      </c>
    </row>
    <row r="18" spans="1:29" ht="13.5" customHeight="1">
      <c r="A18" s="76">
        <v>16</v>
      </c>
      <c r="B18" s="95">
        <v>91.3</v>
      </c>
      <c r="C18" s="95">
        <v>92.9</v>
      </c>
      <c r="D18" s="95">
        <v>95.3</v>
      </c>
      <c r="E18" s="95">
        <v>95.1</v>
      </c>
      <c r="F18" s="95">
        <v>95.1</v>
      </c>
      <c r="G18" s="95">
        <v>93.2</v>
      </c>
      <c r="H18" s="95">
        <v>84.2</v>
      </c>
      <c r="I18" s="95">
        <v>74.4</v>
      </c>
      <c r="J18" s="95">
        <v>54.1</v>
      </c>
      <c r="K18" s="95">
        <v>67.1</v>
      </c>
      <c r="L18" s="95">
        <v>71.2</v>
      </c>
      <c r="M18" s="95">
        <v>70.9</v>
      </c>
      <c r="N18" s="95">
        <v>51.4</v>
      </c>
      <c r="O18" s="95">
        <v>66.3</v>
      </c>
      <c r="P18" s="95">
        <v>71.6</v>
      </c>
      <c r="Q18" s="95">
        <v>77</v>
      </c>
      <c r="R18" s="95">
        <v>82.5</v>
      </c>
      <c r="S18" s="95">
        <v>87</v>
      </c>
      <c r="T18" s="95">
        <v>97.2</v>
      </c>
      <c r="U18" s="95">
        <v>98.2</v>
      </c>
      <c r="V18" s="95">
        <v>98.5</v>
      </c>
      <c r="W18" s="95">
        <v>98.6</v>
      </c>
      <c r="X18" s="95">
        <v>98.6</v>
      </c>
      <c r="Y18" s="95">
        <v>98.7</v>
      </c>
      <c r="Z18" s="77">
        <f t="shared" si="0"/>
        <v>83.76666666666667</v>
      </c>
      <c r="AA18" s="95">
        <v>48.5</v>
      </c>
      <c r="AB18" s="96" t="s">
        <v>151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98.8</v>
      </c>
      <c r="D19" s="95">
        <v>98.8</v>
      </c>
      <c r="E19" s="95">
        <v>98.9</v>
      </c>
      <c r="F19" s="95">
        <v>98.8</v>
      </c>
      <c r="G19" s="95">
        <v>98.8</v>
      </c>
      <c r="H19" s="95">
        <v>98.8</v>
      </c>
      <c r="I19" s="95">
        <v>98.7</v>
      </c>
      <c r="J19" s="95">
        <v>97.8</v>
      </c>
      <c r="K19" s="95">
        <v>97.8</v>
      </c>
      <c r="L19" s="95">
        <v>97.7</v>
      </c>
      <c r="M19" s="95">
        <v>96.6</v>
      </c>
      <c r="N19" s="95">
        <v>95.5</v>
      </c>
      <c r="O19" s="95">
        <v>91.1</v>
      </c>
      <c r="P19" s="95">
        <v>87.9</v>
      </c>
      <c r="Q19" s="95">
        <v>90.4</v>
      </c>
      <c r="R19" s="95">
        <v>90.7</v>
      </c>
      <c r="S19" s="95">
        <v>94.1</v>
      </c>
      <c r="T19" s="95">
        <v>95.8</v>
      </c>
      <c r="U19" s="95">
        <v>96.2</v>
      </c>
      <c r="V19" s="95">
        <v>96.6</v>
      </c>
      <c r="W19" s="95">
        <v>97.2</v>
      </c>
      <c r="X19" s="95">
        <v>97.8</v>
      </c>
      <c r="Y19" s="95">
        <v>97.8</v>
      </c>
      <c r="Z19" s="77">
        <f t="shared" si="0"/>
        <v>96.30416666666667</v>
      </c>
      <c r="AA19" s="95">
        <v>87.8</v>
      </c>
      <c r="AB19" s="96" t="s">
        <v>152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97.8</v>
      </c>
      <c r="D20" s="95">
        <v>97.8</v>
      </c>
      <c r="E20" s="95">
        <v>97.8</v>
      </c>
      <c r="F20" s="95">
        <v>98.1</v>
      </c>
      <c r="G20" s="95">
        <v>98.2</v>
      </c>
      <c r="H20" s="95">
        <v>97.9</v>
      </c>
      <c r="I20" s="95">
        <v>97.7</v>
      </c>
      <c r="J20" s="95">
        <v>96.4</v>
      </c>
      <c r="K20" s="95">
        <v>95</v>
      </c>
      <c r="L20" s="95">
        <v>95.4</v>
      </c>
      <c r="M20" s="95">
        <v>97.9</v>
      </c>
      <c r="N20" s="95">
        <v>94.5</v>
      </c>
      <c r="O20" s="95">
        <v>94.3</v>
      </c>
      <c r="P20" s="95">
        <v>91.9</v>
      </c>
      <c r="Q20" s="95">
        <v>96.2</v>
      </c>
      <c r="R20" s="95">
        <v>93</v>
      </c>
      <c r="S20" s="95">
        <v>94.2</v>
      </c>
      <c r="T20" s="95">
        <v>96.1</v>
      </c>
      <c r="U20" s="95">
        <v>97.9</v>
      </c>
      <c r="V20" s="95">
        <v>98.3</v>
      </c>
      <c r="W20" s="95">
        <v>98.4</v>
      </c>
      <c r="X20" s="95">
        <v>98.5</v>
      </c>
      <c r="Y20" s="95">
        <v>98.5</v>
      </c>
      <c r="Z20" s="77">
        <f t="shared" si="0"/>
        <v>96.66250000000001</v>
      </c>
      <c r="AA20" s="95">
        <v>90.9</v>
      </c>
      <c r="AB20" s="96" t="s">
        <v>153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98.1</v>
      </c>
      <c r="D21" s="95">
        <v>98</v>
      </c>
      <c r="E21" s="95">
        <v>98.3</v>
      </c>
      <c r="F21" s="95">
        <v>98.3</v>
      </c>
      <c r="G21" s="95">
        <v>98.4</v>
      </c>
      <c r="H21" s="95">
        <v>98.2</v>
      </c>
      <c r="I21" s="95">
        <v>97.7</v>
      </c>
      <c r="J21" s="95">
        <v>96.3</v>
      </c>
      <c r="K21" s="95">
        <v>96.4</v>
      </c>
      <c r="L21" s="95">
        <v>98.1</v>
      </c>
      <c r="M21" s="95">
        <v>98.2</v>
      </c>
      <c r="N21" s="95">
        <v>98.4</v>
      </c>
      <c r="O21" s="95">
        <v>98.6</v>
      </c>
      <c r="P21" s="95">
        <v>98.6</v>
      </c>
      <c r="Q21" s="95">
        <v>98.7</v>
      </c>
      <c r="R21" s="95">
        <v>98.7</v>
      </c>
      <c r="S21" s="95">
        <v>98.7</v>
      </c>
      <c r="T21" s="95">
        <v>98.7</v>
      </c>
      <c r="U21" s="95">
        <v>98.7</v>
      </c>
      <c r="V21" s="95">
        <v>98.7</v>
      </c>
      <c r="W21" s="95">
        <v>98.8</v>
      </c>
      <c r="X21" s="95">
        <v>98.8</v>
      </c>
      <c r="Y21" s="95">
        <v>98.9</v>
      </c>
      <c r="Z21" s="77">
        <f t="shared" si="0"/>
        <v>98.2791666666667</v>
      </c>
      <c r="AA21" s="95">
        <v>95.9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98.9</v>
      </c>
      <c r="C22" s="104">
        <v>98.9</v>
      </c>
      <c r="D22" s="104">
        <v>98.9</v>
      </c>
      <c r="E22" s="104">
        <v>98.9</v>
      </c>
      <c r="F22" s="104">
        <v>98.9</v>
      </c>
      <c r="G22" s="104">
        <v>98.8</v>
      </c>
      <c r="H22" s="104">
        <v>97.9</v>
      </c>
      <c r="I22" s="104">
        <v>91.6</v>
      </c>
      <c r="J22" s="104">
        <v>80.9</v>
      </c>
      <c r="K22" s="104">
        <v>73.6</v>
      </c>
      <c r="L22" s="104">
        <v>59</v>
      </c>
      <c r="M22" s="104">
        <v>69</v>
      </c>
      <c r="N22" s="104">
        <v>84.2</v>
      </c>
      <c r="O22" s="104">
        <v>90.3</v>
      </c>
      <c r="P22" s="104">
        <v>93.6</v>
      </c>
      <c r="Q22" s="104">
        <v>92.1</v>
      </c>
      <c r="R22" s="104">
        <v>96.5</v>
      </c>
      <c r="S22" s="104">
        <v>97.9</v>
      </c>
      <c r="T22" s="104">
        <v>97.8</v>
      </c>
      <c r="U22" s="104">
        <v>97.8</v>
      </c>
      <c r="V22" s="104">
        <v>98.1</v>
      </c>
      <c r="W22" s="104">
        <v>97.9</v>
      </c>
      <c r="X22" s="104">
        <v>98.3</v>
      </c>
      <c r="Y22" s="104">
        <v>98.6</v>
      </c>
      <c r="Z22" s="105">
        <f t="shared" si="0"/>
        <v>92.01666666666665</v>
      </c>
      <c r="AA22" s="104">
        <v>58.5</v>
      </c>
      <c r="AB22" s="106" t="s">
        <v>155</v>
      </c>
      <c r="AC22" s="5">
        <v>20</v>
      </c>
    </row>
    <row r="23" spans="1:29" ht="13.5" customHeight="1">
      <c r="A23" s="76">
        <v>21</v>
      </c>
      <c r="B23" s="95">
        <v>98.7</v>
      </c>
      <c r="C23" s="95">
        <v>98.6</v>
      </c>
      <c r="D23" s="95">
        <v>98.7</v>
      </c>
      <c r="E23" s="95">
        <v>98.7</v>
      </c>
      <c r="F23" s="95">
        <v>98.7</v>
      </c>
      <c r="G23" s="95">
        <v>98.8</v>
      </c>
      <c r="H23" s="95">
        <v>98.7</v>
      </c>
      <c r="I23" s="95">
        <v>98.8</v>
      </c>
      <c r="J23" s="95">
        <v>98.8</v>
      </c>
      <c r="K23" s="95">
        <v>98.7</v>
      </c>
      <c r="L23" s="95">
        <v>98.2</v>
      </c>
      <c r="M23" s="95">
        <v>93.6</v>
      </c>
      <c r="N23" s="95">
        <v>97.6</v>
      </c>
      <c r="O23" s="95">
        <v>97.6</v>
      </c>
      <c r="P23" s="95">
        <v>98.2</v>
      </c>
      <c r="Q23" s="95">
        <v>98.3</v>
      </c>
      <c r="R23" s="95">
        <v>96.2</v>
      </c>
      <c r="S23" s="95">
        <v>93.9</v>
      </c>
      <c r="T23" s="95">
        <v>97.8</v>
      </c>
      <c r="U23" s="95">
        <v>98.2</v>
      </c>
      <c r="V23" s="95">
        <v>98.3</v>
      </c>
      <c r="W23" s="95">
        <v>98.2</v>
      </c>
      <c r="X23" s="95">
        <v>98.6</v>
      </c>
      <c r="Y23" s="95">
        <v>98.6</v>
      </c>
      <c r="Z23" s="77">
        <f t="shared" si="0"/>
        <v>97.93749999999999</v>
      </c>
      <c r="AA23" s="95">
        <v>93.4</v>
      </c>
      <c r="AB23" s="96" t="s">
        <v>156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98.6</v>
      </c>
      <c r="D24" s="95">
        <v>98.6</v>
      </c>
      <c r="E24" s="95">
        <v>98.5</v>
      </c>
      <c r="F24" s="95">
        <v>98.6</v>
      </c>
      <c r="G24" s="95">
        <v>98.5</v>
      </c>
      <c r="H24" s="95">
        <v>98.6</v>
      </c>
      <c r="I24" s="95">
        <v>98.7</v>
      </c>
      <c r="J24" s="95">
        <v>98.8</v>
      </c>
      <c r="K24" s="95">
        <v>98.8</v>
      </c>
      <c r="L24" s="95">
        <v>98.8</v>
      </c>
      <c r="M24" s="95">
        <v>98.8</v>
      </c>
      <c r="N24" s="95">
        <v>98.5</v>
      </c>
      <c r="O24" s="95">
        <v>98.4</v>
      </c>
      <c r="P24" s="95">
        <v>98.1</v>
      </c>
      <c r="Q24" s="95">
        <v>98.3</v>
      </c>
      <c r="R24" s="95">
        <v>98.4</v>
      </c>
      <c r="S24" s="95">
        <v>98.2</v>
      </c>
      <c r="T24" s="95">
        <v>98.2</v>
      </c>
      <c r="U24" s="95">
        <v>98.3</v>
      </c>
      <c r="V24" s="95">
        <v>98.3</v>
      </c>
      <c r="W24" s="95">
        <v>98.5</v>
      </c>
      <c r="X24" s="95">
        <v>98.7</v>
      </c>
      <c r="Y24" s="95">
        <v>98.7</v>
      </c>
      <c r="Z24" s="77">
        <f t="shared" si="0"/>
        <v>98.52499999999999</v>
      </c>
      <c r="AA24" s="95">
        <v>98.1</v>
      </c>
      <c r="AB24" s="96" t="s">
        <v>157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98.7</v>
      </c>
      <c r="D25" s="95">
        <v>98.7</v>
      </c>
      <c r="E25" s="95">
        <v>98.7</v>
      </c>
      <c r="F25" s="95">
        <v>98.7</v>
      </c>
      <c r="G25" s="95">
        <v>98.7</v>
      </c>
      <c r="H25" s="95">
        <v>98.6</v>
      </c>
      <c r="I25" s="95">
        <v>97.7</v>
      </c>
      <c r="J25" s="95">
        <v>89.4</v>
      </c>
      <c r="K25" s="95">
        <v>78.3</v>
      </c>
      <c r="L25" s="95">
        <v>80.8</v>
      </c>
      <c r="M25" s="95">
        <v>76</v>
      </c>
      <c r="N25" s="95">
        <v>74</v>
      </c>
      <c r="O25" s="95">
        <v>69.8</v>
      </c>
      <c r="P25" s="95">
        <v>79.2</v>
      </c>
      <c r="Q25" s="95">
        <v>77.4</v>
      </c>
      <c r="R25" s="95">
        <v>82.6</v>
      </c>
      <c r="S25" s="95">
        <v>87</v>
      </c>
      <c r="T25" s="95">
        <v>83.3</v>
      </c>
      <c r="U25" s="95">
        <v>88.4</v>
      </c>
      <c r="V25" s="95">
        <v>95.3</v>
      </c>
      <c r="W25" s="95">
        <v>95.3</v>
      </c>
      <c r="X25" s="95">
        <v>97.3</v>
      </c>
      <c r="Y25" s="95">
        <v>96.6</v>
      </c>
      <c r="Z25" s="77">
        <f t="shared" si="0"/>
        <v>89.13333333333333</v>
      </c>
      <c r="AA25" s="95">
        <v>68.2</v>
      </c>
      <c r="AB25" s="96" t="s">
        <v>158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97.3</v>
      </c>
      <c r="D26" s="95">
        <v>96.9</v>
      </c>
      <c r="E26" s="95">
        <v>98</v>
      </c>
      <c r="F26" s="95">
        <v>98.3</v>
      </c>
      <c r="G26" s="95">
        <v>97.7</v>
      </c>
      <c r="H26" s="95">
        <v>95.1</v>
      </c>
      <c r="I26" s="95">
        <v>88.3</v>
      </c>
      <c r="J26" s="95">
        <v>81</v>
      </c>
      <c r="K26" s="95">
        <v>75.8</v>
      </c>
      <c r="L26" s="95">
        <v>72.1</v>
      </c>
      <c r="M26" s="95">
        <v>75.4</v>
      </c>
      <c r="N26" s="95">
        <v>75.8</v>
      </c>
      <c r="O26" s="95">
        <v>77.2</v>
      </c>
      <c r="P26" s="95">
        <v>78.1</v>
      </c>
      <c r="Q26" s="95">
        <v>86.3</v>
      </c>
      <c r="R26" s="95">
        <v>93.1</v>
      </c>
      <c r="S26" s="95">
        <v>94.2</v>
      </c>
      <c r="T26" s="95">
        <v>94.6</v>
      </c>
      <c r="U26" s="95">
        <v>95.6</v>
      </c>
      <c r="V26" s="95">
        <v>96.2</v>
      </c>
      <c r="W26" s="95">
        <v>92.9</v>
      </c>
      <c r="X26" s="95">
        <v>77.1</v>
      </c>
      <c r="Y26" s="95">
        <v>72.4</v>
      </c>
      <c r="Z26" s="77">
        <f t="shared" si="0"/>
        <v>87.7958333333333</v>
      </c>
      <c r="AA26" s="95">
        <v>68.1</v>
      </c>
      <c r="AB26" s="96" t="s">
        <v>159</v>
      </c>
      <c r="AC26" s="5">
        <v>24</v>
      </c>
    </row>
    <row r="27" spans="1:29" ht="13.5" customHeight="1">
      <c r="A27" s="76">
        <v>25</v>
      </c>
      <c r="B27" s="95">
        <v>76.5</v>
      </c>
      <c r="C27" s="95">
        <v>80.4</v>
      </c>
      <c r="D27" s="95">
        <v>84.4</v>
      </c>
      <c r="E27" s="95">
        <v>86.9</v>
      </c>
      <c r="F27" s="95">
        <v>89.2</v>
      </c>
      <c r="G27" s="95">
        <v>87.4</v>
      </c>
      <c r="H27" s="95">
        <v>82.8</v>
      </c>
      <c r="I27" s="95">
        <v>70.4</v>
      </c>
      <c r="J27" s="95">
        <v>69.8</v>
      </c>
      <c r="K27" s="95">
        <v>70.7</v>
      </c>
      <c r="L27" s="95">
        <v>71.1</v>
      </c>
      <c r="M27" s="95">
        <v>79</v>
      </c>
      <c r="N27" s="95">
        <v>84.1</v>
      </c>
      <c r="O27" s="95">
        <v>84.2</v>
      </c>
      <c r="P27" s="95">
        <v>84</v>
      </c>
      <c r="Q27" s="95">
        <v>84.6</v>
      </c>
      <c r="R27" s="95">
        <v>87.7</v>
      </c>
      <c r="S27" s="95">
        <v>92.3</v>
      </c>
      <c r="T27" s="95">
        <v>88.2</v>
      </c>
      <c r="U27" s="95">
        <v>95.1</v>
      </c>
      <c r="V27" s="95">
        <v>95.1</v>
      </c>
      <c r="W27" s="95">
        <v>91.4</v>
      </c>
      <c r="X27" s="95">
        <v>89.4</v>
      </c>
      <c r="Y27" s="95">
        <v>91.8</v>
      </c>
      <c r="Z27" s="77">
        <f t="shared" si="0"/>
        <v>84.02083333333333</v>
      </c>
      <c r="AA27" s="95">
        <v>67.5</v>
      </c>
      <c r="AB27" s="96" t="s">
        <v>160</v>
      </c>
      <c r="AC27" s="5">
        <v>25</v>
      </c>
    </row>
    <row r="28" spans="1:29" ht="13.5" customHeight="1">
      <c r="A28" s="76">
        <v>26</v>
      </c>
      <c r="B28" s="95">
        <v>96.2</v>
      </c>
      <c r="C28" s="95">
        <v>97.1</v>
      </c>
      <c r="D28" s="95">
        <v>97.7</v>
      </c>
      <c r="E28" s="95">
        <v>98.1</v>
      </c>
      <c r="F28" s="95">
        <v>98.1</v>
      </c>
      <c r="G28" s="95">
        <v>90.6</v>
      </c>
      <c r="H28" s="95">
        <v>78.8</v>
      </c>
      <c r="I28" s="95">
        <v>71.6</v>
      </c>
      <c r="J28" s="95">
        <v>53.7</v>
      </c>
      <c r="K28" s="95">
        <v>38.2</v>
      </c>
      <c r="L28" s="95">
        <v>49.1</v>
      </c>
      <c r="M28" s="95">
        <v>45.8</v>
      </c>
      <c r="N28" s="95">
        <v>52.4</v>
      </c>
      <c r="O28" s="95">
        <v>56.1</v>
      </c>
      <c r="P28" s="95">
        <v>60.2</v>
      </c>
      <c r="Q28" s="95">
        <v>57.8</v>
      </c>
      <c r="R28" s="95">
        <v>63.3</v>
      </c>
      <c r="S28" s="95">
        <v>67</v>
      </c>
      <c r="T28" s="95">
        <v>73.9</v>
      </c>
      <c r="U28" s="95">
        <v>72.4</v>
      </c>
      <c r="V28" s="95">
        <v>70.9</v>
      </c>
      <c r="W28" s="95">
        <v>72</v>
      </c>
      <c r="X28" s="95">
        <v>76.4</v>
      </c>
      <c r="Y28" s="95">
        <v>78</v>
      </c>
      <c r="Z28" s="77">
        <f t="shared" si="0"/>
        <v>71.47500000000001</v>
      </c>
      <c r="AA28" s="95">
        <v>36.1</v>
      </c>
      <c r="AB28" s="96" t="s">
        <v>161</v>
      </c>
      <c r="AC28" s="5">
        <v>26</v>
      </c>
    </row>
    <row r="29" spans="1:29" ht="13.5" customHeight="1">
      <c r="A29" s="76">
        <v>27</v>
      </c>
      <c r="B29" s="95">
        <v>80.4</v>
      </c>
      <c r="C29" s="95">
        <v>83</v>
      </c>
      <c r="D29" s="95">
        <v>83.1</v>
      </c>
      <c r="E29" s="95">
        <v>79.4</v>
      </c>
      <c r="F29" s="95">
        <v>79.1</v>
      </c>
      <c r="G29" s="95">
        <v>81</v>
      </c>
      <c r="H29" s="95">
        <v>84</v>
      </c>
      <c r="I29" s="95">
        <v>93.3</v>
      </c>
      <c r="J29" s="95">
        <v>89.2</v>
      </c>
      <c r="K29" s="95">
        <v>91.1</v>
      </c>
      <c r="L29" s="95">
        <v>97.6</v>
      </c>
      <c r="M29" s="95">
        <v>98</v>
      </c>
      <c r="N29" s="95">
        <v>97.9</v>
      </c>
      <c r="O29" s="95">
        <v>98</v>
      </c>
      <c r="P29" s="95">
        <v>98.3</v>
      </c>
      <c r="Q29" s="95">
        <v>98.4</v>
      </c>
      <c r="R29" s="95">
        <v>98.5</v>
      </c>
      <c r="S29" s="95">
        <v>98.5</v>
      </c>
      <c r="T29" s="95">
        <v>98.5</v>
      </c>
      <c r="U29" s="95">
        <v>98.2</v>
      </c>
      <c r="V29" s="95">
        <v>98.4</v>
      </c>
      <c r="W29" s="95">
        <v>98.4</v>
      </c>
      <c r="X29" s="95">
        <v>98.4</v>
      </c>
      <c r="Y29" s="95">
        <v>98.5</v>
      </c>
      <c r="Z29" s="77">
        <f t="shared" si="0"/>
        <v>92.46666666666668</v>
      </c>
      <c r="AA29" s="95">
        <v>78</v>
      </c>
      <c r="AB29" s="96" t="s">
        <v>162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98.6</v>
      </c>
      <c r="D30" s="95">
        <v>98.6</v>
      </c>
      <c r="E30" s="95">
        <v>98.7</v>
      </c>
      <c r="F30" s="95">
        <v>98.7</v>
      </c>
      <c r="G30" s="95">
        <v>98.7</v>
      </c>
      <c r="H30" s="95">
        <v>98.7</v>
      </c>
      <c r="I30" s="95">
        <v>98</v>
      </c>
      <c r="J30" s="95">
        <v>91.4</v>
      </c>
      <c r="K30" s="95">
        <v>84.4</v>
      </c>
      <c r="L30" s="95">
        <v>79.1</v>
      </c>
      <c r="M30" s="95">
        <v>59.7</v>
      </c>
      <c r="N30" s="95">
        <v>74.4</v>
      </c>
      <c r="O30" s="95">
        <v>80.5</v>
      </c>
      <c r="P30" s="95">
        <v>84.6</v>
      </c>
      <c r="Q30" s="95">
        <v>88.4</v>
      </c>
      <c r="R30" s="95">
        <v>86.4</v>
      </c>
      <c r="S30" s="95">
        <v>86.5</v>
      </c>
      <c r="T30" s="95">
        <v>96.8</v>
      </c>
      <c r="U30" s="95">
        <v>97.3</v>
      </c>
      <c r="V30" s="95">
        <v>97.2</v>
      </c>
      <c r="W30" s="95">
        <v>97.3</v>
      </c>
      <c r="X30" s="95">
        <v>97.9</v>
      </c>
      <c r="Y30" s="95">
        <v>98</v>
      </c>
      <c r="Z30" s="77">
        <f t="shared" si="0"/>
        <v>91.18333333333334</v>
      </c>
      <c r="AA30" s="95">
        <v>58.2</v>
      </c>
      <c r="AB30" s="96" t="s">
        <v>163</v>
      </c>
      <c r="AC30" s="5">
        <v>28</v>
      </c>
    </row>
    <row r="31" spans="1:29" ht="13.5" customHeight="1">
      <c r="A31" s="76">
        <v>29</v>
      </c>
      <c r="B31" s="95">
        <v>96.8</v>
      </c>
      <c r="C31" s="95">
        <v>96.6</v>
      </c>
      <c r="D31" s="95">
        <v>95.9</v>
      </c>
      <c r="E31" s="95">
        <v>95.4</v>
      </c>
      <c r="F31" s="95">
        <v>94.3</v>
      </c>
      <c r="G31" s="95">
        <v>95.6</v>
      </c>
      <c r="H31" s="95">
        <v>96.4</v>
      </c>
      <c r="I31" s="95">
        <v>93.8</v>
      </c>
      <c r="J31" s="95">
        <v>89.4</v>
      </c>
      <c r="K31" s="95">
        <v>92.6</v>
      </c>
      <c r="L31" s="95">
        <v>85.4</v>
      </c>
      <c r="M31" s="95">
        <v>84.3</v>
      </c>
      <c r="N31" s="95">
        <v>84</v>
      </c>
      <c r="O31" s="95">
        <v>82.8</v>
      </c>
      <c r="P31" s="95">
        <v>86.6</v>
      </c>
      <c r="Q31" s="95">
        <v>86.5</v>
      </c>
      <c r="R31" s="95">
        <v>84.4</v>
      </c>
      <c r="S31" s="95">
        <v>89.5</v>
      </c>
      <c r="T31" s="95">
        <v>93.1</v>
      </c>
      <c r="U31" s="95">
        <v>91.7</v>
      </c>
      <c r="V31" s="95">
        <v>91.3</v>
      </c>
      <c r="W31" s="95">
        <v>92.3</v>
      </c>
      <c r="X31" s="95">
        <v>79.1</v>
      </c>
      <c r="Y31" s="95">
        <v>87.8</v>
      </c>
      <c r="Z31" s="77">
        <f t="shared" si="0"/>
        <v>90.23333333333333</v>
      </c>
      <c r="AA31" s="95">
        <v>76</v>
      </c>
      <c r="AB31" s="96" t="s">
        <v>164</v>
      </c>
      <c r="AC31" s="5">
        <v>29</v>
      </c>
    </row>
    <row r="32" spans="1:29" ht="13.5" customHeight="1">
      <c r="A32" s="76">
        <v>30</v>
      </c>
      <c r="B32" s="95">
        <v>71.4</v>
      </c>
      <c r="C32" s="95">
        <v>83.1</v>
      </c>
      <c r="D32" s="95">
        <v>83.6</v>
      </c>
      <c r="E32" s="95">
        <v>83.5</v>
      </c>
      <c r="F32" s="95">
        <v>90.4</v>
      </c>
      <c r="G32" s="95">
        <v>87.1</v>
      </c>
      <c r="H32" s="95">
        <v>83.9</v>
      </c>
      <c r="I32" s="95">
        <v>72.9</v>
      </c>
      <c r="J32" s="95">
        <v>75</v>
      </c>
      <c r="K32" s="95">
        <v>71.6</v>
      </c>
      <c r="L32" s="95">
        <v>67.9</v>
      </c>
      <c r="M32" s="95">
        <v>66.8</v>
      </c>
      <c r="N32" s="95">
        <v>69.7</v>
      </c>
      <c r="O32" s="95">
        <v>77</v>
      </c>
      <c r="P32" s="95">
        <v>72</v>
      </c>
      <c r="Q32" s="95">
        <v>75.3</v>
      </c>
      <c r="R32" s="95">
        <v>80.6</v>
      </c>
      <c r="S32" s="95">
        <v>84.6</v>
      </c>
      <c r="T32" s="95">
        <v>85.9</v>
      </c>
      <c r="U32" s="95">
        <v>86.5</v>
      </c>
      <c r="V32" s="95">
        <v>85.6</v>
      </c>
      <c r="W32" s="95">
        <v>85.2</v>
      </c>
      <c r="X32" s="95">
        <v>85.5</v>
      </c>
      <c r="Y32" s="95">
        <v>88.1</v>
      </c>
      <c r="Z32" s="77">
        <f t="shared" si="0"/>
        <v>79.71666666666665</v>
      </c>
      <c r="AA32" s="95">
        <v>65.4</v>
      </c>
      <c r="AB32" s="96" t="s">
        <v>165</v>
      </c>
      <c r="AC32" s="5">
        <v>30</v>
      </c>
    </row>
    <row r="33" spans="1:29" ht="13.5" customHeight="1">
      <c r="A33" s="76">
        <v>31</v>
      </c>
      <c r="B33" s="95">
        <v>95</v>
      </c>
      <c r="C33" s="95">
        <v>94.8</v>
      </c>
      <c r="D33" s="95">
        <v>94.8</v>
      </c>
      <c r="E33" s="95">
        <v>92.6</v>
      </c>
      <c r="F33" s="95">
        <v>95.5</v>
      </c>
      <c r="G33" s="95">
        <v>90.2</v>
      </c>
      <c r="H33" s="95">
        <v>80.7</v>
      </c>
      <c r="I33" s="95">
        <v>73.7</v>
      </c>
      <c r="J33" s="95">
        <v>68.7</v>
      </c>
      <c r="K33" s="95">
        <v>70.9</v>
      </c>
      <c r="L33" s="95">
        <v>67</v>
      </c>
      <c r="M33" s="95">
        <v>65.6</v>
      </c>
      <c r="N33" s="95">
        <v>64.9</v>
      </c>
      <c r="O33" s="95">
        <v>64.8</v>
      </c>
      <c r="P33" s="95">
        <v>66.8</v>
      </c>
      <c r="Q33" s="95">
        <v>70.3</v>
      </c>
      <c r="R33" s="95">
        <v>71.5</v>
      </c>
      <c r="S33" s="95">
        <v>74.1</v>
      </c>
      <c r="T33" s="95">
        <v>77.1</v>
      </c>
      <c r="U33" s="95">
        <v>76</v>
      </c>
      <c r="V33" s="95">
        <v>84.8</v>
      </c>
      <c r="W33" s="95">
        <v>96</v>
      </c>
      <c r="X33" s="95">
        <v>97.8</v>
      </c>
      <c r="Y33" s="95">
        <v>97.9</v>
      </c>
      <c r="Z33" s="77">
        <f t="shared" si="0"/>
        <v>80.47916666666667</v>
      </c>
      <c r="AA33" s="95">
        <v>63.1</v>
      </c>
      <c r="AB33" s="96" t="s">
        <v>166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88.68387096774194</v>
      </c>
      <c r="C34" s="80">
        <f t="shared" si="1"/>
        <v>89.40645161290323</v>
      </c>
      <c r="D34" s="80">
        <f t="shared" si="1"/>
        <v>90.48387096774194</v>
      </c>
      <c r="E34" s="80">
        <f t="shared" si="1"/>
        <v>89.9774193548387</v>
      </c>
      <c r="F34" s="80">
        <f t="shared" si="1"/>
        <v>90.67419354838708</v>
      </c>
      <c r="G34" s="80">
        <f t="shared" si="1"/>
        <v>89.58064516129029</v>
      </c>
      <c r="H34" s="80">
        <f t="shared" si="1"/>
        <v>86.82903225806453</v>
      </c>
      <c r="I34" s="80">
        <f t="shared" si="1"/>
        <v>81.75806451612905</v>
      </c>
      <c r="J34" s="80">
        <f t="shared" si="1"/>
        <v>76.62903225806451</v>
      </c>
      <c r="K34" s="80">
        <f t="shared" si="1"/>
        <v>74.32903225806452</v>
      </c>
      <c r="L34" s="80">
        <f t="shared" si="1"/>
        <v>73.47419354838709</v>
      </c>
      <c r="M34" s="80">
        <f t="shared" si="1"/>
        <v>72.72580645161291</v>
      </c>
      <c r="N34" s="80">
        <f t="shared" si="1"/>
        <v>73.97419354838709</v>
      </c>
      <c r="O34" s="80">
        <f t="shared" si="1"/>
        <v>75.99354838709678</v>
      </c>
      <c r="P34" s="80">
        <f t="shared" si="1"/>
        <v>77.50322580645161</v>
      </c>
      <c r="Q34" s="80">
        <f t="shared" si="1"/>
        <v>79.55483870967743</v>
      </c>
      <c r="R34" s="80">
        <f aca="true" t="shared" si="2" ref="R34:Y34">AVERAGE(R3:R33)</f>
        <v>81.1483870967742</v>
      </c>
      <c r="S34" s="80">
        <f t="shared" si="2"/>
        <v>84.00967741935484</v>
      </c>
      <c r="T34" s="80">
        <f t="shared" si="2"/>
        <v>86.0806451612903</v>
      </c>
      <c r="U34" s="80">
        <f t="shared" si="2"/>
        <v>86.7709677419355</v>
      </c>
      <c r="V34" s="80">
        <f t="shared" si="2"/>
        <v>87.18064516129031</v>
      </c>
      <c r="W34" s="80">
        <f t="shared" si="2"/>
        <v>86.91612903225808</v>
      </c>
      <c r="X34" s="80">
        <f t="shared" si="2"/>
        <v>88.19032258064516</v>
      </c>
      <c r="Y34" s="80">
        <f t="shared" si="2"/>
        <v>87.51612903225806</v>
      </c>
      <c r="Z34" s="80">
        <f>AVERAGE(B3:Y33)</f>
        <v>83.30793010752687</v>
      </c>
      <c r="AA34" s="81">
        <f>AVERAGE(AA3:AA33)</f>
        <v>63.767741935483876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24.6</v>
      </c>
      <c r="C40" s="92">
        <f>MATCH(B40,AA3:AA33,0)</f>
        <v>10</v>
      </c>
      <c r="D40" s="97" t="str">
        <f>INDEX(AB3:AB33,C40,1)</f>
        <v>13:21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98.4</v>
      </c>
      <c r="D3" s="95">
        <v>98.3</v>
      </c>
      <c r="E3" s="95">
        <v>98.3</v>
      </c>
      <c r="F3" s="95">
        <v>98.4</v>
      </c>
      <c r="G3" s="95">
        <v>98.3</v>
      </c>
      <c r="H3" s="95">
        <v>91.8</v>
      </c>
      <c r="I3" s="95">
        <v>88.6</v>
      </c>
      <c r="J3" s="95">
        <v>83.1</v>
      </c>
      <c r="K3" s="95">
        <v>97.9</v>
      </c>
      <c r="L3" s="95">
        <v>79.5</v>
      </c>
      <c r="M3" s="95">
        <v>77.8</v>
      </c>
      <c r="N3" s="95">
        <v>77.9</v>
      </c>
      <c r="O3" s="95">
        <v>77.5</v>
      </c>
      <c r="P3" s="95">
        <v>78.3</v>
      </c>
      <c r="Q3" s="95">
        <v>78.6</v>
      </c>
      <c r="R3" s="95">
        <v>76.5</v>
      </c>
      <c r="S3" s="95">
        <v>80.1</v>
      </c>
      <c r="T3" s="95">
        <v>84.2</v>
      </c>
      <c r="U3" s="95">
        <v>86.2</v>
      </c>
      <c r="V3" s="95">
        <v>87.3</v>
      </c>
      <c r="W3" s="95">
        <v>87.5</v>
      </c>
      <c r="X3" s="95">
        <v>88.1</v>
      </c>
      <c r="Y3" s="95">
        <v>92.8</v>
      </c>
      <c r="Z3" s="77">
        <f aca="true" t="shared" si="0" ref="Z3:Z32">AVERAGE(B3:Y3)</f>
        <v>87.65833333333332</v>
      </c>
      <c r="AA3" s="95">
        <v>74.3</v>
      </c>
      <c r="AB3" s="96" t="s">
        <v>169</v>
      </c>
      <c r="AC3" s="4">
        <v>1</v>
      </c>
    </row>
    <row r="4" spans="1:29" ht="13.5" customHeight="1">
      <c r="A4" s="76">
        <v>2</v>
      </c>
      <c r="B4" s="95">
        <v>91.4</v>
      </c>
      <c r="C4" s="95">
        <v>93.6</v>
      </c>
      <c r="D4" s="95">
        <v>95.2</v>
      </c>
      <c r="E4" s="95">
        <v>96</v>
      </c>
      <c r="F4" s="95">
        <v>96</v>
      </c>
      <c r="G4" s="95">
        <v>97.7</v>
      </c>
      <c r="H4" s="95">
        <v>96.4</v>
      </c>
      <c r="I4" s="95">
        <v>89.5</v>
      </c>
      <c r="J4" s="95">
        <v>85</v>
      </c>
      <c r="K4" s="95">
        <v>79.9</v>
      </c>
      <c r="L4" s="95">
        <v>71.1</v>
      </c>
      <c r="M4" s="95">
        <v>68.8</v>
      </c>
      <c r="N4" s="95">
        <v>79.6</v>
      </c>
      <c r="O4" s="95">
        <v>75.1</v>
      </c>
      <c r="P4" s="95">
        <v>79.2</v>
      </c>
      <c r="Q4" s="95">
        <v>75.5</v>
      </c>
      <c r="R4" s="95">
        <v>77.3</v>
      </c>
      <c r="S4" s="95">
        <v>82.9</v>
      </c>
      <c r="T4" s="95">
        <v>85.4</v>
      </c>
      <c r="U4" s="95">
        <v>85</v>
      </c>
      <c r="V4" s="95">
        <v>86.1</v>
      </c>
      <c r="W4" s="95">
        <v>85.5</v>
      </c>
      <c r="X4" s="95">
        <v>87.9</v>
      </c>
      <c r="Y4" s="95">
        <v>88</v>
      </c>
      <c r="Z4" s="77">
        <f t="shared" si="0"/>
        <v>85.33749999999999</v>
      </c>
      <c r="AA4" s="95">
        <v>67.4</v>
      </c>
      <c r="AB4" s="96" t="s">
        <v>170</v>
      </c>
      <c r="AC4" s="5">
        <v>2</v>
      </c>
    </row>
    <row r="5" spans="1:29" ht="13.5" customHeight="1">
      <c r="A5" s="76">
        <v>3</v>
      </c>
      <c r="B5" s="95">
        <v>89.5</v>
      </c>
      <c r="C5" s="95">
        <v>91.7</v>
      </c>
      <c r="D5" s="95">
        <v>94.4</v>
      </c>
      <c r="E5" s="95">
        <v>94.9</v>
      </c>
      <c r="F5" s="95">
        <v>96.1</v>
      </c>
      <c r="G5" s="95">
        <v>92.2</v>
      </c>
      <c r="H5" s="95">
        <v>90.9</v>
      </c>
      <c r="I5" s="95">
        <v>82.4</v>
      </c>
      <c r="J5" s="95">
        <v>76.2</v>
      </c>
      <c r="K5" s="95">
        <v>76.7</v>
      </c>
      <c r="L5" s="95">
        <v>74.9</v>
      </c>
      <c r="M5" s="95">
        <v>77.5</v>
      </c>
      <c r="N5" s="95">
        <v>76.5</v>
      </c>
      <c r="O5" s="95">
        <v>73.5</v>
      </c>
      <c r="P5" s="95">
        <v>76.6</v>
      </c>
      <c r="Q5" s="95">
        <v>78.8</v>
      </c>
      <c r="R5" s="95">
        <v>80.1</v>
      </c>
      <c r="S5" s="95">
        <v>84.6</v>
      </c>
      <c r="T5" s="95">
        <v>87.9</v>
      </c>
      <c r="U5" s="95">
        <v>89.5</v>
      </c>
      <c r="V5" s="95">
        <v>91.9</v>
      </c>
      <c r="W5" s="95">
        <v>93.3</v>
      </c>
      <c r="X5" s="95">
        <v>95.4</v>
      </c>
      <c r="Y5" s="95">
        <v>96.2</v>
      </c>
      <c r="Z5" s="77">
        <f t="shared" si="0"/>
        <v>85.90416666666665</v>
      </c>
      <c r="AA5" s="95">
        <v>73</v>
      </c>
      <c r="AB5" s="96" t="s">
        <v>171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98.2</v>
      </c>
      <c r="D6" s="95">
        <v>98.2</v>
      </c>
      <c r="E6" s="95">
        <v>97.8</v>
      </c>
      <c r="F6" s="95">
        <v>94</v>
      </c>
      <c r="G6" s="95">
        <v>91.2</v>
      </c>
      <c r="H6" s="95">
        <v>89.6</v>
      </c>
      <c r="I6" s="95">
        <v>95.7</v>
      </c>
      <c r="J6" s="95">
        <v>97.8</v>
      </c>
      <c r="K6" s="95">
        <v>98</v>
      </c>
      <c r="L6" s="95">
        <v>98.1</v>
      </c>
      <c r="M6" s="95">
        <v>98.4</v>
      </c>
      <c r="N6" s="95">
        <v>98.5</v>
      </c>
      <c r="O6" s="95">
        <v>98.6</v>
      </c>
      <c r="P6" s="95">
        <v>98.7</v>
      </c>
      <c r="Q6" s="95">
        <v>98.7</v>
      </c>
      <c r="R6" s="95">
        <v>98.8</v>
      </c>
      <c r="S6" s="95">
        <v>98.8</v>
      </c>
      <c r="T6" s="95">
        <v>98.7</v>
      </c>
      <c r="U6" s="95">
        <v>98.7</v>
      </c>
      <c r="V6" s="95">
        <v>98.8</v>
      </c>
      <c r="W6" s="95">
        <v>98.7</v>
      </c>
      <c r="X6" s="95">
        <v>98.6</v>
      </c>
      <c r="Y6" s="95">
        <v>98.5</v>
      </c>
      <c r="Z6" s="77">
        <f t="shared" si="0"/>
        <v>97.46666666666665</v>
      </c>
      <c r="AA6" s="95">
        <v>89.2</v>
      </c>
      <c r="AB6" s="96" t="s">
        <v>172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98.5</v>
      </c>
      <c r="D7" s="95">
        <v>98.5</v>
      </c>
      <c r="E7" s="95">
        <v>97.8</v>
      </c>
      <c r="F7" s="95">
        <v>97.5</v>
      </c>
      <c r="G7" s="95">
        <v>97.5</v>
      </c>
      <c r="H7" s="95">
        <v>94</v>
      </c>
      <c r="I7" s="95">
        <v>91.2</v>
      </c>
      <c r="J7" s="95">
        <v>88.5</v>
      </c>
      <c r="K7" s="95">
        <v>87.9</v>
      </c>
      <c r="L7" s="95">
        <v>77.8</v>
      </c>
      <c r="M7" s="95">
        <v>72.6</v>
      </c>
      <c r="N7" s="95">
        <v>77</v>
      </c>
      <c r="O7" s="95">
        <v>69.6</v>
      </c>
      <c r="P7" s="95">
        <v>77.1</v>
      </c>
      <c r="Q7" s="95">
        <v>81.8</v>
      </c>
      <c r="R7" s="95">
        <v>83.5</v>
      </c>
      <c r="S7" s="95">
        <v>85.3</v>
      </c>
      <c r="T7" s="95">
        <v>84</v>
      </c>
      <c r="U7" s="95">
        <v>84.7</v>
      </c>
      <c r="V7" s="95">
        <v>83.7</v>
      </c>
      <c r="W7" s="95">
        <v>84.4</v>
      </c>
      <c r="X7" s="95">
        <v>86.8</v>
      </c>
      <c r="Y7" s="95">
        <v>88.1</v>
      </c>
      <c r="Z7" s="77">
        <f t="shared" si="0"/>
        <v>86.92916666666666</v>
      </c>
      <c r="AA7" s="95">
        <v>66.9</v>
      </c>
      <c r="AB7" s="96" t="s">
        <v>173</v>
      </c>
      <c r="AC7" s="5">
        <v>5</v>
      </c>
    </row>
    <row r="8" spans="1:29" ht="13.5" customHeight="1">
      <c r="A8" s="76">
        <v>6</v>
      </c>
      <c r="B8" s="95">
        <v>92.8</v>
      </c>
      <c r="C8" s="95">
        <v>97.2</v>
      </c>
      <c r="D8" s="95">
        <v>97.7</v>
      </c>
      <c r="E8" s="95">
        <v>97.9</v>
      </c>
      <c r="F8" s="95">
        <v>98</v>
      </c>
      <c r="G8" s="95">
        <v>98</v>
      </c>
      <c r="H8" s="95">
        <v>97.4</v>
      </c>
      <c r="I8" s="95">
        <v>94.6</v>
      </c>
      <c r="J8" s="95">
        <v>92.1</v>
      </c>
      <c r="K8" s="95">
        <v>91.8</v>
      </c>
      <c r="L8" s="95">
        <v>85.7</v>
      </c>
      <c r="M8" s="95">
        <v>84.9</v>
      </c>
      <c r="N8" s="95">
        <v>87.7</v>
      </c>
      <c r="O8" s="95">
        <v>87.1</v>
      </c>
      <c r="P8" s="95">
        <v>85.6</v>
      </c>
      <c r="Q8" s="95">
        <v>81.3</v>
      </c>
      <c r="R8" s="95">
        <v>81.6</v>
      </c>
      <c r="S8" s="95">
        <v>92</v>
      </c>
      <c r="T8" s="95">
        <v>95.8</v>
      </c>
      <c r="U8" s="95">
        <v>95.5</v>
      </c>
      <c r="V8" s="95">
        <v>95.3</v>
      </c>
      <c r="W8" s="95">
        <v>96.7</v>
      </c>
      <c r="X8" s="95">
        <v>97.8</v>
      </c>
      <c r="Y8" s="95">
        <v>98.2</v>
      </c>
      <c r="Z8" s="77">
        <f t="shared" si="0"/>
        <v>92.6125</v>
      </c>
      <c r="AA8" s="95">
        <v>79.2</v>
      </c>
      <c r="AB8" s="96" t="s">
        <v>56</v>
      </c>
      <c r="AC8" s="5">
        <v>6</v>
      </c>
    </row>
    <row r="9" spans="1:29" ht="13.5" customHeight="1">
      <c r="A9" s="76">
        <v>7</v>
      </c>
      <c r="B9" s="95">
        <v>95.5</v>
      </c>
      <c r="C9" s="95">
        <v>94.4</v>
      </c>
      <c r="D9" s="95">
        <v>97.8</v>
      </c>
      <c r="E9" s="95">
        <v>98.2</v>
      </c>
      <c r="F9" s="95">
        <v>98.2</v>
      </c>
      <c r="G9" s="95">
        <v>98.1</v>
      </c>
      <c r="H9" s="95">
        <v>97.7</v>
      </c>
      <c r="I9" s="95">
        <v>87.4</v>
      </c>
      <c r="J9" s="95">
        <v>87</v>
      </c>
      <c r="K9" s="95">
        <v>79.1</v>
      </c>
      <c r="L9" s="95">
        <v>81.5</v>
      </c>
      <c r="M9" s="95">
        <v>72.8</v>
      </c>
      <c r="N9" s="95">
        <v>62.4</v>
      </c>
      <c r="O9" s="95">
        <v>62.4</v>
      </c>
      <c r="P9" s="95">
        <v>60.7</v>
      </c>
      <c r="Q9" s="95">
        <v>67.3</v>
      </c>
      <c r="R9" s="95">
        <v>78.5</v>
      </c>
      <c r="S9" s="95">
        <v>86.6</v>
      </c>
      <c r="T9" s="95">
        <v>80.2</v>
      </c>
      <c r="U9" s="95">
        <v>84</v>
      </c>
      <c r="V9" s="95">
        <v>86.3</v>
      </c>
      <c r="W9" s="95">
        <v>89.7</v>
      </c>
      <c r="X9" s="95">
        <v>95.5</v>
      </c>
      <c r="Y9" s="95">
        <v>96.6</v>
      </c>
      <c r="Z9" s="77">
        <f t="shared" si="0"/>
        <v>84.91250000000001</v>
      </c>
      <c r="AA9" s="95">
        <v>59.4</v>
      </c>
      <c r="AB9" s="96" t="s">
        <v>174</v>
      </c>
      <c r="AC9" s="5">
        <v>7</v>
      </c>
    </row>
    <row r="10" spans="1:29" ht="13.5" customHeight="1">
      <c r="A10" s="76">
        <v>8</v>
      </c>
      <c r="B10" s="95">
        <v>97.2</v>
      </c>
      <c r="C10" s="95">
        <v>97.7</v>
      </c>
      <c r="D10" s="95">
        <v>97</v>
      </c>
      <c r="E10" s="95">
        <v>97.7</v>
      </c>
      <c r="F10" s="95">
        <v>97.8</v>
      </c>
      <c r="G10" s="95">
        <v>96.5</v>
      </c>
      <c r="H10" s="95">
        <v>91.4</v>
      </c>
      <c r="I10" s="95">
        <v>84</v>
      </c>
      <c r="J10" s="95">
        <v>68.7</v>
      </c>
      <c r="K10" s="95">
        <v>63.4</v>
      </c>
      <c r="L10" s="95">
        <v>64.3</v>
      </c>
      <c r="M10" s="95">
        <v>62.7</v>
      </c>
      <c r="N10" s="95">
        <v>55.4</v>
      </c>
      <c r="O10" s="95">
        <v>57.2</v>
      </c>
      <c r="P10" s="95">
        <v>78.2</v>
      </c>
      <c r="Q10" s="95">
        <v>82.5</v>
      </c>
      <c r="R10" s="95">
        <v>82</v>
      </c>
      <c r="S10" s="95">
        <v>88.1</v>
      </c>
      <c r="T10" s="95">
        <v>90.6</v>
      </c>
      <c r="U10" s="95">
        <v>92.5</v>
      </c>
      <c r="V10" s="95">
        <v>87.3</v>
      </c>
      <c r="W10" s="95">
        <v>82.3</v>
      </c>
      <c r="X10" s="95">
        <v>87.2</v>
      </c>
      <c r="Y10" s="95">
        <v>89.8</v>
      </c>
      <c r="Z10" s="77">
        <f t="shared" si="0"/>
        <v>82.97916666666666</v>
      </c>
      <c r="AA10" s="95">
        <v>54.1</v>
      </c>
      <c r="AB10" s="96" t="s">
        <v>175</v>
      </c>
      <c r="AC10" s="5">
        <v>8</v>
      </c>
    </row>
    <row r="11" spans="1:29" ht="13.5" customHeight="1">
      <c r="A11" s="76">
        <v>9</v>
      </c>
      <c r="B11" s="95">
        <v>92.1</v>
      </c>
      <c r="C11" s="95">
        <v>93.6</v>
      </c>
      <c r="D11" s="95">
        <v>94.7</v>
      </c>
      <c r="E11" s="95">
        <v>77.8</v>
      </c>
      <c r="F11" s="95">
        <v>91.6</v>
      </c>
      <c r="G11" s="95">
        <v>82</v>
      </c>
      <c r="H11" s="95">
        <v>83.3</v>
      </c>
      <c r="I11" s="95">
        <v>63.7</v>
      </c>
      <c r="J11" s="95">
        <v>58</v>
      </c>
      <c r="K11" s="95">
        <v>55.5</v>
      </c>
      <c r="L11" s="95">
        <v>65.6</v>
      </c>
      <c r="M11" s="95">
        <v>73.7</v>
      </c>
      <c r="N11" s="95">
        <v>79.8</v>
      </c>
      <c r="O11" s="95">
        <v>75.6</v>
      </c>
      <c r="P11" s="95">
        <v>72.9</v>
      </c>
      <c r="Q11" s="95">
        <v>72.5</v>
      </c>
      <c r="R11" s="95">
        <v>62.2</v>
      </c>
      <c r="S11" s="95">
        <v>68.9</v>
      </c>
      <c r="T11" s="95">
        <v>84.2</v>
      </c>
      <c r="U11" s="95">
        <v>91.5</v>
      </c>
      <c r="V11" s="95">
        <v>86.9</v>
      </c>
      <c r="W11" s="95">
        <v>87</v>
      </c>
      <c r="X11" s="95">
        <v>90</v>
      </c>
      <c r="Y11" s="95">
        <v>93.4</v>
      </c>
      <c r="Z11" s="77">
        <f t="shared" si="0"/>
        <v>79.02083333333336</v>
      </c>
      <c r="AA11" s="95">
        <v>55.1</v>
      </c>
      <c r="AB11" s="96" t="s">
        <v>176</v>
      </c>
      <c r="AC11" s="5">
        <v>9</v>
      </c>
    </row>
    <row r="12" spans="1:29" ht="13.5" customHeight="1">
      <c r="A12" s="103">
        <v>10</v>
      </c>
      <c r="B12" s="104">
        <v>93.2</v>
      </c>
      <c r="C12" s="104">
        <v>97</v>
      </c>
      <c r="D12" s="104">
        <v>97.2</v>
      </c>
      <c r="E12" s="104">
        <v>96.7</v>
      </c>
      <c r="F12" s="104">
        <v>96.3</v>
      </c>
      <c r="G12" s="104">
        <v>95.2</v>
      </c>
      <c r="H12" s="104">
        <v>89.3</v>
      </c>
      <c r="I12" s="104">
        <v>82.7</v>
      </c>
      <c r="J12" s="104">
        <v>80.7</v>
      </c>
      <c r="K12" s="104">
        <v>82</v>
      </c>
      <c r="L12" s="104">
        <v>82.1</v>
      </c>
      <c r="M12" s="104">
        <v>85.7</v>
      </c>
      <c r="N12" s="104">
        <v>82.8</v>
      </c>
      <c r="O12" s="104">
        <v>85.9</v>
      </c>
      <c r="P12" s="104">
        <v>83.7</v>
      </c>
      <c r="Q12" s="104">
        <v>88.5</v>
      </c>
      <c r="R12" s="104">
        <v>90.3</v>
      </c>
      <c r="S12" s="104">
        <v>91</v>
      </c>
      <c r="T12" s="104">
        <v>92.2</v>
      </c>
      <c r="U12" s="104">
        <v>93.5</v>
      </c>
      <c r="V12" s="104">
        <v>95.2</v>
      </c>
      <c r="W12" s="104">
        <v>95.6</v>
      </c>
      <c r="X12" s="104">
        <v>96.4</v>
      </c>
      <c r="Y12" s="104">
        <v>94.5</v>
      </c>
      <c r="Z12" s="105">
        <f t="shared" si="0"/>
        <v>90.32083333333334</v>
      </c>
      <c r="AA12" s="104">
        <v>80</v>
      </c>
      <c r="AB12" s="106" t="s">
        <v>177</v>
      </c>
      <c r="AC12" s="5">
        <v>10</v>
      </c>
    </row>
    <row r="13" spans="1:29" ht="13.5" customHeight="1">
      <c r="A13" s="76">
        <v>11</v>
      </c>
      <c r="B13" s="95">
        <v>94.4</v>
      </c>
      <c r="C13" s="95">
        <v>95.7</v>
      </c>
      <c r="D13" s="95">
        <v>96</v>
      </c>
      <c r="E13" s="95">
        <v>96.2</v>
      </c>
      <c r="F13" s="95">
        <v>97</v>
      </c>
      <c r="G13" s="95">
        <v>96.3</v>
      </c>
      <c r="H13" s="95">
        <v>95.2</v>
      </c>
      <c r="I13" s="95">
        <v>86.4</v>
      </c>
      <c r="J13" s="95">
        <v>78.8</v>
      </c>
      <c r="K13" s="95">
        <v>77</v>
      </c>
      <c r="L13" s="95">
        <v>76.4</v>
      </c>
      <c r="M13" s="95">
        <v>76.3</v>
      </c>
      <c r="N13" s="95">
        <v>76.1</v>
      </c>
      <c r="O13" s="95">
        <v>76.7</v>
      </c>
      <c r="P13" s="95">
        <v>76.5</v>
      </c>
      <c r="Q13" s="95">
        <v>79.8</v>
      </c>
      <c r="R13" s="95">
        <v>78.3</v>
      </c>
      <c r="S13" s="95">
        <v>84.5</v>
      </c>
      <c r="T13" s="95">
        <v>84.1</v>
      </c>
      <c r="U13" s="95">
        <v>84.5</v>
      </c>
      <c r="V13" s="95">
        <v>84.9</v>
      </c>
      <c r="W13" s="95">
        <v>87</v>
      </c>
      <c r="X13" s="95">
        <v>87.1</v>
      </c>
      <c r="Y13" s="95">
        <v>89.7</v>
      </c>
      <c r="Z13" s="77">
        <f t="shared" si="0"/>
        <v>85.62083333333332</v>
      </c>
      <c r="AA13" s="95">
        <v>71.3</v>
      </c>
      <c r="AB13" s="96" t="s">
        <v>178</v>
      </c>
      <c r="AC13" s="4">
        <v>11</v>
      </c>
    </row>
    <row r="14" spans="1:29" ht="13.5" customHeight="1">
      <c r="A14" s="76">
        <v>12</v>
      </c>
      <c r="B14" s="95">
        <v>91.7</v>
      </c>
      <c r="C14" s="95">
        <v>92.8</v>
      </c>
      <c r="D14" s="95">
        <v>93.6</v>
      </c>
      <c r="E14" s="95">
        <v>95.2</v>
      </c>
      <c r="F14" s="95">
        <v>95.8</v>
      </c>
      <c r="G14" s="95">
        <v>93.9</v>
      </c>
      <c r="H14" s="95">
        <v>92</v>
      </c>
      <c r="I14" s="95">
        <v>81.1</v>
      </c>
      <c r="J14" s="95">
        <v>79.3</v>
      </c>
      <c r="K14" s="95">
        <v>74.2</v>
      </c>
      <c r="L14" s="95">
        <v>73.1</v>
      </c>
      <c r="M14" s="95">
        <v>79.1</v>
      </c>
      <c r="N14" s="95">
        <v>75</v>
      </c>
      <c r="O14" s="95">
        <v>73.8</v>
      </c>
      <c r="P14" s="95">
        <v>75.7</v>
      </c>
      <c r="Q14" s="95">
        <v>82.3</v>
      </c>
      <c r="R14" s="95">
        <v>84.1</v>
      </c>
      <c r="S14" s="95">
        <v>84</v>
      </c>
      <c r="T14" s="95">
        <v>85.9</v>
      </c>
      <c r="U14" s="95">
        <v>86.5</v>
      </c>
      <c r="V14" s="95">
        <v>89.8</v>
      </c>
      <c r="W14" s="95">
        <v>91.9</v>
      </c>
      <c r="X14" s="95">
        <v>93.4</v>
      </c>
      <c r="Y14" s="95">
        <v>95.3</v>
      </c>
      <c r="Z14" s="77">
        <f t="shared" si="0"/>
        <v>85.8125</v>
      </c>
      <c r="AA14" s="95">
        <v>71</v>
      </c>
      <c r="AB14" s="96" t="s">
        <v>179</v>
      </c>
      <c r="AC14" s="5">
        <v>12</v>
      </c>
    </row>
    <row r="15" spans="1:29" ht="13.5" customHeight="1">
      <c r="A15" s="76">
        <v>13</v>
      </c>
      <c r="B15" s="95">
        <v>95.7</v>
      </c>
      <c r="C15" s="95">
        <v>95.9</v>
      </c>
      <c r="D15" s="95">
        <v>95.9</v>
      </c>
      <c r="E15" s="95">
        <v>95.7</v>
      </c>
      <c r="F15" s="95">
        <v>96.1</v>
      </c>
      <c r="G15" s="95">
        <v>95.2</v>
      </c>
      <c r="H15" s="95">
        <v>92.6</v>
      </c>
      <c r="I15" s="95">
        <v>89.4</v>
      </c>
      <c r="J15" s="95">
        <v>85.7</v>
      </c>
      <c r="K15" s="95">
        <v>83.6</v>
      </c>
      <c r="L15" s="95">
        <v>79.9</v>
      </c>
      <c r="M15" s="95">
        <v>83.7</v>
      </c>
      <c r="N15" s="95">
        <v>85.1</v>
      </c>
      <c r="O15" s="95">
        <v>80.2</v>
      </c>
      <c r="P15" s="95">
        <v>79.7</v>
      </c>
      <c r="Q15" s="95">
        <v>78.4</v>
      </c>
      <c r="R15" s="95">
        <v>79.6</v>
      </c>
      <c r="S15" s="95">
        <v>80.6</v>
      </c>
      <c r="T15" s="95">
        <v>80.2</v>
      </c>
      <c r="U15" s="95">
        <v>84.7</v>
      </c>
      <c r="V15" s="95">
        <v>84.4</v>
      </c>
      <c r="W15" s="95">
        <v>84.7</v>
      </c>
      <c r="X15" s="95">
        <v>91.8</v>
      </c>
      <c r="Y15" s="95">
        <v>91</v>
      </c>
      <c r="Z15" s="77">
        <f t="shared" si="0"/>
        <v>87.075</v>
      </c>
      <c r="AA15" s="95">
        <v>76.5</v>
      </c>
      <c r="AB15" s="96" t="s">
        <v>180</v>
      </c>
      <c r="AC15" s="5">
        <v>13</v>
      </c>
    </row>
    <row r="16" spans="1:29" ht="13.5" customHeight="1">
      <c r="A16" s="76">
        <v>14</v>
      </c>
      <c r="B16" s="95">
        <v>91.6</v>
      </c>
      <c r="C16" s="95">
        <v>93.4</v>
      </c>
      <c r="D16" s="95">
        <v>96.7</v>
      </c>
      <c r="E16" s="95">
        <v>97.6</v>
      </c>
      <c r="F16" s="95">
        <v>98.1</v>
      </c>
      <c r="G16" s="95">
        <v>98.3</v>
      </c>
      <c r="H16" s="95">
        <v>98</v>
      </c>
      <c r="I16" s="95">
        <v>90.6</v>
      </c>
      <c r="J16" s="95">
        <v>88.5</v>
      </c>
      <c r="K16" s="95">
        <v>89.3</v>
      </c>
      <c r="L16" s="95">
        <v>90.5</v>
      </c>
      <c r="M16" s="95">
        <v>89.9</v>
      </c>
      <c r="N16" s="95">
        <v>89.2</v>
      </c>
      <c r="O16" s="95">
        <v>92.3</v>
      </c>
      <c r="P16" s="95">
        <v>92.6</v>
      </c>
      <c r="Q16" s="95">
        <v>92.4</v>
      </c>
      <c r="R16" s="95">
        <v>91.6</v>
      </c>
      <c r="S16" s="95">
        <v>95.5</v>
      </c>
      <c r="T16" s="95">
        <v>97.7</v>
      </c>
      <c r="U16" s="95">
        <v>97.9</v>
      </c>
      <c r="V16" s="95">
        <v>98.1</v>
      </c>
      <c r="W16" s="95">
        <v>97.8</v>
      </c>
      <c r="X16" s="95">
        <v>97.8</v>
      </c>
      <c r="Y16" s="95">
        <v>97.5</v>
      </c>
      <c r="Z16" s="77">
        <f t="shared" si="0"/>
        <v>94.28750000000001</v>
      </c>
      <c r="AA16" s="95">
        <v>83.5</v>
      </c>
      <c r="AB16" s="96" t="s">
        <v>181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98.3</v>
      </c>
      <c r="D17" s="95">
        <v>98.4</v>
      </c>
      <c r="E17" s="95">
        <v>98.5</v>
      </c>
      <c r="F17" s="95">
        <v>98.6</v>
      </c>
      <c r="G17" s="95">
        <v>98.7</v>
      </c>
      <c r="H17" s="95">
        <v>98.3</v>
      </c>
      <c r="I17" s="95">
        <v>97.8</v>
      </c>
      <c r="J17" s="95">
        <v>96.1</v>
      </c>
      <c r="K17" s="95">
        <v>89.9</v>
      </c>
      <c r="L17" s="95">
        <v>89.1</v>
      </c>
      <c r="M17" s="95">
        <v>86.9</v>
      </c>
      <c r="N17" s="95">
        <v>85.5</v>
      </c>
      <c r="O17" s="95">
        <v>96.6</v>
      </c>
      <c r="P17" s="95">
        <v>96.8</v>
      </c>
      <c r="Q17" s="95">
        <v>89.2</v>
      </c>
      <c r="R17" s="95">
        <v>90.6</v>
      </c>
      <c r="S17" s="95">
        <v>95.7</v>
      </c>
      <c r="T17" s="95">
        <v>97.4</v>
      </c>
      <c r="U17" s="95">
        <v>95.6</v>
      </c>
      <c r="V17" s="95">
        <v>97.5</v>
      </c>
      <c r="W17" s="95">
        <v>95.7</v>
      </c>
      <c r="X17" s="95">
        <v>95.4</v>
      </c>
      <c r="Y17" s="95">
        <v>96.6</v>
      </c>
      <c r="Z17" s="77">
        <f t="shared" si="0"/>
        <v>95.05416666666666</v>
      </c>
      <c r="AA17" s="95">
        <v>84</v>
      </c>
      <c r="AB17" s="96" t="s">
        <v>182</v>
      </c>
      <c r="AC17" s="5">
        <v>15</v>
      </c>
    </row>
    <row r="18" spans="1:29" ht="13.5" customHeight="1">
      <c r="A18" s="76">
        <v>16</v>
      </c>
      <c r="B18" s="95">
        <v>97.6</v>
      </c>
      <c r="C18" s="95">
        <v>97.6</v>
      </c>
      <c r="D18" s="95">
        <v>98.1</v>
      </c>
      <c r="E18" s="95">
        <v>98.1</v>
      </c>
      <c r="F18" s="95">
        <v>97.8</v>
      </c>
      <c r="G18" s="95">
        <v>97.6</v>
      </c>
      <c r="H18" s="95">
        <v>94.5</v>
      </c>
      <c r="I18" s="95">
        <v>89.1</v>
      </c>
      <c r="J18" s="95">
        <v>90.6</v>
      </c>
      <c r="K18" s="95">
        <v>82</v>
      </c>
      <c r="L18" s="95">
        <v>79.9</v>
      </c>
      <c r="M18" s="95">
        <v>79.8</v>
      </c>
      <c r="N18" s="95">
        <v>81.5</v>
      </c>
      <c r="O18" s="95">
        <v>83.4</v>
      </c>
      <c r="P18" s="95">
        <v>88.2</v>
      </c>
      <c r="Q18" s="95">
        <v>88.1</v>
      </c>
      <c r="R18" s="95">
        <v>91.8</v>
      </c>
      <c r="S18" s="95">
        <v>89.1</v>
      </c>
      <c r="T18" s="95">
        <v>87.8</v>
      </c>
      <c r="U18" s="95">
        <v>88.1</v>
      </c>
      <c r="V18" s="95">
        <v>92</v>
      </c>
      <c r="W18" s="95">
        <v>93.8</v>
      </c>
      <c r="X18" s="95">
        <v>90.3</v>
      </c>
      <c r="Y18" s="95">
        <v>93.8</v>
      </c>
      <c r="Z18" s="77">
        <f t="shared" si="0"/>
        <v>90.44166666666666</v>
      </c>
      <c r="AA18" s="95">
        <v>78.7</v>
      </c>
      <c r="AB18" s="96" t="s">
        <v>106</v>
      </c>
      <c r="AC18" s="5">
        <v>16</v>
      </c>
    </row>
    <row r="19" spans="1:29" ht="13.5" customHeight="1">
      <c r="A19" s="76">
        <v>17</v>
      </c>
      <c r="B19" s="95">
        <v>96.1</v>
      </c>
      <c r="C19" s="95">
        <v>96.5</v>
      </c>
      <c r="D19" s="95">
        <v>97.4</v>
      </c>
      <c r="E19" s="95">
        <v>97.6</v>
      </c>
      <c r="F19" s="95">
        <v>97.5</v>
      </c>
      <c r="G19" s="95">
        <v>97.9</v>
      </c>
      <c r="H19" s="95">
        <v>97.8</v>
      </c>
      <c r="I19" s="95">
        <v>96.3</v>
      </c>
      <c r="J19" s="95">
        <v>93.6</v>
      </c>
      <c r="K19" s="95">
        <v>85.2</v>
      </c>
      <c r="L19" s="95">
        <v>84.6</v>
      </c>
      <c r="M19" s="95">
        <v>83.7</v>
      </c>
      <c r="N19" s="95">
        <v>79.9</v>
      </c>
      <c r="O19" s="95">
        <v>84.9</v>
      </c>
      <c r="P19" s="95">
        <v>83.7</v>
      </c>
      <c r="Q19" s="95">
        <v>81.1</v>
      </c>
      <c r="R19" s="95">
        <v>82.6</v>
      </c>
      <c r="S19" s="95">
        <v>89.9</v>
      </c>
      <c r="T19" s="95">
        <v>87.8</v>
      </c>
      <c r="U19" s="95">
        <v>91.4</v>
      </c>
      <c r="V19" s="95">
        <v>89.4</v>
      </c>
      <c r="W19" s="95">
        <v>91.9</v>
      </c>
      <c r="X19" s="95">
        <v>92.2</v>
      </c>
      <c r="Y19" s="95">
        <v>89.1</v>
      </c>
      <c r="Z19" s="77">
        <f t="shared" si="0"/>
        <v>90.33750000000002</v>
      </c>
      <c r="AA19" s="95">
        <v>77.6</v>
      </c>
      <c r="AB19" s="96" t="s">
        <v>168</v>
      </c>
      <c r="AC19" s="5">
        <v>17</v>
      </c>
    </row>
    <row r="20" spans="1:29" ht="13.5" customHeight="1">
      <c r="A20" s="76">
        <v>18</v>
      </c>
      <c r="B20" s="95">
        <v>91.4</v>
      </c>
      <c r="C20" s="95">
        <v>93.4</v>
      </c>
      <c r="D20" s="95">
        <v>96.9</v>
      </c>
      <c r="E20" s="95">
        <v>93.4</v>
      </c>
      <c r="F20" s="95">
        <v>96.4</v>
      </c>
      <c r="G20" s="95">
        <v>94.3</v>
      </c>
      <c r="H20" s="95">
        <v>85.3</v>
      </c>
      <c r="I20" s="95">
        <v>77.4</v>
      </c>
      <c r="J20" s="95">
        <v>74.8</v>
      </c>
      <c r="K20" s="95">
        <v>69.9</v>
      </c>
      <c r="L20" s="95">
        <v>72.2</v>
      </c>
      <c r="M20" s="95">
        <v>71.8</v>
      </c>
      <c r="N20" s="95">
        <v>67.4</v>
      </c>
      <c r="O20" s="95">
        <v>72.2</v>
      </c>
      <c r="P20" s="95">
        <v>82.4</v>
      </c>
      <c r="Q20" s="95">
        <v>83.1</v>
      </c>
      <c r="R20" s="95">
        <v>87.2</v>
      </c>
      <c r="S20" s="95">
        <v>90.5</v>
      </c>
      <c r="T20" s="95">
        <v>92.9</v>
      </c>
      <c r="U20" s="95">
        <v>92.8</v>
      </c>
      <c r="V20" s="95">
        <v>93</v>
      </c>
      <c r="W20" s="95">
        <v>91.3</v>
      </c>
      <c r="X20" s="95">
        <v>88.7</v>
      </c>
      <c r="Y20" s="95">
        <v>92.3</v>
      </c>
      <c r="Z20" s="77">
        <f t="shared" si="0"/>
        <v>85.45833333333333</v>
      </c>
      <c r="AA20" s="95">
        <v>66.2</v>
      </c>
      <c r="AB20" s="96" t="s">
        <v>183</v>
      </c>
      <c r="AC20" s="5">
        <v>18</v>
      </c>
    </row>
    <row r="21" spans="1:29" ht="13.5" customHeight="1">
      <c r="A21" s="76">
        <v>19</v>
      </c>
      <c r="B21" s="95">
        <v>92.9</v>
      </c>
      <c r="C21" s="95">
        <v>94.8</v>
      </c>
      <c r="D21" s="95">
        <v>95.8</v>
      </c>
      <c r="E21" s="95">
        <v>96.7</v>
      </c>
      <c r="F21" s="95">
        <v>97.6</v>
      </c>
      <c r="G21" s="95">
        <v>98.1</v>
      </c>
      <c r="H21" s="95">
        <v>98.4</v>
      </c>
      <c r="I21" s="95">
        <v>98.4</v>
      </c>
      <c r="J21" s="95">
        <v>98.3</v>
      </c>
      <c r="K21" s="95">
        <v>97.8</v>
      </c>
      <c r="L21" s="95">
        <v>97.8</v>
      </c>
      <c r="M21" s="95">
        <v>98</v>
      </c>
      <c r="N21" s="95">
        <v>98.3</v>
      </c>
      <c r="O21" s="95">
        <v>98.5</v>
      </c>
      <c r="P21" s="95">
        <v>98.5</v>
      </c>
      <c r="Q21" s="95">
        <v>98.6</v>
      </c>
      <c r="R21" s="95">
        <v>98.6</v>
      </c>
      <c r="S21" s="95">
        <v>98.6</v>
      </c>
      <c r="T21" s="95">
        <v>98.3</v>
      </c>
      <c r="U21" s="95">
        <v>98.1</v>
      </c>
      <c r="V21" s="95">
        <v>98.1</v>
      </c>
      <c r="W21" s="95">
        <v>98.2</v>
      </c>
      <c r="X21" s="95">
        <v>98.1</v>
      </c>
      <c r="Y21" s="95">
        <v>98.3</v>
      </c>
      <c r="Z21" s="77">
        <f t="shared" si="0"/>
        <v>97.69999999999997</v>
      </c>
      <c r="AA21" s="95">
        <v>92.4</v>
      </c>
      <c r="AB21" s="96" t="s">
        <v>184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98.6</v>
      </c>
      <c r="D22" s="104">
        <v>98.6</v>
      </c>
      <c r="E22" s="104">
        <v>98.6</v>
      </c>
      <c r="F22" s="104">
        <v>98.6</v>
      </c>
      <c r="G22" s="104">
        <v>98.7</v>
      </c>
      <c r="H22" s="104">
        <v>98.7</v>
      </c>
      <c r="I22" s="104">
        <v>98.7</v>
      </c>
      <c r="J22" s="104">
        <v>98.2</v>
      </c>
      <c r="K22" s="104">
        <v>96.3</v>
      </c>
      <c r="L22" s="104">
        <v>94.3</v>
      </c>
      <c r="M22" s="104">
        <v>91.5</v>
      </c>
      <c r="N22" s="104">
        <v>88.9</v>
      </c>
      <c r="O22" s="104">
        <v>84.4</v>
      </c>
      <c r="P22" s="104">
        <v>80.5</v>
      </c>
      <c r="Q22" s="104">
        <v>81.4</v>
      </c>
      <c r="R22" s="104">
        <v>85.5</v>
      </c>
      <c r="S22" s="104">
        <v>86</v>
      </c>
      <c r="T22" s="104">
        <v>87.7</v>
      </c>
      <c r="U22" s="104">
        <v>90.5</v>
      </c>
      <c r="V22" s="104">
        <v>89.4</v>
      </c>
      <c r="W22" s="104">
        <v>93.2</v>
      </c>
      <c r="X22" s="104">
        <v>95.8</v>
      </c>
      <c r="Y22" s="104">
        <v>96.4</v>
      </c>
      <c r="Z22" s="105">
        <f t="shared" si="0"/>
        <v>92.87500000000004</v>
      </c>
      <c r="AA22" s="104">
        <v>78</v>
      </c>
      <c r="AB22" s="106" t="s">
        <v>185</v>
      </c>
      <c r="AC22" s="5">
        <v>20</v>
      </c>
    </row>
    <row r="23" spans="1:29" ht="13.5" customHeight="1">
      <c r="A23" s="76">
        <v>21</v>
      </c>
      <c r="B23" s="95">
        <v>97.3</v>
      </c>
      <c r="C23" s="95">
        <v>97.7</v>
      </c>
      <c r="D23" s="95">
        <v>97.7</v>
      </c>
      <c r="E23" s="95">
        <v>97.2</v>
      </c>
      <c r="F23" s="95">
        <v>98.1</v>
      </c>
      <c r="G23" s="95">
        <v>97.8</v>
      </c>
      <c r="H23" s="95">
        <v>92.8</v>
      </c>
      <c r="I23" s="95">
        <v>92.8</v>
      </c>
      <c r="J23" s="95">
        <v>82.5</v>
      </c>
      <c r="K23" s="95">
        <v>76.4</v>
      </c>
      <c r="L23" s="95">
        <v>79.5</v>
      </c>
      <c r="M23" s="95">
        <v>81.3</v>
      </c>
      <c r="N23" s="95">
        <v>78.1</v>
      </c>
      <c r="O23" s="95">
        <v>80.3</v>
      </c>
      <c r="P23" s="95">
        <v>76</v>
      </c>
      <c r="Q23" s="95">
        <v>76.2</v>
      </c>
      <c r="R23" s="95">
        <v>79.7</v>
      </c>
      <c r="S23" s="95">
        <v>83.4</v>
      </c>
      <c r="T23" s="95">
        <v>90.3</v>
      </c>
      <c r="U23" s="95">
        <v>94.3</v>
      </c>
      <c r="V23" s="95">
        <v>94.1</v>
      </c>
      <c r="W23" s="95">
        <v>95.7</v>
      </c>
      <c r="X23" s="95">
        <v>95.6</v>
      </c>
      <c r="Y23" s="95">
        <v>97.6</v>
      </c>
      <c r="Z23" s="77">
        <f t="shared" si="0"/>
        <v>88.84999999999998</v>
      </c>
      <c r="AA23" s="95">
        <v>70.9</v>
      </c>
      <c r="AB23" s="96" t="s">
        <v>58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97.7</v>
      </c>
      <c r="D24" s="95">
        <v>97.7</v>
      </c>
      <c r="E24" s="95">
        <v>97.9</v>
      </c>
      <c r="F24" s="95">
        <v>98</v>
      </c>
      <c r="G24" s="95">
        <v>97.6</v>
      </c>
      <c r="H24" s="95">
        <v>95.6</v>
      </c>
      <c r="I24" s="95">
        <v>90.3</v>
      </c>
      <c r="J24" s="95">
        <v>81</v>
      </c>
      <c r="K24" s="95">
        <v>77.7</v>
      </c>
      <c r="L24" s="95">
        <v>72.4</v>
      </c>
      <c r="M24" s="95">
        <v>73.9</v>
      </c>
      <c r="N24" s="95">
        <v>76.2</v>
      </c>
      <c r="O24" s="95">
        <v>78.9</v>
      </c>
      <c r="P24" s="95">
        <v>83.1</v>
      </c>
      <c r="Q24" s="95">
        <v>86</v>
      </c>
      <c r="R24" s="95">
        <v>85.6</v>
      </c>
      <c r="S24" s="95">
        <v>83.1</v>
      </c>
      <c r="T24" s="95">
        <v>88.1</v>
      </c>
      <c r="U24" s="95">
        <v>87</v>
      </c>
      <c r="V24" s="95">
        <v>88.4</v>
      </c>
      <c r="W24" s="95">
        <v>90.2</v>
      </c>
      <c r="X24" s="95">
        <v>90.5</v>
      </c>
      <c r="Y24" s="95">
        <v>89.7</v>
      </c>
      <c r="Z24" s="77">
        <f t="shared" si="0"/>
        <v>87.68333333333334</v>
      </c>
      <c r="AA24" s="95">
        <v>71.2</v>
      </c>
      <c r="AB24" s="96" t="s">
        <v>186</v>
      </c>
      <c r="AC24" s="5">
        <v>22</v>
      </c>
    </row>
    <row r="25" spans="1:29" ht="13.5" customHeight="1">
      <c r="A25" s="76">
        <v>23</v>
      </c>
      <c r="B25" s="95">
        <v>94.1</v>
      </c>
      <c r="C25" s="95">
        <v>91.2</v>
      </c>
      <c r="D25" s="95">
        <v>96.3</v>
      </c>
      <c r="E25" s="95">
        <v>97</v>
      </c>
      <c r="F25" s="95">
        <v>97.7</v>
      </c>
      <c r="G25" s="95">
        <v>94.2</v>
      </c>
      <c r="H25" s="95">
        <v>93.6</v>
      </c>
      <c r="I25" s="95">
        <v>95.5</v>
      </c>
      <c r="J25" s="95">
        <v>91.7</v>
      </c>
      <c r="K25" s="95">
        <v>91</v>
      </c>
      <c r="L25" s="95">
        <v>88.6</v>
      </c>
      <c r="M25" s="95">
        <v>89.7</v>
      </c>
      <c r="N25" s="95">
        <v>97.4</v>
      </c>
      <c r="O25" s="95">
        <v>95.4</v>
      </c>
      <c r="P25" s="95">
        <v>90.6</v>
      </c>
      <c r="Q25" s="95">
        <v>86.6</v>
      </c>
      <c r="R25" s="95">
        <v>92.6</v>
      </c>
      <c r="S25" s="95">
        <v>93.7</v>
      </c>
      <c r="T25" s="95">
        <v>94.3</v>
      </c>
      <c r="U25" s="95">
        <v>96.1</v>
      </c>
      <c r="V25" s="95">
        <v>97.2</v>
      </c>
      <c r="W25" s="95">
        <v>95.9</v>
      </c>
      <c r="X25" s="95">
        <v>95.7</v>
      </c>
      <c r="Y25" s="95">
        <v>97.7</v>
      </c>
      <c r="Z25" s="77">
        <f t="shared" si="0"/>
        <v>93.90833333333332</v>
      </c>
      <c r="AA25" s="95">
        <v>86.1</v>
      </c>
      <c r="AB25" s="96" t="s">
        <v>167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97.7</v>
      </c>
      <c r="D26" s="95">
        <v>97.7</v>
      </c>
      <c r="E26" s="95">
        <v>96.6</v>
      </c>
      <c r="F26" s="95">
        <v>96.6</v>
      </c>
      <c r="G26" s="95">
        <v>96.2</v>
      </c>
      <c r="H26" s="95">
        <v>93.8</v>
      </c>
      <c r="I26" s="95">
        <v>87.2</v>
      </c>
      <c r="J26" s="95">
        <v>83</v>
      </c>
      <c r="K26" s="95">
        <v>77.5</v>
      </c>
      <c r="L26" s="95">
        <v>79.2</v>
      </c>
      <c r="M26" s="95">
        <v>81.5</v>
      </c>
      <c r="N26" s="95">
        <v>74.2</v>
      </c>
      <c r="O26" s="95">
        <v>84.5</v>
      </c>
      <c r="P26" s="95">
        <v>84.5</v>
      </c>
      <c r="Q26" s="95">
        <v>84.3</v>
      </c>
      <c r="R26" s="95">
        <v>87.4</v>
      </c>
      <c r="S26" s="95">
        <v>88.3</v>
      </c>
      <c r="T26" s="95">
        <v>90.4</v>
      </c>
      <c r="U26" s="95">
        <v>90.3</v>
      </c>
      <c r="V26" s="95">
        <v>87.8</v>
      </c>
      <c r="W26" s="95">
        <v>89.4</v>
      </c>
      <c r="X26" s="95">
        <v>91.4</v>
      </c>
      <c r="Y26" s="95">
        <v>95.4</v>
      </c>
      <c r="Z26" s="77">
        <f t="shared" si="0"/>
        <v>88.86250000000001</v>
      </c>
      <c r="AA26" s="95">
        <v>73.3</v>
      </c>
      <c r="AB26" s="96" t="s">
        <v>112</v>
      </c>
      <c r="AC26" s="5">
        <v>24</v>
      </c>
    </row>
    <row r="27" spans="1:29" ht="13.5" customHeight="1">
      <c r="A27" s="76">
        <v>25</v>
      </c>
      <c r="B27" s="95">
        <v>97.4</v>
      </c>
      <c r="C27" s="95">
        <v>97.7</v>
      </c>
      <c r="D27" s="95">
        <v>97.6</v>
      </c>
      <c r="E27" s="95">
        <v>97.9</v>
      </c>
      <c r="F27" s="95">
        <v>97.9</v>
      </c>
      <c r="G27" s="95">
        <v>97.6</v>
      </c>
      <c r="H27" s="95">
        <v>95.3</v>
      </c>
      <c r="I27" s="95">
        <v>88.6</v>
      </c>
      <c r="J27" s="95">
        <v>84.9</v>
      </c>
      <c r="K27" s="95">
        <v>83.2</v>
      </c>
      <c r="L27" s="95">
        <v>84.2</v>
      </c>
      <c r="M27" s="95">
        <v>85.9</v>
      </c>
      <c r="N27" s="95">
        <v>80.8</v>
      </c>
      <c r="O27" s="95">
        <v>83.9</v>
      </c>
      <c r="P27" s="95">
        <v>80.8</v>
      </c>
      <c r="Q27" s="95">
        <v>83.1</v>
      </c>
      <c r="R27" s="95">
        <v>84.5</v>
      </c>
      <c r="S27" s="95">
        <v>84.9</v>
      </c>
      <c r="T27" s="95">
        <v>86</v>
      </c>
      <c r="U27" s="95">
        <v>90.6</v>
      </c>
      <c r="V27" s="95">
        <v>90</v>
      </c>
      <c r="W27" s="95">
        <v>90.1</v>
      </c>
      <c r="X27" s="95">
        <v>90</v>
      </c>
      <c r="Y27" s="95">
        <v>89.8</v>
      </c>
      <c r="Z27" s="77">
        <f t="shared" si="0"/>
        <v>89.27916666666665</v>
      </c>
      <c r="AA27" s="95">
        <v>78.9</v>
      </c>
      <c r="AB27" s="96" t="s">
        <v>187</v>
      </c>
      <c r="AC27" s="5">
        <v>25</v>
      </c>
    </row>
    <row r="28" spans="1:29" ht="13.5" customHeight="1">
      <c r="A28" s="76">
        <v>26</v>
      </c>
      <c r="B28" s="95">
        <v>94.9</v>
      </c>
      <c r="C28" s="95">
        <v>96</v>
      </c>
      <c r="D28" s="95">
        <v>96.5</v>
      </c>
      <c r="E28" s="95">
        <v>92.9</v>
      </c>
      <c r="F28" s="95">
        <v>97.6</v>
      </c>
      <c r="G28" s="95">
        <v>96.5</v>
      </c>
      <c r="H28" s="95">
        <v>83.7</v>
      </c>
      <c r="I28" s="95">
        <v>79.9</v>
      </c>
      <c r="J28" s="95">
        <v>79.3</v>
      </c>
      <c r="K28" s="95">
        <v>76.8</v>
      </c>
      <c r="L28" s="95">
        <v>77.4</v>
      </c>
      <c r="M28" s="95">
        <v>75.6</v>
      </c>
      <c r="N28" s="95">
        <v>79.1</v>
      </c>
      <c r="O28" s="95">
        <v>81.3</v>
      </c>
      <c r="P28" s="95">
        <v>84.8</v>
      </c>
      <c r="Q28" s="95">
        <v>88.6</v>
      </c>
      <c r="R28" s="95">
        <v>88.9</v>
      </c>
      <c r="S28" s="95">
        <v>86.6</v>
      </c>
      <c r="T28" s="95">
        <v>85.2</v>
      </c>
      <c r="U28" s="95">
        <v>85.7</v>
      </c>
      <c r="V28" s="95">
        <v>87.4</v>
      </c>
      <c r="W28" s="95">
        <v>90.1</v>
      </c>
      <c r="X28" s="95">
        <v>88.5</v>
      </c>
      <c r="Y28" s="95">
        <v>94.5</v>
      </c>
      <c r="Z28" s="77">
        <f t="shared" si="0"/>
        <v>86.99166666666666</v>
      </c>
      <c r="AA28" s="95">
        <v>74</v>
      </c>
      <c r="AB28" s="96" t="s">
        <v>188</v>
      </c>
      <c r="AC28" s="5">
        <v>26</v>
      </c>
    </row>
    <row r="29" spans="1:29" ht="13.5" customHeight="1">
      <c r="A29" s="76">
        <v>27</v>
      </c>
      <c r="B29" s="95">
        <v>93.8</v>
      </c>
      <c r="C29" s="95">
        <v>96.7</v>
      </c>
      <c r="D29" s="95">
        <v>97</v>
      </c>
      <c r="E29" s="95">
        <v>96.7</v>
      </c>
      <c r="F29" s="95">
        <v>97.4</v>
      </c>
      <c r="G29" s="95">
        <v>96.7</v>
      </c>
      <c r="H29" s="95">
        <v>88.4</v>
      </c>
      <c r="I29" s="95">
        <v>81.4</v>
      </c>
      <c r="J29" s="95">
        <v>85.6</v>
      </c>
      <c r="K29" s="95">
        <v>85.6</v>
      </c>
      <c r="L29" s="95">
        <v>84.6</v>
      </c>
      <c r="M29" s="95">
        <v>87.2</v>
      </c>
      <c r="N29" s="95">
        <v>83.4</v>
      </c>
      <c r="O29" s="95">
        <v>87.9</v>
      </c>
      <c r="P29" s="95">
        <v>93.9</v>
      </c>
      <c r="Q29" s="95">
        <v>95.1</v>
      </c>
      <c r="R29" s="95">
        <v>96.1</v>
      </c>
      <c r="S29" s="95">
        <v>97.5</v>
      </c>
      <c r="T29" s="95">
        <v>97.6</v>
      </c>
      <c r="U29" s="95">
        <v>96.7</v>
      </c>
      <c r="V29" s="95">
        <v>97.6</v>
      </c>
      <c r="W29" s="95">
        <v>97.7</v>
      </c>
      <c r="X29" s="95">
        <v>96</v>
      </c>
      <c r="Y29" s="95">
        <v>93.6</v>
      </c>
      <c r="Z29" s="77">
        <f t="shared" si="0"/>
        <v>92.67500000000001</v>
      </c>
      <c r="AA29" s="95">
        <v>79.4</v>
      </c>
      <c r="AB29" s="96" t="s">
        <v>189</v>
      </c>
      <c r="AC29" s="5">
        <v>27</v>
      </c>
    </row>
    <row r="30" spans="1:29" ht="13.5" customHeight="1">
      <c r="A30" s="76">
        <v>28</v>
      </c>
      <c r="B30" s="95">
        <v>94.4</v>
      </c>
      <c r="C30" s="95">
        <v>96.2</v>
      </c>
      <c r="D30" s="95">
        <v>96.9</v>
      </c>
      <c r="E30" s="95">
        <v>97.7</v>
      </c>
      <c r="F30" s="95">
        <v>96.2</v>
      </c>
      <c r="G30" s="95">
        <v>96</v>
      </c>
      <c r="H30" s="95">
        <v>90.2</v>
      </c>
      <c r="I30" s="95">
        <v>88.5</v>
      </c>
      <c r="J30" s="95">
        <v>87.6</v>
      </c>
      <c r="K30" s="95">
        <v>83.1</v>
      </c>
      <c r="L30" s="95">
        <v>78.9</v>
      </c>
      <c r="M30" s="95">
        <v>80.2</v>
      </c>
      <c r="N30" s="95">
        <v>82</v>
      </c>
      <c r="O30" s="95">
        <v>82.6</v>
      </c>
      <c r="P30" s="95">
        <v>80</v>
      </c>
      <c r="Q30" s="95">
        <v>79.2</v>
      </c>
      <c r="R30" s="95">
        <v>59.9</v>
      </c>
      <c r="S30" s="95">
        <v>89.3</v>
      </c>
      <c r="T30" s="95">
        <v>95.8</v>
      </c>
      <c r="U30" s="95">
        <v>97</v>
      </c>
      <c r="V30" s="95">
        <v>94.3</v>
      </c>
      <c r="W30" s="95">
        <v>94.3</v>
      </c>
      <c r="X30" s="95">
        <v>92.9</v>
      </c>
      <c r="Y30" s="95">
        <v>90.2</v>
      </c>
      <c r="Z30" s="77">
        <f t="shared" si="0"/>
        <v>88.47500000000001</v>
      </c>
      <c r="AA30" s="95">
        <v>56.4</v>
      </c>
      <c r="AB30" s="96" t="s">
        <v>190</v>
      </c>
      <c r="AC30" s="5">
        <v>28</v>
      </c>
    </row>
    <row r="31" spans="1:29" ht="13.5" customHeight="1">
      <c r="A31" s="76">
        <v>29</v>
      </c>
      <c r="B31" s="95">
        <v>89</v>
      </c>
      <c r="C31" s="95">
        <v>97.6</v>
      </c>
      <c r="D31" s="95">
        <v>98</v>
      </c>
      <c r="E31" s="95">
        <v>98.2</v>
      </c>
      <c r="F31" s="95">
        <v>98.3</v>
      </c>
      <c r="G31" s="95">
        <v>98.3</v>
      </c>
      <c r="H31" s="95">
        <v>98.3</v>
      </c>
      <c r="I31" s="95">
        <v>98.3</v>
      </c>
      <c r="J31" s="95">
        <v>98.2</v>
      </c>
      <c r="K31" s="95">
        <v>95.9</v>
      </c>
      <c r="L31" s="95">
        <v>97.7</v>
      </c>
      <c r="M31" s="95">
        <v>94.4</v>
      </c>
      <c r="N31" s="95">
        <v>84</v>
      </c>
      <c r="O31" s="95">
        <v>90.1</v>
      </c>
      <c r="P31" s="95">
        <v>86.1</v>
      </c>
      <c r="Q31" s="95">
        <v>91.9</v>
      </c>
      <c r="R31" s="95">
        <v>97.7</v>
      </c>
      <c r="S31" s="95">
        <v>98</v>
      </c>
      <c r="T31" s="95">
        <v>96.8</v>
      </c>
      <c r="U31" s="95">
        <v>94</v>
      </c>
      <c r="V31" s="95">
        <v>91.4</v>
      </c>
      <c r="W31" s="95">
        <v>90.9</v>
      </c>
      <c r="X31" s="95">
        <v>95.2</v>
      </c>
      <c r="Y31" s="95">
        <v>90.2</v>
      </c>
      <c r="Z31" s="77">
        <f t="shared" si="0"/>
        <v>94.52083333333331</v>
      </c>
      <c r="AA31" s="95">
        <v>78.5</v>
      </c>
      <c r="AB31" s="96" t="s">
        <v>191</v>
      </c>
      <c r="AC31" s="5">
        <v>29</v>
      </c>
    </row>
    <row r="32" spans="1:29" ht="13.5" customHeight="1">
      <c r="A32" s="76">
        <v>30</v>
      </c>
      <c r="B32" s="95">
        <v>95.6</v>
      </c>
      <c r="C32" s="95">
        <v>96.4</v>
      </c>
      <c r="D32" s="95">
        <v>95.8</v>
      </c>
      <c r="E32" s="95">
        <v>97.5</v>
      </c>
      <c r="F32" s="95">
        <v>95.5</v>
      </c>
      <c r="G32" s="95">
        <v>96</v>
      </c>
      <c r="H32" s="95">
        <v>89.4</v>
      </c>
      <c r="I32" s="95">
        <v>86.9</v>
      </c>
      <c r="J32" s="95">
        <v>86</v>
      </c>
      <c r="K32" s="95">
        <v>90.9</v>
      </c>
      <c r="L32" s="95">
        <v>79.6</v>
      </c>
      <c r="M32" s="95">
        <v>71.3</v>
      </c>
      <c r="N32" s="95">
        <v>79.2</v>
      </c>
      <c r="O32" s="95">
        <v>76</v>
      </c>
      <c r="P32" s="95">
        <v>76.6</v>
      </c>
      <c r="Q32" s="95">
        <v>78.7</v>
      </c>
      <c r="R32" s="95">
        <v>84.6</v>
      </c>
      <c r="S32" s="95">
        <v>87.9</v>
      </c>
      <c r="T32" s="95">
        <v>89.8</v>
      </c>
      <c r="U32" s="95">
        <v>87.1</v>
      </c>
      <c r="V32" s="95">
        <v>87.7</v>
      </c>
      <c r="W32" s="95">
        <v>90.2</v>
      </c>
      <c r="X32" s="95">
        <v>91</v>
      </c>
      <c r="Y32" s="95">
        <v>91.1</v>
      </c>
      <c r="Z32" s="77">
        <f t="shared" si="0"/>
        <v>87.53333333333332</v>
      </c>
      <c r="AA32" s="95">
        <v>69.2</v>
      </c>
      <c r="AB32" s="96" t="s">
        <v>192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94.89333333333336</v>
      </c>
      <c r="C34" s="80">
        <f t="shared" si="1"/>
        <v>96.0733333333333</v>
      </c>
      <c r="D34" s="80">
        <f t="shared" si="1"/>
        <v>96.92000000000002</v>
      </c>
      <c r="E34" s="80">
        <f t="shared" si="1"/>
        <v>96.34333333333332</v>
      </c>
      <c r="F34" s="80">
        <f t="shared" si="1"/>
        <v>97.02333333333331</v>
      </c>
      <c r="G34" s="80">
        <f t="shared" si="1"/>
        <v>96.08666666666664</v>
      </c>
      <c r="H34" s="80">
        <f t="shared" si="1"/>
        <v>93.12333333333335</v>
      </c>
      <c r="I34" s="80">
        <f t="shared" si="1"/>
        <v>88.48</v>
      </c>
      <c r="J34" s="80">
        <f t="shared" si="1"/>
        <v>85.35999999999999</v>
      </c>
      <c r="K34" s="80">
        <f t="shared" si="1"/>
        <v>83.18333333333335</v>
      </c>
      <c r="L34" s="80">
        <f t="shared" si="1"/>
        <v>81.34999999999998</v>
      </c>
      <c r="M34" s="80">
        <f t="shared" si="1"/>
        <v>81.22000000000001</v>
      </c>
      <c r="N34" s="80">
        <f t="shared" si="1"/>
        <v>80.63000000000001</v>
      </c>
      <c r="O34" s="80">
        <f t="shared" si="1"/>
        <v>81.54666666666668</v>
      </c>
      <c r="P34" s="80">
        <f t="shared" si="1"/>
        <v>82.73333333333335</v>
      </c>
      <c r="Q34" s="80">
        <f t="shared" si="1"/>
        <v>83.65333333333332</v>
      </c>
      <c r="R34" s="80">
        <f aca="true" t="shared" si="2" ref="R34:Y34">AVERAGE(R3:R33)</f>
        <v>84.58999999999997</v>
      </c>
      <c r="S34" s="80">
        <f t="shared" si="2"/>
        <v>88.18000000000002</v>
      </c>
      <c r="T34" s="80">
        <f t="shared" si="2"/>
        <v>89.91000000000003</v>
      </c>
      <c r="U34" s="80">
        <f t="shared" si="2"/>
        <v>90.99999999999999</v>
      </c>
      <c r="V34" s="80">
        <f t="shared" si="2"/>
        <v>91.04333333333334</v>
      </c>
      <c r="W34" s="80">
        <f t="shared" si="2"/>
        <v>91.69000000000001</v>
      </c>
      <c r="X34" s="80">
        <f t="shared" si="2"/>
        <v>92.70333333333333</v>
      </c>
      <c r="Y34" s="80">
        <f t="shared" si="2"/>
        <v>93.52999999999997</v>
      </c>
      <c r="Z34" s="80">
        <f>AVERAGE(B3:Y33)</f>
        <v>89.2194444444444</v>
      </c>
      <c r="AA34" s="81">
        <f>AVERAGE(AA3:AA33)</f>
        <v>73.85666666666665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54.1</v>
      </c>
      <c r="C40" s="92">
        <f>MATCH(B40,AA3:AA33,0)</f>
        <v>8</v>
      </c>
      <c r="D40" s="97" t="str">
        <f>INDEX(AB3:AB33,C40,1)</f>
        <v>12:58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92.5</v>
      </c>
      <c r="C3" s="95">
        <v>93.7</v>
      </c>
      <c r="D3" s="95">
        <v>96.1</v>
      </c>
      <c r="E3" s="95">
        <v>97.8</v>
      </c>
      <c r="F3" s="95">
        <v>96.7</v>
      </c>
      <c r="G3" s="95">
        <v>96.7</v>
      </c>
      <c r="H3" s="95">
        <v>97.9</v>
      </c>
      <c r="I3" s="95">
        <v>98.2</v>
      </c>
      <c r="J3" s="95">
        <v>98.3</v>
      </c>
      <c r="K3" s="95">
        <v>98.4</v>
      </c>
      <c r="L3" s="95">
        <v>98.5</v>
      </c>
      <c r="M3" s="95">
        <v>98.5</v>
      </c>
      <c r="N3" s="95">
        <v>98.5</v>
      </c>
      <c r="O3" s="95">
        <v>98.2</v>
      </c>
      <c r="P3" s="95">
        <v>97.9</v>
      </c>
      <c r="Q3" s="95">
        <v>94.6</v>
      </c>
      <c r="R3" s="95">
        <v>95.5</v>
      </c>
      <c r="S3" s="95">
        <v>97.5</v>
      </c>
      <c r="T3" s="95">
        <v>98.1</v>
      </c>
      <c r="U3" s="95">
        <v>98.2</v>
      </c>
      <c r="V3" s="95">
        <v>98</v>
      </c>
      <c r="W3" s="95">
        <v>97.9</v>
      </c>
      <c r="X3" s="95">
        <v>98</v>
      </c>
      <c r="Y3" s="95">
        <v>98.3</v>
      </c>
      <c r="Z3" s="77">
        <f aca="true" t="shared" si="0" ref="Z3:Z33">AVERAGE(B3:Y3)</f>
        <v>97.25</v>
      </c>
      <c r="AA3" s="95">
        <v>90.3</v>
      </c>
      <c r="AB3" s="96" t="s">
        <v>193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98.2</v>
      </c>
      <c r="D4" s="95">
        <v>98.3</v>
      </c>
      <c r="E4" s="95">
        <v>98.3</v>
      </c>
      <c r="F4" s="95">
        <v>98.5</v>
      </c>
      <c r="G4" s="95">
        <v>98.4</v>
      </c>
      <c r="H4" s="95">
        <v>98</v>
      </c>
      <c r="I4" s="95">
        <v>98.2</v>
      </c>
      <c r="J4" s="95">
        <v>98.4</v>
      </c>
      <c r="K4" s="95">
        <v>98.4</v>
      </c>
      <c r="L4" s="95">
        <v>98.5</v>
      </c>
      <c r="M4" s="95">
        <v>98.6</v>
      </c>
      <c r="N4" s="95">
        <v>98.6</v>
      </c>
      <c r="O4" s="95">
        <v>98.7</v>
      </c>
      <c r="P4" s="95">
        <v>98.7</v>
      </c>
      <c r="Q4" s="95">
        <v>98.7</v>
      </c>
      <c r="R4" s="95">
        <v>98.7</v>
      </c>
      <c r="S4" s="95">
        <v>98.7</v>
      </c>
      <c r="T4" s="95">
        <v>98.6</v>
      </c>
      <c r="U4" s="95">
        <v>98.6</v>
      </c>
      <c r="V4" s="95">
        <v>98.6</v>
      </c>
      <c r="W4" s="95">
        <v>98.6</v>
      </c>
      <c r="X4" s="95">
        <v>98.7</v>
      </c>
      <c r="Y4" s="95">
        <v>98.7</v>
      </c>
      <c r="Z4" s="77">
        <f t="shared" si="0"/>
        <v>98.49999999999999</v>
      </c>
      <c r="AA4" s="95">
        <v>97.9</v>
      </c>
      <c r="AB4" s="96" t="s">
        <v>194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98.8</v>
      </c>
      <c r="D5" s="95">
        <v>98.7</v>
      </c>
      <c r="E5" s="95">
        <v>98.8</v>
      </c>
      <c r="F5" s="95">
        <v>98.8</v>
      </c>
      <c r="G5" s="95">
        <v>98.8</v>
      </c>
      <c r="H5" s="95">
        <v>98.8</v>
      </c>
      <c r="I5" s="95">
        <v>98.8</v>
      </c>
      <c r="J5" s="95">
        <v>98.7</v>
      </c>
      <c r="K5" s="95">
        <v>97.7</v>
      </c>
      <c r="L5" s="95">
        <v>96.6</v>
      </c>
      <c r="M5" s="95">
        <v>91</v>
      </c>
      <c r="N5" s="95">
        <v>93.4</v>
      </c>
      <c r="O5" s="95">
        <v>95.8</v>
      </c>
      <c r="P5" s="95">
        <v>95.8</v>
      </c>
      <c r="Q5" s="95">
        <v>92.4</v>
      </c>
      <c r="R5" s="95">
        <v>95.3</v>
      </c>
      <c r="S5" s="95">
        <v>96.7</v>
      </c>
      <c r="T5" s="95">
        <v>96.1</v>
      </c>
      <c r="U5" s="95">
        <v>96.9</v>
      </c>
      <c r="V5" s="95">
        <v>97.6</v>
      </c>
      <c r="W5" s="95">
        <v>97.7</v>
      </c>
      <c r="X5" s="95">
        <v>98</v>
      </c>
      <c r="Y5" s="95">
        <v>98</v>
      </c>
      <c r="Z5" s="77">
        <f t="shared" si="0"/>
        <v>96.99583333333334</v>
      </c>
      <c r="AA5" s="95">
        <v>89.3</v>
      </c>
      <c r="AB5" s="96" t="s">
        <v>182</v>
      </c>
      <c r="AC5" s="5">
        <v>3</v>
      </c>
    </row>
    <row r="6" spans="1:29" ht="13.5" customHeight="1">
      <c r="A6" s="76">
        <v>4</v>
      </c>
      <c r="B6" s="95">
        <v>97.9</v>
      </c>
      <c r="C6" s="95">
        <v>97.8</v>
      </c>
      <c r="D6" s="95">
        <v>97.8</v>
      </c>
      <c r="E6" s="95">
        <v>97.9</v>
      </c>
      <c r="F6" s="95">
        <v>97.9</v>
      </c>
      <c r="G6" s="95">
        <v>97.6</v>
      </c>
      <c r="H6" s="95">
        <v>96.9</v>
      </c>
      <c r="I6" s="95">
        <v>97.8</v>
      </c>
      <c r="J6" s="95">
        <v>98.1</v>
      </c>
      <c r="K6" s="95">
        <v>97.9</v>
      </c>
      <c r="L6" s="95">
        <v>97.7</v>
      </c>
      <c r="M6" s="95">
        <v>97.7</v>
      </c>
      <c r="N6" s="95">
        <v>97.6</v>
      </c>
      <c r="O6" s="95">
        <v>96.5</v>
      </c>
      <c r="P6" s="95">
        <v>96</v>
      </c>
      <c r="Q6" s="95">
        <v>97.7</v>
      </c>
      <c r="R6" s="95">
        <v>98</v>
      </c>
      <c r="S6" s="95">
        <v>98</v>
      </c>
      <c r="T6" s="95">
        <v>98.2</v>
      </c>
      <c r="U6" s="95">
        <v>98.1</v>
      </c>
      <c r="V6" s="95">
        <v>98.2</v>
      </c>
      <c r="W6" s="95">
        <v>98.4</v>
      </c>
      <c r="X6" s="95">
        <v>98.6</v>
      </c>
      <c r="Y6" s="95">
        <v>98.6</v>
      </c>
      <c r="Z6" s="77">
        <f t="shared" si="0"/>
        <v>97.78749999999998</v>
      </c>
      <c r="AA6" s="95">
        <v>95.7</v>
      </c>
      <c r="AB6" s="96" t="s">
        <v>195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98.8</v>
      </c>
      <c r="E7" s="95">
        <v>98.8</v>
      </c>
      <c r="F7" s="95">
        <v>98.8</v>
      </c>
      <c r="G7" s="95">
        <v>98.8</v>
      </c>
      <c r="H7" s="95">
        <v>98.8</v>
      </c>
      <c r="I7" s="95">
        <v>98.9</v>
      </c>
      <c r="J7" s="95">
        <v>98.9</v>
      </c>
      <c r="K7" s="95">
        <v>98.9</v>
      </c>
      <c r="L7" s="95">
        <v>98.9</v>
      </c>
      <c r="M7" s="95">
        <v>98.9</v>
      </c>
      <c r="N7" s="95">
        <v>98.8</v>
      </c>
      <c r="O7" s="95">
        <v>98.8</v>
      </c>
      <c r="P7" s="95">
        <v>98.4</v>
      </c>
      <c r="Q7" s="95">
        <v>97.5</v>
      </c>
      <c r="R7" s="95">
        <v>97</v>
      </c>
      <c r="S7" s="95">
        <v>97.2</v>
      </c>
      <c r="T7" s="95">
        <v>97.9</v>
      </c>
      <c r="U7" s="95">
        <v>98.1</v>
      </c>
      <c r="V7" s="95">
        <v>98.3</v>
      </c>
      <c r="W7" s="95">
        <v>98.4</v>
      </c>
      <c r="X7" s="95">
        <v>98.3</v>
      </c>
      <c r="Y7" s="95">
        <v>98.6</v>
      </c>
      <c r="Z7" s="77">
        <f t="shared" si="0"/>
        <v>98.46666666666668</v>
      </c>
      <c r="AA7" s="95">
        <v>96.1</v>
      </c>
      <c r="AB7" s="96" t="s">
        <v>196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98.5</v>
      </c>
      <c r="D8" s="95">
        <v>98.7</v>
      </c>
      <c r="E8" s="95">
        <v>98.8</v>
      </c>
      <c r="F8" s="95">
        <v>98.7</v>
      </c>
      <c r="G8" s="95">
        <v>98.6</v>
      </c>
      <c r="H8" s="95">
        <v>97.8</v>
      </c>
      <c r="I8" s="95">
        <v>97.5</v>
      </c>
      <c r="J8" s="95">
        <v>94.8</v>
      </c>
      <c r="K8" s="95">
        <v>82.6</v>
      </c>
      <c r="L8" s="95">
        <v>75.9</v>
      </c>
      <c r="M8" s="95">
        <v>75.8</v>
      </c>
      <c r="N8" s="95">
        <v>73.1</v>
      </c>
      <c r="O8" s="95">
        <v>75.2</v>
      </c>
      <c r="P8" s="95">
        <v>79.4</v>
      </c>
      <c r="Q8" s="95">
        <v>84.5</v>
      </c>
      <c r="R8" s="95">
        <v>84.9</v>
      </c>
      <c r="S8" s="95">
        <v>88.6</v>
      </c>
      <c r="T8" s="95">
        <v>92</v>
      </c>
      <c r="U8" s="95">
        <v>94.2</v>
      </c>
      <c r="V8" s="95">
        <v>95.7</v>
      </c>
      <c r="W8" s="95">
        <v>95.3</v>
      </c>
      <c r="X8" s="95">
        <v>97.8</v>
      </c>
      <c r="Y8" s="95">
        <v>98.1</v>
      </c>
      <c r="Z8" s="77">
        <f t="shared" si="0"/>
        <v>90.60833333333333</v>
      </c>
      <c r="AA8" s="95">
        <v>72.7</v>
      </c>
      <c r="AB8" s="96" t="s">
        <v>72</v>
      </c>
      <c r="AC8" s="5">
        <v>6</v>
      </c>
    </row>
    <row r="9" spans="1:29" ht="13.5" customHeight="1">
      <c r="A9" s="76">
        <v>7</v>
      </c>
      <c r="B9" s="95">
        <v>98</v>
      </c>
      <c r="C9" s="95">
        <v>97.7</v>
      </c>
      <c r="D9" s="95">
        <v>98</v>
      </c>
      <c r="E9" s="95">
        <v>97.7</v>
      </c>
      <c r="F9" s="95">
        <v>97.8</v>
      </c>
      <c r="G9" s="95">
        <v>98.2</v>
      </c>
      <c r="H9" s="95">
        <v>97.8</v>
      </c>
      <c r="I9" s="95">
        <v>97.8</v>
      </c>
      <c r="J9" s="95">
        <v>97.9</v>
      </c>
      <c r="K9" s="95">
        <v>97.7</v>
      </c>
      <c r="L9" s="95">
        <v>92.7</v>
      </c>
      <c r="M9" s="95">
        <v>85.9</v>
      </c>
      <c r="N9" s="95">
        <v>83.8</v>
      </c>
      <c r="O9" s="95">
        <v>87.4</v>
      </c>
      <c r="P9" s="95">
        <v>89.2</v>
      </c>
      <c r="Q9" s="95">
        <v>91</v>
      </c>
      <c r="R9" s="95">
        <v>93.9</v>
      </c>
      <c r="S9" s="95">
        <v>96.8</v>
      </c>
      <c r="T9" s="95">
        <v>97.3</v>
      </c>
      <c r="U9" s="95">
        <v>97.7</v>
      </c>
      <c r="V9" s="95">
        <v>97.7</v>
      </c>
      <c r="W9" s="95">
        <v>97.6</v>
      </c>
      <c r="X9" s="95">
        <v>96.6</v>
      </c>
      <c r="Y9" s="95">
        <v>96.6</v>
      </c>
      <c r="Z9" s="77">
        <f t="shared" si="0"/>
        <v>95.11666666666667</v>
      </c>
      <c r="AA9" s="95">
        <v>81.7</v>
      </c>
      <c r="AB9" s="96" t="s">
        <v>197</v>
      </c>
      <c r="AC9" s="5">
        <v>7</v>
      </c>
    </row>
    <row r="10" spans="1:29" ht="13.5" customHeight="1">
      <c r="A10" s="76">
        <v>8</v>
      </c>
      <c r="B10" s="95">
        <v>97.5</v>
      </c>
      <c r="C10" s="95">
        <v>98</v>
      </c>
      <c r="D10" s="95">
        <v>98.3</v>
      </c>
      <c r="E10" s="95">
        <v>98.3</v>
      </c>
      <c r="F10" s="95">
        <v>98.4</v>
      </c>
      <c r="G10" s="95">
        <v>98.5</v>
      </c>
      <c r="H10" s="95">
        <v>98.7</v>
      </c>
      <c r="I10" s="95">
        <v>98.7</v>
      </c>
      <c r="J10" s="95">
        <v>98.8</v>
      </c>
      <c r="K10" s="95">
        <v>98.8</v>
      </c>
      <c r="L10" s="95">
        <v>98.8</v>
      </c>
      <c r="M10" s="95">
        <v>98.8</v>
      </c>
      <c r="N10" s="95">
        <v>98.7</v>
      </c>
      <c r="O10" s="95">
        <v>98.7</v>
      </c>
      <c r="P10" s="95">
        <v>98.5</v>
      </c>
      <c r="Q10" s="95">
        <v>98.5</v>
      </c>
      <c r="R10" s="95">
        <v>98.5</v>
      </c>
      <c r="S10" s="95">
        <v>98.4</v>
      </c>
      <c r="T10" s="95">
        <v>98.4</v>
      </c>
      <c r="U10" s="95">
        <v>98.5</v>
      </c>
      <c r="V10" s="95">
        <v>98.6</v>
      </c>
      <c r="W10" s="95">
        <v>98.7</v>
      </c>
      <c r="X10" s="95">
        <v>98.7</v>
      </c>
      <c r="Y10" s="95">
        <v>98.7</v>
      </c>
      <c r="Z10" s="77">
        <f t="shared" si="0"/>
        <v>98.52083333333331</v>
      </c>
      <c r="AA10" s="95">
        <v>96.6</v>
      </c>
      <c r="AB10" s="96" t="s">
        <v>198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98.7</v>
      </c>
      <c r="D11" s="95">
        <v>98.8</v>
      </c>
      <c r="E11" s="95">
        <v>98.8</v>
      </c>
      <c r="F11" s="95">
        <v>98.8</v>
      </c>
      <c r="G11" s="95">
        <v>98.8</v>
      </c>
      <c r="H11" s="95">
        <v>98.8</v>
      </c>
      <c r="I11" s="95">
        <v>98.8</v>
      </c>
      <c r="J11" s="95">
        <v>98.8</v>
      </c>
      <c r="K11" s="95">
        <v>98.4</v>
      </c>
      <c r="L11" s="95">
        <v>97.9</v>
      </c>
      <c r="M11" s="95">
        <v>98.4</v>
      </c>
      <c r="N11" s="95">
        <v>98.6</v>
      </c>
      <c r="O11" s="95">
        <v>98.7</v>
      </c>
      <c r="P11" s="95">
        <v>98.1</v>
      </c>
      <c r="Q11" s="95">
        <v>98.2</v>
      </c>
      <c r="R11" s="95">
        <v>98.4</v>
      </c>
      <c r="S11" s="95">
        <v>98.5</v>
      </c>
      <c r="T11" s="95">
        <v>98.5</v>
      </c>
      <c r="U11" s="95">
        <v>98.6</v>
      </c>
      <c r="V11" s="95">
        <v>98.7</v>
      </c>
      <c r="W11" s="95">
        <v>98.7</v>
      </c>
      <c r="X11" s="95">
        <v>98.8</v>
      </c>
      <c r="Y11" s="95">
        <v>98.8</v>
      </c>
      <c r="Z11" s="77">
        <f t="shared" si="0"/>
        <v>98.59583333333335</v>
      </c>
      <c r="AA11" s="95">
        <v>97.8</v>
      </c>
      <c r="AB11" s="96" t="s">
        <v>159</v>
      </c>
      <c r="AC11" s="5">
        <v>9</v>
      </c>
    </row>
    <row r="12" spans="1:29" ht="13.5" customHeight="1">
      <c r="A12" s="103">
        <v>10</v>
      </c>
      <c r="B12" s="104">
        <v>98.9</v>
      </c>
      <c r="C12" s="104">
        <v>98.9</v>
      </c>
      <c r="D12" s="104">
        <v>98.9</v>
      </c>
      <c r="E12" s="104">
        <v>98.9</v>
      </c>
      <c r="F12" s="104">
        <v>98.9</v>
      </c>
      <c r="G12" s="104">
        <v>98.9</v>
      </c>
      <c r="H12" s="104">
        <v>98.9</v>
      </c>
      <c r="I12" s="104">
        <v>96.7</v>
      </c>
      <c r="J12" s="104">
        <v>93.9</v>
      </c>
      <c r="K12" s="104">
        <v>95.9</v>
      </c>
      <c r="L12" s="104">
        <v>95.6</v>
      </c>
      <c r="M12" s="104">
        <v>93.1</v>
      </c>
      <c r="N12" s="104">
        <v>90.2</v>
      </c>
      <c r="O12" s="104">
        <v>92.3</v>
      </c>
      <c r="P12" s="104">
        <v>93.3</v>
      </c>
      <c r="Q12" s="104">
        <v>92.7</v>
      </c>
      <c r="R12" s="104">
        <v>96.1</v>
      </c>
      <c r="S12" s="104">
        <v>97.5</v>
      </c>
      <c r="T12" s="104">
        <v>97.9</v>
      </c>
      <c r="U12" s="104">
        <v>98.3</v>
      </c>
      <c r="V12" s="104">
        <v>98.5</v>
      </c>
      <c r="W12" s="104">
        <v>98.7</v>
      </c>
      <c r="X12" s="104">
        <v>98.7</v>
      </c>
      <c r="Y12" s="104">
        <v>98.8</v>
      </c>
      <c r="Z12" s="105">
        <f t="shared" si="0"/>
        <v>96.68749999999999</v>
      </c>
      <c r="AA12" s="104">
        <v>89.2</v>
      </c>
      <c r="AB12" s="106" t="s">
        <v>199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98.9</v>
      </c>
      <c r="D13" s="95">
        <v>98.9</v>
      </c>
      <c r="E13" s="95">
        <v>98.9</v>
      </c>
      <c r="F13" s="95">
        <v>98.9</v>
      </c>
      <c r="G13" s="95">
        <v>98.9</v>
      </c>
      <c r="H13" s="95">
        <v>98.9</v>
      </c>
      <c r="I13" s="95">
        <v>96.7</v>
      </c>
      <c r="J13" s="95">
        <v>93.6</v>
      </c>
      <c r="K13" s="95">
        <v>88.4</v>
      </c>
      <c r="L13" s="95">
        <v>87.1</v>
      </c>
      <c r="M13" s="95">
        <v>88</v>
      </c>
      <c r="N13" s="95">
        <v>86.6</v>
      </c>
      <c r="O13" s="95">
        <v>89.5</v>
      </c>
      <c r="P13" s="95">
        <v>96.2</v>
      </c>
      <c r="Q13" s="95">
        <v>98.2</v>
      </c>
      <c r="R13" s="95">
        <v>98.4</v>
      </c>
      <c r="S13" s="95">
        <v>98.5</v>
      </c>
      <c r="T13" s="95">
        <v>98.6</v>
      </c>
      <c r="U13" s="95">
        <v>98.6</v>
      </c>
      <c r="V13" s="95">
        <v>98.7</v>
      </c>
      <c r="W13" s="95">
        <v>98.5</v>
      </c>
      <c r="X13" s="95">
        <v>97.8</v>
      </c>
      <c r="Y13" s="95">
        <v>98</v>
      </c>
      <c r="Z13" s="77">
        <f t="shared" si="0"/>
        <v>95.98333333333335</v>
      </c>
      <c r="AA13" s="95">
        <v>85.1</v>
      </c>
      <c r="AB13" s="96" t="s">
        <v>200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98.2</v>
      </c>
      <c r="D14" s="95">
        <v>98.4</v>
      </c>
      <c r="E14" s="95">
        <v>98.6</v>
      </c>
      <c r="F14" s="95">
        <v>98.6</v>
      </c>
      <c r="G14" s="95">
        <v>98.6</v>
      </c>
      <c r="H14" s="95">
        <v>97.7</v>
      </c>
      <c r="I14" s="95">
        <v>88.7</v>
      </c>
      <c r="J14" s="95">
        <v>75.8</v>
      </c>
      <c r="K14" s="95">
        <v>74.1</v>
      </c>
      <c r="L14" s="95">
        <v>76.4</v>
      </c>
      <c r="M14" s="95">
        <v>74.6</v>
      </c>
      <c r="N14" s="95">
        <v>77.3</v>
      </c>
      <c r="O14" s="95">
        <v>82.5</v>
      </c>
      <c r="P14" s="95">
        <v>82.7</v>
      </c>
      <c r="Q14" s="95">
        <v>91.2</v>
      </c>
      <c r="R14" s="95">
        <v>95.6</v>
      </c>
      <c r="S14" s="95">
        <v>97.9</v>
      </c>
      <c r="T14" s="95">
        <v>98.2</v>
      </c>
      <c r="U14" s="95">
        <v>98.2</v>
      </c>
      <c r="V14" s="95">
        <v>98.2</v>
      </c>
      <c r="W14" s="95">
        <v>98</v>
      </c>
      <c r="X14" s="95">
        <v>98.2</v>
      </c>
      <c r="Y14" s="95">
        <v>98.4</v>
      </c>
      <c r="Z14" s="77">
        <f t="shared" si="0"/>
        <v>91.43333333333334</v>
      </c>
      <c r="AA14" s="95">
        <v>71.2</v>
      </c>
      <c r="AB14" s="96" t="s">
        <v>201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98.4</v>
      </c>
      <c r="D15" s="95">
        <v>98.2</v>
      </c>
      <c r="E15" s="95">
        <v>98.2</v>
      </c>
      <c r="F15" s="95">
        <v>98.3</v>
      </c>
      <c r="G15" s="95">
        <v>98.3</v>
      </c>
      <c r="H15" s="95">
        <v>97.7</v>
      </c>
      <c r="I15" s="95">
        <v>93.6</v>
      </c>
      <c r="J15" s="95">
        <v>94.6</v>
      </c>
      <c r="K15" s="95">
        <v>95.8</v>
      </c>
      <c r="L15" s="95">
        <v>89.3</v>
      </c>
      <c r="M15" s="95">
        <v>97.2</v>
      </c>
      <c r="N15" s="95">
        <v>97.7</v>
      </c>
      <c r="O15" s="95">
        <v>93.6</v>
      </c>
      <c r="P15" s="95">
        <v>93.6</v>
      </c>
      <c r="Q15" s="95">
        <v>96.6</v>
      </c>
      <c r="R15" s="95">
        <v>96.2</v>
      </c>
      <c r="S15" s="95">
        <v>97.1</v>
      </c>
      <c r="T15" s="95">
        <v>97.8</v>
      </c>
      <c r="U15" s="95">
        <v>98</v>
      </c>
      <c r="V15" s="95">
        <v>98.1</v>
      </c>
      <c r="W15" s="95">
        <v>97.8</v>
      </c>
      <c r="X15" s="95">
        <v>97.9</v>
      </c>
      <c r="Y15" s="95">
        <v>98.1</v>
      </c>
      <c r="Z15" s="77">
        <f t="shared" si="0"/>
        <v>96.68333333333332</v>
      </c>
      <c r="AA15" s="95">
        <v>87.4</v>
      </c>
      <c r="AB15" s="96" t="s">
        <v>202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98.3</v>
      </c>
      <c r="D16" s="95">
        <v>98.3</v>
      </c>
      <c r="E16" s="95">
        <v>98.2</v>
      </c>
      <c r="F16" s="95">
        <v>98</v>
      </c>
      <c r="G16" s="95">
        <v>94.6</v>
      </c>
      <c r="H16" s="95">
        <v>95.3</v>
      </c>
      <c r="I16" s="95">
        <v>92.2</v>
      </c>
      <c r="J16" s="95">
        <v>88.5</v>
      </c>
      <c r="K16" s="95">
        <v>89.8</v>
      </c>
      <c r="L16" s="95">
        <v>88.3</v>
      </c>
      <c r="M16" s="95">
        <v>86.1</v>
      </c>
      <c r="N16" s="95">
        <v>84.3</v>
      </c>
      <c r="O16" s="95">
        <v>87.9</v>
      </c>
      <c r="P16" s="95">
        <v>87.5</v>
      </c>
      <c r="Q16" s="95">
        <v>90</v>
      </c>
      <c r="R16" s="95">
        <v>95.3</v>
      </c>
      <c r="S16" s="95">
        <v>95.8</v>
      </c>
      <c r="T16" s="95">
        <v>96.6</v>
      </c>
      <c r="U16" s="95">
        <v>94.3</v>
      </c>
      <c r="V16" s="95">
        <v>95.5</v>
      </c>
      <c r="W16" s="95">
        <v>95.1</v>
      </c>
      <c r="X16" s="95">
        <v>94.6</v>
      </c>
      <c r="Y16" s="95">
        <v>94</v>
      </c>
      <c r="Z16" s="77">
        <f t="shared" si="0"/>
        <v>93.19166666666665</v>
      </c>
      <c r="AA16" s="95">
        <v>83.3</v>
      </c>
      <c r="AB16" s="96" t="s">
        <v>72</v>
      </c>
      <c r="AC16" s="5">
        <v>14</v>
      </c>
    </row>
    <row r="17" spans="1:29" ht="13.5" customHeight="1">
      <c r="A17" s="76">
        <v>15</v>
      </c>
      <c r="B17" s="95">
        <v>93.8</v>
      </c>
      <c r="C17" s="95">
        <v>96.4</v>
      </c>
      <c r="D17" s="95">
        <v>96.3</v>
      </c>
      <c r="E17" s="95">
        <v>96.7</v>
      </c>
      <c r="F17" s="95">
        <v>97.6</v>
      </c>
      <c r="G17" s="95">
        <v>97.4</v>
      </c>
      <c r="H17" s="95">
        <v>98.2</v>
      </c>
      <c r="I17" s="95">
        <v>98.2</v>
      </c>
      <c r="J17" s="95">
        <v>96.6</v>
      </c>
      <c r="K17" s="95">
        <v>88.6</v>
      </c>
      <c r="L17" s="95">
        <v>89</v>
      </c>
      <c r="M17" s="95">
        <v>84.7</v>
      </c>
      <c r="N17" s="95">
        <v>85.8</v>
      </c>
      <c r="O17" s="95">
        <v>86.1</v>
      </c>
      <c r="P17" s="95">
        <v>88.5</v>
      </c>
      <c r="Q17" s="95">
        <v>87.8</v>
      </c>
      <c r="R17" s="95">
        <v>90.5</v>
      </c>
      <c r="S17" s="95">
        <v>92.7</v>
      </c>
      <c r="T17" s="95">
        <v>94.3</v>
      </c>
      <c r="U17" s="95">
        <v>96.2</v>
      </c>
      <c r="V17" s="95">
        <v>96.1</v>
      </c>
      <c r="W17" s="95">
        <v>96.8</v>
      </c>
      <c r="X17" s="95">
        <v>97.6</v>
      </c>
      <c r="Y17" s="95">
        <v>97.8</v>
      </c>
      <c r="Z17" s="77">
        <f t="shared" si="0"/>
        <v>93.48750000000001</v>
      </c>
      <c r="AA17" s="95">
        <v>82.8</v>
      </c>
      <c r="AB17" s="96" t="s">
        <v>203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98.2</v>
      </c>
      <c r="D18" s="95">
        <v>98</v>
      </c>
      <c r="E18" s="95">
        <v>98.2</v>
      </c>
      <c r="F18" s="95">
        <v>98.3</v>
      </c>
      <c r="G18" s="95">
        <v>98.3</v>
      </c>
      <c r="H18" s="95">
        <v>98.1</v>
      </c>
      <c r="I18" s="95">
        <v>95.7</v>
      </c>
      <c r="J18" s="95">
        <v>83.3</v>
      </c>
      <c r="K18" s="95">
        <v>83.2</v>
      </c>
      <c r="L18" s="95">
        <v>80</v>
      </c>
      <c r="M18" s="95">
        <v>85.6</v>
      </c>
      <c r="N18" s="95">
        <v>86.7</v>
      </c>
      <c r="O18" s="95">
        <v>89.1</v>
      </c>
      <c r="P18" s="95">
        <v>89.3</v>
      </c>
      <c r="Q18" s="95">
        <v>89.4</v>
      </c>
      <c r="R18" s="95">
        <v>90.5</v>
      </c>
      <c r="S18" s="95">
        <v>91.3</v>
      </c>
      <c r="T18" s="95">
        <v>94.3</v>
      </c>
      <c r="U18" s="95">
        <v>97.5</v>
      </c>
      <c r="V18" s="95">
        <v>96.4</v>
      </c>
      <c r="W18" s="95">
        <v>97.7</v>
      </c>
      <c r="X18" s="95">
        <v>97.7</v>
      </c>
      <c r="Y18" s="95">
        <v>97.7</v>
      </c>
      <c r="Z18" s="77">
        <f t="shared" si="0"/>
        <v>93.01666666666665</v>
      </c>
      <c r="AA18" s="95">
        <v>79.2</v>
      </c>
      <c r="AB18" s="96" t="s">
        <v>204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98</v>
      </c>
      <c r="D19" s="95">
        <v>98.3</v>
      </c>
      <c r="E19" s="95">
        <v>98.3</v>
      </c>
      <c r="F19" s="95">
        <v>98.4</v>
      </c>
      <c r="G19" s="95">
        <v>98.4</v>
      </c>
      <c r="H19" s="95">
        <v>96.1</v>
      </c>
      <c r="I19" s="95">
        <v>91.1</v>
      </c>
      <c r="J19" s="95">
        <v>88.3</v>
      </c>
      <c r="K19" s="95">
        <v>82</v>
      </c>
      <c r="L19" s="95">
        <v>81.9</v>
      </c>
      <c r="M19" s="95">
        <v>78.8</v>
      </c>
      <c r="N19" s="95">
        <v>75.7</v>
      </c>
      <c r="O19" s="95">
        <v>79.7</v>
      </c>
      <c r="P19" s="95">
        <v>84.6</v>
      </c>
      <c r="Q19" s="95">
        <v>85.7</v>
      </c>
      <c r="R19" s="95">
        <v>84.8</v>
      </c>
      <c r="S19" s="95">
        <v>90</v>
      </c>
      <c r="T19" s="95">
        <v>94.3</v>
      </c>
      <c r="U19" s="95">
        <v>92.5</v>
      </c>
      <c r="V19" s="95">
        <v>92.5</v>
      </c>
      <c r="W19" s="95">
        <v>93.7</v>
      </c>
      <c r="X19" s="95">
        <v>94.3</v>
      </c>
      <c r="Y19" s="95">
        <v>95.5</v>
      </c>
      <c r="Z19" s="77">
        <f t="shared" si="0"/>
        <v>90.45</v>
      </c>
      <c r="AA19" s="95">
        <v>75.2</v>
      </c>
      <c r="AB19" s="96" t="s">
        <v>104</v>
      </c>
      <c r="AC19" s="5">
        <v>17</v>
      </c>
    </row>
    <row r="20" spans="1:29" ht="13.5" customHeight="1">
      <c r="A20" s="76">
        <v>18</v>
      </c>
      <c r="B20" s="95">
        <v>96.3</v>
      </c>
      <c r="C20" s="95">
        <v>97.2</v>
      </c>
      <c r="D20" s="95">
        <v>97.8</v>
      </c>
      <c r="E20" s="95">
        <v>98.2</v>
      </c>
      <c r="F20" s="95">
        <v>98.4</v>
      </c>
      <c r="G20" s="95">
        <v>98.4</v>
      </c>
      <c r="H20" s="95">
        <v>96.9</v>
      </c>
      <c r="I20" s="95">
        <v>87.9</v>
      </c>
      <c r="J20" s="95">
        <v>84.3</v>
      </c>
      <c r="K20" s="95">
        <v>81.8</v>
      </c>
      <c r="L20" s="95">
        <v>73</v>
      </c>
      <c r="M20" s="95">
        <v>64.8</v>
      </c>
      <c r="N20" s="95">
        <v>78.1</v>
      </c>
      <c r="O20" s="95">
        <v>80.9</v>
      </c>
      <c r="P20" s="95">
        <v>81.4</v>
      </c>
      <c r="Q20" s="95">
        <v>79.7</v>
      </c>
      <c r="R20" s="95">
        <v>80</v>
      </c>
      <c r="S20" s="95">
        <v>83</v>
      </c>
      <c r="T20" s="95">
        <v>85.8</v>
      </c>
      <c r="U20" s="95">
        <v>87.8</v>
      </c>
      <c r="V20" s="95">
        <v>88.6</v>
      </c>
      <c r="W20" s="95">
        <v>83.9</v>
      </c>
      <c r="X20" s="95">
        <v>86.7</v>
      </c>
      <c r="Y20" s="95">
        <v>90.3</v>
      </c>
      <c r="Z20" s="77">
        <f t="shared" si="0"/>
        <v>86.71666666666665</v>
      </c>
      <c r="AA20" s="95">
        <v>64.7</v>
      </c>
      <c r="AB20" s="96" t="s">
        <v>205</v>
      </c>
      <c r="AC20" s="5">
        <v>18</v>
      </c>
    </row>
    <row r="21" spans="1:29" ht="13.5" customHeight="1">
      <c r="A21" s="76">
        <v>19</v>
      </c>
      <c r="B21" s="95">
        <v>93.5</v>
      </c>
      <c r="C21" s="95">
        <v>97.7</v>
      </c>
      <c r="D21" s="95">
        <v>97.9</v>
      </c>
      <c r="E21" s="95">
        <v>98.2</v>
      </c>
      <c r="F21" s="95">
        <v>98.4</v>
      </c>
      <c r="G21" s="95">
        <v>98.2</v>
      </c>
      <c r="H21" s="95">
        <v>97.6</v>
      </c>
      <c r="I21" s="95">
        <v>95.8</v>
      </c>
      <c r="J21" s="95">
        <v>91.3</v>
      </c>
      <c r="K21" s="95">
        <v>77.3</v>
      </c>
      <c r="L21" s="95">
        <v>79.9</v>
      </c>
      <c r="M21" s="95">
        <v>85.5</v>
      </c>
      <c r="N21" s="95">
        <v>82.2</v>
      </c>
      <c r="O21" s="95">
        <v>85.5</v>
      </c>
      <c r="P21" s="95">
        <v>82.5</v>
      </c>
      <c r="Q21" s="95">
        <v>84.3</v>
      </c>
      <c r="R21" s="95">
        <v>86.4</v>
      </c>
      <c r="S21" s="95">
        <v>89.5</v>
      </c>
      <c r="T21" s="95">
        <v>91.8</v>
      </c>
      <c r="U21" s="95">
        <v>93.1</v>
      </c>
      <c r="V21" s="95">
        <v>93</v>
      </c>
      <c r="W21" s="95">
        <v>93.7</v>
      </c>
      <c r="X21" s="95">
        <v>95.5</v>
      </c>
      <c r="Y21" s="95">
        <v>97.6</v>
      </c>
      <c r="Z21" s="77">
        <f t="shared" si="0"/>
        <v>91.10000000000001</v>
      </c>
      <c r="AA21" s="95">
        <v>76</v>
      </c>
      <c r="AB21" s="96" t="s">
        <v>206</v>
      </c>
      <c r="AC21" s="5">
        <v>19</v>
      </c>
    </row>
    <row r="22" spans="1:29" ht="13.5" customHeight="1">
      <c r="A22" s="103">
        <v>20</v>
      </c>
      <c r="B22" s="104">
        <v>97.8</v>
      </c>
      <c r="C22" s="104">
        <v>97.4</v>
      </c>
      <c r="D22" s="104">
        <v>97.8</v>
      </c>
      <c r="E22" s="104">
        <v>98</v>
      </c>
      <c r="F22" s="104">
        <v>98</v>
      </c>
      <c r="G22" s="104">
        <v>97.9</v>
      </c>
      <c r="H22" s="104">
        <v>96.4</v>
      </c>
      <c r="I22" s="104">
        <v>92.6</v>
      </c>
      <c r="J22" s="104">
        <v>88.8</v>
      </c>
      <c r="K22" s="104">
        <v>85.9</v>
      </c>
      <c r="L22" s="104">
        <v>78.7</v>
      </c>
      <c r="M22" s="104">
        <v>83.4</v>
      </c>
      <c r="N22" s="104">
        <v>82.6</v>
      </c>
      <c r="O22" s="104">
        <v>81.8</v>
      </c>
      <c r="P22" s="104">
        <v>79.6</v>
      </c>
      <c r="Q22" s="104">
        <v>87.2</v>
      </c>
      <c r="R22" s="104">
        <v>92.2</v>
      </c>
      <c r="S22" s="104">
        <v>94.2</v>
      </c>
      <c r="T22" s="104">
        <v>95</v>
      </c>
      <c r="U22" s="104">
        <v>95.2</v>
      </c>
      <c r="V22" s="104">
        <v>92.8</v>
      </c>
      <c r="W22" s="104">
        <v>90.9</v>
      </c>
      <c r="X22" s="104">
        <v>92.5</v>
      </c>
      <c r="Y22" s="104">
        <v>94.2</v>
      </c>
      <c r="Z22" s="105">
        <f t="shared" si="0"/>
        <v>91.28749999999998</v>
      </c>
      <c r="AA22" s="104">
        <v>78.6</v>
      </c>
      <c r="AB22" s="106" t="s">
        <v>48</v>
      </c>
      <c r="AC22" s="5">
        <v>20</v>
      </c>
    </row>
    <row r="23" spans="1:29" ht="13.5" customHeight="1">
      <c r="A23" s="76">
        <v>21</v>
      </c>
      <c r="B23" s="95">
        <v>97.3</v>
      </c>
      <c r="C23" s="95">
        <v>98</v>
      </c>
      <c r="D23" s="95">
        <v>98.1</v>
      </c>
      <c r="E23" s="95">
        <v>98.1</v>
      </c>
      <c r="F23" s="95">
        <v>98.2</v>
      </c>
      <c r="G23" s="95">
        <v>98</v>
      </c>
      <c r="H23" s="95">
        <v>95.6</v>
      </c>
      <c r="I23" s="95">
        <v>90</v>
      </c>
      <c r="J23" s="95">
        <v>78.6</v>
      </c>
      <c r="K23" s="95">
        <v>78</v>
      </c>
      <c r="L23" s="95">
        <v>77.5</v>
      </c>
      <c r="M23" s="95">
        <v>76.7</v>
      </c>
      <c r="N23" s="95">
        <v>77.4</v>
      </c>
      <c r="O23" s="95">
        <v>80.2</v>
      </c>
      <c r="P23" s="95">
        <v>86.3</v>
      </c>
      <c r="Q23" s="95">
        <v>87.1</v>
      </c>
      <c r="R23" s="95">
        <v>85.2</v>
      </c>
      <c r="S23" s="95">
        <v>90.9</v>
      </c>
      <c r="T23" s="95">
        <v>92</v>
      </c>
      <c r="U23" s="95">
        <v>89.8</v>
      </c>
      <c r="V23" s="95">
        <v>88.9</v>
      </c>
      <c r="W23" s="95">
        <v>87.4</v>
      </c>
      <c r="X23" s="95">
        <v>89.8</v>
      </c>
      <c r="Y23" s="95">
        <v>91.4</v>
      </c>
      <c r="Z23" s="77">
        <f t="shared" si="0"/>
        <v>88.77083333333336</v>
      </c>
      <c r="AA23" s="95">
        <v>74.1</v>
      </c>
      <c r="AB23" s="96" t="s">
        <v>183</v>
      </c>
      <c r="AC23" s="4">
        <v>21</v>
      </c>
    </row>
    <row r="24" spans="1:29" ht="13.5" customHeight="1">
      <c r="A24" s="76">
        <v>22</v>
      </c>
      <c r="B24" s="95">
        <v>93.5</v>
      </c>
      <c r="C24" s="95">
        <v>95.8</v>
      </c>
      <c r="D24" s="95">
        <v>96.3</v>
      </c>
      <c r="E24" s="95">
        <v>96.6</v>
      </c>
      <c r="F24" s="95">
        <v>97.6</v>
      </c>
      <c r="G24" s="95">
        <v>96.3</v>
      </c>
      <c r="H24" s="95">
        <v>90.9</v>
      </c>
      <c r="I24" s="95">
        <v>83.9</v>
      </c>
      <c r="J24" s="95">
        <v>87.5</v>
      </c>
      <c r="K24" s="95">
        <v>85.5</v>
      </c>
      <c r="L24" s="95">
        <v>85.7</v>
      </c>
      <c r="M24" s="95">
        <v>82.4</v>
      </c>
      <c r="N24" s="95">
        <v>78.9</v>
      </c>
      <c r="O24" s="95">
        <v>81.6</v>
      </c>
      <c r="P24" s="95">
        <v>86.7</v>
      </c>
      <c r="Q24" s="95">
        <v>90.7</v>
      </c>
      <c r="R24" s="95">
        <v>87.8</v>
      </c>
      <c r="S24" s="95">
        <v>91.9</v>
      </c>
      <c r="T24" s="95">
        <v>93.3</v>
      </c>
      <c r="U24" s="95">
        <v>94.2</v>
      </c>
      <c r="V24" s="95">
        <v>95</v>
      </c>
      <c r="W24" s="95">
        <v>95.4</v>
      </c>
      <c r="X24" s="95">
        <v>93.6</v>
      </c>
      <c r="Y24" s="95">
        <v>93.6</v>
      </c>
      <c r="Z24" s="77">
        <f t="shared" si="0"/>
        <v>90.61250000000001</v>
      </c>
      <c r="AA24" s="95">
        <v>75.6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94.3</v>
      </c>
      <c r="C25" s="95">
        <v>95.9</v>
      </c>
      <c r="D25" s="95">
        <v>96.7</v>
      </c>
      <c r="E25" s="95">
        <v>96.8</v>
      </c>
      <c r="F25" s="95">
        <v>96.5</v>
      </c>
      <c r="G25" s="95">
        <v>97.8</v>
      </c>
      <c r="H25" s="95">
        <v>96.3</v>
      </c>
      <c r="I25" s="95">
        <v>93.8</v>
      </c>
      <c r="J25" s="95">
        <v>83.8</v>
      </c>
      <c r="K25" s="95">
        <v>86.1</v>
      </c>
      <c r="L25" s="95">
        <v>76.2</v>
      </c>
      <c r="M25" s="95">
        <v>78.9</v>
      </c>
      <c r="N25" s="95">
        <v>77.3</v>
      </c>
      <c r="O25" s="95">
        <v>85.1</v>
      </c>
      <c r="P25" s="95">
        <v>86.7</v>
      </c>
      <c r="Q25" s="95">
        <v>91.5</v>
      </c>
      <c r="R25" s="95">
        <v>92</v>
      </c>
      <c r="S25" s="95">
        <v>92.7</v>
      </c>
      <c r="T25" s="95">
        <v>93.7</v>
      </c>
      <c r="U25" s="95">
        <v>94.1</v>
      </c>
      <c r="V25" s="95">
        <v>94</v>
      </c>
      <c r="W25" s="95">
        <v>92.2</v>
      </c>
      <c r="X25" s="95">
        <v>94.9</v>
      </c>
      <c r="Y25" s="95">
        <v>95.1</v>
      </c>
      <c r="Z25" s="77">
        <f t="shared" si="0"/>
        <v>90.93333333333332</v>
      </c>
      <c r="AA25" s="95">
        <v>73.9</v>
      </c>
      <c r="AB25" s="96" t="s">
        <v>175</v>
      </c>
      <c r="AC25" s="5">
        <v>23</v>
      </c>
    </row>
    <row r="26" spans="1:29" ht="13.5" customHeight="1">
      <c r="A26" s="76">
        <v>24</v>
      </c>
      <c r="B26" s="95">
        <v>95.4</v>
      </c>
      <c r="C26" s="95">
        <v>96.1</v>
      </c>
      <c r="D26" s="95">
        <v>96.4</v>
      </c>
      <c r="E26" s="95">
        <v>96.9</v>
      </c>
      <c r="F26" s="95">
        <v>96.8</v>
      </c>
      <c r="G26" s="95">
        <v>96.4</v>
      </c>
      <c r="H26" s="95">
        <v>95.2</v>
      </c>
      <c r="I26" s="95">
        <v>90.9</v>
      </c>
      <c r="J26" s="95">
        <v>86.5</v>
      </c>
      <c r="K26" s="95">
        <v>82.4</v>
      </c>
      <c r="L26" s="95">
        <v>83</v>
      </c>
      <c r="M26" s="95">
        <v>82.4</v>
      </c>
      <c r="N26" s="95">
        <v>82.2</v>
      </c>
      <c r="O26" s="95">
        <v>82.7</v>
      </c>
      <c r="P26" s="95">
        <v>83.9</v>
      </c>
      <c r="Q26" s="95">
        <v>82</v>
      </c>
      <c r="R26" s="95">
        <v>87.5</v>
      </c>
      <c r="S26" s="95">
        <v>88.9</v>
      </c>
      <c r="T26" s="95">
        <v>90.2</v>
      </c>
      <c r="U26" s="95">
        <v>94.3</v>
      </c>
      <c r="V26" s="95">
        <v>93.4</v>
      </c>
      <c r="W26" s="95">
        <v>94</v>
      </c>
      <c r="X26" s="95">
        <v>93.8</v>
      </c>
      <c r="Y26" s="95">
        <v>93.8</v>
      </c>
      <c r="Z26" s="77">
        <f t="shared" si="0"/>
        <v>90.21250000000003</v>
      </c>
      <c r="AA26" s="95">
        <v>78.2</v>
      </c>
      <c r="AB26" s="96" t="s">
        <v>207</v>
      </c>
      <c r="AC26" s="5">
        <v>24</v>
      </c>
    </row>
    <row r="27" spans="1:29" ht="13.5" customHeight="1">
      <c r="A27" s="76">
        <v>25</v>
      </c>
      <c r="B27" s="95">
        <v>95.9</v>
      </c>
      <c r="C27" s="95">
        <v>96.8</v>
      </c>
      <c r="D27" s="95">
        <v>97.1</v>
      </c>
      <c r="E27" s="95">
        <v>97.7</v>
      </c>
      <c r="F27" s="95">
        <v>97.7</v>
      </c>
      <c r="G27" s="95">
        <v>96.4</v>
      </c>
      <c r="H27" s="95">
        <v>91.8</v>
      </c>
      <c r="I27" s="95">
        <v>79.5</v>
      </c>
      <c r="J27" s="95">
        <v>80</v>
      </c>
      <c r="K27" s="95">
        <v>81.1</v>
      </c>
      <c r="L27" s="95">
        <v>82</v>
      </c>
      <c r="M27" s="95">
        <v>82.6</v>
      </c>
      <c r="N27" s="95">
        <v>81.2</v>
      </c>
      <c r="O27" s="95">
        <v>83.3</v>
      </c>
      <c r="P27" s="95">
        <v>85.1</v>
      </c>
      <c r="Q27" s="95">
        <v>85.1</v>
      </c>
      <c r="R27" s="95">
        <v>86</v>
      </c>
      <c r="S27" s="95">
        <v>87.4</v>
      </c>
      <c r="T27" s="95">
        <v>91.4</v>
      </c>
      <c r="U27" s="95">
        <v>93.9</v>
      </c>
      <c r="V27" s="95">
        <v>93.4</v>
      </c>
      <c r="W27" s="95">
        <v>94</v>
      </c>
      <c r="X27" s="95">
        <v>95</v>
      </c>
      <c r="Y27" s="95">
        <v>92.3</v>
      </c>
      <c r="Z27" s="77">
        <f t="shared" si="0"/>
        <v>89.44583333333334</v>
      </c>
      <c r="AA27" s="95">
        <v>76.3</v>
      </c>
      <c r="AB27" s="96" t="s">
        <v>208</v>
      </c>
      <c r="AC27" s="5">
        <v>25</v>
      </c>
    </row>
    <row r="28" spans="1:29" ht="13.5" customHeight="1">
      <c r="A28" s="76">
        <v>26</v>
      </c>
      <c r="B28" s="95">
        <v>92</v>
      </c>
      <c r="C28" s="95">
        <v>92.8</v>
      </c>
      <c r="D28" s="95">
        <v>92.5</v>
      </c>
      <c r="E28" s="95">
        <v>92</v>
      </c>
      <c r="F28" s="95">
        <v>91.1</v>
      </c>
      <c r="G28" s="95"/>
      <c r="H28" s="95">
        <v>82</v>
      </c>
      <c r="I28" s="95">
        <v>80.1</v>
      </c>
      <c r="J28" s="95">
        <v>83.1</v>
      </c>
      <c r="K28" s="95">
        <v>72.5</v>
      </c>
      <c r="L28" s="95">
        <v>76.8</v>
      </c>
      <c r="M28" s="95">
        <v>75.8</v>
      </c>
      <c r="N28" s="95">
        <v>80.9</v>
      </c>
      <c r="O28" s="95">
        <v>78.9</v>
      </c>
      <c r="P28" s="95">
        <v>78.6</v>
      </c>
      <c r="Q28" s="95">
        <v>83.1</v>
      </c>
      <c r="R28" s="95">
        <v>80.2</v>
      </c>
      <c r="S28" s="95">
        <v>79.4</v>
      </c>
      <c r="T28" s="95">
        <v>79.8</v>
      </c>
      <c r="U28" s="95">
        <v>79.8</v>
      </c>
      <c r="V28" s="95">
        <v>78.9</v>
      </c>
      <c r="W28" s="95">
        <v>83.8</v>
      </c>
      <c r="X28" s="95">
        <v>84</v>
      </c>
      <c r="Y28" s="95">
        <v>81</v>
      </c>
      <c r="Z28" s="77">
        <f t="shared" si="0"/>
        <v>82.5695652173913</v>
      </c>
      <c r="AA28" s="95">
        <v>70.2</v>
      </c>
      <c r="AB28" s="96" t="s">
        <v>209</v>
      </c>
      <c r="AC28" s="5">
        <v>26</v>
      </c>
    </row>
    <row r="29" spans="1:29" ht="13.5" customHeight="1">
      <c r="A29" s="76">
        <v>27</v>
      </c>
      <c r="B29" s="95">
        <v>82.2</v>
      </c>
      <c r="C29" s="95">
        <v>83.7</v>
      </c>
      <c r="D29" s="95">
        <v>80.9</v>
      </c>
      <c r="E29" s="95">
        <v>80.1</v>
      </c>
      <c r="F29" s="95">
        <v>94.6</v>
      </c>
      <c r="G29" s="95">
        <v>97.6</v>
      </c>
      <c r="H29" s="95">
        <v>98</v>
      </c>
      <c r="I29" s="95">
        <v>96.7</v>
      </c>
      <c r="J29" s="95">
        <v>94.2</v>
      </c>
      <c r="K29" s="95">
        <v>98</v>
      </c>
      <c r="L29" s="95">
        <v>85</v>
      </c>
      <c r="M29" s="95">
        <v>73.4</v>
      </c>
      <c r="N29" s="95">
        <v>69.3</v>
      </c>
      <c r="O29" s="95">
        <v>69.9</v>
      </c>
      <c r="P29" s="95">
        <v>70.5</v>
      </c>
      <c r="Q29" s="95">
        <v>76.9</v>
      </c>
      <c r="R29" s="95">
        <v>86.2</v>
      </c>
      <c r="S29" s="95">
        <v>82.4</v>
      </c>
      <c r="T29" s="95">
        <v>83.3</v>
      </c>
      <c r="U29" s="95">
        <v>83.4</v>
      </c>
      <c r="V29" s="95">
        <v>88.5</v>
      </c>
      <c r="W29" s="95">
        <v>91.3</v>
      </c>
      <c r="X29" s="95">
        <v>95.5</v>
      </c>
      <c r="Y29" s="95">
        <v>95.5</v>
      </c>
      <c r="Z29" s="77">
        <f t="shared" si="0"/>
        <v>85.71250000000002</v>
      </c>
      <c r="AA29" s="95">
        <v>66.2</v>
      </c>
      <c r="AB29" s="96" t="s">
        <v>210</v>
      </c>
      <c r="AC29" s="5">
        <v>27</v>
      </c>
    </row>
    <row r="30" spans="1:29" ht="13.5" customHeight="1">
      <c r="A30" s="76">
        <v>28</v>
      </c>
      <c r="B30" s="95">
        <v>93.4</v>
      </c>
      <c r="C30" s="95">
        <v>92.3</v>
      </c>
      <c r="D30" s="95">
        <v>95.3</v>
      </c>
      <c r="E30" s="95">
        <v>92.7</v>
      </c>
      <c r="F30" s="95">
        <v>91.5</v>
      </c>
      <c r="G30" s="95">
        <v>85.6</v>
      </c>
      <c r="H30" s="95">
        <v>78.9</v>
      </c>
      <c r="I30" s="95">
        <v>74.7</v>
      </c>
      <c r="J30" s="95">
        <v>75</v>
      </c>
      <c r="K30" s="95">
        <v>83.2</v>
      </c>
      <c r="L30" s="95">
        <v>85.6</v>
      </c>
      <c r="M30" s="95">
        <v>84.1</v>
      </c>
      <c r="N30" s="95">
        <v>80.9</v>
      </c>
      <c r="O30" s="95">
        <v>83.2</v>
      </c>
      <c r="P30" s="95">
        <v>84</v>
      </c>
      <c r="Q30" s="95">
        <v>87</v>
      </c>
      <c r="R30" s="95">
        <v>91.1</v>
      </c>
      <c r="S30" s="95">
        <v>96.9</v>
      </c>
      <c r="T30" s="95">
        <v>98.1</v>
      </c>
      <c r="U30" s="95">
        <v>98.3</v>
      </c>
      <c r="V30" s="95">
        <v>98.2</v>
      </c>
      <c r="W30" s="95">
        <v>98.2</v>
      </c>
      <c r="X30" s="95">
        <v>98.3</v>
      </c>
      <c r="Y30" s="95">
        <v>98.4</v>
      </c>
      <c r="Z30" s="77">
        <f t="shared" si="0"/>
        <v>89.37083333333334</v>
      </c>
      <c r="AA30" s="95">
        <v>73.1</v>
      </c>
      <c r="AB30" s="96" t="s">
        <v>211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98.3</v>
      </c>
      <c r="E31" s="95">
        <v>98.3</v>
      </c>
      <c r="F31" s="95">
        <v>98.3</v>
      </c>
      <c r="G31" s="95">
        <v>98.3</v>
      </c>
      <c r="H31" s="95">
        <v>98</v>
      </c>
      <c r="I31" s="95">
        <v>96.9</v>
      </c>
      <c r="J31" s="95">
        <v>97.5</v>
      </c>
      <c r="K31" s="95">
        <v>93.6</v>
      </c>
      <c r="L31" s="95">
        <v>92</v>
      </c>
      <c r="M31" s="95">
        <v>90.5</v>
      </c>
      <c r="N31" s="95">
        <v>85.2</v>
      </c>
      <c r="O31" s="95">
        <v>87.2</v>
      </c>
      <c r="P31" s="95">
        <v>85.3</v>
      </c>
      <c r="Q31" s="95">
        <v>91.8</v>
      </c>
      <c r="R31" s="95">
        <v>93.6</v>
      </c>
      <c r="S31" s="95">
        <v>95.4</v>
      </c>
      <c r="T31" s="95">
        <v>95.7</v>
      </c>
      <c r="U31" s="95">
        <v>96.2</v>
      </c>
      <c r="V31" s="95">
        <v>96</v>
      </c>
      <c r="W31" s="95">
        <v>96.6</v>
      </c>
      <c r="X31" s="95">
        <v>97.8</v>
      </c>
      <c r="Y31" s="95">
        <v>97.9</v>
      </c>
      <c r="Z31" s="77">
        <f t="shared" si="0"/>
        <v>94.87916666666668</v>
      </c>
      <c r="AA31" s="95">
        <v>83.9</v>
      </c>
      <c r="AB31" s="96" t="s">
        <v>197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98.2</v>
      </c>
      <c r="D32" s="95">
        <v>98.3</v>
      </c>
      <c r="E32" s="95">
        <v>98.3</v>
      </c>
      <c r="F32" s="95">
        <v>98.3</v>
      </c>
      <c r="G32" s="95">
        <v>98.3</v>
      </c>
      <c r="H32" s="95">
        <v>98.1</v>
      </c>
      <c r="I32" s="95">
        <v>96.2</v>
      </c>
      <c r="J32" s="95">
        <v>94</v>
      </c>
      <c r="K32" s="95">
        <v>87.1</v>
      </c>
      <c r="L32" s="95">
        <v>85</v>
      </c>
      <c r="M32" s="95">
        <v>84.6</v>
      </c>
      <c r="N32" s="95">
        <v>81.7</v>
      </c>
      <c r="O32" s="95">
        <v>87.3</v>
      </c>
      <c r="P32" s="95">
        <v>85.6</v>
      </c>
      <c r="Q32" s="95">
        <v>92.1</v>
      </c>
      <c r="R32" s="95">
        <v>94.4</v>
      </c>
      <c r="S32" s="95">
        <v>93.1</v>
      </c>
      <c r="T32" s="95">
        <v>95.5</v>
      </c>
      <c r="U32" s="95">
        <v>95.9</v>
      </c>
      <c r="V32" s="95">
        <v>96.5</v>
      </c>
      <c r="W32" s="95">
        <v>96.5</v>
      </c>
      <c r="X32" s="95">
        <v>96.5</v>
      </c>
      <c r="Y32" s="95">
        <v>97.1</v>
      </c>
      <c r="Z32" s="77">
        <f t="shared" si="0"/>
        <v>93.60833333333333</v>
      </c>
      <c r="AA32" s="95">
        <v>77.1</v>
      </c>
      <c r="AB32" s="96" t="s">
        <v>151</v>
      </c>
      <c r="AC32" s="5">
        <v>30</v>
      </c>
    </row>
    <row r="33" spans="1:29" ht="13.5" customHeight="1">
      <c r="A33" s="76">
        <v>31</v>
      </c>
      <c r="B33" s="95">
        <v>97.1</v>
      </c>
      <c r="C33" s="95">
        <v>97.6</v>
      </c>
      <c r="D33" s="95">
        <v>97.7</v>
      </c>
      <c r="E33" s="95">
        <v>97.8</v>
      </c>
      <c r="F33" s="95">
        <v>98.1</v>
      </c>
      <c r="G33" s="95">
        <v>97.8</v>
      </c>
      <c r="H33" s="95">
        <v>88</v>
      </c>
      <c r="I33" s="95">
        <v>88.9</v>
      </c>
      <c r="J33" s="95">
        <v>87.6</v>
      </c>
      <c r="K33" s="95">
        <v>89.7</v>
      </c>
      <c r="L33" s="95"/>
      <c r="M33" s="95">
        <v>89.9</v>
      </c>
      <c r="N33" s="95">
        <v>83.7</v>
      </c>
      <c r="O33" s="95">
        <v>85.5</v>
      </c>
      <c r="P33" s="95">
        <v>87.2</v>
      </c>
      <c r="Q33" s="95">
        <v>88.9</v>
      </c>
      <c r="R33" s="95">
        <v>87.7</v>
      </c>
      <c r="S33" s="95">
        <v>91.3</v>
      </c>
      <c r="T33" s="95">
        <v>95.2</v>
      </c>
      <c r="U33" s="95">
        <v>94.4</v>
      </c>
      <c r="V33" s="95">
        <v>95.1</v>
      </c>
      <c r="W33" s="95">
        <v>96.5</v>
      </c>
      <c r="X33" s="95">
        <v>96.5</v>
      </c>
      <c r="Y33" s="95">
        <v>96.1</v>
      </c>
      <c r="Z33" s="77">
        <f t="shared" si="0"/>
        <v>92.53478260869566</v>
      </c>
      <c r="AA33" s="95">
        <v>82.9</v>
      </c>
      <c r="AB33" s="96" t="s">
        <v>212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96.30645161290323</v>
      </c>
      <c r="C34" s="80">
        <f t="shared" si="1"/>
        <v>96.87741935483875</v>
      </c>
      <c r="D34" s="80">
        <f t="shared" si="1"/>
        <v>97.09354838709679</v>
      </c>
      <c r="E34" s="80">
        <f t="shared" si="1"/>
        <v>97.12580645161292</v>
      </c>
      <c r="F34" s="80">
        <f t="shared" si="1"/>
        <v>97.5774193548387</v>
      </c>
      <c r="G34" s="80">
        <f t="shared" si="1"/>
        <v>97.49333333333337</v>
      </c>
      <c r="H34" s="80">
        <f t="shared" si="1"/>
        <v>95.7451612903226</v>
      </c>
      <c r="I34" s="80">
        <f t="shared" si="1"/>
        <v>93.0806451612903</v>
      </c>
      <c r="J34" s="80">
        <f t="shared" si="1"/>
        <v>90.62903225806448</v>
      </c>
      <c r="K34" s="80">
        <f t="shared" si="1"/>
        <v>88.67096774193546</v>
      </c>
      <c r="L34" s="80">
        <f t="shared" si="1"/>
        <v>86.78333333333335</v>
      </c>
      <c r="M34" s="80">
        <f t="shared" si="1"/>
        <v>86.02258064516128</v>
      </c>
      <c r="N34" s="80">
        <f t="shared" si="1"/>
        <v>85.38709677419354</v>
      </c>
      <c r="O34" s="80">
        <f t="shared" si="1"/>
        <v>87.15483870967742</v>
      </c>
      <c r="P34" s="80">
        <f t="shared" si="1"/>
        <v>88.09999999999998</v>
      </c>
      <c r="Q34" s="80">
        <f t="shared" si="1"/>
        <v>90.06774193548388</v>
      </c>
      <c r="R34" s="80">
        <f aca="true" t="shared" si="2" ref="R34:Y34">AVERAGE(R3:R33)</f>
        <v>91.54516129032255</v>
      </c>
      <c r="S34" s="80">
        <f t="shared" si="2"/>
        <v>93.16774193548387</v>
      </c>
      <c r="T34" s="80">
        <f t="shared" si="2"/>
        <v>94.44838709677417</v>
      </c>
      <c r="U34" s="80">
        <f t="shared" si="2"/>
        <v>94.93225806451615</v>
      </c>
      <c r="V34" s="80">
        <f t="shared" si="2"/>
        <v>95.08709677419354</v>
      </c>
      <c r="W34" s="80">
        <f t="shared" si="2"/>
        <v>95.2258064516129</v>
      </c>
      <c r="X34" s="80">
        <f t="shared" si="2"/>
        <v>95.82903225806454</v>
      </c>
      <c r="Y34" s="80">
        <f t="shared" si="2"/>
        <v>96.03225806451614</v>
      </c>
      <c r="Z34" s="80">
        <f>AVERAGE(B3:Y33)</f>
        <v>92.934770889488</v>
      </c>
      <c r="AA34" s="81">
        <f>AVERAGE(AA3:AA33)</f>
        <v>81.36451612903225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64.7</v>
      </c>
      <c r="C40" s="92">
        <f>MATCH(B40,AA3:AA33,0)</f>
        <v>18</v>
      </c>
      <c r="D40" s="97" t="str">
        <f>INDEX(AB3:AB33,C40,1)</f>
        <v>12:01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96.9</v>
      </c>
      <c r="C3" s="95">
        <v>97.7</v>
      </c>
      <c r="D3" s="95">
        <v>97.8</v>
      </c>
      <c r="E3" s="95">
        <v>97.9</v>
      </c>
      <c r="F3" s="95">
        <v>97.9</v>
      </c>
      <c r="G3" s="95">
        <v>97.2</v>
      </c>
      <c r="H3" s="95">
        <v>92.7</v>
      </c>
      <c r="I3" s="95">
        <v>87.7</v>
      </c>
      <c r="J3" s="95">
        <v>82.1</v>
      </c>
      <c r="K3" s="95">
        <v>76.6</v>
      </c>
      <c r="L3" s="95">
        <v>82.1</v>
      </c>
      <c r="M3" s="95">
        <v>85.1</v>
      </c>
      <c r="N3" s="95">
        <v>83.8</v>
      </c>
      <c r="O3" s="95">
        <v>82.7</v>
      </c>
      <c r="P3" s="95">
        <v>83</v>
      </c>
      <c r="Q3" s="95">
        <v>83.1</v>
      </c>
      <c r="R3" s="95">
        <v>86.4</v>
      </c>
      <c r="S3" s="95">
        <v>92.1</v>
      </c>
      <c r="T3" s="95">
        <v>93</v>
      </c>
      <c r="U3" s="95">
        <v>90.6</v>
      </c>
      <c r="V3" s="95">
        <v>94.3</v>
      </c>
      <c r="W3" s="95">
        <v>94.3</v>
      </c>
      <c r="X3" s="95">
        <v>97.6</v>
      </c>
      <c r="Y3" s="95">
        <v>97.1</v>
      </c>
      <c r="Z3" s="77">
        <f aca="true" t="shared" si="0" ref="Z3:Z33">AVERAGE(B3:Y3)</f>
        <v>90.40416666666665</v>
      </c>
      <c r="AA3" s="95">
        <v>75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97.1</v>
      </c>
      <c r="C4" s="95">
        <v>96.9</v>
      </c>
      <c r="D4" s="95">
        <v>97.3</v>
      </c>
      <c r="E4" s="95">
        <v>97.2</v>
      </c>
      <c r="F4" s="95">
        <v>97.5</v>
      </c>
      <c r="G4" s="95">
        <v>96.4</v>
      </c>
      <c r="H4" s="95">
        <v>93.7</v>
      </c>
      <c r="I4" s="95">
        <v>89.2</v>
      </c>
      <c r="J4" s="95">
        <v>83.6</v>
      </c>
      <c r="K4" s="95">
        <v>80.9</v>
      </c>
      <c r="L4" s="95">
        <v>87.8</v>
      </c>
      <c r="M4" s="95">
        <v>90.4</v>
      </c>
      <c r="N4" s="95">
        <v>86.2</v>
      </c>
      <c r="O4" s="95">
        <v>86.7</v>
      </c>
      <c r="P4" s="95">
        <v>91.6</v>
      </c>
      <c r="Q4" s="95">
        <v>93.4</v>
      </c>
      <c r="R4" s="95">
        <v>95.3</v>
      </c>
      <c r="S4" s="95">
        <v>97.9</v>
      </c>
      <c r="T4" s="95">
        <v>98.1</v>
      </c>
      <c r="U4" s="95">
        <v>97.9</v>
      </c>
      <c r="V4" s="95">
        <v>97.8</v>
      </c>
      <c r="W4" s="95">
        <v>97.9</v>
      </c>
      <c r="X4" s="95">
        <v>98</v>
      </c>
      <c r="Y4" s="95">
        <v>98</v>
      </c>
      <c r="Z4" s="77">
        <f t="shared" si="0"/>
        <v>93.61666666666667</v>
      </c>
      <c r="AA4" s="95">
        <v>79.9</v>
      </c>
      <c r="AB4" s="96" t="s">
        <v>214</v>
      </c>
      <c r="AC4" s="5">
        <v>2</v>
      </c>
    </row>
    <row r="5" spans="1:29" ht="13.5" customHeight="1">
      <c r="A5" s="76">
        <v>3</v>
      </c>
      <c r="B5" s="95">
        <v>98.1</v>
      </c>
      <c r="C5" s="95">
        <v>98.1</v>
      </c>
      <c r="D5" s="95">
        <v>98.1</v>
      </c>
      <c r="E5" s="95">
        <v>98.1</v>
      </c>
      <c r="F5" s="95">
        <v>98.1</v>
      </c>
      <c r="G5" s="95">
        <v>97.9</v>
      </c>
      <c r="H5" s="95">
        <v>96.3</v>
      </c>
      <c r="I5" s="95">
        <v>90</v>
      </c>
      <c r="J5" s="95">
        <v>88.9</v>
      </c>
      <c r="K5" s="95">
        <v>97.8</v>
      </c>
      <c r="L5" s="95">
        <v>85</v>
      </c>
      <c r="M5" s="95">
        <v>84.8</v>
      </c>
      <c r="N5" s="95">
        <v>85</v>
      </c>
      <c r="O5" s="95">
        <v>83.6</v>
      </c>
      <c r="P5" s="95">
        <v>87.3</v>
      </c>
      <c r="Q5" s="95">
        <v>88.5</v>
      </c>
      <c r="R5" s="95">
        <v>85</v>
      </c>
      <c r="S5" s="95">
        <v>88.3</v>
      </c>
      <c r="T5" s="95">
        <v>87.4</v>
      </c>
      <c r="U5" s="95">
        <v>89.5</v>
      </c>
      <c r="V5" s="95">
        <v>92.7</v>
      </c>
      <c r="W5" s="95">
        <v>95.3</v>
      </c>
      <c r="X5" s="95">
        <v>96.5</v>
      </c>
      <c r="Y5" s="95">
        <v>96.8</v>
      </c>
      <c r="Z5" s="77">
        <f t="shared" si="0"/>
        <v>91.96249999999999</v>
      </c>
      <c r="AA5" s="95">
        <v>80.3</v>
      </c>
      <c r="AB5" s="96" t="s">
        <v>215</v>
      </c>
      <c r="AC5" s="5">
        <v>3</v>
      </c>
    </row>
    <row r="6" spans="1:29" ht="13.5" customHeight="1">
      <c r="A6" s="76">
        <v>4</v>
      </c>
      <c r="B6" s="95">
        <v>97.5</v>
      </c>
      <c r="C6" s="95">
        <v>97.6</v>
      </c>
      <c r="D6" s="95">
        <v>97.8</v>
      </c>
      <c r="E6" s="95">
        <v>97.9</v>
      </c>
      <c r="F6" s="95">
        <v>98</v>
      </c>
      <c r="G6" s="95">
        <v>97.9</v>
      </c>
      <c r="H6" s="95">
        <v>96.8</v>
      </c>
      <c r="I6" s="95">
        <v>91.3</v>
      </c>
      <c r="J6" s="95">
        <v>82.7</v>
      </c>
      <c r="K6" s="95">
        <v>82.4</v>
      </c>
      <c r="L6" s="95">
        <v>81.1</v>
      </c>
      <c r="M6" s="95">
        <v>78.6</v>
      </c>
      <c r="N6" s="95">
        <v>79.9</v>
      </c>
      <c r="O6" s="95">
        <v>81.8</v>
      </c>
      <c r="P6" s="95">
        <v>79.1</v>
      </c>
      <c r="Q6" s="95">
        <v>80.4</v>
      </c>
      <c r="R6" s="95">
        <v>83.9</v>
      </c>
      <c r="S6" s="95">
        <v>88.3</v>
      </c>
      <c r="T6" s="95">
        <v>92.7</v>
      </c>
      <c r="U6" s="95">
        <v>92.9</v>
      </c>
      <c r="V6" s="95">
        <v>92.2</v>
      </c>
      <c r="W6" s="95">
        <v>94.4</v>
      </c>
      <c r="X6" s="95">
        <v>95</v>
      </c>
      <c r="Y6" s="95">
        <v>95.9</v>
      </c>
      <c r="Z6" s="77">
        <f t="shared" si="0"/>
        <v>89.83750000000002</v>
      </c>
      <c r="AA6" s="95">
        <v>77.6</v>
      </c>
      <c r="AB6" s="96" t="s">
        <v>216</v>
      </c>
      <c r="AC6" s="5">
        <v>4</v>
      </c>
    </row>
    <row r="7" spans="1:29" ht="13.5" customHeight="1">
      <c r="A7" s="76">
        <v>5</v>
      </c>
      <c r="B7" s="95">
        <v>96</v>
      </c>
      <c r="C7" s="95">
        <v>96.2</v>
      </c>
      <c r="D7" s="95">
        <v>96.7</v>
      </c>
      <c r="E7" s="95">
        <v>97.8</v>
      </c>
      <c r="F7" s="95">
        <v>97.9</v>
      </c>
      <c r="G7" s="95">
        <v>96.7</v>
      </c>
      <c r="H7" s="95">
        <v>93.7</v>
      </c>
      <c r="I7" s="95">
        <v>87.4</v>
      </c>
      <c r="J7" s="95">
        <v>77.8</v>
      </c>
      <c r="K7" s="95">
        <v>80.1</v>
      </c>
      <c r="L7" s="95">
        <v>76.5</v>
      </c>
      <c r="M7" s="95">
        <v>77</v>
      </c>
      <c r="N7" s="95">
        <v>79.4</v>
      </c>
      <c r="O7" s="95">
        <v>84.5</v>
      </c>
      <c r="P7" s="95">
        <v>86.5</v>
      </c>
      <c r="Q7" s="95">
        <v>86.9</v>
      </c>
      <c r="R7" s="95">
        <v>87.5</v>
      </c>
      <c r="S7" s="95">
        <v>88.9</v>
      </c>
      <c r="T7" s="95">
        <v>92.2</v>
      </c>
      <c r="U7" s="95">
        <v>93.7</v>
      </c>
      <c r="V7" s="95">
        <v>95.3</v>
      </c>
      <c r="W7" s="95">
        <v>95.4</v>
      </c>
      <c r="X7" s="95">
        <v>95.4</v>
      </c>
      <c r="Y7" s="95">
        <v>96.2</v>
      </c>
      <c r="Z7" s="77">
        <f t="shared" si="0"/>
        <v>89.82083333333334</v>
      </c>
      <c r="AA7" s="95">
        <v>72.6</v>
      </c>
      <c r="AB7" s="96" t="s">
        <v>91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97.7</v>
      </c>
      <c r="D8" s="95">
        <v>96.5</v>
      </c>
      <c r="E8" s="95">
        <v>97.7</v>
      </c>
      <c r="F8" s="95">
        <v>97.9</v>
      </c>
      <c r="G8" s="95">
        <v>97.3</v>
      </c>
      <c r="H8" s="95">
        <v>95.5</v>
      </c>
      <c r="I8" s="95">
        <v>86.3</v>
      </c>
      <c r="J8" s="95">
        <v>78.9</v>
      </c>
      <c r="K8" s="95">
        <v>76.4</v>
      </c>
      <c r="L8" s="95">
        <v>77.9</v>
      </c>
      <c r="M8" s="95">
        <v>75.3</v>
      </c>
      <c r="N8" s="95">
        <v>80.6</v>
      </c>
      <c r="O8" s="95">
        <v>77.9</v>
      </c>
      <c r="P8" s="95">
        <v>79.6</v>
      </c>
      <c r="Q8" s="95">
        <v>84.3</v>
      </c>
      <c r="R8" s="95">
        <v>86.4</v>
      </c>
      <c r="S8" s="95">
        <v>91.5</v>
      </c>
      <c r="T8" s="95">
        <v>93.2</v>
      </c>
      <c r="U8" s="95">
        <v>95.3</v>
      </c>
      <c r="V8" s="95">
        <v>95.5</v>
      </c>
      <c r="W8" s="95">
        <v>96.5</v>
      </c>
      <c r="X8" s="95">
        <v>97.2</v>
      </c>
      <c r="Y8" s="95">
        <v>97.5</v>
      </c>
      <c r="Z8" s="77">
        <f t="shared" si="0"/>
        <v>89.60416666666664</v>
      </c>
      <c r="AA8" s="95">
        <v>73.9</v>
      </c>
      <c r="AB8" s="96" t="s">
        <v>217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97.4</v>
      </c>
      <c r="D9" s="95">
        <v>97.6</v>
      </c>
      <c r="E9" s="95">
        <v>97.7</v>
      </c>
      <c r="F9" s="95">
        <v>97.8</v>
      </c>
      <c r="G9" s="95">
        <v>97.6</v>
      </c>
      <c r="H9" s="95">
        <v>97.9</v>
      </c>
      <c r="I9" s="95">
        <v>96.8</v>
      </c>
      <c r="J9" s="95">
        <v>89.4</v>
      </c>
      <c r="K9" s="95">
        <v>84.2</v>
      </c>
      <c r="L9" s="95">
        <v>85.3</v>
      </c>
      <c r="M9" s="95">
        <v>86.8</v>
      </c>
      <c r="N9" s="95">
        <v>88.7</v>
      </c>
      <c r="O9" s="95">
        <v>85.3</v>
      </c>
      <c r="P9" s="95">
        <v>84.9</v>
      </c>
      <c r="Q9" s="95">
        <v>89.3</v>
      </c>
      <c r="R9" s="95">
        <v>92.6</v>
      </c>
      <c r="S9" s="95">
        <v>95.8</v>
      </c>
      <c r="T9" s="95">
        <v>95.6</v>
      </c>
      <c r="U9" s="95">
        <v>96.9</v>
      </c>
      <c r="V9" s="95">
        <v>96.7</v>
      </c>
      <c r="W9" s="95">
        <v>96.4</v>
      </c>
      <c r="X9" s="95">
        <v>97.8</v>
      </c>
      <c r="Y9" s="95">
        <v>98</v>
      </c>
      <c r="Z9" s="77">
        <f t="shared" si="0"/>
        <v>93.5</v>
      </c>
      <c r="AA9" s="95">
        <v>81.7</v>
      </c>
      <c r="AB9" s="96" t="s">
        <v>218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98.3</v>
      </c>
      <c r="D10" s="95">
        <v>98.3</v>
      </c>
      <c r="E10" s="95">
        <v>98.4</v>
      </c>
      <c r="F10" s="95">
        <v>98.5</v>
      </c>
      <c r="G10" s="95">
        <v>98.5</v>
      </c>
      <c r="H10" s="95">
        <v>98.5</v>
      </c>
      <c r="I10" s="95">
        <v>98.5</v>
      </c>
      <c r="J10" s="95">
        <v>98.2</v>
      </c>
      <c r="K10" s="95">
        <v>98.1</v>
      </c>
      <c r="L10" s="95">
        <v>98.2</v>
      </c>
      <c r="M10" s="95">
        <v>98.2</v>
      </c>
      <c r="N10" s="95">
        <v>98.2</v>
      </c>
      <c r="O10" s="95">
        <v>98</v>
      </c>
      <c r="P10" s="95">
        <v>98</v>
      </c>
      <c r="Q10" s="95">
        <v>97.9</v>
      </c>
      <c r="R10" s="95">
        <v>97.8</v>
      </c>
      <c r="S10" s="95">
        <v>98.1</v>
      </c>
      <c r="T10" s="95">
        <v>98.3</v>
      </c>
      <c r="U10" s="95">
        <v>98.3</v>
      </c>
      <c r="V10" s="95">
        <v>98.2</v>
      </c>
      <c r="W10" s="95">
        <v>97.8</v>
      </c>
      <c r="X10" s="95">
        <v>91.1</v>
      </c>
      <c r="Y10" s="95">
        <v>97.1</v>
      </c>
      <c r="Z10" s="77">
        <f t="shared" si="0"/>
        <v>97.86666666666666</v>
      </c>
      <c r="AA10" s="95">
        <v>81.8</v>
      </c>
      <c r="AB10" s="96" t="s">
        <v>219</v>
      </c>
      <c r="AC10" s="5">
        <v>8</v>
      </c>
    </row>
    <row r="11" spans="1:29" ht="13.5" customHeight="1">
      <c r="A11" s="76">
        <v>9</v>
      </c>
      <c r="B11" s="95">
        <v>97</v>
      </c>
      <c r="C11" s="95">
        <v>97.9</v>
      </c>
      <c r="D11" s="95">
        <v>98.1</v>
      </c>
      <c r="E11" s="95">
        <v>98.2</v>
      </c>
      <c r="F11" s="95">
        <v>97.1</v>
      </c>
      <c r="G11" s="95">
        <v>98</v>
      </c>
      <c r="H11" s="95">
        <v>95.1</v>
      </c>
      <c r="I11" s="95">
        <v>95.6</v>
      </c>
      <c r="J11" s="95">
        <v>93.9</v>
      </c>
      <c r="K11" s="95">
        <v>91.5</v>
      </c>
      <c r="L11" s="95">
        <v>95.5</v>
      </c>
      <c r="M11" s="95">
        <v>97.6</v>
      </c>
      <c r="N11" s="95">
        <v>93.6</v>
      </c>
      <c r="O11" s="95">
        <v>90.8</v>
      </c>
      <c r="P11" s="95">
        <v>94.4</v>
      </c>
      <c r="Q11" s="95">
        <v>78.3</v>
      </c>
      <c r="R11" s="95">
        <v>77.7</v>
      </c>
      <c r="S11" s="95">
        <v>80.1</v>
      </c>
      <c r="T11" s="95">
        <v>86.6</v>
      </c>
      <c r="U11" s="95">
        <v>90</v>
      </c>
      <c r="V11" s="95">
        <v>84.2</v>
      </c>
      <c r="W11" s="95">
        <v>85.4</v>
      </c>
      <c r="X11" s="95">
        <v>87.5</v>
      </c>
      <c r="Y11" s="95">
        <v>87.1</v>
      </c>
      <c r="Z11" s="77">
        <f t="shared" si="0"/>
        <v>91.3</v>
      </c>
      <c r="AA11" s="95">
        <v>77.2</v>
      </c>
      <c r="AB11" s="96" t="s">
        <v>220</v>
      </c>
      <c r="AC11" s="5">
        <v>9</v>
      </c>
    </row>
    <row r="12" spans="1:29" ht="13.5" customHeight="1">
      <c r="A12" s="103">
        <v>10</v>
      </c>
      <c r="B12" s="104">
        <v>85.6</v>
      </c>
      <c r="C12" s="104">
        <v>83.1</v>
      </c>
      <c r="D12" s="104">
        <v>82.6</v>
      </c>
      <c r="E12" s="104">
        <v>79.5</v>
      </c>
      <c r="F12" s="104">
        <v>80</v>
      </c>
      <c r="G12" s="104">
        <v>80.6</v>
      </c>
      <c r="H12" s="104">
        <v>79.5</v>
      </c>
      <c r="I12" s="104">
        <v>73.4</v>
      </c>
      <c r="J12" s="104">
        <v>69.1</v>
      </c>
      <c r="K12" s="104">
        <v>63.6</v>
      </c>
      <c r="L12" s="104">
        <v>56.9</v>
      </c>
      <c r="M12" s="104">
        <v>53.9</v>
      </c>
      <c r="N12" s="104">
        <v>46.9</v>
      </c>
      <c r="O12" s="104">
        <v>47.1</v>
      </c>
      <c r="P12" s="104">
        <v>50</v>
      </c>
      <c r="Q12" s="104">
        <v>49.6</v>
      </c>
      <c r="R12" s="104">
        <v>49.3</v>
      </c>
      <c r="S12" s="104">
        <v>52.8</v>
      </c>
      <c r="T12" s="104">
        <v>61.5</v>
      </c>
      <c r="U12" s="104">
        <v>63.7</v>
      </c>
      <c r="V12" s="104">
        <v>62</v>
      </c>
      <c r="W12" s="104">
        <v>63.4</v>
      </c>
      <c r="X12" s="104">
        <v>65.3</v>
      </c>
      <c r="Y12" s="104">
        <v>68.7</v>
      </c>
      <c r="Z12" s="105">
        <f t="shared" si="0"/>
        <v>65.33749999999999</v>
      </c>
      <c r="AA12" s="104">
        <v>45.6</v>
      </c>
      <c r="AB12" s="106" t="s">
        <v>221</v>
      </c>
      <c r="AC12" s="5">
        <v>10</v>
      </c>
    </row>
    <row r="13" spans="1:29" ht="13.5" customHeight="1">
      <c r="A13" s="76">
        <v>11</v>
      </c>
      <c r="B13" s="95">
        <v>78.6</v>
      </c>
      <c r="C13" s="95">
        <v>75.2</v>
      </c>
      <c r="D13" s="95">
        <v>76.4</v>
      </c>
      <c r="E13" s="95">
        <v>90.2</v>
      </c>
      <c r="F13" s="95">
        <v>84.5</v>
      </c>
      <c r="G13" s="95">
        <v>81.2</v>
      </c>
      <c r="H13" s="95">
        <v>80.3</v>
      </c>
      <c r="I13" s="95">
        <v>73</v>
      </c>
      <c r="J13" s="95">
        <v>65.3</v>
      </c>
      <c r="K13" s="95">
        <v>61.7</v>
      </c>
      <c r="L13" s="95">
        <v>66.1</v>
      </c>
      <c r="M13" s="95">
        <v>66.6</v>
      </c>
      <c r="N13" s="95">
        <v>73</v>
      </c>
      <c r="O13" s="95">
        <v>70.5</v>
      </c>
      <c r="P13" s="95">
        <v>80.3</v>
      </c>
      <c r="Q13" s="95">
        <v>80.7</v>
      </c>
      <c r="R13" s="95">
        <v>85</v>
      </c>
      <c r="S13" s="95">
        <v>88.4</v>
      </c>
      <c r="T13" s="95">
        <v>95.1</v>
      </c>
      <c r="U13" s="95">
        <v>96.9</v>
      </c>
      <c r="V13" s="95">
        <v>97.4</v>
      </c>
      <c r="W13" s="95">
        <v>97.4</v>
      </c>
      <c r="X13" s="95">
        <v>95.9</v>
      </c>
      <c r="Y13" s="95">
        <v>95.6</v>
      </c>
      <c r="Z13" s="77">
        <f t="shared" si="0"/>
        <v>81.47083333333335</v>
      </c>
      <c r="AA13" s="95">
        <v>60.1</v>
      </c>
      <c r="AB13" s="96" t="s">
        <v>222</v>
      </c>
      <c r="AC13" s="4">
        <v>11</v>
      </c>
    </row>
    <row r="14" spans="1:29" ht="13.5" customHeight="1">
      <c r="A14" s="76">
        <v>12</v>
      </c>
      <c r="B14" s="95">
        <v>96.3</v>
      </c>
      <c r="C14" s="95">
        <v>94.7</v>
      </c>
      <c r="D14" s="95">
        <v>92.6</v>
      </c>
      <c r="E14" s="95">
        <v>95.6</v>
      </c>
      <c r="F14" s="95">
        <v>94.8</v>
      </c>
      <c r="G14" s="95">
        <v>93.3</v>
      </c>
      <c r="H14" s="95">
        <v>93</v>
      </c>
      <c r="I14" s="95">
        <v>88.8</v>
      </c>
      <c r="J14" s="95">
        <v>87.1</v>
      </c>
      <c r="K14" s="95">
        <v>85.4</v>
      </c>
      <c r="L14" s="95">
        <v>81</v>
      </c>
      <c r="M14" s="95">
        <v>84.9</v>
      </c>
      <c r="N14" s="95">
        <v>84.4</v>
      </c>
      <c r="O14" s="95">
        <v>85.7</v>
      </c>
      <c r="P14" s="95">
        <v>87.9</v>
      </c>
      <c r="Q14" s="95">
        <v>90.4</v>
      </c>
      <c r="R14" s="95">
        <v>90.7</v>
      </c>
      <c r="S14" s="95">
        <v>92</v>
      </c>
      <c r="T14" s="95">
        <v>95.3</v>
      </c>
      <c r="U14" s="95">
        <v>94.6</v>
      </c>
      <c r="V14" s="95">
        <v>93.2</v>
      </c>
      <c r="W14" s="95">
        <v>92.8</v>
      </c>
      <c r="X14" s="95">
        <v>95.4</v>
      </c>
      <c r="Y14" s="95">
        <v>97.7</v>
      </c>
      <c r="Z14" s="77">
        <f t="shared" si="0"/>
        <v>91.14999999999999</v>
      </c>
      <c r="AA14" s="95">
        <v>80.3</v>
      </c>
      <c r="AB14" s="96" t="s">
        <v>204</v>
      </c>
      <c r="AC14" s="5">
        <v>12</v>
      </c>
    </row>
    <row r="15" spans="1:29" ht="13.5" customHeight="1">
      <c r="A15" s="76">
        <v>13</v>
      </c>
      <c r="B15" s="95">
        <v>98</v>
      </c>
      <c r="C15" s="95">
        <v>98.2</v>
      </c>
      <c r="D15" s="95">
        <v>98.3</v>
      </c>
      <c r="E15" s="95">
        <v>98.3</v>
      </c>
      <c r="F15" s="95">
        <v>98.3</v>
      </c>
      <c r="G15" s="95">
        <v>98.4</v>
      </c>
      <c r="H15" s="95">
        <v>98.4</v>
      </c>
      <c r="I15" s="95">
        <v>98.4</v>
      </c>
      <c r="J15" s="95">
        <v>98.3</v>
      </c>
      <c r="K15" s="95">
        <v>97.7</v>
      </c>
      <c r="L15" s="95">
        <v>96.9</v>
      </c>
      <c r="M15" s="95">
        <v>97.8</v>
      </c>
      <c r="N15" s="95">
        <v>97</v>
      </c>
      <c r="O15" s="95">
        <v>97.8</v>
      </c>
      <c r="P15" s="95">
        <v>98.1</v>
      </c>
      <c r="Q15" s="95">
        <v>98.1</v>
      </c>
      <c r="R15" s="95">
        <v>98.2</v>
      </c>
      <c r="S15" s="95">
        <v>98.2</v>
      </c>
      <c r="T15" s="95">
        <v>98.2</v>
      </c>
      <c r="U15" s="95">
        <v>98.3</v>
      </c>
      <c r="V15" s="95">
        <v>98.3</v>
      </c>
      <c r="W15" s="95">
        <v>98.4</v>
      </c>
      <c r="X15" s="95">
        <v>98.4</v>
      </c>
      <c r="Y15" s="95">
        <v>98.3</v>
      </c>
      <c r="Z15" s="77">
        <f t="shared" si="0"/>
        <v>98.09583333333335</v>
      </c>
      <c r="AA15" s="95">
        <v>96.4</v>
      </c>
      <c r="AB15" s="96" t="s">
        <v>223</v>
      </c>
      <c r="AC15" s="5">
        <v>13</v>
      </c>
    </row>
    <row r="16" spans="1:29" ht="13.5" customHeight="1">
      <c r="A16" s="76">
        <v>14</v>
      </c>
      <c r="B16" s="95">
        <v>98.2</v>
      </c>
      <c r="C16" s="95">
        <v>98.3</v>
      </c>
      <c r="D16" s="95">
        <v>98.4</v>
      </c>
      <c r="E16" s="95">
        <v>98.5</v>
      </c>
      <c r="F16" s="95">
        <v>98.4</v>
      </c>
      <c r="G16" s="95">
        <v>98.4</v>
      </c>
      <c r="H16" s="95">
        <v>98.5</v>
      </c>
      <c r="I16" s="95">
        <v>98.4</v>
      </c>
      <c r="J16" s="95">
        <v>98.4</v>
      </c>
      <c r="K16" s="95">
        <v>98.4</v>
      </c>
      <c r="L16" s="95">
        <v>98.5</v>
      </c>
      <c r="M16" s="95">
        <v>98.4</v>
      </c>
      <c r="N16" s="95">
        <v>98.4</v>
      </c>
      <c r="O16" s="95">
        <v>98.4</v>
      </c>
      <c r="P16" s="95">
        <v>98.2</v>
      </c>
      <c r="Q16" s="95">
        <v>97.6</v>
      </c>
      <c r="R16" s="95">
        <v>97.7</v>
      </c>
      <c r="S16" s="95">
        <v>98</v>
      </c>
      <c r="T16" s="95">
        <v>98.1</v>
      </c>
      <c r="U16" s="95">
        <v>97.8</v>
      </c>
      <c r="V16" s="95">
        <v>98.1</v>
      </c>
      <c r="W16" s="95">
        <v>98</v>
      </c>
      <c r="X16" s="95">
        <v>97.9</v>
      </c>
      <c r="Y16" s="95">
        <v>97.9</v>
      </c>
      <c r="Z16" s="77">
        <f t="shared" si="0"/>
        <v>98.20416666666667</v>
      </c>
      <c r="AA16" s="95">
        <v>97.4</v>
      </c>
      <c r="AB16" s="96" t="s">
        <v>224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97.7</v>
      </c>
      <c r="D17" s="95">
        <v>97.8</v>
      </c>
      <c r="E17" s="95">
        <v>97.5</v>
      </c>
      <c r="F17" s="95">
        <v>97.7</v>
      </c>
      <c r="G17" s="95">
        <v>98.1</v>
      </c>
      <c r="H17" s="95">
        <v>98</v>
      </c>
      <c r="I17" s="95">
        <v>97.6</v>
      </c>
      <c r="J17" s="95">
        <v>97.7</v>
      </c>
      <c r="K17" s="95">
        <v>97.6</v>
      </c>
      <c r="L17" s="95">
        <v>96.1</v>
      </c>
      <c r="M17" s="95">
        <v>97.6</v>
      </c>
      <c r="N17" s="95">
        <v>97.6</v>
      </c>
      <c r="O17" s="95">
        <v>97</v>
      </c>
      <c r="P17" s="95">
        <v>95.1</v>
      </c>
      <c r="Q17" s="95">
        <v>95.8</v>
      </c>
      <c r="R17" s="95">
        <v>95.3</v>
      </c>
      <c r="S17" s="95">
        <v>95.8</v>
      </c>
      <c r="T17" s="95">
        <v>95.7</v>
      </c>
      <c r="U17" s="95">
        <v>94.8</v>
      </c>
      <c r="V17" s="95">
        <v>94.3</v>
      </c>
      <c r="W17" s="95">
        <v>95.1</v>
      </c>
      <c r="X17" s="95">
        <v>94.1</v>
      </c>
      <c r="Y17" s="95">
        <v>94.1</v>
      </c>
      <c r="Z17" s="77">
        <f t="shared" si="0"/>
        <v>96.48749999999997</v>
      </c>
      <c r="AA17" s="95">
        <v>93.9</v>
      </c>
      <c r="AB17" s="96" t="s">
        <v>225</v>
      </c>
      <c r="AC17" s="5">
        <v>15</v>
      </c>
    </row>
    <row r="18" spans="1:29" ht="13.5" customHeight="1">
      <c r="A18" s="76">
        <v>16</v>
      </c>
      <c r="B18" s="95">
        <v>94.1</v>
      </c>
      <c r="C18" s="95">
        <v>93.7</v>
      </c>
      <c r="D18" s="95">
        <v>93.5</v>
      </c>
      <c r="E18" s="95">
        <v>93.4</v>
      </c>
      <c r="F18" s="95">
        <v>92.8</v>
      </c>
      <c r="G18" s="95">
        <v>90.4</v>
      </c>
      <c r="H18" s="95">
        <v>87.1</v>
      </c>
      <c r="I18" s="95">
        <v>86.8</v>
      </c>
      <c r="J18" s="95">
        <v>85.3</v>
      </c>
      <c r="K18" s="95">
        <v>84.9</v>
      </c>
      <c r="L18" s="95">
        <v>86.4</v>
      </c>
      <c r="M18" s="95">
        <v>83.2</v>
      </c>
      <c r="N18" s="95">
        <v>86.6</v>
      </c>
      <c r="O18" s="95">
        <v>85</v>
      </c>
      <c r="P18" s="95">
        <v>89.6</v>
      </c>
      <c r="Q18" s="95">
        <v>93</v>
      </c>
      <c r="R18" s="95">
        <v>93.4</v>
      </c>
      <c r="S18" s="95">
        <v>95.7</v>
      </c>
      <c r="T18" s="95">
        <v>97.6</v>
      </c>
      <c r="U18" s="95">
        <v>97.1</v>
      </c>
      <c r="V18" s="95">
        <v>96.7</v>
      </c>
      <c r="W18" s="95">
        <v>96.7</v>
      </c>
      <c r="X18" s="95">
        <v>97.4</v>
      </c>
      <c r="Y18" s="95">
        <v>96.6</v>
      </c>
      <c r="Z18" s="77">
        <f t="shared" si="0"/>
        <v>91.54166666666664</v>
      </c>
      <c r="AA18" s="95">
        <v>83.1</v>
      </c>
      <c r="AB18" s="96" t="s">
        <v>226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97.8</v>
      </c>
      <c r="D19" s="95">
        <v>97.9</v>
      </c>
      <c r="E19" s="95">
        <v>98</v>
      </c>
      <c r="F19" s="95">
        <v>97.8</v>
      </c>
      <c r="G19" s="95">
        <v>98</v>
      </c>
      <c r="H19" s="95">
        <v>98.1</v>
      </c>
      <c r="I19" s="95">
        <v>98</v>
      </c>
      <c r="J19" s="95">
        <v>98.3</v>
      </c>
      <c r="K19" s="95">
        <v>98.2</v>
      </c>
      <c r="L19" s="95">
        <v>96.9</v>
      </c>
      <c r="M19" s="95">
        <v>96.2</v>
      </c>
      <c r="N19" s="95">
        <v>97.8</v>
      </c>
      <c r="O19" s="95">
        <v>98</v>
      </c>
      <c r="P19" s="95">
        <v>98.1</v>
      </c>
      <c r="Q19" s="95">
        <v>98.1</v>
      </c>
      <c r="R19" s="95">
        <v>98.3</v>
      </c>
      <c r="S19" s="95">
        <v>98.4</v>
      </c>
      <c r="T19" s="95">
        <v>98.5</v>
      </c>
      <c r="U19" s="95">
        <v>98.5</v>
      </c>
      <c r="V19" s="95">
        <v>98.5</v>
      </c>
      <c r="W19" s="95">
        <v>98.5</v>
      </c>
      <c r="X19" s="95">
        <v>98.5</v>
      </c>
      <c r="Y19" s="95">
        <v>98.5</v>
      </c>
      <c r="Z19" s="77">
        <f t="shared" si="0"/>
        <v>98.02499999999999</v>
      </c>
      <c r="AA19" s="95">
        <v>95.5</v>
      </c>
      <c r="AB19" s="96" t="s">
        <v>227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98.4</v>
      </c>
      <c r="D20" s="95">
        <v>98.3</v>
      </c>
      <c r="E20" s="95">
        <v>98.2</v>
      </c>
      <c r="F20" s="95">
        <v>98.3</v>
      </c>
      <c r="G20" s="95">
        <v>98.1</v>
      </c>
      <c r="H20" s="95">
        <v>96.2</v>
      </c>
      <c r="I20" s="95">
        <v>88.8</v>
      </c>
      <c r="J20" s="95">
        <v>85.8</v>
      </c>
      <c r="K20" s="95">
        <v>81.8</v>
      </c>
      <c r="L20" s="95">
        <v>71.2</v>
      </c>
      <c r="M20" s="95">
        <v>68.8</v>
      </c>
      <c r="N20" s="95">
        <v>66.9</v>
      </c>
      <c r="O20" s="95">
        <v>68.8</v>
      </c>
      <c r="P20" s="95">
        <v>73.4</v>
      </c>
      <c r="Q20" s="95">
        <v>80.8</v>
      </c>
      <c r="R20" s="95">
        <v>83.9</v>
      </c>
      <c r="S20" s="95">
        <v>86</v>
      </c>
      <c r="T20" s="95">
        <v>89.5</v>
      </c>
      <c r="U20" s="95">
        <v>89.8</v>
      </c>
      <c r="V20" s="95">
        <v>89.3</v>
      </c>
      <c r="W20" s="95">
        <v>90.5</v>
      </c>
      <c r="X20" s="95">
        <v>93</v>
      </c>
      <c r="Y20" s="95">
        <v>94.7</v>
      </c>
      <c r="Z20" s="77">
        <f t="shared" si="0"/>
        <v>87.04166666666667</v>
      </c>
      <c r="AA20" s="95">
        <v>66.6</v>
      </c>
      <c r="AB20" s="96" t="s">
        <v>134</v>
      </c>
      <c r="AC20" s="5">
        <v>18</v>
      </c>
    </row>
    <row r="21" spans="1:29" ht="13.5" customHeight="1">
      <c r="A21" s="76">
        <v>19</v>
      </c>
      <c r="B21" s="95">
        <v>95.1</v>
      </c>
      <c r="C21" s="95">
        <v>95.5</v>
      </c>
      <c r="D21" s="95">
        <v>96</v>
      </c>
      <c r="E21" s="95">
        <v>96.3</v>
      </c>
      <c r="F21" s="95">
        <v>97.7</v>
      </c>
      <c r="G21" s="95">
        <v>96.7</v>
      </c>
      <c r="H21" s="95">
        <v>95.5</v>
      </c>
      <c r="I21" s="95">
        <v>90</v>
      </c>
      <c r="J21" s="95">
        <v>82.5</v>
      </c>
      <c r="K21" s="95">
        <v>78.9</v>
      </c>
      <c r="L21" s="95">
        <v>69.7</v>
      </c>
      <c r="M21" s="95">
        <v>62.1</v>
      </c>
      <c r="N21" s="95">
        <v>62.2</v>
      </c>
      <c r="O21" s="95">
        <v>56.4</v>
      </c>
      <c r="P21" s="95">
        <v>54.2</v>
      </c>
      <c r="Q21" s="95">
        <v>61.1</v>
      </c>
      <c r="R21" s="95">
        <v>67.6</v>
      </c>
      <c r="S21" s="95">
        <v>73.6</v>
      </c>
      <c r="T21" s="95">
        <v>79.4</v>
      </c>
      <c r="U21" s="95">
        <v>84.2</v>
      </c>
      <c r="V21" s="95">
        <v>87.6</v>
      </c>
      <c r="W21" s="95">
        <v>88.5</v>
      </c>
      <c r="X21" s="95">
        <v>90.8</v>
      </c>
      <c r="Y21" s="95">
        <v>93.3</v>
      </c>
      <c r="Z21" s="77">
        <f t="shared" si="0"/>
        <v>81.45416666666667</v>
      </c>
      <c r="AA21" s="95">
        <v>53</v>
      </c>
      <c r="AB21" s="96" t="s">
        <v>228</v>
      </c>
      <c r="AC21" s="5">
        <v>19</v>
      </c>
    </row>
    <row r="22" spans="1:29" ht="13.5" customHeight="1">
      <c r="A22" s="103">
        <v>20</v>
      </c>
      <c r="B22" s="104">
        <v>94.5</v>
      </c>
      <c r="C22" s="104">
        <v>93.7</v>
      </c>
      <c r="D22" s="104">
        <v>93.7</v>
      </c>
      <c r="E22" s="104">
        <v>97.6</v>
      </c>
      <c r="F22" s="104">
        <v>97.2</v>
      </c>
      <c r="G22" s="104">
        <v>96.1</v>
      </c>
      <c r="H22" s="104">
        <v>92.3</v>
      </c>
      <c r="I22" s="104">
        <v>89.9</v>
      </c>
      <c r="J22" s="104">
        <v>83.8</v>
      </c>
      <c r="K22" s="104">
        <v>79</v>
      </c>
      <c r="L22" s="104">
        <v>83.9</v>
      </c>
      <c r="M22" s="104">
        <v>82.5</v>
      </c>
      <c r="N22" s="104">
        <v>83.9</v>
      </c>
      <c r="O22" s="104">
        <v>78.7</v>
      </c>
      <c r="P22" s="104">
        <v>83.5</v>
      </c>
      <c r="Q22" s="104">
        <v>82.9</v>
      </c>
      <c r="R22" s="104">
        <v>87.4</v>
      </c>
      <c r="S22" s="104">
        <v>93.7</v>
      </c>
      <c r="T22" s="104">
        <v>95.7</v>
      </c>
      <c r="U22" s="104">
        <v>96.6</v>
      </c>
      <c r="V22" s="104">
        <v>96.5</v>
      </c>
      <c r="W22" s="104">
        <v>97.2</v>
      </c>
      <c r="X22" s="104">
        <v>97.2</v>
      </c>
      <c r="Y22" s="104">
        <v>97.4</v>
      </c>
      <c r="Z22" s="105">
        <f t="shared" si="0"/>
        <v>90.62083333333334</v>
      </c>
      <c r="AA22" s="104">
        <v>78</v>
      </c>
      <c r="AB22" s="106" t="s">
        <v>229</v>
      </c>
      <c r="AC22" s="5">
        <v>20</v>
      </c>
    </row>
    <row r="23" spans="1:29" ht="13.5" customHeight="1">
      <c r="A23" s="76">
        <v>21</v>
      </c>
      <c r="B23" s="95">
        <v>97.2</v>
      </c>
      <c r="C23" s="95">
        <v>97.7</v>
      </c>
      <c r="D23" s="95">
        <v>97.8</v>
      </c>
      <c r="E23" s="95">
        <v>97.6</v>
      </c>
      <c r="F23" s="95">
        <v>97.6</v>
      </c>
      <c r="G23" s="95">
        <v>97.7</v>
      </c>
      <c r="H23" s="95">
        <v>96.2</v>
      </c>
      <c r="I23" s="95">
        <v>92.9</v>
      </c>
      <c r="J23" s="95">
        <v>93.3</v>
      </c>
      <c r="K23" s="95">
        <v>94</v>
      </c>
      <c r="L23" s="95">
        <v>91.5</v>
      </c>
      <c r="M23" s="95">
        <v>89.9</v>
      </c>
      <c r="N23" s="95">
        <v>95.1</v>
      </c>
      <c r="O23" s="95">
        <v>94.3</v>
      </c>
      <c r="P23" s="95">
        <v>91.5</v>
      </c>
      <c r="Q23" s="95">
        <v>93.1</v>
      </c>
      <c r="R23" s="95">
        <v>95.1</v>
      </c>
      <c r="S23" s="95">
        <v>96.6</v>
      </c>
      <c r="T23" s="95">
        <v>97.4</v>
      </c>
      <c r="U23" s="95">
        <v>97.3</v>
      </c>
      <c r="V23" s="95">
        <v>97.6</v>
      </c>
      <c r="W23" s="95">
        <v>97.7</v>
      </c>
      <c r="X23" s="95">
        <v>97.7</v>
      </c>
      <c r="Y23" s="95">
        <v>97.7</v>
      </c>
      <c r="Z23" s="77">
        <f t="shared" si="0"/>
        <v>95.60416666666663</v>
      </c>
      <c r="AA23" s="95">
        <v>88.2</v>
      </c>
      <c r="AB23" s="96" t="s">
        <v>230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</v>
      </c>
      <c r="D24" s="95">
        <v>98.1</v>
      </c>
      <c r="E24" s="95">
        <v>98.2</v>
      </c>
      <c r="F24" s="95">
        <v>98.2</v>
      </c>
      <c r="G24" s="95">
        <v>98.3</v>
      </c>
      <c r="H24" s="95">
        <v>98.2</v>
      </c>
      <c r="I24" s="95">
        <v>98</v>
      </c>
      <c r="J24" s="95">
        <v>98</v>
      </c>
      <c r="K24" s="95">
        <v>98.3</v>
      </c>
      <c r="L24" s="95">
        <v>98.3</v>
      </c>
      <c r="M24" s="95">
        <v>92.8</v>
      </c>
      <c r="N24" s="95">
        <v>89.6</v>
      </c>
      <c r="O24" s="95">
        <v>92.1</v>
      </c>
      <c r="P24" s="95">
        <v>88.9</v>
      </c>
      <c r="Q24" s="95">
        <v>94.5</v>
      </c>
      <c r="R24" s="95">
        <v>95.7</v>
      </c>
      <c r="S24" s="95">
        <v>97.1</v>
      </c>
      <c r="T24" s="95">
        <v>97.6</v>
      </c>
      <c r="U24" s="95">
        <v>97.6</v>
      </c>
      <c r="V24" s="95">
        <v>97.9</v>
      </c>
      <c r="W24" s="95">
        <v>98</v>
      </c>
      <c r="X24" s="95">
        <v>98.1</v>
      </c>
      <c r="Y24" s="95">
        <v>98.2</v>
      </c>
      <c r="Z24" s="77">
        <f t="shared" si="0"/>
        <v>96.56666666666665</v>
      </c>
      <c r="AA24" s="95">
        <v>88.7</v>
      </c>
      <c r="AB24" s="96" t="s">
        <v>152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98.3</v>
      </c>
      <c r="D25" s="95">
        <v>98.4</v>
      </c>
      <c r="E25" s="95">
        <v>98.4</v>
      </c>
      <c r="F25" s="95">
        <v>98.2</v>
      </c>
      <c r="G25" s="95">
        <v>98.2</v>
      </c>
      <c r="H25" s="95">
        <v>97.8</v>
      </c>
      <c r="I25" s="95">
        <v>96.6</v>
      </c>
      <c r="J25" s="95">
        <v>96.4</v>
      </c>
      <c r="K25" s="95">
        <v>86.5</v>
      </c>
      <c r="L25" s="95">
        <v>80.6</v>
      </c>
      <c r="M25" s="95">
        <v>77.2</v>
      </c>
      <c r="N25" s="95">
        <v>76.6</v>
      </c>
      <c r="O25" s="95">
        <v>77.8</v>
      </c>
      <c r="P25" s="95">
        <v>84.7</v>
      </c>
      <c r="Q25" s="95">
        <v>85.1</v>
      </c>
      <c r="R25" s="95">
        <v>87.7</v>
      </c>
      <c r="S25" s="95">
        <v>83.5</v>
      </c>
      <c r="T25" s="95">
        <v>84.8</v>
      </c>
      <c r="U25" s="95">
        <v>89.1</v>
      </c>
      <c r="V25" s="95">
        <v>91.8</v>
      </c>
      <c r="W25" s="95">
        <v>93</v>
      </c>
      <c r="X25" s="95">
        <v>85.9</v>
      </c>
      <c r="Y25" s="95">
        <v>97.2</v>
      </c>
      <c r="Z25" s="77">
        <f t="shared" si="0"/>
        <v>90.08333333333331</v>
      </c>
      <c r="AA25" s="95">
        <v>73.6</v>
      </c>
      <c r="AB25" s="96" t="s">
        <v>215</v>
      </c>
      <c r="AC25" s="5">
        <v>23</v>
      </c>
    </row>
    <row r="26" spans="1:29" ht="13.5" customHeight="1">
      <c r="A26" s="76">
        <v>24</v>
      </c>
      <c r="B26" s="95">
        <v>77.6</v>
      </c>
      <c r="C26" s="95">
        <v>95.6</v>
      </c>
      <c r="D26" s="95">
        <v>97.6</v>
      </c>
      <c r="E26" s="95">
        <v>97.7</v>
      </c>
      <c r="F26" s="95">
        <v>97.8</v>
      </c>
      <c r="G26" s="95">
        <v>97.8</v>
      </c>
      <c r="H26" s="95">
        <v>91.4</v>
      </c>
      <c r="I26" s="95">
        <v>89.2</v>
      </c>
      <c r="J26" s="95">
        <v>77.2</v>
      </c>
      <c r="K26" s="95">
        <v>85.6</v>
      </c>
      <c r="L26" s="95">
        <v>82</v>
      </c>
      <c r="M26" s="95">
        <v>84.1</v>
      </c>
      <c r="N26" s="95">
        <v>82.9</v>
      </c>
      <c r="O26" s="95">
        <v>83.6</v>
      </c>
      <c r="P26" s="95">
        <v>85.7</v>
      </c>
      <c r="Q26" s="95">
        <v>90.5</v>
      </c>
      <c r="R26" s="95">
        <v>91.1</v>
      </c>
      <c r="S26" s="95">
        <v>93.1</v>
      </c>
      <c r="T26" s="95">
        <v>94.2</v>
      </c>
      <c r="U26" s="95">
        <v>95.1</v>
      </c>
      <c r="V26" s="95">
        <v>96.5</v>
      </c>
      <c r="W26" s="95">
        <v>97.9</v>
      </c>
      <c r="X26" s="95">
        <v>97.9</v>
      </c>
      <c r="Y26" s="95">
        <v>98</v>
      </c>
      <c r="Z26" s="77">
        <f t="shared" si="0"/>
        <v>90.83749999999999</v>
      </c>
      <c r="AA26" s="95">
        <v>76.3</v>
      </c>
      <c r="AB26" s="96" t="s">
        <v>231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98.1</v>
      </c>
      <c r="D27" s="95">
        <v>98.1</v>
      </c>
      <c r="E27" s="95">
        <v>98.2</v>
      </c>
      <c r="F27" s="95">
        <v>98.3</v>
      </c>
      <c r="G27" s="95">
        <v>98.3</v>
      </c>
      <c r="H27" s="95">
        <v>98.2</v>
      </c>
      <c r="I27" s="95">
        <v>98</v>
      </c>
      <c r="J27" s="95">
        <v>96.2</v>
      </c>
      <c r="K27" s="95">
        <v>91.7</v>
      </c>
      <c r="L27" s="95">
        <v>91.1</v>
      </c>
      <c r="M27" s="95">
        <v>86.4</v>
      </c>
      <c r="N27" s="95">
        <v>83.3</v>
      </c>
      <c r="O27" s="95">
        <v>79.3</v>
      </c>
      <c r="P27" s="95">
        <v>75.9</v>
      </c>
      <c r="Q27" s="95">
        <v>85.5</v>
      </c>
      <c r="R27" s="95">
        <v>82.4</v>
      </c>
      <c r="S27" s="95">
        <v>91.6</v>
      </c>
      <c r="T27" s="95">
        <v>93.4</v>
      </c>
      <c r="U27" s="95">
        <v>93.3</v>
      </c>
      <c r="V27" s="95">
        <v>94.1</v>
      </c>
      <c r="W27" s="95">
        <v>95.1</v>
      </c>
      <c r="X27" s="95">
        <v>97.4</v>
      </c>
      <c r="Y27" s="95">
        <v>97</v>
      </c>
      <c r="Z27" s="77">
        <f t="shared" si="0"/>
        <v>92.45833333333333</v>
      </c>
      <c r="AA27" s="95">
        <v>74</v>
      </c>
      <c r="AB27" s="96" t="s">
        <v>232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97.7</v>
      </c>
      <c r="D28" s="95">
        <v>97.7</v>
      </c>
      <c r="E28" s="95">
        <v>97.6</v>
      </c>
      <c r="F28" s="95">
        <v>95.7</v>
      </c>
      <c r="G28" s="95">
        <v>97.4</v>
      </c>
      <c r="H28" s="95">
        <v>93.6</v>
      </c>
      <c r="I28" s="95">
        <v>90.7</v>
      </c>
      <c r="J28" s="95">
        <v>77.7</v>
      </c>
      <c r="K28" s="95">
        <v>68.4</v>
      </c>
      <c r="L28" s="95">
        <v>67.7</v>
      </c>
      <c r="M28" s="95">
        <v>67.1</v>
      </c>
      <c r="N28" s="95">
        <v>64.7</v>
      </c>
      <c r="O28" s="95">
        <v>62.6</v>
      </c>
      <c r="P28" s="95">
        <v>69.5</v>
      </c>
      <c r="Q28" s="95">
        <v>71.2</v>
      </c>
      <c r="R28" s="95">
        <v>75.5</v>
      </c>
      <c r="S28" s="95">
        <v>83</v>
      </c>
      <c r="T28" s="95">
        <v>84.5</v>
      </c>
      <c r="U28" s="95">
        <v>88.8</v>
      </c>
      <c r="V28" s="95">
        <v>88</v>
      </c>
      <c r="W28" s="95">
        <v>86.6</v>
      </c>
      <c r="X28" s="95">
        <v>90.7</v>
      </c>
      <c r="Y28" s="95">
        <v>89.4</v>
      </c>
      <c r="Z28" s="77">
        <f t="shared" si="0"/>
        <v>83.48333333333333</v>
      </c>
      <c r="AA28" s="95">
        <v>61.1</v>
      </c>
      <c r="AB28" s="96" t="s">
        <v>233</v>
      </c>
      <c r="AC28" s="5">
        <v>26</v>
      </c>
    </row>
    <row r="29" spans="1:29" ht="13.5" customHeight="1">
      <c r="A29" s="76">
        <v>27</v>
      </c>
      <c r="B29" s="95">
        <v>90.8</v>
      </c>
      <c r="C29" s="95">
        <v>85.5</v>
      </c>
      <c r="D29" s="95">
        <v>88.6</v>
      </c>
      <c r="E29" s="95">
        <v>93.1</v>
      </c>
      <c r="F29" s="95">
        <v>89.8</v>
      </c>
      <c r="G29" s="95">
        <v>94.1</v>
      </c>
      <c r="H29" s="95">
        <v>89.1</v>
      </c>
      <c r="I29" s="95">
        <v>90.7</v>
      </c>
      <c r="J29" s="95">
        <v>82.2</v>
      </c>
      <c r="K29" s="95">
        <v>70.5</v>
      </c>
      <c r="L29" s="95">
        <v>77.3</v>
      </c>
      <c r="M29" s="95">
        <v>78.2</v>
      </c>
      <c r="N29" s="95">
        <v>75.8</v>
      </c>
      <c r="O29" s="95">
        <v>72.7</v>
      </c>
      <c r="P29" s="95">
        <v>74.9</v>
      </c>
      <c r="Q29" s="95">
        <v>77.2</v>
      </c>
      <c r="R29" s="95">
        <v>82.9</v>
      </c>
      <c r="S29" s="95">
        <v>86.1</v>
      </c>
      <c r="T29" s="95">
        <v>84</v>
      </c>
      <c r="U29" s="95">
        <v>79.5</v>
      </c>
      <c r="V29" s="95">
        <v>79.1</v>
      </c>
      <c r="W29" s="95">
        <v>81.2</v>
      </c>
      <c r="X29" s="95">
        <v>85.3</v>
      </c>
      <c r="Y29" s="95">
        <v>88.4</v>
      </c>
      <c r="Z29" s="77">
        <f t="shared" si="0"/>
        <v>83.20833333333334</v>
      </c>
      <c r="AA29" s="95">
        <v>67</v>
      </c>
      <c r="AB29" s="96" t="s">
        <v>234</v>
      </c>
      <c r="AC29" s="5">
        <v>27</v>
      </c>
    </row>
    <row r="30" spans="1:29" ht="13.5" customHeight="1">
      <c r="A30" s="76">
        <v>28</v>
      </c>
      <c r="B30" s="95">
        <v>90.6</v>
      </c>
      <c r="C30" s="95">
        <v>93.8</v>
      </c>
      <c r="D30" s="95">
        <v>92.8</v>
      </c>
      <c r="E30" s="95">
        <v>96.8</v>
      </c>
      <c r="F30" s="95">
        <v>96.9</v>
      </c>
      <c r="G30" s="95">
        <v>96.5</v>
      </c>
      <c r="H30" s="95">
        <v>94.2</v>
      </c>
      <c r="I30" s="95">
        <v>82.7</v>
      </c>
      <c r="J30" s="95">
        <v>78.1</v>
      </c>
      <c r="K30" s="95">
        <v>80.3</v>
      </c>
      <c r="L30" s="95">
        <v>80.5</v>
      </c>
      <c r="M30" s="95">
        <v>76.1</v>
      </c>
      <c r="N30" s="95">
        <v>79.6</v>
      </c>
      <c r="O30" s="95">
        <v>83.8</v>
      </c>
      <c r="P30" s="95">
        <v>88.7</v>
      </c>
      <c r="Q30" s="95">
        <v>86.4</v>
      </c>
      <c r="R30" s="95">
        <v>87.6</v>
      </c>
      <c r="S30" s="95">
        <v>89.3</v>
      </c>
      <c r="T30" s="95">
        <v>91.6</v>
      </c>
      <c r="U30" s="95">
        <v>90.6</v>
      </c>
      <c r="V30" s="95">
        <v>93.3</v>
      </c>
      <c r="W30" s="95">
        <v>95.5</v>
      </c>
      <c r="X30" s="95">
        <v>86.6</v>
      </c>
      <c r="Y30" s="95">
        <v>84.3</v>
      </c>
      <c r="Z30" s="77">
        <f t="shared" si="0"/>
        <v>88.19166666666665</v>
      </c>
      <c r="AA30" s="95">
        <v>71.6</v>
      </c>
      <c r="AB30" s="96" t="s">
        <v>235</v>
      </c>
      <c r="AC30" s="5">
        <v>28</v>
      </c>
    </row>
    <row r="31" spans="1:29" ht="13.5" customHeight="1">
      <c r="A31" s="76">
        <v>29</v>
      </c>
      <c r="B31" s="95">
        <v>83.2</v>
      </c>
      <c r="C31" s="95">
        <v>91.8</v>
      </c>
      <c r="D31" s="95">
        <v>90.1</v>
      </c>
      <c r="E31" s="95">
        <v>91.6</v>
      </c>
      <c r="F31" s="95">
        <v>89.9</v>
      </c>
      <c r="G31" s="95">
        <v>89.2</v>
      </c>
      <c r="H31" s="95">
        <v>90.7</v>
      </c>
      <c r="I31" s="95">
        <v>84.2</v>
      </c>
      <c r="J31" s="95">
        <v>80.7</v>
      </c>
      <c r="K31" s="95">
        <v>79.7</v>
      </c>
      <c r="L31" s="95">
        <v>81</v>
      </c>
      <c r="M31" s="95">
        <v>72.6</v>
      </c>
      <c r="N31" s="95">
        <v>71.8</v>
      </c>
      <c r="O31" s="95">
        <v>64.2</v>
      </c>
      <c r="P31" s="95">
        <v>61.6</v>
      </c>
      <c r="Q31" s="95">
        <v>73.9</v>
      </c>
      <c r="R31" s="95">
        <v>75.6</v>
      </c>
      <c r="S31" s="95">
        <v>79.1</v>
      </c>
      <c r="T31" s="95">
        <v>75.2</v>
      </c>
      <c r="U31" s="95">
        <v>73.7</v>
      </c>
      <c r="V31" s="95">
        <v>81.3</v>
      </c>
      <c r="W31" s="95">
        <v>83</v>
      </c>
      <c r="X31" s="95">
        <v>84.7</v>
      </c>
      <c r="Y31" s="95">
        <v>87.6</v>
      </c>
      <c r="Z31" s="77">
        <f t="shared" si="0"/>
        <v>80.68333333333334</v>
      </c>
      <c r="AA31" s="95">
        <v>60.3</v>
      </c>
      <c r="AB31" s="96" t="s">
        <v>86</v>
      </c>
      <c r="AC31" s="5">
        <v>29</v>
      </c>
    </row>
    <row r="32" spans="1:29" ht="13.5" customHeight="1">
      <c r="A32" s="76">
        <v>30</v>
      </c>
      <c r="B32" s="95">
        <v>91</v>
      </c>
      <c r="C32" s="95">
        <v>92.4</v>
      </c>
      <c r="D32" s="95">
        <v>92.4</v>
      </c>
      <c r="E32" s="95">
        <v>89.5</v>
      </c>
      <c r="F32" s="95">
        <v>92.3</v>
      </c>
      <c r="G32" s="95">
        <v>94.6</v>
      </c>
      <c r="H32" s="95">
        <v>89.5</v>
      </c>
      <c r="I32" s="95">
        <v>78</v>
      </c>
      <c r="J32" s="95">
        <v>75.6</v>
      </c>
      <c r="K32" s="95">
        <v>73.5</v>
      </c>
      <c r="L32" s="95">
        <v>77.3</v>
      </c>
      <c r="M32" s="95">
        <v>82.5</v>
      </c>
      <c r="N32" s="95">
        <v>86.2</v>
      </c>
      <c r="O32" s="95">
        <v>84.5</v>
      </c>
      <c r="P32" s="95">
        <v>87.7</v>
      </c>
      <c r="Q32" s="95">
        <v>88.2</v>
      </c>
      <c r="R32" s="95">
        <v>92.1</v>
      </c>
      <c r="S32" s="95">
        <v>93.9</v>
      </c>
      <c r="T32" s="95">
        <v>89.6</v>
      </c>
      <c r="U32" s="95">
        <v>97.7</v>
      </c>
      <c r="V32" s="95">
        <v>97.9</v>
      </c>
      <c r="W32" s="95">
        <v>97.2</v>
      </c>
      <c r="X32" s="95">
        <v>98.1</v>
      </c>
      <c r="Y32" s="95">
        <v>98.1</v>
      </c>
      <c r="Z32" s="77">
        <f t="shared" si="0"/>
        <v>89.15833333333335</v>
      </c>
      <c r="AA32" s="95">
        <v>71.3</v>
      </c>
      <c r="AB32" s="96" t="s">
        <v>236</v>
      </c>
      <c r="AC32" s="5">
        <v>30</v>
      </c>
    </row>
    <row r="33" spans="1:29" ht="13.5" customHeight="1">
      <c r="A33" s="76">
        <v>31</v>
      </c>
      <c r="B33" s="95">
        <v>98</v>
      </c>
      <c r="C33" s="95">
        <v>98</v>
      </c>
      <c r="D33" s="95">
        <v>98.2</v>
      </c>
      <c r="E33" s="95">
        <v>98.3</v>
      </c>
      <c r="F33" s="95">
        <v>98.2</v>
      </c>
      <c r="G33" s="95">
        <v>97.7</v>
      </c>
      <c r="H33" s="95">
        <v>91.5</v>
      </c>
      <c r="I33" s="95">
        <v>85.4</v>
      </c>
      <c r="J33" s="95">
        <v>79</v>
      </c>
      <c r="K33" s="95">
        <v>72</v>
      </c>
      <c r="L33" s="95">
        <v>67.5</v>
      </c>
      <c r="M33" s="95">
        <v>72.2</v>
      </c>
      <c r="N33" s="95">
        <v>76.5</v>
      </c>
      <c r="O33" s="95">
        <v>68.1</v>
      </c>
      <c r="P33" s="95">
        <v>70.9</v>
      </c>
      <c r="Q33" s="95">
        <v>67.5</v>
      </c>
      <c r="R33" s="95">
        <v>71.3</v>
      </c>
      <c r="S33" s="95">
        <v>77.6</v>
      </c>
      <c r="T33" s="95">
        <v>84.4</v>
      </c>
      <c r="U33" s="95">
        <v>87.7</v>
      </c>
      <c r="V33" s="95">
        <v>90.5</v>
      </c>
      <c r="W33" s="95">
        <v>93.7</v>
      </c>
      <c r="X33" s="95">
        <v>94.7</v>
      </c>
      <c r="Y33" s="95">
        <v>97.6</v>
      </c>
      <c r="Z33" s="77">
        <f t="shared" si="0"/>
        <v>84.85416666666667</v>
      </c>
      <c r="AA33" s="95">
        <v>63.7</v>
      </c>
      <c r="AB33" s="96" t="s">
        <v>49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94.53548387096772</v>
      </c>
      <c r="C34" s="80">
        <f t="shared" si="1"/>
        <v>95.19354838709678</v>
      </c>
      <c r="D34" s="80">
        <f t="shared" si="1"/>
        <v>95.27419354838709</v>
      </c>
      <c r="E34" s="80">
        <f t="shared" si="1"/>
        <v>96.16129032258063</v>
      </c>
      <c r="F34" s="80">
        <f t="shared" si="1"/>
        <v>95.84193548387097</v>
      </c>
      <c r="G34" s="80">
        <f t="shared" si="1"/>
        <v>95.69677419354838</v>
      </c>
      <c r="H34" s="80">
        <f t="shared" si="1"/>
        <v>93.79032258064515</v>
      </c>
      <c r="I34" s="80">
        <f t="shared" si="1"/>
        <v>90.07419354838707</v>
      </c>
      <c r="J34" s="80">
        <f t="shared" si="1"/>
        <v>85.8548387096774</v>
      </c>
      <c r="K34" s="80">
        <f t="shared" si="1"/>
        <v>83.73225806451613</v>
      </c>
      <c r="L34" s="80">
        <f t="shared" si="1"/>
        <v>82.83225806451614</v>
      </c>
      <c r="M34" s="80">
        <f t="shared" si="1"/>
        <v>82.09354838709675</v>
      </c>
      <c r="N34" s="80">
        <f t="shared" si="1"/>
        <v>82.32903225806452</v>
      </c>
      <c r="O34" s="80">
        <f t="shared" si="1"/>
        <v>81.21612903225805</v>
      </c>
      <c r="P34" s="80">
        <f t="shared" si="1"/>
        <v>82.99354838709677</v>
      </c>
      <c r="Q34" s="80">
        <f t="shared" si="1"/>
        <v>84.62258064516126</v>
      </c>
      <c r="R34" s="80">
        <f aca="true" t="shared" si="2" ref="R34:Y34">AVERAGE(R3:R33)</f>
        <v>86.33548387096775</v>
      </c>
      <c r="S34" s="80">
        <f t="shared" si="2"/>
        <v>89.17741935483869</v>
      </c>
      <c r="T34" s="80">
        <f t="shared" si="2"/>
        <v>90.91612903225806</v>
      </c>
      <c r="U34" s="80">
        <f t="shared" si="2"/>
        <v>91.86451612903224</v>
      </c>
      <c r="V34" s="80">
        <f t="shared" si="2"/>
        <v>92.47741935483872</v>
      </c>
      <c r="W34" s="80">
        <f t="shared" si="2"/>
        <v>93.18709677419352</v>
      </c>
      <c r="X34" s="80">
        <f t="shared" si="2"/>
        <v>93.45483870967742</v>
      </c>
      <c r="Y34" s="80">
        <f t="shared" si="2"/>
        <v>94.51612903225806</v>
      </c>
      <c r="Z34" s="80">
        <f>AVERAGE(B3:Y33)</f>
        <v>89.75712365591379</v>
      </c>
      <c r="AA34" s="81">
        <f>AVERAGE(AA3:AA33)</f>
        <v>75.66774193548386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45.6</v>
      </c>
      <c r="C40" s="92">
        <f>MATCH(B40,AA3:AA33,0)</f>
        <v>10</v>
      </c>
      <c r="D40" s="97" t="str">
        <f>INDEX(AB3:AB33,C40,1)</f>
        <v>12:55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98.1</v>
      </c>
      <c r="C3" s="95">
        <v>98</v>
      </c>
      <c r="D3" s="95">
        <v>98</v>
      </c>
      <c r="E3" s="95">
        <v>95.9</v>
      </c>
      <c r="F3" s="95">
        <v>76.8</v>
      </c>
      <c r="G3" s="95">
        <v>80.2</v>
      </c>
      <c r="H3" s="95">
        <v>90.5</v>
      </c>
      <c r="I3" s="95">
        <v>93.6</v>
      </c>
      <c r="J3" s="95">
        <v>98</v>
      </c>
      <c r="K3" s="95">
        <v>94</v>
      </c>
      <c r="L3" s="95">
        <v>97.3</v>
      </c>
      <c r="M3" s="95">
        <v>95.8</v>
      </c>
      <c r="N3" s="95">
        <v>95.9</v>
      </c>
      <c r="O3" s="95">
        <v>90.5</v>
      </c>
      <c r="P3" s="95">
        <v>90.8</v>
      </c>
      <c r="Q3" s="95">
        <v>96</v>
      </c>
      <c r="R3" s="95">
        <v>95.9</v>
      </c>
      <c r="S3" s="95">
        <v>97.7</v>
      </c>
      <c r="T3" s="95">
        <v>97.8</v>
      </c>
      <c r="U3" s="95">
        <v>97.7</v>
      </c>
      <c r="V3" s="95">
        <v>97.9</v>
      </c>
      <c r="W3" s="95">
        <v>98.1</v>
      </c>
      <c r="X3" s="95">
        <v>98.1</v>
      </c>
      <c r="Y3" s="95">
        <v>98.3</v>
      </c>
      <c r="Z3" s="77">
        <f aca="true" t="shared" si="0" ref="Z3:Z32">AVERAGE(B3:Y3)</f>
        <v>94.62083333333335</v>
      </c>
      <c r="AA3" s="95">
        <v>76.6</v>
      </c>
      <c r="AB3" s="96" t="s">
        <v>237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98.4</v>
      </c>
      <c r="D4" s="95">
        <v>98.4</v>
      </c>
      <c r="E4" s="95">
        <v>98.5</v>
      </c>
      <c r="F4" s="95">
        <v>98.5</v>
      </c>
      <c r="G4" s="95">
        <v>98.5</v>
      </c>
      <c r="H4" s="95">
        <v>98.4</v>
      </c>
      <c r="I4" s="95">
        <v>98.1</v>
      </c>
      <c r="J4" s="95">
        <v>98</v>
      </c>
      <c r="K4" s="95">
        <v>97.4</v>
      </c>
      <c r="L4" s="95">
        <v>95.9</v>
      </c>
      <c r="M4" s="95">
        <v>93.5</v>
      </c>
      <c r="N4" s="95">
        <v>97.9</v>
      </c>
      <c r="O4" s="95">
        <v>98</v>
      </c>
      <c r="P4" s="95">
        <v>97.4</v>
      </c>
      <c r="Q4" s="95">
        <v>96.2</v>
      </c>
      <c r="R4" s="95">
        <v>95.6</v>
      </c>
      <c r="S4" s="95">
        <v>92.3</v>
      </c>
      <c r="T4" s="95">
        <v>92.8</v>
      </c>
      <c r="U4" s="95">
        <v>94.7</v>
      </c>
      <c r="V4" s="95">
        <v>94.4</v>
      </c>
      <c r="W4" s="95">
        <v>92.8</v>
      </c>
      <c r="X4" s="95">
        <v>89.1</v>
      </c>
      <c r="Y4" s="95">
        <v>86.3</v>
      </c>
      <c r="Z4" s="77">
        <f t="shared" si="0"/>
        <v>95.81250000000001</v>
      </c>
      <c r="AA4" s="95">
        <v>86.3</v>
      </c>
      <c r="AB4" s="96" t="s">
        <v>119</v>
      </c>
      <c r="AC4" s="5">
        <v>2</v>
      </c>
    </row>
    <row r="5" spans="1:29" ht="13.5" customHeight="1">
      <c r="A5" s="76">
        <v>3</v>
      </c>
      <c r="B5" s="95">
        <v>87.4</v>
      </c>
      <c r="C5" s="95">
        <v>85.9</v>
      </c>
      <c r="D5" s="95">
        <v>87.1</v>
      </c>
      <c r="E5" s="95">
        <v>89.5</v>
      </c>
      <c r="F5" s="95">
        <v>91.3</v>
      </c>
      <c r="G5" s="95">
        <v>90.8</v>
      </c>
      <c r="H5" s="95">
        <v>89.1</v>
      </c>
      <c r="I5" s="95">
        <v>88.8</v>
      </c>
      <c r="J5" s="95">
        <v>86.8</v>
      </c>
      <c r="K5" s="95">
        <v>85.1</v>
      </c>
      <c r="L5" s="95">
        <v>86.1</v>
      </c>
      <c r="M5" s="95">
        <v>89.7</v>
      </c>
      <c r="N5" s="95">
        <v>95.1</v>
      </c>
      <c r="O5" s="95">
        <v>95.6</v>
      </c>
      <c r="P5" s="95">
        <v>92.4</v>
      </c>
      <c r="Q5" s="95">
        <v>97.2</v>
      </c>
      <c r="R5" s="95">
        <v>97.7</v>
      </c>
      <c r="S5" s="95">
        <v>97.3</v>
      </c>
      <c r="T5" s="95">
        <v>95.6</v>
      </c>
      <c r="U5" s="95">
        <v>93.6</v>
      </c>
      <c r="V5" s="95">
        <v>95.5</v>
      </c>
      <c r="W5" s="95">
        <v>97.6</v>
      </c>
      <c r="X5" s="95">
        <v>97.8</v>
      </c>
      <c r="Y5" s="95">
        <v>98</v>
      </c>
      <c r="Z5" s="77">
        <f t="shared" si="0"/>
        <v>92.12499999999999</v>
      </c>
      <c r="AA5" s="95">
        <v>84</v>
      </c>
      <c r="AB5" s="96" t="s">
        <v>238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98.1</v>
      </c>
      <c r="E6" s="95">
        <v>96.4</v>
      </c>
      <c r="F6" s="95">
        <v>97.6</v>
      </c>
      <c r="G6" s="95">
        <v>97.7</v>
      </c>
      <c r="H6" s="95">
        <v>98</v>
      </c>
      <c r="I6" s="95">
        <v>96.6</v>
      </c>
      <c r="J6" s="95">
        <v>93</v>
      </c>
      <c r="K6" s="95">
        <v>92.8</v>
      </c>
      <c r="L6" s="95">
        <v>96.2</v>
      </c>
      <c r="M6" s="95">
        <v>94</v>
      </c>
      <c r="N6" s="95">
        <v>90.4</v>
      </c>
      <c r="O6" s="95">
        <v>83.9</v>
      </c>
      <c r="P6" s="95">
        <v>87.3</v>
      </c>
      <c r="Q6" s="95">
        <v>90.1</v>
      </c>
      <c r="R6" s="95">
        <v>97</v>
      </c>
      <c r="S6" s="95">
        <v>97.1</v>
      </c>
      <c r="T6" s="95">
        <v>97.2</v>
      </c>
      <c r="U6" s="95">
        <v>97.8</v>
      </c>
      <c r="V6" s="95">
        <v>98</v>
      </c>
      <c r="W6" s="95">
        <v>97.9</v>
      </c>
      <c r="X6" s="95">
        <v>97.7</v>
      </c>
      <c r="Y6" s="95">
        <v>96.7</v>
      </c>
      <c r="Z6" s="77">
        <f t="shared" si="0"/>
        <v>95.33333333333331</v>
      </c>
      <c r="AA6" s="95">
        <v>83.6</v>
      </c>
      <c r="AB6" s="96" t="s">
        <v>239</v>
      </c>
      <c r="AC6" s="5">
        <v>4</v>
      </c>
    </row>
    <row r="7" spans="1:29" ht="13.5" customHeight="1">
      <c r="A7" s="76">
        <v>5</v>
      </c>
      <c r="B7" s="95">
        <v>92.3</v>
      </c>
      <c r="C7" s="95">
        <v>93.7</v>
      </c>
      <c r="D7" s="95">
        <v>92.6</v>
      </c>
      <c r="E7" s="95">
        <v>89</v>
      </c>
      <c r="F7" s="95">
        <v>88.8</v>
      </c>
      <c r="G7" s="95">
        <v>91.1</v>
      </c>
      <c r="H7" s="95">
        <v>88.6</v>
      </c>
      <c r="I7" s="95">
        <v>88.9</v>
      </c>
      <c r="J7" s="95">
        <v>95.7</v>
      </c>
      <c r="K7" s="95">
        <v>94.5</v>
      </c>
      <c r="L7" s="95">
        <v>84.2</v>
      </c>
      <c r="M7" s="95">
        <v>81.8</v>
      </c>
      <c r="N7" s="95">
        <v>75.8</v>
      </c>
      <c r="O7" s="95">
        <v>78.2</v>
      </c>
      <c r="P7" s="95">
        <v>84.2</v>
      </c>
      <c r="Q7" s="95">
        <v>89.3</v>
      </c>
      <c r="R7" s="95">
        <v>89.4</v>
      </c>
      <c r="S7" s="95">
        <v>92</v>
      </c>
      <c r="T7" s="95">
        <v>89.9</v>
      </c>
      <c r="U7" s="95">
        <v>91.2</v>
      </c>
      <c r="V7" s="95">
        <v>93.4</v>
      </c>
      <c r="W7" s="95">
        <v>94</v>
      </c>
      <c r="X7" s="95">
        <v>89.4</v>
      </c>
      <c r="Y7" s="95">
        <v>86.1</v>
      </c>
      <c r="Z7" s="77">
        <f t="shared" si="0"/>
        <v>88.92083333333335</v>
      </c>
      <c r="AA7" s="95">
        <v>75.1</v>
      </c>
      <c r="AB7" s="96" t="s">
        <v>175</v>
      </c>
      <c r="AC7" s="5">
        <v>5</v>
      </c>
    </row>
    <row r="8" spans="1:29" ht="13.5" customHeight="1">
      <c r="A8" s="76">
        <v>6</v>
      </c>
      <c r="B8" s="95">
        <v>90.6</v>
      </c>
      <c r="C8" s="95">
        <v>91.1</v>
      </c>
      <c r="D8" s="95">
        <v>89.7</v>
      </c>
      <c r="E8" s="95">
        <v>92.2</v>
      </c>
      <c r="F8" s="95">
        <v>92.4</v>
      </c>
      <c r="G8" s="95">
        <v>93.6</v>
      </c>
      <c r="H8" s="95">
        <v>93.9</v>
      </c>
      <c r="I8" s="95">
        <v>89.8</v>
      </c>
      <c r="J8" s="95">
        <v>86.6</v>
      </c>
      <c r="K8" s="95">
        <v>90.5</v>
      </c>
      <c r="L8" s="95">
        <v>89.3</v>
      </c>
      <c r="M8" s="95">
        <v>94.6</v>
      </c>
      <c r="N8" s="95">
        <v>89</v>
      </c>
      <c r="O8" s="95">
        <v>82.6</v>
      </c>
      <c r="P8" s="95">
        <v>80.1</v>
      </c>
      <c r="Q8" s="95">
        <v>81.2</v>
      </c>
      <c r="R8" s="95">
        <v>81.3</v>
      </c>
      <c r="S8" s="95">
        <v>82.6</v>
      </c>
      <c r="T8" s="95">
        <v>83.2</v>
      </c>
      <c r="U8" s="95">
        <v>81.1</v>
      </c>
      <c r="V8" s="95">
        <v>96.5</v>
      </c>
      <c r="W8" s="95">
        <v>97.5</v>
      </c>
      <c r="X8" s="95">
        <v>89.1</v>
      </c>
      <c r="Y8" s="95">
        <v>86.3</v>
      </c>
      <c r="Z8" s="77">
        <f t="shared" si="0"/>
        <v>88.53333333333332</v>
      </c>
      <c r="AA8" s="95">
        <v>77.3</v>
      </c>
      <c r="AB8" s="96" t="s">
        <v>240</v>
      </c>
      <c r="AC8" s="5">
        <v>6</v>
      </c>
    </row>
    <row r="9" spans="1:29" ht="13.5" customHeight="1">
      <c r="A9" s="76">
        <v>7</v>
      </c>
      <c r="B9" s="95">
        <v>87.9</v>
      </c>
      <c r="C9" s="95">
        <v>95.4</v>
      </c>
      <c r="D9" s="95">
        <v>94.9</v>
      </c>
      <c r="E9" s="95">
        <v>94.3</v>
      </c>
      <c r="F9" s="95">
        <v>97</v>
      </c>
      <c r="G9" s="95">
        <v>90.6</v>
      </c>
      <c r="H9" s="95">
        <v>80.6</v>
      </c>
      <c r="I9" s="95">
        <v>77.9</v>
      </c>
      <c r="J9" s="95">
        <v>72.3</v>
      </c>
      <c r="K9" s="95">
        <v>68.9</v>
      </c>
      <c r="L9" s="95">
        <v>69</v>
      </c>
      <c r="M9" s="95">
        <v>67.8</v>
      </c>
      <c r="N9" s="95">
        <v>64.7</v>
      </c>
      <c r="O9" s="95">
        <v>65.7</v>
      </c>
      <c r="P9" s="95">
        <v>68.2</v>
      </c>
      <c r="Q9" s="95">
        <v>71.5</v>
      </c>
      <c r="R9" s="95">
        <v>74.2</v>
      </c>
      <c r="S9" s="95">
        <v>76.2</v>
      </c>
      <c r="T9" s="95">
        <v>79.3</v>
      </c>
      <c r="U9" s="95">
        <v>81.5</v>
      </c>
      <c r="V9" s="95">
        <v>81.6</v>
      </c>
      <c r="W9" s="95">
        <v>82.1</v>
      </c>
      <c r="X9" s="95">
        <v>81.5</v>
      </c>
      <c r="Y9" s="95">
        <v>80.3</v>
      </c>
      <c r="Z9" s="77">
        <f t="shared" si="0"/>
        <v>79.30833333333332</v>
      </c>
      <c r="AA9" s="95">
        <v>61</v>
      </c>
      <c r="AB9" s="96" t="s">
        <v>241</v>
      </c>
      <c r="AC9" s="5">
        <v>7</v>
      </c>
    </row>
    <row r="10" spans="1:29" ht="13.5" customHeight="1">
      <c r="A10" s="76">
        <v>8</v>
      </c>
      <c r="B10" s="95">
        <v>81.2</v>
      </c>
      <c r="C10" s="95">
        <v>78.1</v>
      </c>
      <c r="D10" s="95">
        <v>94.7</v>
      </c>
      <c r="E10" s="95">
        <v>96.9</v>
      </c>
      <c r="F10" s="95">
        <v>96.8</v>
      </c>
      <c r="G10" s="95">
        <v>97.1</v>
      </c>
      <c r="H10" s="95">
        <v>93.6</v>
      </c>
      <c r="I10" s="95">
        <v>79.9</v>
      </c>
      <c r="J10" s="95">
        <v>76.8</v>
      </c>
      <c r="K10" s="95">
        <v>72.9</v>
      </c>
      <c r="L10" s="95">
        <v>76.9</v>
      </c>
      <c r="M10" s="95">
        <v>79.2</v>
      </c>
      <c r="N10" s="95">
        <v>86.1</v>
      </c>
      <c r="O10" s="95">
        <v>87.4</v>
      </c>
      <c r="P10" s="95">
        <v>94.2</v>
      </c>
      <c r="Q10" s="95">
        <v>95.8</v>
      </c>
      <c r="R10" s="95">
        <v>96.8</v>
      </c>
      <c r="S10" s="95">
        <v>98</v>
      </c>
      <c r="T10" s="95">
        <v>98.1</v>
      </c>
      <c r="U10" s="95">
        <v>98.1</v>
      </c>
      <c r="V10" s="95">
        <v>98.1</v>
      </c>
      <c r="W10" s="95">
        <v>98.2</v>
      </c>
      <c r="X10" s="95">
        <v>98.3</v>
      </c>
      <c r="Y10" s="95">
        <v>98.4</v>
      </c>
      <c r="Z10" s="77">
        <f t="shared" si="0"/>
        <v>90.48333333333333</v>
      </c>
      <c r="AA10" s="95">
        <v>71.4</v>
      </c>
      <c r="AB10" s="96" t="s">
        <v>242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98.5</v>
      </c>
      <c r="D11" s="95">
        <v>98.5</v>
      </c>
      <c r="E11" s="95">
        <v>98.5</v>
      </c>
      <c r="F11" s="95">
        <v>98.5</v>
      </c>
      <c r="G11" s="95">
        <v>98.5</v>
      </c>
      <c r="H11" s="95">
        <v>98.5</v>
      </c>
      <c r="I11" s="95">
        <v>98.6</v>
      </c>
      <c r="J11" s="95">
        <v>98.6</v>
      </c>
      <c r="K11" s="95">
        <v>98.6</v>
      </c>
      <c r="L11" s="95">
        <v>98.4</v>
      </c>
      <c r="M11" s="95">
        <v>98.2</v>
      </c>
      <c r="N11" s="95">
        <v>98.1</v>
      </c>
      <c r="O11" s="95">
        <v>96.7</v>
      </c>
      <c r="P11" s="95">
        <v>97.7</v>
      </c>
      <c r="Q11" s="95">
        <v>97.8</v>
      </c>
      <c r="R11" s="95">
        <v>98.2</v>
      </c>
      <c r="S11" s="95">
        <v>98.3</v>
      </c>
      <c r="T11" s="95">
        <v>98.4</v>
      </c>
      <c r="U11" s="95">
        <v>98.5</v>
      </c>
      <c r="V11" s="95">
        <v>98.5</v>
      </c>
      <c r="W11" s="95">
        <v>98.5</v>
      </c>
      <c r="X11" s="95">
        <v>98.4</v>
      </c>
      <c r="Y11" s="95">
        <v>98.5</v>
      </c>
      <c r="Z11" s="77">
        <f t="shared" si="0"/>
        <v>98.30833333333334</v>
      </c>
      <c r="AA11" s="95">
        <v>96.5</v>
      </c>
      <c r="AB11" s="96" t="s">
        <v>131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98.5</v>
      </c>
      <c r="E12" s="104">
        <v>98.5</v>
      </c>
      <c r="F12" s="104">
        <v>98.4</v>
      </c>
      <c r="G12" s="104">
        <v>98.5</v>
      </c>
      <c r="H12" s="104">
        <v>98.3</v>
      </c>
      <c r="I12" s="104">
        <v>94.9</v>
      </c>
      <c r="J12" s="104">
        <v>77.1</v>
      </c>
      <c r="K12" s="104">
        <v>82.2</v>
      </c>
      <c r="L12" s="104">
        <v>89</v>
      </c>
      <c r="M12" s="104">
        <v>84</v>
      </c>
      <c r="N12" s="104">
        <v>78.7</v>
      </c>
      <c r="O12" s="104">
        <v>75.7</v>
      </c>
      <c r="P12" s="104">
        <v>74.6</v>
      </c>
      <c r="Q12" s="104">
        <v>81.9</v>
      </c>
      <c r="R12" s="104">
        <v>84.5</v>
      </c>
      <c r="S12" s="104">
        <v>88.9</v>
      </c>
      <c r="T12" s="104">
        <v>90.2</v>
      </c>
      <c r="U12" s="104">
        <v>89.3</v>
      </c>
      <c r="V12" s="104">
        <v>89.1</v>
      </c>
      <c r="W12" s="104">
        <v>89.1</v>
      </c>
      <c r="X12" s="104">
        <v>91.9</v>
      </c>
      <c r="Y12" s="104">
        <v>95.5</v>
      </c>
      <c r="Z12" s="105">
        <f t="shared" si="0"/>
        <v>89.40833333333335</v>
      </c>
      <c r="AA12" s="104">
        <v>73.6</v>
      </c>
      <c r="AB12" s="106" t="s">
        <v>243</v>
      </c>
      <c r="AC12" s="5">
        <v>10</v>
      </c>
    </row>
    <row r="13" spans="1:29" ht="13.5" customHeight="1">
      <c r="A13" s="76">
        <v>11</v>
      </c>
      <c r="B13" s="95">
        <v>95.3</v>
      </c>
      <c r="C13" s="95">
        <v>93.3</v>
      </c>
      <c r="D13" s="95">
        <v>93.1</v>
      </c>
      <c r="E13" s="95">
        <v>93.5</v>
      </c>
      <c r="F13" s="95">
        <v>96.5</v>
      </c>
      <c r="G13" s="95">
        <v>97.4</v>
      </c>
      <c r="H13" s="95">
        <v>97.6</v>
      </c>
      <c r="I13" s="95">
        <v>96.3</v>
      </c>
      <c r="J13" s="95">
        <v>94.4</v>
      </c>
      <c r="K13" s="95">
        <v>93.3</v>
      </c>
      <c r="L13" s="95">
        <v>89.1</v>
      </c>
      <c r="M13" s="95">
        <v>89.5</v>
      </c>
      <c r="N13" s="95">
        <v>85.3</v>
      </c>
      <c r="O13" s="95">
        <v>85.7</v>
      </c>
      <c r="P13" s="95">
        <v>87.4</v>
      </c>
      <c r="Q13" s="95">
        <v>87.8</v>
      </c>
      <c r="R13" s="95">
        <v>90.4</v>
      </c>
      <c r="S13" s="95">
        <v>94.7</v>
      </c>
      <c r="T13" s="95">
        <v>97</v>
      </c>
      <c r="U13" s="95">
        <v>97.3</v>
      </c>
      <c r="V13" s="95">
        <v>95.5</v>
      </c>
      <c r="W13" s="95">
        <v>95.8</v>
      </c>
      <c r="X13" s="95">
        <v>96.2</v>
      </c>
      <c r="Y13" s="95">
        <v>97.9</v>
      </c>
      <c r="Z13" s="77">
        <f t="shared" si="0"/>
        <v>93.34583333333335</v>
      </c>
      <c r="AA13" s="95">
        <v>84.7</v>
      </c>
      <c r="AB13" s="96" t="s">
        <v>35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97.8</v>
      </c>
      <c r="D14" s="95">
        <v>97.8</v>
      </c>
      <c r="E14" s="95">
        <v>97.9</v>
      </c>
      <c r="F14" s="95">
        <v>98.1</v>
      </c>
      <c r="G14" s="95">
        <v>98.3</v>
      </c>
      <c r="H14" s="95">
        <v>98.3</v>
      </c>
      <c r="I14" s="95">
        <v>98</v>
      </c>
      <c r="J14" s="95">
        <v>88.7</v>
      </c>
      <c r="K14" s="95">
        <v>88.3</v>
      </c>
      <c r="L14" s="95">
        <v>85</v>
      </c>
      <c r="M14" s="95">
        <v>83.4</v>
      </c>
      <c r="N14" s="95">
        <v>82.4</v>
      </c>
      <c r="O14" s="95">
        <v>85.2</v>
      </c>
      <c r="P14" s="95">
        <v>86.3</v>
      </c>
      <c r="Q14" s="95">
        <v>91</v>
      </c>
      <c r="R14" s="95">
        <v>93.4</v>
      </c>
      <c r="S14" s="95">
        <v>95.2</v>
      </c>
      <c r="T14" s="95">
        <v>97.3</v>
      </c>
      <c r="U14" s="95">
        <v>96.9</v>
      </c>
      <c r="V14" s="95">
        <v>98</v>
      </c>
      <c r="W14" s="95">
        <v>98.2</v>
      </c>
      <c r="X14" s="95">
        <v>98.3</v>
      </c>
      <c r="Y14" s="95">
        <v>98.3</v>
      </c>
      <c r="Z14" s="77">
        <f t="shared" si="0"/>
        <v>93.74583333333335</v>
      </c>
      <c r="AA14" s="95">
        <v>80.6</v>
      </c>
      <c r="AB14" s="96" t="s">
        <v>244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98.4</v>
      </c>
      <c r="D15" s="95">
        <v>98.4</v>
      </c>
      <c r="E15" s="95">
        <v>98.3</v>
      </c>
      <c r="F15" s="95">
        <v>98.2</v>
      </c>
      <c r="G15" s="95">
        <v>98.1</v>
      </c>
      <c r="H15" s="95">
        <v>98.2</v>
      </c>
      <c r="I15" s="95">
        <v>88.3</v>
      </c>
      <c r="J15" s="95">
        <v>72.8</v>
      </c>
      <c r="K15" s="95">
        <v>58.2</v>
      </c>
      <c r="L15" s="95">
        <v>63.7</v>
      </c>
      <c r="M15" s="95">
        <v>68.1</v>
      </c>
      <c r="N15" s="95">
        <v>67.9</v>
      </c>
      <c r="O15" s="95">
        <v>61.4</v>
      </c>
      <c r="P15" s="95">
        <v>58</v>
      </c>
      <c r="Q15" s="95">
        <v>67.1</v>
      </c>
      <c r="R15" s="95">
        <v>75.4</v>
      </c>
      <c r="S15" s="95">
        <v>80.9</v>
      </c>
      <c r="T15" s="95">
        <v>82.7</v>
      </c>
      <c r="U15" s="95">
        <v>82.6</v>
      </c>
      <c r="V15" s="95">
        <v>83.4</v>
      </c>
      <c r="W15" s="95">
        <v>91.6</v>
      </c>
      <c r="X15" s="95">
        <v>91.4</v>
      </c>
      <c r="Y15" s="95">
        <v>89.3</v>
      </c>
      <c r="Z15" s="77">
        <f t="shared" si="0"/>
        <v>82.11666666666669</v>
      </c>
      <c r="AA15" s="95">
        <v>54.8</v>
      </c>
      <c r="AB15" s="96" t="s">
        <v>245</v>
      </c>
      <c r="AC15" s="5">
        <v>13</v>
      </c>
    </row>
    <row r="16" spans="1:29" ht="13.5" customHeight="1">
      <c r="A16" s="76">
        <v>14</v>
      </c>
      <c r="B16" s="95">
        <v>95.6</v>
      </c>
      <c r="C16" s="95">
        <v>95.4</v>
      </c>
      <c r="D16" s="95">
        <v>96.7</v>
      </c>
      <c r="E16" s="95">
        <v>79.2</v>
      </c>
      <c r="F16" s="95">
        <v>78</v>
      </c>
      <c r="G16" s="95">
        <v>83.8</v>
      </c>
      <c r="H16" s="95">
        <v>87.4</v>
      </c>
      <c r="I16" s="95">
        <v>74</v>
      </c>
      <c r="J16" s="95">
        <v>73.4</v>
      </c>
      <c r="K16" s="95">
        <v>70.8</v>
      </c>
      <c r="L16" s="95">
        <v>70.7</v>
      </c>
      <c r="M16" s="95">
        <v>72.6</v>
      </c>
      <c r="N16" s="95">
        <v>72.8</v>
      </c>
      <c r="O16" s="95">
        <v>70</v>
      </c>
      <c r="P16" s="95">
        <v>77.5</v>
      </c>
      <c r="Q16" s="95">
        <v>82.8</v>
      </c>
      <c r="R16" s="95">
        <v>85.3</v>
      </c>
      <c r="S16" s="95">
        <v>84.9</v>
      </c>
      <c r="T16" s="95">
        <v>86.4</v>
      </c>
      <c r="U16" s="95">
        <v>87.3</v>
      </c>
      <c r="V16" s="95">
        <v>87.9</v>
      </c>
      <c r="W16" s="95">
        <v>88.5</v>
      </c>
      <c r="X16" s="95">
        <v>91.7</v>
      </c>
      <c r="Y16" s="95">
        <v>92.8</v>
      </c>
      <c r="Z16" s="77">
        <f t="shared" si="0"/>
        <v>82.72916666666667</v>
      </c>
      <c r="AA16" s="95">
        <v>67.4</v>
      </c>
      <c r="AB16" s="96" t="s">
        <v>246</v>
      </c>
      <c r="AC16" s="5">
        <v>14</v>
      </c>
    </row>
    <row r="17" spans="1:29" ht="13.5" customHeight="1">
      <c r="A17" s="76">
        <v>15</v>
      </c>
      <c r="B17" s="95">
        <v>90.2</v>
      </c>
      <c r="C17" s="95">
        <v>89.8</v>
      </c>
      <c r="D17" s="95">
        <v>92.6</v>
      </c>
      <c r="E17" s="95">
        <v>89.5</v>
      </c>
      <c r="F17" s="95">
        <v>92.5</v>
      </c>
      <c r="G17" s="95">
        <v>96.8</v>
      </c>
      <c r="H17" s="95">
        <v>94.3</v>
      </c>
      <c r="I17" s="95">
        <v>84.2</v>
      </c>
      <c r="J17" s="95">
        <v>85.8</v>
      </c>
      <c r="K17" s="95">
        <v>84.4</v>
      </c>
      <c r="L17" s="95">
        <v>81.7</v>
      </c>
      <c r="M17" s="95">
        <v>79.3</v>
      </c>
      <c r="N17" s="95">
        <v>81.1</v>
      </c>
      <c r="O17" s="95">
        <v>84.3</v>
      </c>
      <c r="P17" s="95">
        <v>87.5</v>
      </c>
      <c r="Q17" s="95">
        <v>87.3</v>
      </c>
      <c r="R17" s="95">
        <v>90.2</v>
      </c>
      <c r="S17" s="95">
        <v>88.5</v>
      </c>
      <c r="T17" s="95">
        <v>89.5</v>
      </c>
      <c r="U17" s="95">
        <v>89.5</v>
      </c>
      <c r="V17" s="95">
        <v>91</v>
      </c>
      <c r="W17" s="95">
        <v>81.7</v>
      </c>
      <c r="X17" s="95">
        <v>89.7</v>
      </c>
      <c r="Y17" s="95">
        <v>85.2</v>
      </c>
      <c r="Z17" s="77">
        <f t="shared" si="0"/>
        <v>87.77499999999999</v>
      </c>
      <c r="AA17" s="95">
        <v>78.6</v>
      </c>
      <c r="AB17" s="96" t="s">
        <v>247</v>
      </c>
      <c r="AC17" s="5">
        <v>15</v>
      </c>
    </row>
    <row r="18" spans="1:29" ht="13.5" customHeight="1">
      <c r="A18" s="76">
        <v>16</v>
      </c>
      <c r="B18" s="95">
        <v>92.8</v>
      </c>
      <c r="C18" s="95">
        <v>85.7</v>
      </c>
      <c r="D18" s="95">
        <v>90</v>
      </c>
      <c r="E18" s="95">
        <v>94</v>
      </c>
      <c r="F18" s="95">
        <v>96.5</v>
      </c>
      <c r="G18" s="95">
        <v>94</v>
      </c>
      <c r="H18" s="95">
        <v>96</v>
      </c>
      <c r="I18" s="95">
        <v>84.3</v>
      </c>
      <c r="J18" s="95">
        <v>79.1</v>
      </c>
      <c r="K18" s="95">
        <v>79.8</v>
      </c>
      <c r="L18" s="95">
        <v>79.7</v>
      </c>
      <c r="M18" s="95">
        <v>74</v>
      </c>
      <c r="N18" s="95">
        <v>75.8</v>
      </c>
      <c r="O18" s="95">
        <v>73.3</v>
      </c>
      <c r="P18" s="95">
        <v>78.2</v>
      </c>
      <c r="Q18" s="95">
        <v>76</v>
      </c>
      <c r="R18" s="95">
        <v>79.4</v>
      </c>
      <c r="S18" s="95">
        <v>79.7</v>
      </c>
      <c r="T18" s="95">
        <v>80.2</v>
      </c>
      <c r="U18" s="95">
        <v>78</v>
      </c>
      <c r="V18" s="95">
        <v>81.3</v>
      </c>
      <c r="W18" s="95">
        <v>82.3</v>
      </c>
      <c r="X18" s="95">
        <v>86.6</v>
      </c>
      <c r="Y18" s="95">
        <v>87.4</v>
      </c>
      <c r="Z18" s="77">
        <f t="shared" si="0"/>
        <v>83.50416666666668</v>
      </c>
      <c r="AA18" s="95">
        <v>71.9</v>
      </c>
      <c r="AB18" s="96" t="s">
        <v>61</v>
      </c>
      <c r="AC18" s="5">
        <v>16</v>
      </c>
    </row>
    <row r="19" spans="1:29" ht="13.5" customHeight="1">
      <c r="A19" s="76">
        <v>17</v>
      </c>
      <c r="B19" s="95">
        <v>86.3</v>
      </c>
      <c r="C19" s="95">
        <v>84.9</v>
      </c>
      <c r="D19" s="95">
        <v>84</v>
      </c>
      <c r="E19" s="95">
        <v>94.9</v>
      </c>
      <c r="F19" s="95">
        <v>97.4</v>
      </c>
      <c r="G19" s="95">
        <v>92</v>
      </c>
      <c r="H19" s="95">
        <v>95.7</v>
      </c>
      <c r="I19" s="95">
        <v>88.8</v>
      </c>
      <c r="J19" s="95">
        <v>88.1</v>
      </c>
      <c r="K19" s="95">
        <v>85.5</v>
      </c>
      <c r="L19" s="95">
        <v>83.5</v>
      </c>
      <c r="M19" s="95">
        <v>83.4</v>
      </c>
      <c r="N19" s="95">
        <v>83.1</v>
      </c>
      <c r="O19" s="95">
        <v>85.5</v>
      </c>
      <c r="P19" s="95">
        <v>85.8</v>
      </c>
      <c r="Q19" s="95">
        <v>91.6</v>
      </c>
      <c r="R19" s="95">
        <v>90.2</v>
      </c>
      <c r="S19" s="95">
        <v>91.3</v>
      </c>
      <c r="T19" s="95">
        <v>91.3</v>
      </c>
      <c r="U19" s="95">
        <v>92.8</v>
      </c>
      <c r="V19" s="95">
        <v>93.5</v>
      </c>
      <c r="W19" s="95">
        <v>93.3</v>
      </c>
      <c r="X19" s="95">
        <v>92.3</v>
      </c>
      <c r="Y19" s="95">
        <v>94.9</v>
      </c>
      <c r="Z19" s="77">
        <f t="shared" si="0"/>
        <v>89.58749999999999</v>
      </c>
      <c r="AA19" s="95">
        <v>81.6</v>
      </c>
      <c r="AB19" s="96" t="s">
        <v>248</v>
      </c>
      <c r="AC19" s="5">
        <v>17</v>
      </c>
    </row>
    <row r="20" spans="1:29" ht="13.5" customHeight="1">
      <c r="A20" s="76">
        <v>18</v>
      </c>
      <c r="B20" s="95">
        <v>92.4</v>
      </c>
      <c r="C20" s="95">
        <v>91.7</v>
      </c>
      <c r="D20" s="95">
        <v>93</v>
      </c>
      <c r="E20" s="95">
        <v>93.9</v>
      </c>
      <c r="F20" s="95">
        <v>94.9</v>
      </c>
      <c r="G20" s="95">
        <v>97.4</v>
      </c>
      <c r="H20" s="95">
        <v>97.7</v>
      </c>
      <c r="I20" s="95">
        <v>97.9</v>
      </c>
      <c r="J20" s="95">
        <v>98.1</v>
      </c>
      <c r="K20" s="95">
        <v>98.3</v>
      </c>
      <c r="L20" s="95">
        <v>98.3</v>
      </c>
      <c r="M20" s="95">
        <v>98.2</v>
      </c>
      <c r="N20" s="95">
        <v>98.2</v>
      </c>
      <c r="O20" s="95">
        <v>98.2</v>
      </c>
      <c r="P20" s="95">
        <v>98.2</v>
      </c>
      <c r="Q20" s="95">
        <v>98.3</v>
      </c>
      <c r="R20" s="95">
        <v>98.3</v>
      </c>
      <c r="S20" s="95">
        <v>98.3</v>
      </c>
      <c r="T20" s="95">
        <v>98.2</v>
      </c>
      <c r="U20" s="95">
        <v>98.3</v>
      </c>
      <c r="V20" s="95">
        <v>98.3</v>
      </c>
      <c r="W20" s="95">
        <v>98.4</v>
      </c>
      <c r="X20" s="95">
        <v>98.4</v>
      </c>
      <c r="Y20" s="95">
        <v>98.5</v>
      </c>
      <c r="Z20" s="77">
        <f t="shared" si="0"/>
        <v>97.14166666666667</v>
      </c>
      <c r="AA20" s="95">
        <v>91.5</v>
      </c>
      <c r="AB20" s="96" t="s">
        <v>249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98.5</v>
      </c>
      <c r="D21" s="95">
        <v>98.6</v>
      </c>
      <c r="E21" s="95">
        <v>98.4</v>
      </c>
      <c r="F21" s="95">
        <v>97.9</v>
      </c>
      <c r="G21" s="95">
        <v>97.7</v>
      </c>
      <c r="H21" s="95">
        <v>96.9</v>
      </c>
      <c r="I21" s="95">
        <v>93.5</v>
      </c>
      <c r="J21" s="95">
        <v>88.9</v>
      </c>
      <c r="K21" s="95">
        <v>84.8</v>
      </c>
      <c r="L21" s="95">
        <v>84.1</v>
      </c>
      <c r="M21" s="95">
        <v>80.8</v>
      </c>
      <c r="N21" s="95">
        <v>72.6</v>
      </c>
      <c r="O21" s="95">
        <v>69.2</v>
      </c>
      <c r="P21" s="95">
        <v>66.1</v>
      </c>
      <c r="Q21" s="95">
        <v>68.5</v>
      </c>
      <c r="R21" s="95">
        <v>71.2</v>
      </c>
      <c r="S21" s="95">
        <v>83.9</v>
      </c>
      <c r="T21" s="95">
        <v>85.7</v>
      </c>
      <c r="U21" s="95">
        <v>84.6</v>
      </c>
      <c r="V21" s="95">
        <v>86.2</v>
      </c>
      <c r="W21" s="95">
        <v>89</v>
      </c>
      <c r="X21" s="95">
        <v>95.2</v>
      </c>
      <c r="Y21" s="95">
        <v>96.4</v>
      </c>
      <c r="Z21" s="77">
        <f t="shared" si="0"/>
        <v>86.96666666666665</v>
      </c>
      <c r="AA21" s="95">
        <v>61.2</v>
      </c>
      <c r="AB21" s="96" t="s">
        <v>250</v>
      </c>
      <c r="AC21" s="5">
        <v>19</v>
      </c>
    </row>
    <row r="22" spans="1:29" ht="13.5" customHeight="1">
      <c r="A22" s="103">
        <v>20</v>
      </c>
      <c r="B22" s="104">
        <v>92.6</v>
      </c>
      <c r="C22" s="104">
        <v>95.9</v>
      </c>
      <c r="D22" s="104">
        <v>96</v>
      </c>
      <c r="E22" s="104">
        <v>95.6</v>
      </c>
      <c r="F22" s="104">
        <v>96.1</v>
      </c>
      <c r="G22" s="104">
        <v>96.2</v>
      </c>
      <c r="H22" s="104">
        <v>84.4</v>
      </c>
      <c r="I22" s="104">
        <v>77.4</v>
      </c>
      <c r="J22" s="104">
        <v>73.3</v>
      </c>
      <c r="K22" s="104">
        <v>79.7</v>
      </c>
      <c r="L22" s="104">
        <v>80.1</v>
      </c>
      <c r="M22" s="104">
        <v>83.9</v>
      </c>
      <c r="N22" s="104">
        <v>85.2</v>
      </c>
      <c r="O22" s="104">
        <v>86.9</v>
      </c>
      <c r="P22" s="104">
        <v>84.5</v>
      </c>
      <c r="Q22" s="104">
        <v>85.6</v>
      </c>
      <c r="R22" s="104">
        <v>89.4</v>
      </c>
      <c r="S22" s="104">
        <v>91.4</v>
      </c>
      <c r="T22" s="104">
        <v>91.6</v>
      </c>
      <c r="U22" s="104">
        <v>94.1</v>
      </c>
      <c r="V22" s="104">
        <v>95.6</v>
      </c>
      <c r="W22" s="104">
        <v>95.4</v>
      </c>
      <c r="X22" s="104">
        <v>96.4</v>
      </c>
      <c r="Y22" s="104">
        <v>96.1</v>
      </c>
      <c r="Z22" s="105">
        <f t="shared" si="0"/>
        <v>89.30833333333334</v>
      </c>
      <c r="AA22" s="104">
        <v>71.5</v>
      </c>
      <c r="AB22" s="106" t="s">
        <v>251</v>
      </c>
      <c r="AC22" s="5">
        <v>20</v>
      </c>
    </row>
    <row r="23" spans="1:29" ht="13.5" customHeight="1">
      <c r="A23" s="76">
        <v>21</v>
      </c>
      <c r="B23" s="95">
        <v>96.7</v>
      </c>
      <c r="C23" s="95">
        <v>97.4</v>
      </c>
      <c r="D23" s="95">
        <v>97.8</v>
      </c>
      <c r="E23" s="95">
        <v>97.7</v>
      </c>
      <c r="F23" s="95">
        <v>97.9</v>
      </c>
      <c r="G23" s="95">
        <v>97.9</v>
      </c>
      <c r="H23" s="95">
        <v>97.6</v>
      </c>
      <c r="I23" s="95">
        <v>80</v>
      </c>
      <c r="J23" s="95">
        <v>78.4</v>
      </c>
      <c r="K23" s="95">
        <v>76.5</v>
      </c>
      <c r="L23" s="95">
        <v>78.9</v>
      </c>
      <c r="M23" s="95">
        <v>79</v>
      </c>
      <c r="N23" s="95">
        <v>79</v>
      </c>
      <c r="O23" s="95">
        <v>78.8</v>
      </c>
      <c r="P23" s="95">
        <v>82</v>
      </c>
      <c r="Q23" s="95">
        <v>86</v>
      </c>
      <c r="R23" s="95">
        <v>87.3</v>
      </c>
      <c r="S23" s="95">
        <v>93.9</v>
      </c>
      <c r="T23" s="95">
        <v>94.8</v>
      </c>
      <c r="U23" s="95">
        <v>86.8</v>
      </c>
      <c r="V23" s="95">
        <v>91.9</v>
      </c>
      <c r="W23" s="95">
        <v>93.6</v>
      </c>
      <c r="X23" s="95">
        <v>95.2</v>
      </c>
      <c r="Y23" s="95">
        <v>97.6</v>
      </c>
      <c r="Z23" s="77">
        <f t="shared" si="0"/>
        <v>89.27916666666665</v>
      </c>
      <c r="AA23" s="95">
        <v>75.5</v>
      </c>
      <c r="AB23" s="96" t="s">
        <v>238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97.9</v>
      </c>
      <c r="D24" s="95">
        <v>98</v>
      </c>
      <c r="E24" s="95">
        <v>98</v>
      </c>
      <c r="F24" s="95">
        <v>98.1</v>
      </c>
      <c r="G24" s="95">
        <v>98.1</v>
      </c>
      <c r="H24" s="95">
        <v>97.7</v>
      </c>
      <c r="I24" s="95">
        <v>93.5</v>
      </c>
      <c r="J24" s="95">
        <v>81.9</v>
      </c>
      <c r="K24" s="95">
        <v>79.8</v>
      </c>
      <c r="L24" s="95">
        <v>81.4</v>
      </c>
      <c r="M24" s="95">
        <v>86</v>
      </c>
      <c r="N24" s="95">
        <v>87.9</v>
      </c>
      <c r="O24" s="95">
        <v>94.6</v>
      </c>
      <c r="P24" s="95">
        <v>95.9</v>
      </c>
      <c r="Q24" s="95">
        <v>95.3</v>
      </c>
      <c r="R24" s="95">
        <v>91.3</v>
      </c>
      <c r="S24" s="95">
        <v>86.8</v>
      </c>
      <c r="T24" s="95">
        <v>81.7</v>
      </c>
      <c r="U24" s="95">
        <v>86.3</v>
      </c>
      <c r="V24" s="95">
        <v>91.5</v>
      </c>
      <c r="W24" s="95">
        <v>94.5</v>
      </c>
      <c r="X24" s="95">
        <v>94.9</v>
      </c>
      <c r="Y24" s="95">
        <v>95.2</v>
      </c>
      <c r="Z24" s="77">
        <f t="shared" si="0"/>
        <v>91.83749999999998</v>
      </c>
      <c r="AA24" s="95">
        <v>78.9</v>
      </c>
      <c r="AB24" s="96" t="s">
        <v>74</v>
      </c>
      <c r="AC24" s="5">
        <v>22</v>
      </c>
    </row>
    <row r="25" spans="1:29" ht="13.5" customHeight="1">
      <c r="A25" s="76">
        <v>23</v>
      </c>
      <c r="B25" s="95">
        <v>96.5</v>
      </c>
      <c r="C25" s="95">
        <v>97.1</v>
      </c>
      <c r="D25" s="95">
        <v>96.4</v>
      </c>
      <c r="E25" s="95">
        <v>96.1</v>
      </c>
      <c r="F25" s="95">
        <v>95.8</v>
      </c>
      <c r="G25" s="95">
        <v>97.9</v>
      </c>
      <c r="H25" s="95">
        <v>97.7</v>
      </c>
      <c r="I25" s="95">
        <v>96</v>
      </c>
      <c r="J25" s="95">
        <v>94.4</v>
      </c>
      <c r="K25" s="95">
        <v>91.5</v>
      </c>
      <c r="L25" s="95">
        <v>86.5</v>
      </c>
      <c r="M25" s="95">
        <v>83.5</v>
      </c>
      <c r="N25" s="95">
        <v>82</v>
      </c>
      <c r="O25" s="95">
        <v>81.5</v>
      </c>
      <c r="P25" s="95">
        <v>78.6</v>
      </c>
      <c r="Q25" s="95">
        <v>85.7</v>
      </c>
      <c r="R25" s="95">
        <v>89.2</v>
      </c>
      <c r="S25" s="95">
        <v>91.9</v>
      </c>
      <c r="T25" s="95">
        <v>91.6</v>
      </c>
      <c r="U25" s="95">
        <v>76.3</v>
      </c>
      <c r="V25" s="95">
        <v>83.8</v>
      </c>
      <c r="W25" s="95">
        <v>91</v>
      </c>
      <c r="X25" s="95">
        <v>86.7</v>
      </c>
      <c r="Y25" s="95">
        <v>91</v>
      </c>
      <c r="Z25" s="77">
        <f t="shared" si="0"/>
        <v>89.94583333333333</v>
      </c>
      <c r="AA25" s="95">
        <v>72.1</v>
      </c>
      <c r="AB25" s="96" t="s">
        <v>252</v>
      </c>
      <c r="AC25" s="5">
        <v>23</v>
      </c>
    </row>
    <row r="26" spans="1:29" ht="13.5" customHeight="1">
      <c r="A26" s="76">
        <v>24</v>
      </c>
      <c r="B26" s="95">
        <v>86.3</v>
      </c>
      <c r="C26" s="95">
        <v>87.7</v>
      </c>
      <c r="D26" s="95">
        <v>87.1</v>
      </c>
      <c r="E26" s="95">
        <v>84.3</v>
      </c>
      <c r="F26" s="95">
        <v>86.1</v>
      </c>
      <c r="G26" s="95">
        <v>84.8</v>
      </c>
      <c r="H26" s="95">
        <v>80.2</v>
      </c>
      <c r="I26" s="95">
        <v>73.7</v>
      </c>
      <c r="J26" s="95">
        <v>58.9</v>
      </c>
      <c r="K26" s="95">
        <v>62.3</v>
      </c>
      <c r="L26" s="95">
        <v>69.8</v>
      </c>
      <c r="M26" s="95">
        <v>66.4</v>
      </c>
      <c r="N26" s="95">
        <v>68.5</v>
      </c>
      <c r="O26" s="95">
        <v>74.3</v>
      </c>
      <c r="P26" s="95">
        <v>77.7</v>
      </c>
      <c r="Q26" s="95">
        <v>69.6</v>
      </c>
      <c r="R26" s="95">
        <v>66.7</v>
      </c>
      <c r="S26" s="95">
        <v>88</v>
      </c>
      <c r="T26" s="95">
        <v>88.8</v>
      </c>
      <c r="U26" s="95">
        <v>90.5</v>
      </c>
      <c r="V26" s="95">
        <v>85.6</v>
      </c>
      <c r="W26" s="95">
        <v>79.7</v>
      </c>
      <c r="X26" s="95">
        <v>84.7</v>
      </c>
      <c r="Y26" s="95">
        <v>81.8</v>
      </c>
      <c r="Z26" s="77">
        <f t="shared" si="0"/>
        <v>78.47916666666666</v>
      </c>
      <c r="AA26" s="95">
        <v>52.3</v>
      </c>
      <c r="AB26" s="96" t="s">
        <v>242</v>
      </c>
      <c r="AC26" s="5">
        <v>24</v>
      </c>
    </row>
    <row r="27" spans="1:29" ht="13.5" customHeight="1">
      <c r="A27" s="76">
        <v>25</v>
      </c>
      <c r="B27" s="95">
        <v>80.5</v>
      </c>
      <c r="C27" s="95">
        <v>83.5</v>
      </c>
      <c r="D27" s="95">
        <v>85.8</v>
      </c>
      <c r="E27" s="95">
        <v>89.6</v>
      </c>
      <c r="F27" s="95">
        <v>86.1</v>
      </c>
      <c r="G27" s="95">
        <v>91.7</v>
      </c>
      <c r="H27" s="95">
        <v>87.2</v>
      </c>
      <c r="I27" s="95">
        <v>86.6</v>
      </c>
      <c r="J27" s="95">
        <v>86.6</v>
      </c>
      <c r="K27" s="95">
        <v>87.6</v>
      </c>
      <c r="L27" s="95">
        <v>86.4</v>
      </c>
      <c r="M27" s="95">
        <v>75.7</v>
      </c>
      <c r="N27" s="95">
        <v>77.8</v>
      </c>
      <c r="O27" s="95">
        <v>78.5</v>
      </c>
      <c r="P27" s="95">
        <v>80.8</v>
      </c>
      <c r="Q27" s="95">
        <v>83.3</v>
      </c>
      <c r="R27" s="95">
        <v>87.9</v>
      </c>
      <c r="S27" s="95">
        <v>77.3</v>
      </c>
      <c r="T27" s="95">
        <v>77.8</v>
      </c>
      <c r="U27" s="95">
        <v>78</v>
      </c>
      <c r="V27" s="95">
        <v>77.1</v>
      </c>
      <c r="W27" s="95">
        <v>81.3</v>
      </c>
      <c r="X27" s="95">
        <v>83.6</v>
      </c>
      <c r="Y27" s="95">
        <v>82.8</v>
      </c>
      <c r="Z27" s="77">
        <f t="shared" si="0"/>
        <v>83.06249999999999</v>
      </c>
      <c r="AA27" s="95">
        <v>72.7</v>
      </c>
      <c r="AB27" s="96" t="s">
        <v>253</v>
      </c>
      <c r="AC27" s="5">
        <v>25</v>
      </c>
    </row>
    <row r="28" spans="1:29" ht="13.5" customHeight="1">
      <c r="A28" s="76">
        <v>26</v>
      </c>
      <c r="B28" s="95">
        <v>83.3</v>
      </c>
      <c r="C28" s="95">
        <v>81.8</v>
      </c>
      <c r="D28" s="95">
        <v>76.6</v>
      </c>
      <c r="E28" s="95">
        <v>80.8</v>
      </c>
      <c r="F28" s="95">
        <v>82.8</v>
      </c>
      <c r="G28" s="95">
        <v>83.2</v>
      </c>
      <c r="H28" s="95">
        <v>81.7</v>
      </c>
      <c r="I28" s="95">
        <v>78.4</v>
      </c>
      <c r="J28" s="95">
        <v>72.4</v>
      </c>
      <c r="K28" s="95">
        <v>69.7</v>
      </c>
      <c r="L28" s="95">
        <v>70.1</v>
      </c>
      <c r="M28" s="95">
        <v>69</v>
      </c>
      <c r="N28" s="95">
        <v>69</v>
      </c>
      <c r="O28" s="95">
        <v>71</v>
      </c>
      <c r="P28" s="95">
        <v>73.8</v>
      </c>
      <c r="Q28" s="95">
        <v>73</v>
      </c>
      <c r="R28" s="95">
        <v>77.1</v>
      </c>
      <c r="S28" s="95">
        <v>77.2</v>
      </c>
      <c r="T28" s="95">
        <v>79</v>
      </c>
      <c r="U28" s="95">
        <v>80.4</v>
      </c>
      <c r="V28" s="95">
        <v>80.5</v>
      </c>
      <c r="W28" s="95">
        <v>81.2</v>
      </c>
      <c r="X28" s="95">
        <v>82.7</v>
      </c>
      <c r="Y28" s="95">
        <v>81.9</v>
      </c>
      <c r="Z28" s="77">
        <f t="shared" si="0"/>
        <v>77.35833333333335</v>
      </c>
      <c r="AA28" s="95">
        <v>66.8</v>
      </c>
      <c r="AB28" s="96" t="s">
        <v>254</v>
      </c>
      <c r="AC28" s="5">
        <v>26</v>
      </c>
    </row>
    <row r="29" spans="1:29" ht="13.5" customHeight="1">
      <c r="A29" s="76">
        <v>27</v>
      </c>
      <c r="B29" s="95">
        <v>81.1</v>
      </c>
      <c r="C29" s="95">
        <v>80.9</v>
      </c>
      <c r="D29" s="95">
        <v>81</v>
      </c>
      <c r="E29" s="95">
        <v>82.7</v>
      </c>
      <c r="F29" s="95">
        <v>83.2</v>
      </c>
      <c r="G29" s="95">
        <v>83</v>
      </c>
      <c r="H29" s="95">
        <v>80.3</v>
      </c>
      <c r="I29" s="95">
        <v>78.1</v>
      </c>
      <c r="J29" s="95">
        <v>75.2</v>
      </c>
      <c r="K29" s="95">
        <v>75.7</v>
      </c>
      <c r="L29" s="95">
        <v>68.9</v>
      </c>
      <c r="M29" s="95">
        <v>66.2</v>
      </c>
      <c r="N29" s="95">
        <v>70.7</v>
      </c>
      <c r="O29" s="95">
        <v>70.3</v>
      </c>
      <c r="P29" s="95">
        <v>69.3</v>
      </c>
      <c r="Q29" s="95">
        <v>74.6</v>
      </c>
      <c r="R29" s="95">
        <v>79.9</v>
      </c>
      <c r="S29" s="95">
        <v>80.3</v>
      </c>
      <c r="T29" s="95">
        <v>80.3</v>
      </c>
      <c r="U29" s="95">
        <v>81</v>
      </c>
      <c r="V29" s="95">
        <v>80.8</v>
      </c>
      <c r="W29" s="95">
        <v>79.9</v>
      </c>
      <c r="X29" s="95">
        <v>79.7</v>
      </c>
      <c r="Y29" s="95">
        <v>79.9</v>
      </c>
      <c r="Z29" s="77">
        <f t="shared" si="0"/>
        <v>77.62500000000001</v>
      </c>
      <c r="AA29" s="95">
        <v>64.9</v>
      </c>
      <c r="AB29" s="96" t="s">
        <v>255</v>
      </c>
      <c r="AC29" s="5">
        <v>27</v>
      </c>
    </row>
    <row r="30" spans="1:29" ht="13.5" customHeight="1">
      <c r="A30" s="76">
        <v>28</v>
      </c>
      <c r="B30" s="95">
        <v>78.9</v>
      </c>
      <c r="C30" s="95">
        <v>78.2</v>
      </c>
      <c r="D30" s="95">
        <v>81.5</v>
      </c>
      <c r="E30" s="95">
        <v>80.8</v>
      </c>
      <c r="F30" s="95">
        <v>81.5</v>
      </c>
      <c r="G30" s="95">
        <v>86.6</v>
      </c>
      <c r="H30" s="95">
        <v>89.5</v>
      </c>
      <c r="I30" s="95">
        <v>86.1</v>
      </c>
      <c r="J30" s="95">
        <v>82.8</v>
      </c>
      <c r="K30" s="95">
        <v>81.2</v>
      </c>
      <c r="L30" s="95">
        <v>77.2</v>
      </c>
      <c r="M30" s="95">
        <v>74.7</v>
      </c>
      <c r="N30" s="95">
        <v>76.6</v>
      </c>
      <c r="O30" s="95">
        <v>78.6</v>
      </c>
      <c r="P30" s="95">
        <v>76.8</v>
      </c>
      <c r="Q30" s="95">
        <v>77.5</v>
      </c>
      <c r="R30" s="95">
        <v>81.5</v>
      </c>
      <c r="S30" s="95">
        <v>83.3</v>
      </c>
      <c r="T30" s="95">
        <v>84.5</v>
      </c>
      <c r="U30" s="95">
        <v>86.9</v>
      </c>
      <c r="V30" s="95">
        <v>87.5</v>
      </c>
      <c r="W30" s="95">
        <v>89.1</v>
      </c>
      <c r="X30" s="95">
        <v>88.8</v>
      </c>
      <c r="Y30" s="95">
        <v>88.7</v>
      </c>
      <c r="Z30" s="77">
        <f t="shared" si="0"/>
        <v>82.45</v>
      </c>
      <c r="AA30" s="95">
        <v>73.8</v>
      </c>
      <c r="AB30" s="96" t="s">
        <v>87</v>
      </c>
      <c r="AC30" s="5">
        <v>28</v>
      </c>
    </row>
    <row r="31" spans="1:29" ht="13.5" customHeight="1">
      <c r="A31" s="76">
        <v>29</v>
      </c>
      <c r="B31" s="95">
        <v>87.9</v>
      </c>
      <c r="C31" s="95">
        <v>85.2</v>
      </c>
      <c r="D31" s="95">
        <v>91</v>
      </c>
      <c r="E31" s="95">
        <v>97.7</v>
      </c>
      <c r="F31" s="95">
        <v>95.4</v>
      </c>
      <c r="G31" s="95">
        <v>97.9</v>
      </c>
      <c r="H31" s="95">
        <v>96.9</v>
      </c>
      <c r="I31" s="95">
        <v>90.6</v>
      </c>
      <c r="J31" s="95">
        <v>80</v>
      </c>
      <c r="K31" s="95">
        <v>79.6</v>
      </c>
      <c r="L31" s="95">
        <v>76.7</v>
      </c>
      <c r="M31" s="95">
        <v>79.2</v>
      </c>
      <c r="N31" s="95">
        <v>79.3</v>
      </c>
      <c r="O31" s="95">
        <v>83.2</v>
      </c>
      <c r="P31" s="95">
        <v>82.3</v>
      </c>
      <c r="Q31" s="95">
        <v>79.1</v>
      </c>
      <c r="R31" s="95">
        <v>85.7</v>
      </c>
      <c r="S31" s="95">
        <v>88</v>
      </c>
      <c r="T31" s="95">
        <v>85.2</v>
      </c>
      <c r="U31" s="95">
        <v>84.1</v>
      </c>
      <c r="V31" s="95">
        <v>86.3</v>
      </c>
      <c r="W31" s="95">
        <v>92</v>
      </c>
      <c r="X31" s="95">
        <v>92.9</v>
      </c>
      <c r="Y31" s="95">
        <v>93.5</v>
      </c>
      <c r="Z31" s="77">
        <f t="shared" si="0"/>
        <v>87.07083333333333</v>
      </c>
      <c r="AA31" s="95">
        <v>74.4</v>
      </c>
      <c r="AB31" s="96" t="s">
        <v>38</v>
      </c>
      <c r="AC31" s="5">
        <v>29</v>
      </c>
    </row>
    <row r="32" spans="1:29" ht="13.5" customHeight="1">
      <c r="A32" s="76">
        <v>30</v>
      </c>
      <c r="B32" s="95">
        <v>93.3</v>
      </c>
      <c r="C32" s="95">
        <v>95.9</v>
      </c>
      <c r="D32" s="95">
        <v>96.1</v>
      </c>
      <c r="E32" s="95">
        <v>97.2</v>
      </c>
      <c r="F32" s="95">
        <v>97.8</v>
      </c>
      <c r="G32" s="95">
        <v>98</v>
      </c>
      <c r="H32" s="95">
        <v>96.2</v>
      </c>
      <c r="I32" s="95">
        <v>89</v>
      </c>
      <c r="J32" s="95">
        <v>80</v>
      </c>
      <c r="K32" s="95">
        <v>76.9</v>
      </c>
      <c r="L32" s="95">
        <v>75.1</v>
      </c>
      <c r="M32" s="95">
        <v>77.6</v>
      </c>
      <c r="N32" s="95">
        <v>75.5</v>
      </c>
      <c r="O32" s="95">
        <v>82.6</v>
      </c>
      <c r="P32" s="95">
        <v>86.3</v>
      </c>
      <c r="Q32" s="95">
        <v>87.1</v>
      </c>
      <c r="R32" s="95">
        <v>89.6</v>
      </c>
      <c r="S32" s="95">
        <v>90</v>
      </c>
      <c r="T32" s="95">
        <v>93.8</v>
      </c>
      <c r="U32" s="95">
        <v>93.3</v>
      </c>
      <c r="V32" s="95">
        <v>94.6</v>
      </c>
      <c r="W32" s="95">
        <v>94.5</v>
      </c>
      <c r="X32" s="95">
        <v>96.8</v>
      </c>
      <c r="Y32" s="95">
        <v>97.6</v>
      </c>
      <c r="Z32" s="77">
        <f t="shared" si="0"/>
        <v>89.7833333333333</v>
      </c>
      <c r="AA32" s="95">
        <v>73.8</v>
      </c>
      <c r="AB32" s="96" t="s">
        <v>202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91.77333333333335</v>
      </c>
      <c r="C34" s="80">
        <f t="shared" si="1"/>
        <v>91.76333333333334</v>
      </c>
      <c r="D34" s="80">
        <f t="shared" si="1"/>
        <v>92.73333333333333</v>
      </c>
      <c r="E34" s="80">
        <f t="shared" si="1"/>
        <v>92.99333333333334</v>
      </c>
      <c r="F34" s="80">
        <f t="shared" si="1"/>
        <v>92.89666666666669</v>
      </c>
      <c r="G34" s="80">
        <f t="shared" si="1"/>
        <v>93.58</v>
      </c>
      <c r="H34" s="80">
        <f t="shared" si="1"/>
        <v>92.69999999999999</v>
      </c>
      <c r="I34" s="80">
        <f t="shared" si="1"/>
        <v>88.05999999999999</v>
      </c>
      <c r="J34" s="80">
        <f t="shared" si="1"/>
        <v>83.87000000000002</v>
      </c>
      <c r="K34" s="80">
        <f t="shared" si="1"/>
        <v>82.69333333333331</v>
      </c>
      <c r="L34" s="80">
        <f t="shared" si="1"/>
        <v>82.30666666666664</v>
      </c>
      <c r="M34" s="80">
        <f t="shared" si="1"/>
        <v>81.63666666666664</v>
      </c>
      <c r="N34" s="80">
        <f t="shared" si="1"/>
        <v>81.41333333333334</v>
      </c>
      <c r="O34" s="80">
        <f t="shared" si="1"/>
        <v>81.57999999999998</v>
      </c>
      <c r="P34" s="80">
        <f t="shared" si="1"/>
        <v>82.66333333333337</v>
      </c>
      <c r="Q34" s="80">
        <f t="shared" si="1"/>
        <v>84.80666666666664</v>
      </c>
      <c r="R34" s="80">
        <f aca="true" t="shared" si="2" ref="R34:Y34">AVERAGE(R3:R33)</f>
        <v>87</v>
      </c>
      <c r="S34" s="80">
        <f t="shared" si="2"/>
        <v>88.86333333333336</v>
      </c>
      <c r="T34" s="80">
        <f t="shared" si="2"/>
        <v>89.33000000000001</v>
      </c>
      <c r="U34" s="80">
        <f t="shared" si="2"/>
        <v>88.95</v>
      </c>
      <c r="V34" s="80">
        <f t="shared" si="2"/>
        <v>90.44333333333334</v>
      </c>
      <c r="W34" s="80">
        <f t="shared" si="2"/>
        <v>91.22666666666667</v>
      </c>
      <c r="X34" s="80">
        <f t="shared" si="2"/>
        <v>91.78333333333333</v>
      </c>
      <c r="Y34" s="80">
        <f t="shared" si="2"/>
        <v>91.70666666666668</v>
      </c>
      <c r="Z34" s="80">
        <f>AVERAGE(B3:Y33)</f>
        <v>88.19888888888896</v>
      </c>
      <c r="AA34" s="81">
        <f>AVERAGE(AA3:AA33)</f>
        <v>74.48000000000002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52.3</v>
      </c>
      <c r="C40" s="92">
        <f>MATCH(B40,AA3:AA33,0)</f>
        <v>24</v>
      </c>
      <c r="D40" s="97" t="str">
        <f>INDEX(AB3:AB33,C40,1)</f>
        <v>09:42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2022-01-24T08:12:29Z</dcterms:modified>
  <cp:category/>
  <cp:version/>
  <cp:contentType/>
  <cp:contentStatus/>
</cp:coreProperties>
</file>