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14850" windowHeight="984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<sst xmlns="http://schemas.openxmlformats.org/spreadsheetml/2006/main" count="1270" uniqueCount="519">
  <si>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</si>
  <si>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</si>
  <si>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</si>
  <si>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</si>
  <si>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</si>
  <si>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</si>
  <si>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</si>
  <si>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</si>
  <si>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</si>
  <si>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</si>
  <si>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</si>
  <si>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</si>
  <si>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</si>
  <si>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</si>
  <si>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</si>
  <si>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</si>
  <si>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</si>
  <si>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</si>
  <si>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</si>
  <si>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</si>
  <si>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</si>
  <si>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</si>
  <si>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12:11</t>
  </si>
  <si>
    <t>1:50</t>
  </si>
  <si>
    <t>13:56</t>
  </si>
  <si>
    <t>4:34</t>
  </si>
  <si>
    <t>13:13</t>
  </si>
  <si>
    <t>21:54</t>
  </si>
  <si>
    <t>14:16</t>
  </si>
  <si>
    <t>23:59</t>
  </si>
  <si>
    <t>9:56</t>
  </si>
  <si>
    <t>23:54</t>
  </si>
  <si>
    <t>12:10</t>
  </si>
  <si>
    <t>3:56</t>
  </si>
  <si>
    <t>12:30</t>
  </si>
  <si>
    <t>4:08</t>
  </si>
  <si>
    <t>15:26</t>
  </si>
  <si>
    <t>1:24</t>
  </si>
  <si>
    <t>12:43</t>
  </si>
  <si>
    <t>1:51</t>
  </si>
  <si>
    <t>4:00</t>
  </si>
  <si>
    <t>10:24</t>
  </si>
  <si>
    <t>11:06</t>
  </si>
  <si>
    <t>3:30</t>
  </si>
  <si>
    <t>11:35</t>
  </si>
  <si>
    <t>4:39</t>
  </si>
  <si>
    <t>12:52</t>
  </si>
  <si>
    <t>3:09</t>
  </si>
  <si>
    <t>10:31</t>
  </si>
  <si>
    <t>4:03</t>
  </si>
  <si>
    <t>11:14</t>
  </si>
  <si>
    <t>11:24</t>
  </si>
  <si>
    <t>16:00</t>
  </si>
  <si>
    <t>6:54</t>
  </si>
  <si>
    <t>14:43</t>
  </si>
  <si>
    <t>0:00</t>
  </si>
  <si>
    <t>10:42</t>
  </si>
  <si>
    <t>20:49</t>
  </si>
  <si>
    <t>12:46</t>
  </si>
  <si>
    <t>0:44</t>
  </si>
  <si>
    <t>13:50</t>
  </si>
  <si>
    <t>21:40</t>
  </si>
  <si>
    <t>12:06</t>
  </si>
  <si>
    <t>22:41</t>
  </si>
  <si>
    <t>12:21</t>
  </si>
  <si>
    <t>4:54</t>
  </si>
  <si>
    <t>9:25</t>
  </si>
  <si>
    <t>1:59</t>
  </si>
  <si>
    <t>12:35</t>
  </si>
  <si>
    <t>3:22</t>
  </si>
  <si>
    <t>14:05</t>
  </si>
  <si>
    <t>23:58</t>
  </si>
  <si>
    <t>10:55</t>
  </si>
  <si>
    <t>18:52</t>
  </si>
  <si>
    <t>11:48</t>
  </si>
  <si>
    <t>4:49</t>
  </si>
  <si>
    <t>14:09</t>
  </si>
  <si>
    <t>21:31</t>
  </si>
  <si>
    <t>16:42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</si>
  <si>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</si>
  <si>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</si>
  <si>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</si>
  <si>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</si>
  <si>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</si>
  <si>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</si>
  <si>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</si>
  <si>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</si>
  <si>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</si>
  <si>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</si>
  <si>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</si>
  <si>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</si>
  <si>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</si>
  <si>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</si>
  <si>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</si>
  <si>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</si>
  <si>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</si>
  <si>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</si>
  <si>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</si>
  <si>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</si>
  <si>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</si>
  <si>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</si>
  <si>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</si>
  <si>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</si>
  <si>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</si>
  <si>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</si>
  <si>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</si>
  <si>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</si>
  <si>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</si>
  <si>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</si>
  <si>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</si>
  <si>
    <t>10:05</t>
  </si>
  <si>
    <t>10:07</t>
  </si>
  <si>
    <t>14:47</t>
  </si>
  <si>
    <t>11:12</t>
  </si>
  <si>
    <t>10:21</t>
  </si>
  <si>
    <t>15:21</t>
  </si>
  <si>
    <t>12:51</t>
  </si>
  <si>
    <t>12:04</t>
  </si>
  <si>
    <t>13:22</t>
  </si>
  <si>
    <t>14:14</t>
  </si>
  <si>
    <t>6:11</t>
  </si>
  <si>
    <t>10:17</t>
  </si>
  <si>
    <t>12:38</t>
  </si>
  <si>
    <t>12:14</t>
  </si>
  <si>
    <t>12:49</t>
  </si>
  <si>
    <t>12:28</t>
  </si>
  <si>
    <t>13:30</t>
  </si>
  <si>
    <t>12:31</t>
  </si>
  <si>
    <t>0:17</t>
  </si>
  <si>
    <t>14:15</t>
  </si>
  <si>
    <t>10:40</t>
  </si>
  <si>
    <t>23:10</t>
  </si>
  <si>
    <t>13:32</t>
  </si>
  <si>
    <t>10:35</t>
  </si>
  <si>
    <t>5:17</t>
  </si>
  <si>
    <t>1:13</t>
  </si>
  <si>
    <t>5:20</t>
  </si>
  <si>
    <t>5:22</t>
  </si>
  <si>
    <t>0:02</t>
  </si>
  <si>
    <t>6:29</t>
  </si>
  <si>
    <t>2:39</t>
  </si>
  <si>
    <t>4:24</t>
  </si>
  <si>
    <t>11:39</t>
  </si>
  <si>
    <t>6:56</t>
  </si>
  <si>
    <t>10:37</t>
  </si>
  <si>
    <t>5:32</t>
  </si>
  <si>
    <t>0:04</t>
  </si>
  <si>
    <t>2:37</t>
  </si>
  <si>
    <t>23:51</t>
  </si>
  <si>
    <t>23:06</t>
  </si>
  <si>
    <t>1:12</t>
  </si>
  <si>
    <t>4:51</t>
  </si>
  <si>
    <t>22:17</t>
  </si>
  <si>
    <t>19:48</t>
  </si>
  <si>
    <t>5:34</t>
  </si>
  <si>
    <t>4:44</t>
  </si>
  <si>
    <t>23:48</t>
  </si>
  <si>
    <t>21:42</t>
  </si>
  <si>
    <t>2:50</t>
  </si>
  <si>
    <t>12:05</t>
  </si>
  <si>
    <t>14:07</t>
  </si>
  <si>
    <t>11:47</t>
  </si>
  <si>
    <t>10:12</t>
  </si>
  <si>
    <t>9:02</t>
  </si>
  <si>
    <t>10:03</t>
  </si>
  <si>
    <t>11:46</t>
  </si>
  <si>
    <t>12:50</t>
  </si>
  <si>
    <t>14:28</t>
  </si>
  <si>
    <t>9:49</t>
  </si>
  <si>
    <t>12:12</t>
  </si>
  <si>
    <t>10:15</t>
  </si>
  <si>
    <t>10:14</t>
  </si>
  <si>
    <t>10:25</t>
  </si>
  <si>
    <t>13:29</t>
  </si>
  <si>
    <t>10:44</t>
  </si>
  <si>
    <t>11:26</t>
  </si>
  <si>
    <t>11:43</t>
  </si>
  <si>
    <t>11:38</t>
  </si>
  <si>
    <t>11:27</t>
  </si>
  <si>
    <t>12:59</t>
  </si>
  <si>
    <t>12:07</t>
  </si>
  <si>
    <t>12:57</t>
  </si>
  <si>
    <t>17:32</t>
  </si>
  <si>
    <t>0:34</t>
  </si>
  <si>
    <t>10:54</t>
  </si>
  <si>
    <t>13:38</t>
  </si>
  <si>
    <t>10:45</t>
  </si>
  <si>
    <t>3:53</t>
  </si>
  <si>
    <t>23:52</t>
  </si>
  <si>
    <t>2:16</t>
  </si>
  <si>
    <t>5:24</t>
  </si>
  <si>
    <t>6:05</t>
  </si>
  <si>
    <t>3:06</t>
  </si>
  <si>
    <t>0:52</t>
  </si>
  <si>
    <t>1:40</t>
  </si>
  <si>
    <t>20:56</t>
  </si>
  <si>
    <t>19:49</t>
  </si>
  <si>
    <t>19:22</t>
  </si>
  <si>
    <t>5:45</t>
  </si>
  <si>
    <t>4:29</t>
  </si>
  <si>
    <t>22:44</t>
  </si>
  <si>
    <t>1:49</t>
  </si>
  <si>
    <t>4:31</t>
  </si>
  <si>
    <t>5:37</t>
  </si>
  <si>
    <t>5:50</t>
  </si>
  <si>
    <t>23:47</t>
  </si>
  <si>
    <t>2:55</t>
  </si>
  <si>
    <t>4:25</t>
  </si>
  <si>
    <t>1:37</t>
  </si>
  <si>
    <t>23:41</t>
  </si>
  <si>
    <t>5:56</t>
  </si>
  <si>
    <t>5:09</t>
  </si>
  <si>
    <t>23:56</t>
  </si>
  <si>
    <t>12:41</t>
  </si>
  <si>
    <t>9:58</t>
  </si>
  <si>
    <t>12:15</t>
  </si>
  <si>
    <t>11:20</t>
  </si>
  <si>
    <t>12:23</t>
  </si>
  <si>
    <t>9:36</t>
  </si>
  <si>
    <t>23:15</t>
  </si>
  <si>
    <t>9:55</t>
  </si>
  <si>
    <t>10:22</t>
  </si>
  <si>
    <t>11:28</t>
  </si>
  <si>
    <t>11:59</t>
  </si>
  <si>
    <t>12:08</t>
  </si>
  <si>
    <t>11:30</t>
  </si>
  <si>
    <t>13:07</t>
  </si>
  <si>
    <t>11:37</t>
  </si>
  <si>
    <t>10:58</t>
  </si>
  <si>
    <t>11:25</t>
  </si>
  <si>
    <t>11:22</t>
  </si>
  <si>
    <t>11:23</t>
  </si>
  <si>
    <t>10:19</t>
  </si>
  <si>
    <t>14:36</t>
  </si>
  <si>
    <t>13:57</t>
  </si>
  <si>
    <t>1:01</t>
  </si>
  <si>
    <t>23:27</t>
  </si>
  <si>
    <t>23:57</t>
  </si>
  <si>
    <t>5:21</t>
  </si>
  <si>
    <t>22:54</t>
  </si>
  <si>
    <t>5:38</t>
  </si>
  <si>
    <t>6:03</t>
  </si>
  <si>
    <t>17:26</t>
  </si>
  <si>
    <t>5:41</t>
  </si>
  <si>
    <t>0:42</t>
  </si>
  <si>
    <t>6:15</t>
  </si>
  <si>
    <t>23:34</t>
  </si>
  <si>
    <t>0:11</t>
  </si>
  <si>
    <t>23:40</t>
  </si>
  <si>
    <t>2:30</t>
  </si>
  <si>
    <t>6:51</t>
  </si>
  <si>
    <t>1:23</t>
  </si>
  <si>
    <t>22:20</t>
  </si>
  <si>
    <t>8:15</t>
  </si>
  <si>
    <t>4:21</t>
  </si>
  <si>
    <t>11:08</t>
  </si>
  <si>
    <t>10:52</t>
  </si>
  <si>
    <t>11:07</t>
  </si>
  <si>
    <t>11:44</t>
  </si>
  <si>
    <t>11:16</t>
  </si>
  <si>
    <t>11:49</t>
  </si>
  <si>
    <t>12:00</t>
  </si>
  <si>
    <t>11:13</t>
  </si>
  <si>
    <t>13:59</t>
  </si>
  <si>
    <t>11:34</t>
  </si>
  <si>
    <t>11:53</t>
  </si>
  <si>
    <t>11:04</t>
  </si>
  <si>
    <t>11:54</t>
  </si>
  <si>
    <t>10:29</t>
  </si>
  <si>
    <t>12:44</t>
  </si>
  <si>
    <t>14:29</t>
  </si>
  <si>
    <t>14:51</t>
  </si>
  <si>
    <t>10:43</t>
  </si>
  <si>
    <t>11:45</t>
  </si>
  <si>
    <t>12:54</t>
  </si>
  <si>
    <t>13:34</t>
  </si>
  <si>
    <t>2:49</t>
  </si>
  <si>
    <t>23:44</t>
  </si>
  <si>
    <t>2:42</t>
  </si>
  <si>
    <t>6:20</t>
  </si>
  <si>
    <t>6:16</t>
  </si>
  <si>
    <t>0:01</t>
  </si>
  <si>
    <t>6:46</t>
  </si>
  <si>
    <t>23:42</t>
  </si>
  <si>
    <t>0:37</t>
  </si>
  <si>
    <t>7:05</t>
  </si>
  <si>
    <t>23:45</t>
  </si>
  <si>
    <t>0:31</t>
  </si>
  <si>
    <t>0:27</t>
  </si>
  <si>
    <t>3:08</t>
  </si>
  <si>
    <t>20:14</t>
  </si>
  <si>
    <t>6:41</t>
  </si>
  <si>
    <t>5:27</t>
  </si>
  <si>
    <t>5:03</t>
  </si>
  <si>
    <t>17:08</t>
  </si>
  <si>
    <t>13:11</t>
  </si>
  <si>
    <t>12:03</t>
  </si>
  <si>
    <t>11:29</t>
  </si>
  <si>
    <t>11:57</t>
  </si>
  <si>
    <t>12:02</t>
  </si>
  <si>
    <t>13:27</t>
  </si>
  <si>
    <t>11:58</t>
  </si>
  <si>
    <t>12:16</t>
  </si>
  <si>
    <t>15:02</t>
  </si>
  <si>
    <t>13:14</t>
  </si>
  <si>
    <t>11:01</t>
  </si>
  <si>
    <t>12:36</t>
  </si>
  <si>
    <t>4:56</t>
  </si>
  <si>
    <t>5:53</t>
  </si>
  <si>
    <t>6:55</t>
  </si>
  <si>
    <t>2:40</t>
  </si>
  <si>
    <t>23:55</t>
  </si>
  <si>
    <t>6:45</t>
  </si>
  <si>
    <t>6:31</t>
  </si>
  <si>
    <t>7:14</t>
  </si>
  <si>
    <t>23:43</t>
  </si>
  <si>
    <t>5:04</t>
  </si>
  <si>
    <t>2:22</t>
  </si>
  <si>
    <t>0:09</t>
  </si>
  <si>
    <t>6:12</t>
  </si>
  <si>
    <t>7:02</t>
  </si>
  <si>
    <t>5:58</t>
  </si>
  <si>
    <t>6:47</t>
  </si>
  <si>
    <t>20:15</t>
  </si>
  <si>
    <t>4:55</t>
  </si>
  <si>
    <t>7:13</t>
  </si>
  <si>
    <t>6:52</t>
  </si>
  <si>
    <t>23:22</t>
  </si>
  <si>
    <t>12:24</t>
  </si>
  <si>
    <t>12:29</t>
  </si>
  <si>
    <t>11:41</t>
  </si>
  <si>
    <t>12:55</t>
  </si>
  <si>
    <t>12:47</t>
  </si>
  <si>
    <t>9:26</t>
  </si>
  <si>
    <t>14:10</t>
  </si>
  <si>
    <t>12:26</t>
  </si>
  <si>
    <t>18:26</t>
  </si>
  <si>
    <t>13:03</t>
  </si>
  <si>
    <t>12:18</t>
  </si>
  <si>
    <t>14:40</t>
  </si>
  <si>
    <t>12:32</t>
  </si>
  <si>
    <t>12:22</t>
  </si>
  <si>
    <t>14:13</t>
  </si>
  <si>
    <t>13:06</t>
  </si>
  <si>
    <t>13:28</t>
  </si>
  <si>
    <t>13:37</t>
  </si>
  <si>
    <t>10:26</t>
  </si>
  <si>
    <t>22:48</t>
  </si>
  <si>
    <t>3:27</t>
  </si>
  <si>
    <t>23:49</t>
  </si>
  <si>
    <t>0:40</t>
  </si>
  <si>
    <t>2:48</t>
  </si>
  <si>
    <t>22:36</t>
  </si>
  <si>
    <t>6:40</t>
  </si>
  <si>
    <t>3:01</t>
  </si>
  <si>
    <t>6:23</t>
  </si>
  <si>
    <t>20:52</t>
  </si>
  <si>
    <t>6:14</t>
  </si>
  <si>
    <t>23:39</t>
  </si>
  <si>
    <t>4:45</t>
  </si>
  <si>
    <t>23:35</t>
  </si>
  <si>
    <t>3:57</t>
  </si>
  <si>
    <t>4:38</t>
  </si>
  <si>
    <t>1:04</t>
  </si>
  <si>
    <t>5:47</t>
  </si>
  <si>
    <t>4:30</t>
  </si>
  <si>
    <t>5:42</t>
  </si>
  <si>
    <t>5:31</t>
  </si>
  <si>
    <t>5:07</t>
  </si>
  <si>
    <t>5:44</t>
  </si>
  <si>
    <t>3:23</t>
  </si>
  <si>
    <t>3:12</t>
  </si>
  <si>
    <t>5:54</t>
  </si>
  <si>
    <t>0:29</t>
  </si>
  <si>
    <t>22:51</t>
  </si>
  <si>
    <t>5:40</t>
  </si>
  <si>
    <t>2:01</t>
  </si>
  <si>
    <t>23:24</t>
  </si>
  <si>
    <t>3:36</t>
  </si>
  <si>
    <t>13:49</t>
  </si>
  <si>
    <t>13:26</t>
  </si>
  <si>
    <t>11:02</t>
  </si>
  <si>
    <t>16:06</t>
  </si>
  <si>
    <t>0:20</t>
  </si>
  <si>
    <t>14:12</t>
  </si>
  <si>
    <t>0:30</t>
  </si>
  <si>
    <t>14:22</t>
  </si>
  <si>
    <t>13:18</t>
  </si>
  <si>
    <t>14:04</t>
  </si>
  <si>
    <t>13:08</t>
  </si>
  <si>
    <t>14:18</t>
  </si>
  <si>
    <t>13:16</t>
  </si>
  <si>
    <t>11:52</t>
  </si>
  <si>
    <t>13:41</t>
  </si>
  <si>
    <t>11:42</t>
  </si>
  <si>
    <t>13:33</t>
  </si>
  <si>
    <t>13:46</t>
  </si>
  <si>
    <t>14:11</t>
  </si>
  <si>
    <t>13:47</t>
  </si>
  <si>
    <t>9:24</t>
  </si>
  <si>
    <t>10:18</t>
  </si>
  <si>
    <t>8:13</t>
  </si>
  <si>
    <t>13:35</t>
  </si>
  <si>
    <t>14:21</t>
  </si>
  <si>
    <t>10:13</t>
  </si>
  <si>
    <t>11:18</t>
  </si>
  <si>
    <t>9:05</t>
  </si>
  <si>
    <t>9:30</t>
  </si>
  <si>
    <t>13:12</t>
  </si>
  <si>
    <t>8:04</t>
  </si>
  <si>
    <t>13:15</t>
  </si>
  <si>
    <t>14:19</t>
  </si>
  <si>
    <t>21:46</t>
  </si>
  <si>
    <t>21:57</t>
  </si>
  <si>
    <t>23:05</t>
  </si>
  <si>
    <t>4:15</t>
  </si>
  <si>
    <t>0:56</t>
  </si>
  <si>
    <t>3:44</t>
  </si>
  <si>
    <t>5:19</t>
  </si>
  <si>
    <t>22:24</t>
  </si>
  <si>
    <t>4:50</t>
  </si>
  <si>
    <t>0:14</t>
  </si>
  <si>
    <t>5:16</t>
  </si>
  <si>
    <t>2:38</t>
  </si>
  <si>
    <t>23:03</t>
  </si>
  <si>
    <t>0:57</t>
  </si>
  <si>
    <t>3:34</t>
  </si>
  <si>
    <t>4:46</t>
  </si>
  <si>
    <t>14:30</t>
  </si>
  <si>
    <t>11:56</t>
  </si>
  <si>
    <t>8:33</t>
  </si>
  <si>
    <t>13:23</t>
  </si>
  <si>
    <t>14:57</t>
  </si>
  <si>
    <t>11:19</t>
  </si>
  <si>
    <t>12:33</t>
  </si>
  <si>
    <t>9:06</t>
  </si>
  <si>
    <t>4:37</t>
  </si>
  <si>
    <t>12:01</t>
  </si>
  <si>
    <t>8:51</t>
  </si>
  <si>
    <t>10:46</t>
  </si>
  <si>
    <t>11:31</t>
  </si>
  <si>
    <t>20:01</t>
  </si>
  <si>
    <t>11:50</t>
  </si>
  <si>
    <t>3:07</t>
  </si>
  <si>
    <t>2:20</t>
  </si>
  <si>
    <t>2:56</t>
  </si>
  <si>
    <t>13:31</t>
  </si>
  <si>
    <t>4:09</t>
  </si>
  <si>
    <t>4:57</t>
  </si>
  <si>
    <t>5:14</t>
  </si>
  <si>
    <t>23:31</t>
  </si>
  <si>
    <t>4:40</t>
  </si>
  <si>
    <t>0:47</t>
  </si>
  <si>
    <t>23:08</t>
  </si>
  <si>
    <t>4:23</t>
  </si>
  <si>
    <t>0:54</t>
  </si>
  <si>
    <t>4:35</t>
  </si>
  <si>
    <t>22:15</t>
  </si>
  <si>
    <t>0:33</t>
  </si>
  <si>
    <t>0:46</t>
  </si>
  <si>
    <t>1:07</t>
  </si>
  <si>
    <t>23:50</t>
  </si>
  <si>
    <t>15:36</t>
  </si>
  <si>
    <t>10:53</t>
  </si>
  <si>
    <t>14:03</t>
  </si>
  <si>
    <t>12:27</t>
  </si>
  <si>
    <t>11:10</t>
  </si>
  <si>
    <t>13:25</t>
  </si>
  <si>
    <t>12:45</t>
  </si>
  <si>
    <t>15:50</t>
  </si>
  <si>
    <t>8:37</t>
  </si>
  <si>
    <t>13:02</t>
  </si>
  <si>
    <t>13:09</t>
  </si>
  <si>
    <t>16:01</t>
  </si>
  <si>
    <t>20:54</t>
  </si>
  <si>
    <t>3:15</t>
  </si>
  <si>
    <t>23:46</t>
  </si>
  <si>
    <t>4:20</t>
  </si>
  <si>
    <t>20:34</t>
  </si>
  <si>
    <t>23:14</t>
  </si>
  <si>
    <t>19:14</t>
  </si>
  <si>
    <t>1:29</t>
  </si>
  <si>
    <t>22:11</t>
  </si>
  <si>
    <t>1:46</t>
  </si>
  <si>
    <t>20:35</t>
  </si>
  <si>
    <t>1:27</t>
  </si>
  <si>
    <t>20:26</t>
  </si>
  <si>
    <t>4:27</t>
  </si>
  <si>
    <t>2:07</t>
  </si>
  <si>
    <t>1:09</t>
  </si>
  <si>
    <t>2:47</t>
  </si>
  <si>
    <t>6:57</t>
  </si>
  <si>
    <t>17:15</t>
  </si>
  <si>
    <t>14:17</t>
  </si>
  <si>
    <t>7:09</t>
  </si>
  <si>
    <t>7:56</t>
  </si>
  <si>
    <t>12:17</t>
  </si>
  <si>
    <t>12:53</t>
  </si>
  <si>
    <t>15:39</t>
  </si>
  <si>
    <t>7:54</t>
  </si>
  <si>
    <t>14:33</t>
  </si>
  <si>
    <t>11:55</t>
  </si>
  <si>
    <t>16:04</t>
  </si>
  <si>
    <t>13:05</t>
  </si>
  <si>
    <t>4:12</t>
  </si>
  <si>
    <t>3:46</t>
  </si>
  <si>
    <t>16:46</t>
  </si>
  <si>
    <t>4:11</t>
  </si>
  <si>
    <t>17:03</t>
  </si>
  <si>
    <t>0:25</t>
  </si>
  <si>
    <t>3:31</t>
  </si>
  <si>
    <t>4:22</t>
  </si>
  <si>
    <t>0:10</t>
  </si>
  <si>
    <t>5:00</t>
  </si>
  <si>
    <t>1:28</t>
  </si>
  <si>
    <t>4:16</t>
  </si>
  <si>
    <t>1:53</t>
  </si>
  <si>
    <t>23:28</t>
  </si>
  <si>
    <t>2:29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</si>
</sst>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#,##0.0;\-#,##0.0"/>
  </numFmts>
  <fonts count="57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-1.6799999475479126</v>
      </c>
      <c r="C3" s="207">
        <v>-1.7740000486373901</v>
      </c>
      <c r="D3" s="207">
        <v>-2.194000005722046</v>
      </c>
      <c r="E3" s="207">
        <v>-2.372999906539917</v>
      </c>
      <c r="F3" s="207">
        <v>-2.5409998893737793</v>
      </c>
      <c r="G3" s="207">
        <v>-2.2679998874664307</v>
      </c>
      <c r="H3" s="207">
        <v>-1.8270000219345093</v>
      </c>
      <c r="I3" s="207">
        <v>0.6830000281333923</v>
      </c>
      <c r="J3" s="207">
        <v>3.9730000495910645</v>
      </c>
      <c r="K3" s="207">
        <v>6.1620001792907715</v>
      </c>
      <c r="L3" s="207">
        <v>7.019999980926514</v>
      </c>
      <c r="M3" s="207">
        <v>6.770999908447266</v>
      </c>
      <c r="N3" s="207">
        <v>6.296999931335449</v>
      </c>
      <c r="O3" s="207">
        <v>6.255000114440918</v>
      </c>
      <c r="P3" s="207">
        <v>6.0970001220703125</v>
      </c>
      <c r="Q3" s="207">
        <v>3.8459999561309814</v>
      </c>
      <c r="R3" s="207">
        <v>2.0899999141693115</v>
      </c>
      <c r="S3" s="207">
        <v>1.6180000305175781</v>
      </c>
      <c r="T3" s="207">
        <v>1.7330000400543213</v>
      </c>
      <c r="U3" s="207">
        <v>2.6689999103546143</v>
      </c>
      <c r="V3" s="207">
        <v>3.1530001163482666</v>
      </c>
      <c r="W3" s="207">
        <v>3.309999942779541</v>
      </c>
      <c r="X3" s="207">
        <v>4.53000020980835</v>
      </c>
      <c r="Y3" s="207">
        <v>4.256999969482422</v>
      </c>
      <c r="Z3" s="214">
        <f>AVERAGE(B3:Y3)</f>
        <v>2.3252916956941285</v>
      </c>
      <c r="AA3" s="151">
        <v>7.190000057220459</v>
      </c>
      <c r="AB3" s="152" t="s">
        <v>184</v>
      </c>
      <c r="AC3" s="2">
        <v>1</v>
      </c>
      <c r="AD3" s="151">
        <v>-2.614000082015991</v>
      </c>
      <c r="AE3" s="253" t="s">
        <v>307</v>
      </c>
      <c r="AF3" s="1"/>
    </row>
    <row r="4" spans="1:32" ht="11.25" customHeight="1">
      <c r="A4" s="215">
        <v>2</v>
      </c>
      <c r="B4" s="207">
        <v>3.615000009536743</v>
      </c>
      <c r="C4" s="207">
        <v>2.553999900817871</v>
      </c>
      <c r="D4" s="207">
        <v>2.7950000762939453</v>
      </c>
      <c r="E4" s="207">
        <v>3.0999999046325684</v>
      </c>
      <c r="F4" s="207">
        <v>2.500999927520752</v>
      </c>
      <c r="G4" s="207">
        <v>2.3010001182556152</v>
      </c>
      <c r="H4" s="207">
        <v>3.194999933242798</v>
      </c>
      <c r="I4" s="207">
        <v>3.953000068664551</v>
      </c>
      <c r="J4" s="207">
        <v>6.057000160217285</v>
      </c>
      <c r="K4" s="207">
        <v>9.25</v>
      </c>
      <c r="L4" s="207">
        <v>10.270000457763672</v>
      </c>
      <c r="M4" s="207">
        <v>10.529999732971191</v>
      </c>
      <c r="N4" s="207">
        <v>9.449999809265137</v>
      </c>
      <c r="O4" s="207">
        <v>9.350000381469727</v>
      </c>
      <c r="P4" s="207">
        <v>8.5600004196167</v>
      </c>
      <c r="Q4" s="207">
        <v>6.940999984741211</v>
      </c>
      <c r="R4" s="207">
        <v>5.8460001945495605</v>
      </c>
      <c r="S4" s="208">
        <v>5.76200008392334</v>
      </c>
      <c r="T4" s="207">
        <v>5.057000160217285</v>
      </c>
      <c r="U4" s="207">
        <v>4.625</v>
      </c>
      <c r="V4" s="207">
        <v>4.298999786376953</v>
      </c>
      <c r="W4" s="207">
        <v>4.794000148773193</v>
      </c>
      <c r="X4" s="207">
        <v>4.803999900817871</v>
      </c>
      <c r="Y4" s="207">
        <v>5.4670000076293945</v>
      </c>
      <c r="Z4" s="214">
        <f aca="true" t="shared" si="0" ref="Z4:Z19">AVERAGE(B4:Y4)</f>
        <v>5.628166715304057</v>
      </c>
      <c r="AA4" s="151">
        <v>10.699999809265137</v>
      </c>
      <c r="AB4" s="152" t="s">
        <v>177</v>
      </c>
      <c r="AC4" s="2">
        <v>2</v>
      </c>
      <c r="AD4" s="151">
        <v>2.122999906539917</v>
      </c>
      <c r="AE4" s="253" t="s">
        <v>308</v>
      </c>
      <c r="AF4" s="1"/>
    </row>
    <row r="5" spans="1:32" ht="11.25" customHeight="1">
      <c r="A5" s="215">
        <v>3</v>
      </c>
      <c r="B5" s="207">
        <v>5.636000156402588</v>
      </c>
      <c r="C5" s="207">
        <v>5.204999923706055</v>
      </c>
      <c r="D5" s="207">
        <v>4.689000129699707</v>
      </c>
      <c r="E5" s="207">
        <v>4.394000053405762</v>
      </c>
      <c r="F5" s="207">
        <v>4.373000144958496</v>
      </c>
      <c r="G5" s="207">
        <v>4.257999897003174</v>
      </c>
      <c r="H5" s="207">
        <v>4.184000015258789</v>
      </c>
      <c r="I5" s="207">
        <v>4.257999897003174</v>
      </c>
      <c r="J5" s="207">
        <v>4.71999979019165</v>
      </c>
      <c r="K5" s="207">
        <v>5.877999782562256</v>
      </c>
      <c r="L5" s="207">
        <v>6.551000118255615</v>
      </c>
      <c r="M5" s="207">
        <v>6.150000095367432</v>
      </c>
      <c r="N5" s="207">
        <v>5.013000011444092</v>
      </c>
      <c r="O5" s="207">
        <v>5.001999855041504</v>
      </c>
      <c r="P5" s="207">
        <v>4.507999897003174</v>
      </c>
      <c r="Q5" s="207">
        <v>3.8459999561309814</v>
      </c>
      <c r="R5" s="207">
        <v>2.8259999752044678</v>
      </c>
      <c r="S5" s="207">
        <v>2.23799991607666</v>
      </c>
      <c r="T5" s="207">
        <v>1.996000051498413</v>
      </c>
      <c r="U5" s="207">
        <v>1.1449999809265137</v>
      </c>
      <c r="V5" s="207">
        <v>1.1759999990463257</v>
      </c>
      <c r="W5" s="207">
        <v>0.578000009059906</v>
      </c>
      <c r="X5" s="207">
        <v>0.4830000102519989</v>
      </c>
      <c r="Y5" s="207">
        <v>0.4830000102519989</v>
      </c>
      <c r="Z5" s="214">
        <f t="shared" si="0"/>
        <v>3.7329166531562805</v>
      </c>
      <c r="AA5" s="151">
        <v>7.190000057220459</v>
      </c>
      <c r="AB5" s="152" t="s">
        <v>228</v>
      </c>
      <c r="AC5" s="2">
        <v>3</v>
      </c>
      <c r="AD5" s="151">
        <v>0.2840000092983246</v>
      </c>
      <c r="AE5" s="253" t="s">
        <v>212</v>
      </c>
      <c r="AF5" s="1"/>
    </row>
    <row r="6" spans="1:32" ht="11.25" customHeight="1">
      <c r="A6" s="215">
        <v>4</v>
      </c>
      <c r="B6" s="207">
        <v>-0.13699999451637268</v>
      </c>
      <c r="C6" s="207">
        <v>-0.4830000102519989</v>
      </c>
      <c r="D6" s="207">
        <v>-0.671999990940094</v>
      </c>
      <c r="E6" s="207">
        <v>-0.5360000133514404</v>
      </c>
      <c r="F6" s="207">
        <v>-0.871999979019165</v>
      </c>
      <c r="G6" s="207">
        <v>-1.5019999742507935</v>
      </c>
      <c r="H6" s="207">
        <v>-1.4809999465942383</v>
      </c>
      <c r="I6" s="207">
        <v>0.925000011920929</v>
      </c>
      <c r="J6" s="207">
        <v>4.520999908447266</v>
      </c>
      <c r="K6" s="207">
        <v>5.540999889373779</v>
      </c>
      <c r="L6" s="207">
        <v>6.025000095367432</v>
      </c>
      <c r="M6" s="207">
        <v>6.697999954223633</v>
      </c>
      <c r="N6" s="207">
        <v>6.107999801635742</v>
      </c>
      <c r="O6" s="207">
        <v>6.65500020980835</v>
      </c>
      <c r="P6" s="207">
        <v>6.191999912261963</v>
      </c>
      <c r="Q6" s="207">
        <v>5.708000183105469</v>
      </c>
      <c r="R6" s="207">
        <v>2.1429998874664307</v>
      </c>
      <c r="S6" s="207">
        <v>1.0709999799728394</v>
      </c>
      <c r="T6" s="207">
        <v>0.5460000038146973</v>
      </c>
      <c r="U6" s="207">
        <v>0.2840000092983246</v>
      </c>
      <c r="V6" s="207">
        <v>-0.1679999977350235</v>
      </c>
      <c r="W6" s="207">
        <v>-0.06300000101327896</v>
      </c>
      <c r="X6" s="207">
        <v>0.1679999977350235</v>
      </c>
      <c r="Y6" s="207">
        <v>2.490999937057495</v>
      </c>
      <c r="Z6" s="214">
        <f t="shared" si="0"/>
        <v>2.0484166614090404</v>
      </c>
      <c r="AA6" s="151">
        <v>7.130000114440918</v>
      </c>
      <c r="AB6" s="152" t="s">
        <v>132</v>
      </c>
      <c r="AC6" s="2">
        <v>4</v>
      </c>
      <c r="AD6" s="151">
        <v>-1.659000039100647</v>
      </c>
      <c r="AE6" s="253" t="s">
        <v>309</v>
      </c>
      <c r="AF6" s="1"/>
    </row>
    <row r="7" spans="1:32" ht="11.25" customHeight="1">
      <c r="A7" s="215">
        <v>5</v>
      </c>
      <c r="B7" s="207">
        <v>-0.39899998903274536</v>
      </c>
      <c r="C7" s="207">
        <v>-0.8610000014305115</v>
      </c>
      <c r="D7" s="207">
        <v>-1.3229999542236328</v>
      </c>
      <c r="E7" s="207">
        <v>-1.4179999828338623</v>
      </c>
      <c r="F7" s="207">
        <v>-1.1239999532699585</v>
      </c>
      <c r="G7" s="207">
        <v>-1.3550000190734863</v>
      </c>
      <c r="H7" s="207">
        <v>-0.6830000281333923</v>
      </c>
      <c r="I7" s="207">
        <v>0.7139999866485596</v>
      </c>
      <c r="J7" s="207">
        <v>3.7839999198913574</v>
      </c>
      <c r="K7" s="207">
        <v>4.531000137329102</v>
      </c>
      <c r="L7" s="207">
        <v>5.25600004196167</v>
      </c>
      <c r="M7" s="207">
        <v>5.928999900817871</v>
      </c>
      <c r="N7" s="207">
        <v>5.497000217437744</v>
      </c>
      <c r="O7" s="207">
        <v>4.151000022888184</v>
      </c>
      <c r="P7" s="207">
        <v>3.424999952316284</v>
      </c>
      <c r="Q7" s="207">
        <v>2.5209999084472656</v>
      </c>
      <c r="R7" s="207">
        <v>1.1030000448226929</v>
      </c>
      <c r="S7" s="207">
        <v>0.20000000298023224</v>
      </c>
      <c r="T7" s="207">
        <v>-0.041999999433755875</v>
      </c>
      <c r="U7" s="207">
        <v>0.36800000071525574</v>
      </c>
      <c r="V7" s="207">
        <v>0.0949999988079071</v>
      </c>
      <c r="W7" s="207">
        <v>-0.12600000202655792</v>
      </c>
      <c r="X7" s="207">
        <v>0.1889999955892563</v>
      </c>
      <c r="Y7" s="207">
        <v>0.23100000619888306</v>
      </c>
      <c r="Z7" s="214">
        <f t="shared" si="0"/>
        <v>1.2776250086414318</v>
      </c>
      <c r="AA7" s="151">
        <v>6.086999893188477</v>
      </c>
      <c r="AB7" s="152" t="s">
        <v>51</v>
      </c>
      <c r="AC7" s="2">
        <v>5</v>
      </c>
      <c r="AD7" s="151">
        <v>-1.7120000123977661</v>
      </c>
      <c r="AE7" s="253" t="s">
        <v>25</v>
      </c>
      <c r="AF7" s="1"/>
    </row>
    <row r="8" spans="1:32" ht="11.25" customHeight="1">
      <c r="A8" s="215">
        <v>6</v>
      </c>
      <c r="B8" s="207">
        <v>0.609000027179718</v>
      </c>
      <c r="C8" s="207">
        <v>0.5360000133514404</v>
      </c>
      <c r="D8" s="207">
        <v>0.32600000500679016</v>
      </c>
      <c r="E8" s="207">
        <v>2.1540000438690186</v>
      </c>
      <c r="F8" s="207">
        <v>2.500999927520752</v>
      </c>
      <c r="G8" s="207">
        <v>2.4800000190734863</v>
      </c>
      <c r="H8" s="207">
        <v>3.4690001010894775</v>
      </c>
      <c r="I8" s="207">
        <v>4.531000137329102</v>
      </c>
      <c r="J8" s="207">
        <v>4.8470001220703125</v>
      </c>
      <c r="K8" s="207">
        <v>5.573999881744385</v>
      </c>
      <c r="L8" s="207">
        <v>5.973999977111816</v>
      </c>
      <c r="M8" s="207">
        <v>6.331999778747559</v>
      </c>
      <c r="N8" s="207">
        <v>7.389999866485596</v>
      </c>
      <c r="O8" s="207">
        <v>7.840000152587891</v>
      </c>
      <c r="P8" s="207">
        <v>7.900000095367432</v>
      </c>
      <c r="Q8" s="207">
        <v>7.659999847412109</v>
      </c>
      <c r="R8" s="207">
        <v>8.90999984741211</v>
      </c>
      <c r="S8" s="207">
        <v>8.989999771118164</v>
      </c>
      <c r="T8" s="207">
        <v>5.1529998779296875</v>
      </c>
      <c r="U8" s="207">
        <v>5.300000190734863</v>
      </c>
      <c r="V8" s="207">
        <v>4.309999942779541</v>
      </c>
      <c r="W8" s="207">
        <v>3.8580000400543213</v>
      </c>
      <c r="X8" s="207">
        <v>3.4800000190734863</v>
      </c>
      <c r="Y8" s="207">
        <v>3.2799999713897705</v>
      </c>
      <c r="Z8" s="214">
        <f t="shared" si="0"/>
        <v>4.725166652351618</v>
      </c>
      <c r="AA8" s="151">
        <v>9.479999542236328</v>
      </c>
      <c r="AB8" s="152" t="s">
        <v>294</v>
      </c>
      <c r="AC8" s="2">
        <v>6</v>
      </c>
      <c r="AD8" s="151">
        <v>0.03200000151991844</v>
      </c>
      <c r="AE8" s="253" t="s">
        <v>310</v>
      </c>
      <c r="AF8" s="1"/>
    </row>
    <row r="9" spans="1:32" ht="11.25" customHeight="1">
      <c r="A9" s="215">
        <v>7</v>
      </c>
      <c r="B9" s="207">
        <v>2.51200008392334</v>
      </c>
      <c r="C9" s="207">
        <v>3.2269999980926514</v>
      </c>
      <c r="D9" s="207">
        <v>1.6080000400543213</v>
      </c>
      <c r="E9" s="207">
        <v>1.649999976158142</v>
      </c>
      <c r="F9" s="207">
        <v>2.575000047683716</v>
      </c>
      <c r="G9" s="207">
        <v>1.8919999599456787</v>
      </c>
      <c r="H9" s="207">
        <v>1.4190000295639038</v>
      </c>
      <c r="I9" s="207">
        <v>3.00600004196167</v>
      </c>
      <c r="J9" s="207">
        <v>3.247999906539917</v>
      </c>
      <c r="K9" s="207">
        <v>3.6579999923706055</v>
      </c>
      <c r="L9" s="207">
        <v>4.520999908447266</v>
      </c>
      <c r="M9" s="207">
        <v>6.636000156402588</v>
      </c>
      <c r="N9" s="207">
        <v>7.079999923706055</v>
      </c>
      <c r="O9" s="207">
        <v>5.5929999351501465</v>
      </c>
      <c r="P9" s="207">
        <v>3.3320000171661377</v>
      </c>
      <c r="Q9" s="207">
        <v>3.4690001010894775</v>
      </c>
      <c r="R9" s="207">
        <v>3.257999897003174</v>
      </c>
      <c r="S9" s="207">
        <v>3.364000082015991</v>
      </c>
      <c r="T9" s="207">
        <v>2.7219998836517334</v>
      </c>
      <c r="U9" s="207">
        <v>3.2160000801086426</v>
      </c>
      <c r="V9" s="207">
        <v>3.184999942779541</v>
      </c>
      <c r="W9" s="207">
        <v>3.1429998874664307</v>
      </c>
      <c r="X9" s="207">
        <v>2.3329999446868896</v>
      </c>
      <c r="Y9" s="207">
        <v>2.3959999084472656</v>
      </c>
      <c r="Z9" s="214">
        <f t="shared" si="0"/>
        <v>3.29345832268397</v>
      </c>
      <c r="AA9" s="151">
        <v>7.449999809265137</v>
      </c>
      <c r="AB9" s="152" t="s">
        <v>295</v>
      </c>
      <c r="AC9" s="2">
        <v>7</v>
      </c>
      <c r="AD9" s="151">
        <v>1.1139999628067017</v>
      </c>
      <c r="AE9" s="253" t="s">
        <v>279</v>
      </c>
      <c r="AF9" s="1"/>
    </row>
    <row r="10" spans="1:32" ht="11.25" customHeight="1">
      <c r="A10" s="215">
        <v>8</v>
      </c>
      <c r="B10" s="207">
        <v>1.8179999589920044</v>
      </c>
      <c r="C10" s="207">
        <v>1.0089999437332153</v>
      </c>
      <c r="D10" s="207">
        <v>0.7149999737739563</v>
      </c>
      <c r="E10" s="207">
        <v>0.8410000205039978</v>
      </c>
      <c r="F10" s="207">
        <v>1.0299999713897705</v>
      </c>
      <c r="G10" s="207">
        <v>0.4099999964237213</v>
      </c>
      <c r="H10" s="207">
        <v>-0.041999999433755875</v>
      </c>
      <c r="I10" s="207">
        <v>1.6180000305175781</v>
      </c>
      <c r="J10" s="207">
        <v>3.8480000495910645</v>
      </c>
      <c r="K10" s="207">
        <v>5.247000217437744</v>
      </c>
      <c r="L10" s="207">
        <v>6.2779998779296875</v>
      </c>
      <c r="M10" s="207">
        <v>7.090000152587891</v>
      </c>
      <c r="N10" s="207">
        <v>6.497000217437744</v>
      </c>
      <c r="O10" s="207">
        <v>6.328999996185303</v>
      </c>
      <c r="P10" s="207">
        <v>5.84499979019165</v>
      </c>
      <c r="Q10" s="207">
        <v>4.919000148773193</v>
      </c>
      <c r="R10" s="207">
        <v>2.5950000286102295</v>
      </c>
      <c r="S10" s="207">
        <v>0.6830000281333923</v>
      </c>
      <c r="T10" s="207">
        <v>0.3889999985694885</v>
      </c>
      <c r="U10" s="207">
        <v>1.0609999895095825</v>
      </c>
      <c r="V10" s="207">
        <v>-0.2630000114440918</v>
      </c>
      <c r="W10" s="207">
        <v>0.4099999964237213</v>
      </c>
      <c r="X10" s="207">
        <v>-0.5669999718666077</v>
      </c>
      <c r="Y10" s="207">
        <v>-0.7879999876022339</v>
      </c>
      <c r="Z10" s="214">
        <f t="shared" si="0"/>
        <v>2.3738333506820104</v>
      </c>
      <c r="AA10" s="151">
        <v>7.380000114440918</v>
      </c>
      <c r="AB10" s="152" t="s">
        <v>296</v>
      </c>
      <c r="AC10" s="2">
        <v>8</v>
      </c>
      <c r="AD10" s="151">
        <v>-0.871999979019165</v>
      </c>
      <c r="AE10" s="253" t="s">
        <v>311</v>
      </c>
      <c r="AF10" s="1"/>
    </row>
    <row r="11" spans="1:32" ht="11.25" customHeight="1">
      <c r="A11" s="215">
        <v>9</v>
      </c>
      <c r="B11" s="207">
        <v>-0.5989999771118164</v>
      </c>
      <c r="C11" s="207">
        <v>-1.6069999933242798</v>
      </c>
      <c r="D11" s="207">
        <v>-1.5230000019073486</v>
      </c>
      <c r="E11" s="207">
        <v>-1.5959999561309814</v>
      </c>
      <c r="F11" s="207">
        <v>-2.562000036239624</v>
      </c>
      <c r="G11" s="207">
        <v>-2.940000057220459</v>
      </c>
      <c r="H11" s="207">
        <v>-3.003000020980835</v>
      </c>
      <c r="I11" s="207">
        <v>1.440000057220459</v>
      </c>
      <c r="J11" s="207">
        <v>2.9010000228881836</v>
      </c>
      <c r="K11" s="207">
        <v>3.7839999198913574</v>
      </c>
      <c r="L11" s="207">
        <v>5.236000061035156</v>
      </c>
      <c r="M11" s="207">
        <v>4.960999965667725</v>
      </c>
      <c r="N11" s="207">
        <v>5.4770002365112305</v>
      </c>
      <c r="O11" s="207">
        <v>5.2769999504089355</v>
      </c>
      <c r="P11" s="207">
        <v>4.046000003814697</v>
      </c>
      <c r="Q11" s="207">
        <v>2.0910000801086426</v>
      </c>
      <c r="R11" s="207">
        <v>0.3569999933242798</v>
      </c>
      <c r="S11" s="207">
        <v>-0.4830000102519989</v>
      </c>
      <c r="T11" s="207">
        <v>-0.5569999814033508</v>
      </c>
      <c r="U11" s="207">
        <v>-0.7670000195503235</v>
      </c>
      <c r="V11" s="207">
        <v>-0.7139999866485596</v>
      </c>
      <c r="W11" s="207">
        <v>-1.0399999618530273</v>
      </c>
      <c r="X11" s="207">
        <v>-1.2599999904632568</v>
      </c>
      <c r="Y11" s="207">
        <v>-0.902999997138977</v>
      </c>
      <c r="Z11" s="214">
        <f t="shared" si="0"/>
        <v>0.6673333458602428</v>
      </c>
      <c r="AA11" s="151">
        <v>6.067999839782715</v>
      </c>
      <c r="AB11" s="152" t="s">
        <v>178</v>
      </c>
      <c r="AC11" s="2">
        <v>9</v>
      </c>
      <c r="AD11" s="151">
        <v>-3.140000104904175</v>
      </c>
      <c r="AE11" s="253" t="s">
        <v>312</v>
      </c>
      <c r="AF11" s="1"/>
    </row>
    <row r="12" spans="1:32" ht="11.25" customHeight="1">
      <c r="A12" s="223">
        <v>10</v>
      </c>
      <c r="B12" s="209">
        <v>-1.3860000371932983</v>
      </c>
      <c r="C12" s="209">
        <v>-1.3969999551773071</v>
      </c>
      <c r="D12" s="209">
        <v>-1.4700000286102295</v>
      </c>
      <c r="E12" s="209">
        <v>-1.7640000581741333</v>
      </c>
      <c r="F12" s="209">
        <v>-1.774999976158142</v>
      </c>
      <c r="G12" s="209">
        <v>-1.659000039100647</v>
      </c>
      <c r="H12" s="209">
        <v>-1.5759999752044678</v>
      </c>
      <c r="I12" s="209">
        <v>1.4500000476837158</v>
      </c>
      <c r="J12" s="209">
        <v>5.090000152587891</v>
      </c>
      <c r="K12" s="209">
        <v>6.173999786376953</v>
      </c>
      <c r="L12" s="209">
        <v>6.689000129699707</v>
      </c>
      <c r="M12" s="209">
        <v>7.340000152587891</v>
      </c>
      <c r="N12" s="209">
        <v>6.644000053405762</v>
      </c>
      <c r="O12" s="209">
        <v>5.077000141143799</v>
      </c>
      <c r="P12" s="209">
        <v>4.656000137329102</v>
      </c>
      <c r="Q12" s="209">
        <v>4.960999965667725</v>
      </c>
      <c r="R12" s="209">
        <v>1.8700000047683716</v>
      </c>
      <c r="S12" s="209">
        <v>0.9240000247955322</v>
      </c>
      <c r="T12" s="209">
        <v>0.36800000071525574</v>
      </c>
      <c r="U12" s="209">
        <v>0.20999999344348907</v>
      </c>
      <c r="V12" s="209">
        <v>-0.05299999937415123</v>
      </c>
      <c r="W12" s="209">
        <v>-0.335999995470047</v>
      </c>
      <c r="X12" s="209">
        <v>-0.36800000071525574</v>
      </c>
      <c r="Y12" s="209">
        <v>-0.49399998784065247</v>
      </c>
      <c r="Z12" s="224">
        <f t="shared" si="0"/>
        <v>1.6322916890494525</v>
      </c>
      <c r="AA12" s="157">
        <v>7.940000057220459</v>
      </c>
      <c r="AB12" s="210" t="s">
        <v>227</v>
      </c>
      <c r="AC12" s="211">
        <v>10</v>
      </c>
      <c r="AD12" s="157">
        <v>-2.131999969482422</v>
      </c>
      <c r="AE12" s="254" t="s">
        <v>313</v>
      </c>
      <c r="AF12" s="1"/>
    </row>
    <row r="13" spans="1:32" ht="11.25" customHeight="1">
      <c r="A13" s="215">
        <v>11</v>
      </c>
      <c r="B13" s="207">
        <v>-0.6620000004768372</v>
      </c>
      <c r="C13" s="207">
        <v>-0.5669999718666077</v>
      </c>
      <c r="D13" s="207">
        <v>-0.871999979019165</v>
      </c>
      <c r="E13" s="207">
        <v>-1.1970000267028809</v>
      </c>
      <c r="F13" s="207">
        <v>-1.0290000438690186</v>
      </c>
      <c r="G13" s="207">
        <v>-1.0190000534057617</v>
      </c>
      <c r="H13" s="207">
        <v>-0.9869999885559082</v>
      </c>
      <c r="I13" s="207">
        <v>2.3340001106262207</v>
      </c>
      <c r="J13" s="207">
        <v>4.184999942779541</v>
      </c>
      <c r="K13" s="207">
        <v>5.089000225067139</v>
      </c>
      <c r="L13" s="207">
        <v>5.9730000495910645</v>
      </c>
      <c r="M13" s="207">
        <v>6.297999858856201</v>
      </c>
      <c r="N13" s="207">
        <v>5.886000156402588</v>
      </c>
      <c r="O13" s="207">
        <v>5.623000144958496</v>
      </c>
      <c r="P13" s="207">
        <v>5.539999961853027</v>
      </c>
      <c r="Q13" s="207">
        <v>4.718999862670898</v>
      </c>
      <c r="R13" s="207">
        <v>1.1339999437332153</v>
      </c>
      <c r="S13" s="207">
        <v>-0.07400000095367432</v>
      </c>
      <c r="T13" s="207">
        <v>-0.3569999933242798</v>
      </c>
      <c r="U13" s="207">
        <v>-0.4729999899864197</v>
      </c>
      <c r="V13" s="207">
        <v>-0.5249999761581421</v>
      </c>
      <c r="W13" s="207">
        <v>-1.4179999828338623</v>
      </c>
      <c r="X13" s="207">
        <v>-1.5750000476837158</v>
      </c>
      <c r="Y13" s="207">
        <v>-1.8270000219345093</v>
      </c>
      <c r="Z13" s="214">
        <f t="shared" si="0"/>
        <v>1.4249583408236504</v>
      </c>
      <c r="AA13" s="151">
        <v>7.039999961853027</v>
      </c>
      <c r="AB13" s="152" t="s">
        <v>177</v>
      </c>
      <c r="AC13" s="2">
        <v>11</v>
      </c>
      <c r="AD13" s="151">
        <v>-1.9010000228881836</v>
      </c>
      <c r="AE13" s="253" t="s">
        <v>71</v>
      </c>
      <c r="AF13" s="1"/>
    </row>
    <row r="14" spans="1:32" ht="11.25" customHeight="1">
      <c r="A14" s="215">
        <v>12</v>
      </c>
      <c r="B14" s="207">
        <v>-1.6799999475479126</v>
      </c>
      <c r="C14" s="207">
        <v>-0.7879999876022339</v>
      </c>
      <c r="D14" s="207">
        <v>-0.041999999433755875</v>
      </c>
      <c r="E14" s="207">
        <v>-0.4099999964237213</v>
      </c>
      <c r="F14" s="207">
        <v>-0.609000027179718</v>
      </c>
      <c r="G14" s="207">
        <v>-0.9449999928474426</v>
      </c>
      <c r="H14" s="207">
        <v>-2.194999933242798</v>
      </c>
      <c r="I14" s="207">
        <v>0.17900000512599945</v>
      </c>
      <c r="J14" s="207">
        <v>0.871999979019165</v>
      </c>
      <c r="K14" s="207">
        <v>3.174999952316284</v>
      </c>
      <c r="L14" s="207">
        <v>4.322000026702881</v>
      </c>
      <c r="M14" s="207">
        <v>4.626999855041504</v>
      </c>
      <c r="N14" s="207">
        <v>4.63700008392334</v>
      </c>
      <c r="O14" s="207">
        <v>4.59499979019165</v>
      </c>
      <c r="P14" s="207">
        <v>4.489999771118164</v>
      </c>
      <c r="Q14" s="207">
        <v>2.5329999923706055</v>
      </c>
      <c r="R14" s="207">
        <v>0.6620000004768372</v>
      </c>
      <c r="S14" s="207">
        <v>-0.39899998903274536</v>
      </c>
      <c r="T14" s="207">
        <v>-0.3569999933242798</v>
      </c>
      <c r="U14" s="207">
        <v>-0.1679999977350235</v>
      </c>
      <c r="V14" s="207">
        <v>-0.17900000512599945</v>
      </c>
      <c r="W14" s="207">
        <v>-0.3779999911785126</v>
      </c>
      <c r="X14" s="207">
        <v>-0.06300000101327896</v>
      </c>
      <c r="Y14" s="207">
        <v>-0.13699999451637268</v>
      </c>
      <c r="Z14" s="214">
        <f t="shared" si="0"/>
        <v>0.9059166500034431</v>
      </c>
      <c r="AA14" s="151">
        <v>5.2270002365112305</v>
      </c>
      <c r="AB14" s="152" t="s">
        <v>297</v>
      </c>
      <c r="AC14" s="2">
        <v>12</v>
      </c>
      <c r="AD14" s="151">
        <v>-2.299999952316284</v>
      </c>
      <c r="AE14" s="253" t="s">
        <v>314</v>
      </c>
      <c r="AF14" s="1"/>
    </row>
    <row r="15" spans="1:32" ht="11.25" customHeight="1">
      <c r="A15" s="215">
        <v>13</v>
      </c>
      <c r="B15" s="207">
        <v>0.7670000195503235</v>
      </c>
      <c r="C15" s="207">
        <v>0.4830000102519989</v>
      </c>
      <c r="D15" s="207">
        <v>-0.640999972820282</v>
      </c>
      <c r="E15" s="207">
        <v>-0.15800000727176666</v>
      </c>
      <c r="F15" s="207">
        <v>-0.08399999886751175</v>
      </c>
      <c r="G15" s="207">
        <v>-0.27300000190734863</v>
      </c>
      <c r="H15" s="207">
        <v>-0.20000000298023224</v>
      </c>
      <c r="I15" s="207">
        <v>1.902999997138977</v>
      </c>
      <c r="J15" s="207">
        <v>6.079999923706055</v>
      </c>
      <c r="K15" s="207">
        <v>6.974999904632568</v>
      </c>
      <c r="L15" s="207">
        <v>6.763999938964844</v>
      </c>
      <c r="M15" s="207">
        <v>6.698999881744385</v>
      </c>
      <c r="N15" s="207">
        <v>6.519000053405762</v>
      </c>
      <c r="O15" s="207">
        <v>5.5929999351501465</v>
      </c>
      <c r="P15" s="207">
        <v>5.035999774932861</v>
      </c>
      <c r="Q15" s="207">
        <v>4.256999969482422</v>
      </c>
      <c r="R15" s="207">
        <v>2.7109999656677246</v>
      </c>
      <c r="S15" s="207">
        <v>2.0490000247955322</v>
      </c>
      <c r="T15" s="207">
        <v>1.3550000190734863</v>
      </c>
      <c r="U15" s="207">
        <v>0.22100000083446503</v>
      </c>
      <c r="V15" s="207">
        <v>0.578000009059906</v>
      </c>
      <c r="W15" s="207">
        <v>-0.3149999976158142</v>
      </c>
      <c r="X15" s="207">
        <v>-1.774999976158142</v>
      </c>
      <c r="Y15" s="207">
        <v>-2.3310000896453857</v>
      </c>
      <c r="Z15" s="214">
        <f t="shared" si="0"/>
        <v>2.175541640880207</v>
      </c>
      <c r="AA15" s="151">
        <v>7.480000019073486</v>
      </c>
      <c r="AB15" s="152" t="s">
        <v>221</v>
      </c>
      <c r="AC15" s="2">
        <v>13</v>
      </c>
      <c r="AD15" s="151">
        <v>-2.3519999980926514</v>
      </c>
      <c r="AE15" s="253" t="s">
        <v>315</v>
      </c>
      <c r="AF15" s="1"/>
    </row>
    <row r="16" spans="1:32" ht="11.25" customHeight="1">
      <c r="A16" s="215">
        <v>14</v>
      </c>
      <c r="B16" s="207">
        <v>-2.5309998989105225</v>
      </c>
      <c r="C16" s="207">
        <v>-1.8170000314712524</v>
      </c>
      <c r="D16" s="207">
        <v>-2.384000062942505</v>
      </c>
      <c r="E16" s="207">
        <v>-3.0980000495910645</v>
      </c>
      <c r="F16" s="207">
        <v>-3.296999931335449</v>
      </c>
      <c r="G16" s="207">
        <v>-2.9089999198913574</v>
      </c>
      <c r="H16" s="207">
        <v>-3.3289999961853027</v>
      </c>
      <c r="I16" s="207">
        <v>-0.8199999928474426</v>
      </c>
      <c r="J16" s="207">
        <v>2.0290000438690186</v>
      </c>
      <c r="K16" s="207">
        <v>4.617000102996826</v>
      </c>
      <c r="L16" s="207">
        <v>5.330999851226807</v>
      </c>
      <c r="M16" s="207">
        <v>5.920000076293945</v>
      </c>
      <c r="N16" s="207">
        <v>5.171999931335449</v>
      </c>
      <c r="O16" s="207">
        <v>4.98199987411499</v>
      </c>
      <c r="P16" s="207">
        <v>4.677999973297119</v>
      </c>
      <c r="Q16" s="207">
        <v>4.13100004196167</v>
      </c>
      <c r="R16" s="207">
        <v>0.23100000619888306</v>
      </c>
      <c r="S16" s="207">
        <v>-0.34700000286102295</v>
      </c>
      <c r="T16" s="207">
        <v>-0.020999999716877937</v>
      </c>
      <c r="U16" s="207">
        <v>1.2610000371932983</v>
      </c>
      <c r="V16" s="207">
        <v>-1.0499999523162842</v>
      </c>
      <c r="W16" s="207">
        <v>-1.9850000143051147</v>
      </c>
      <c r="X16" s="207">
        <v>-2.2049999237060547</v>
      </c>
      <c r="Y16" s="207">
        <v>-2.3519999980926514</v>
      </c>
      <c r="Z16" s="214">
        <f t="shared" si="0"/>
        <v>0.42529167351312935</v>
      </c>
      <c r="AA16" s="151">
        <v>6.1620001792907715</v>
      </c>
      <c r="AB16" s="152" t="s">
        <v>260</v>
      </c>
      <c r="AC16" s="2">
        <v>14</v>
      </c>
      <c r="AD16" s="151">
        <v>-3.444000005722046</v>
      </c>
      <c r="AE16" s="253" t="s">
        <v>316</v>
      </c>
      <c r="AF16" s="1"/>
    </row>
    <row r="17" spans="1:32" ht="11.25" customHeight="1">
      <c r="A17" s="215">
        <v>15</v>
      </c>
      <c r="B17" s="207">
        <v>-2.813999891281128</v>
      </c>
      <c r="C17" s="207">
        <v>-3.203000068664551</v>
      </c>
      <c r="D17" s="207">
        <v>-2.7090001106262207</v>
      </c>
      <c r="E17" s="207">
        <v>-2.625</v>
      </c>
      <c r="F17" s="207">
        <v>-0.10499999672174454</v>
      </c>
      <c r="G17" s="207">
        <v>-0.9879999756813049</v>
      </c>
      <c r="H17" s="207">
        <v>-2.2060000896453857</v>
      </c>
      <c r="I17" s="207">
        <v>-1.4709999561309814</v>
      </c>
      <c r="J17" s="207">
        <v>3.6589999198913574</v>
      </c>
      <c r="K17" s="207">
        <v>5.10099983215332</v>
      </c>
      <c r="L17" s="207">
        <v>6.0370001792907715</v>
      </c>
      <c r="M17" s="207">
        <v>6.803999900817871</v>
      </c>
      <c r="N17" s="207">
        <v>6.539999961853027</v>
      </c>
      <c r="O17" s="207">
        <v>6.4770002365112305</v>
      </c>
      <c r="P17" s="207">
        <v>3.562999963760376</v>
      </c>
      <c r="Q17" s="207">
        <v>2.364000082015991</v>
      </c>
      <c r="R17" s="207">
        <v>0.8820000290870667</v>
      </c>
      <c r="S17" s="207">
        <v>0.11599999666213989</v>
      </c>
      <c r="T17" s="207">
        <v>-0.4519999921321869</v>
      </c>
      <c r="U17" s="207">
        <v>-0.6200000047683716</v>
      </c>
      <c r="V17" s="207">
        <v>-0.8090000152587891</v>
      </c>
      <c r="W17" s="207">
        <v>-0.9980000257492065</v>
      </c>
      <c r="X17" s="207">
        <v>-1.0920000076293945</v>
      </c>
      <c r="Y17" s="207">
        <v>-0.9869999885559082</v>
      </c>
      <c r="Z17" s="214">
        <f t="shared" si="0"/>
        <v>0.8526666657999158</v>
      </c>
      <c r="AA17" s="151">
        <v>7.429999828338623</v>
      </c>
      <c r="AB17" s="152" t="s">
        <v>273</v>
      </c>
      <c r="AC17" s="2">
        <v>15</v>
      </c>
      <c r="AD17" s="151">
        <v>-3.328000068664551</v>
      </c>
      <c r="AE17" s="253" t="s">
        <v>317</v>
      </c>
      <c r="AF17" s="1"/>
    </row>
    <row r="18" spans="1:32" ht="11.25" customHeight="1">
      <c r="A18" s="215">
        <v>16</v>
      </c>
      <c r="B18" s="207">
        <v>-0.6930000185966492</v>
      </c>
      <c r="C18" s="207">
        <v>-0.4620000123977661</v>
      </c>
      <c r="D18" s="207">
        <v>0.0949999988079071</v>
      </c>
      <c r="E18" s="207">
        <v>-0.1889999955892563</v>
      </c>
      <c r="F18" s="207">
        <v>0.03200000151991844</v>
      </c>
      <c r="G18" s="207">
        <v>-0.7350000143051147</v>
      </c>
      <c r="H18" s="207">
        <v>-0.3779999911785126</v>
      </c>
      <c r="I18" s="207">
        <v>2.1549999713897705</v>
      </c>
      <c r="J18" s="207">
        <v>4.9120001792907715</v>
      </c>
      <c r="K18" s="207">
        <v>7.630000114440918</v>
      </c>
      <c r="L18" s="207">
        <v>8.680000305175781</v>
      </c>
      <c r="M18" s="207">
        <v>8.829999923706055</v>
      </c>
      <c r="N18" s="207">
        <v>8.1899995803833</v>
      </c>
      <c r="O18" s="207">
        <v>8.369999885559082</v>
      </c>
      <c r="P18" s="207">
        <v>7.889999866485596</v>
      </c>
      <c r="Q18" s="207">
        <v>4.373000144958496</v>
      </c>
      <c r="R18" s="207">
        <v>3.63700008392334</v>
      </c>
      <c r="S18" s="207">
        <v>2.753999948501587</v>
      </c>
      <c r="T18" s="207">
        <v>1.7970000505447388</v>
      </c>
      <c r="U18" s="207">
        <v>1.944000005722046</v>
      </c>
      <c r="V18" s="207">
        <v>2.365000009536743</v>
      </c>
      <c r="W18" s="207">
        <v>2.5859999656677246</v>
      </c>
      <c r="X18" s="207">
        <v>3.4700000286102295</v>
      </c>
      <c r="Y18" s="207">
        <v>3.384999990463257</v>
      </c>
      <c r="Z18" s="214">
        <f t="shared" si="0"/>
        <v>3.359916667609165</v>
      </c>
      <c r="AA18" s="151">
        <v>9.359999656677246</v>
      </c>
      <c r="AB18" s="152" t="s">
        <v>298</v>
      </c>
      <c r="AC18" s="2">
        <v>16</v>
      </c>
      <c r="AD18" s="151">
        <v>-1.1449999809265137</v>
      </c>
      <c r="AE18" s="253" t="s">
        <v>318</v>
      </c>
      <c r="AF18" s="1"/>
    </row>
    <row r="19" spans="1:32" ht="11.25" customHeight="1">
      <c r="A19" s="215">
        <v>17</v>
      </c>
      <c r="B19" s="207">
        <v>2.3440001010894775</v>
      </c>
      <c r="C19" s="207">
        <v>1.944000005722046</v>
      </c>
      <c r="D19" s="207">
        <v>1.7029999494552612</v>
      </c>
      <c r="E19" s="207">
        <v>1.7029999494552612</v>
      </c>
      <c r="F19" s="207">
        <v>1.9550000429153442</v>
      </c>
      <c r="G19" s="207">
        <v>1.6080000400543213</v>
      </c>
      <c r="H19" s="207">
        <v>3.8269999027252197</v>
      </c>
      <c r="I19" s="207">
        <v>3.805999994277954</v>
      </c>
      <c r="J19" s="207">
        <v>4.521999835968018</v>
      </c>
      <c r="K19" s="207">
        <v>4.953000068664551</v>
      </c>
      <c r="L19" s="207">
        <v>5.617000102996826</v>
      </c>
      <c r="M19" s="207">
        <v>6.331999778747559</v>
      </c>
      <c r="N19" s="207">
        <v>5.679999828338623</v>
      </c>
      <c r="O19" s="207">
        <v>4.973999977111816</v>
      </c>
      <c r="P19" s="207">
        <v>4.626999855041504</v>
      </c>
      <c r="Q19" s="207">
        <v>4.552999973297119</v>
      </c>
      <c r="R19" s="207">
        <v>4.395999908447266</v>
      </c>
      <c r="S19" s="207">
        <v>4.28000020980835</v>
      </c>
      <c r="T19" s="207">
        <v>4.2270002365112305</v>
      </c>
      <c r="U19" s="207">
        <v>4.322000026702881</v>
      </c>
      <c r="V19" s="207">
        <v>4.23799991607666</v>
      </c>
      <c r="W19" s="207">
        <v>3.7960000038146973</v>
      </c>
      <c r="X19" s="207">
        <v>3.996000051498413</v>
      </c>
      <c r="Y19" s="207">
        <v>3.1440000534057617</v>
      </c>
      <c r="Z19" s="214">
        <f t="shared" si="0"/>
        <v>3.856124992171923</v>
      </c>
      <c r="AA19" s="151">
        <v>6.448999881744385</v>
      </c>
      <c r="AB19" s="152" t="s">
        <v>299</v>
      </c>
      <c r="AC19" s="2">
        <v>17</v>
      </c>
      <c r="AD19" s="151">
        <v>1.2929999828338623</v>
      </c>
      <c r="AE19" s="253" t="s">
        <v>319</v>
      </c>
      <c r="AF19" s="1"/>
    </row>
    <row r="20" spans="1:32" ht="11.25" customHeight="1">
      <c r="A20" s="215">
        <v>18</v>
      </c>
      <c r="B20" s="207">
        <v>3.943000078201294</v>
      </c>
      <c r="C20" s="207">
        <v>3.617000102996826</v>
      </c>
      <c r="D20" s="207">
        <v>2.9230000972747803</v>
      </c>
      <c r="E20" s="207">
        <v>3.0169999599456787</v>
      </c>
      <c r="F20" s="207">
        <v>2.490999937057495</v>
      </c>
      <c r="G20" s="207">
        <v>0.020999999716877937</v>
      </c>
      <c r="H20" s="207">
        <v>-0.4830000102519989</v>
      </c>
      <c r="I20" s="207">
        <v>1.2510000467300415</v>
      </c>
      <c r="J20" s="207">
        <v>3.9539999961853027</v>
      </c>
      <c r="K20" s="207">
        <v>6.974999904632568</v>
      </c>
      <c r="L20" s="207">
        <v>7.71999979019165</v>
      </c>
      <c r="M20" s="207">
        <v>7.869999885559082</v>
      </c>
      <c r="N20" s="207">
        <v>7.369999885559082</v>
      </c>
      <c r="O20" s="207">
        <v>7.400000095367432</v>
      </c>
      <c r="P20" s="207">
        <v>7.010000228881836</v>
      </c>
      <c r="Q20" s="207">
        <v>5.192999839782715</v>
      </c>
      <c r="R20" s="207">
        <v>4.172999858856201</v>
      </c>
      <c r="S20" s="207">
        <v>3.058000087738037</v>
      </c>
      <c r="T20" s="207">
        <v>3.7309999465942383</v>
      </c>
      <c r="U20" s="207">
        <v>3.6579999923706055</v>
      </c>
      <c r="V20" s="207">
        <v>2.312000036239624</v>
      </c>
      <c r="W20" s="207">
        <v>2.2809998989105225</v>
      </c>
      <c r="X20" s="207">
        <v>2.8269999027252197</v>
      </c>
      <c r="Y20" s="207">
        <v>2.1649999618530273</v>
      </c>
      <c r="Z20" s="214">
        <f aca="true" t="shared" si="1" ref="Z20:Z33">AVERAGE(B20:Y20)</f>
        <v>3.9365416467965892</v>
      </c>
      <c r="AA20" s="151">
        <v>8.149999618530273</v>
      </c>
      <c r="AB20" s="152" t="s">
        <v>298</v>
      </c>
      <c r="AC20" s="2">
        <v>18</v>
      </c>
      <c r="AD20" s="151">
        <v>-0.6200000047683716</v>
      </c>
      <c r="AE20" s="253" t="s">
        <v>320</v>
      </c>
      <c r="AF20" s="1"/>
    </row>
    <row r="21" spans="1:32" ht="11.25" customHeight="1">
      <c r="A21" s="215">
        <v>19</v>
      </c>
      <c r="B21" s="207">
        <v>0.8299999833106995</v>
      </c>
      <c r="C21" s="207">
        <v>1.74399995803833</v>
      </c>
      <c r="D21" s="207">
        <v>2.0179998874664307</v>
      </c>
      <c r="E21" s="207">
        <v>1.5549999475479126</v>
      </c>
      <c r="F21" s="207">
        <v>1.4190000295639038</v>
      </c>
      <c r="G21" s="207">
        <v>1.281999945640564</v>
      </c>
      <c r="H21" s="207">
        <v>1.218999981880188</v>
      </c>
      <c r="I21" s="207">
        <v>1.88100004196167</v>
      </c>
      <c r="J21" s="207">
        <v>3.638000011444092</v>
      </c>
      <c r="K21" s="207">
        <v>4.63700008392334</v>
      </c>
      <c r="L21" s="207">
        <v>5.394000053405762</v>
      </c>
      <c r="M21" s="207">
        <v>5.876999855041504</v>
      </c>
      <c r="N21" s="207">
        <v>5.992000102996826</v>
      </c>
      <c r="O21" s="207">
        <v>5.181000232696533</v>
      </c>
      <c r="P21" s="207">
        <v>5.077000141143799</v>
      </c>
      <c r="Q21" s="207">
        <v>4.235000133514404</v>
      </c>
      <c r="R21" s="207">
        <v>1.3760000467300415</v>
      </c>
      <c r="S21" s="207">
        <v>-0.12600000202655792</v>
      </c>
      <c r="T21" s="207">
        <v>-0.8090000152587891</v>
      </c>
      <c r="U21" s="207">
        <v>-1.0190000534057617</v>
      </c>
      <c r="V21" s="207">
        <v>-1.1449999809265137</v>
      </c>
      <c r="W21" s="207">
        <v>-1.0190000534057617</v>
      </c>
      <c r="X21" s="207">
        <v>-1.0290000438690186</v>
      </c>
      <c r="Y21" s="207">
        <v>-1.4279999732971191</v>
      </c>
      <c r="Z21" s="214">
        <f t="shared" si="1"/>
        <v>1.9491666797548532</v>
      </c>
      <c r="AA21" s="151">
        <v>6.709000110626221</v>
      </c>
      <c r="AB21" s="152" t="s">
        <v>215</v>
      </c>
      <c r="AC21" s="2">
        <v>19</v>
      </c>
      <c r="AD21" s="151">
        <v>-1.753999948501587</v>
      </c>
      <c r="AE21" s="253" t="s">
        <v>31</v>
      </c>
      <c r="AF21" s="1"/>
    </row>
    <row r="22" spans="1:32" ht="11.25" customHeight="1">
      <c r="A22" s="223">
        <v>20</v>
      </c>
      <c r="B22" s="209">
        <v>-1.7640000581741333</v>
      </c>
      <c r="C22" s="209">
        <v>-1.5119999647140503</v>
      </c>
      <c r="D22" s="209">
        <v>-1.6490000486373901</v>
      </c>
      <c r="E22" s="209">
        <v>-1.8380000591278076</v>
      </c>
      <c r="F22" s="209">
        <v>-1.86899995803833</v>
      </c>
      <c r="G22" s="209">
        <v>-2.489000082015991</v>
      </c>
      <c r="H22" s="209">
        <v>-2.309999942779541</v>
      </c>
      <c r="I22" s="209">
        <v>0.3050000071525574</v>
      </c>
      <c r="J22" s="209">
        <v>3.880000114440918</v>
      </c>
      <c r="K22" s="209">
        <v>4.564000129699707</v>
      </c>
      <c r="L22" s="209">
        <v>4.690000057220459</v>
      </c>
      <c r="M22" s="209">
        <v>4.932000160217285</v>
      </c>
      <c r="N22" s="209">
        <v>4.784999847412109</v>
      </c>
      <c r="O22" s="209">
        <v>4.573999881744385</v>
      </c>
      <c r="P22" s="209">
        <v>4.468999862670898</v>
      </c>
      <c r="Q22" s="209">
        <v>4.363999843597412</v>
      </c>
      <c r="R22" s="209">
        <v>2.490999937057495</v>
      </c>
      <c r="S22" s="209">
        <v>1.3240000009536743</v>
      </c>
      <c r="T22" s="209">
        <v>1.534000039100647</v>
      </c>
      <c r="U22" s="209">
        <v>1.4079999923706055</v>
      </c>
      <c r="V22" s="209">
        <v>1.6610000133514404</v>
      </c>
      <c r="W22" s="209">
        <v>2.259999990463257</v>
      </c>
      <c r="X22" s="209">
        <v>2.5859999656677246</v>
      </c>
      <c r="Y22" s="209">
        <v>2.1760001182556152</v>
      </c>
      <c r="Z22" s="224">
        <f t="shared" si="1"/>
        <v>1.607166660328706</v>
      </c>
      <c r="AA22" s="157">
        <v>5.289999961853027</v>
      </c>
      <c r="AB22" s="210" t="s">
        <v>300</v>
      </c>
      <c r="AC22" s="211">
        <v>20</v>
      </c>
      <c r="AD22" s="157">
        <v>-2.6459999084472656</v>
      </c>
      <c r="AE22" s="254" t="s">
        <v>321</v>
      </c>
      <c r="AF22" s="1"/>
    </row>
    <row r="23" spans="1:32" ht="11.25" customHeight="1">
      <c r="A23" s="215">
        <v>21</v>
      </c>
      <c r="B23" s="207">
        <v>1.7549999952316284</v>
      </c>
      <c r="C23" s="207">
        <v>1.3140000104904175</v>
      </c>
      <c r="D23" s="207">
        <v>1.4609999656677246</v>
      </c>
      <c r="E23" s="207">
        <v>1.5449999570846558</v>
      </c>
      <c r="F23" s="207">
        <v>1.0399999618530273</v>
      </c>
      <c r="G23" s="207">
        <v>0.17900000512599945</v>
      </c>
      <c r="H23" s="207">
        <v>-0.22100000083446503</v>
      </c>
      <c r="I23" s="207">
        <v>1.3450000286102295</v>
      </c>
      <c r="J23" s="207">
        <v>3.5429999828338623</v>
      </c>
      <c r="K23" s="207">
        <v>5.763999938964844</v>
      </c>
      <c r="L23" s="207">
        <v>6.2789998054504395</v>
      </c>
      <c r="M23" s="207">
        <v>6.309999942779541</v>
      </c>
      <c r="N23" s="207">
        <v>5.951000213623047</v>
      </c>
      <c r="O23" s="207">
        <v>5.109000205993652</v>
      </c>
      <c r="P23" s="207">
        <v>5.267000198364258</v>
      </c>
      <c r="Q23" s="207">
        <v>4.583000183105469</v>
      </c>
      <c r="R23" s="207">
        <v>3.6579999923706055</v>
      </c>
      <c r="S23" s="207">
        <v>2.880000114440918</v>
      </c>
      <c r="T23" s="207">
        <v>2.86899995803833</v>
      </c>
      <c r="U23" s="207">
        <v>2.7219998836517334</v>
      </c>
      <c r="V23" s="207">
        <v>2.8269999027252197</v>
      </c>
      <c r="W23" s="207">
        <v>2.7119998931884766</v>
      </c>
      <c r="X23" s="207">
        <v>2.249000072479248</v>
      </c>
      <c r="Y23" s="207">
        <v>2.4489998817443848</v>
      </c>
      <c r="Z23" s="214">
        <f t="shared" si="1"/>
        <v>3.066250003874302</v>
      </c>
      <c r="AA23" s="151">
        <v>6.584000110626221</v>
      </c>
      <c r="AB23" s="152" t="s">
        <v>301</v>
      </c>
      <c r="AC23" s="2">
        <v>21</v>
      </c>
      <c r="AD23" s="151">
        <v>-0.36800000071525574</v>
      </c>
      <c r="AE23" s="253" t="s">
        <v>322</v>
      </c>
      <c r="AF23" s="1"/>
    </row>
    <row r="24" spans="1:32" ht="11.25" customHeight="1">
      <c r="A24" s="215">
        <v>22</v>
      </c>
      <c r="B24" s="207">
        <v>2.5429999828338623</v>
      </c>
      <c r="C24" s="207">
        <v>2.5959999561309814</v>
      </c>
      <c r="D24" s="207">
        <v>2.575000047683716</v>
      </c>
      <c r="E24" s="207">
        <v>2.0810000896453857</v>
      </c>
      <c r="F24" s="207">
        <v>2.006999969482422</v>
      </c>
      <c r="G24" s="207">
        <v>2.0810000896453857</v>
      </c>
      <c r="H24" s="207">
        <v>2.122999906539917</v>
      </c>
      <c r="I24" s="207">
        <v>3.2690000534057617</v>
      </c>
      <c r="J24" s="207">
        <v>4.921000003814697</v>
      </c>
      <c r="K24" s="207">
        <v>5.59499979019165</v>
      </c>
      <c r="L24" s="207">
        <v>6.521999835968018</v>
      </c>
      <c r="M24" s="207">
        <v>7.380000114440918</v>
      </c>
      <c r="N24" s="207">
        <v>6.510000228881836</v>
      </c>
      <c r="O24" s="207">
        <v>6.920000076293945</v>
      </c>
      <c r="P24" s="207">
        <v>5.877999782562256</v>
      </c>
      <c r="Q24" s="207">
        <v>4.668000221252441</v>
      </c>
      <c r="R24" s="207">
        <v>2.7009999752044678</v>
      </c>
      <c r="S24" s="207">
        <v>1.4190000295639038</v>
      </c>
      <c r="T24" s="207">
        <v>0.5149999856948853</v>
      </c>
      <c r="U24" s="207">
        <v>0.6200000047683716</v>
      </c>
      <c r="V24" s="207">
        <v>1.4819999933242798</v>
      </c>
      <c r="W24" s="207">
        <v>3.427000045776367</v>
      </c>
      <c r="X24" s="207">
        <v>1.6710000038146973</v>
      </c>
      <c r="Y24" s="207">
        <v>2.0810000896453857</v>
      </c>
      <c r="Z24" s="214">
        <f t="shared" si="1"/>
        <v>3.399375011523565</v>
      </c>
      <c r="AA24" s="151">
        <v>8.5600004196167</v>
      </c>
      <c r="AB24" s="152" t="s">
        <v>302</v>
      </c>
      <c r="AC24" s="2">
        <v>22</v>
      </c>
      <c r="AD24" s="151">
        <v>0.34700000286102295</v>
      </c>
      <c r="AE24" s="253" t="s">
        <v>323</v>
      </c>
      <c r="AF24" s="1"/>
    </row>
    <row r="25" spans="1:32" ht="11.25" customHeight="1">
      <c r="A25" s="215">
        <v>23</v>
      </c>
      <c r="B25" s="207">
        <v>-0.08399999886751175</v>
      </c>
      <c r="C25" s="207">
        <v>-1.1449999809265137</v>
      </c>
      <c r="D25" s="207">
        <v>-1.0920000076293945</v>
      </c>
      <c r="E25" s="207">
        <v>-1.4910000562667847</v>
      </c>
      <c r="F25" s="207">
        <v>-1.9639999866485596</v>
      </c>
      <c r="G25" s="207">
        <v>-1.722000002861023</v>
      </c>
      <c r="H25" s="207">
        <v>-1.680999994277954</v>
      </c>
      <c r="I25" s="207">
        <v>-0.03200000151991844</v>
      </c>
      <c r="J25" s="207">
        <v>4.836999893188477</v>
      </c>
      <c r="K25" s="207">
        <v>6.164000034332275</v>
      </c>
      <c r="L25" s="207">
        <v>7.21999979019165</v>
      </c>
      <c r="M25" s="207">
        <v>7.420000076293945</v>
      </c>
      <c r="N25" s="207">
        <v>6.951000213623047</v>
      </c>
      <c r="O25" s="207">
        <v>7.409999847412109</v>
      </c>
      <c r="P25" s="207">
        <v>6.508999824523926</v>
      </c>
      <c r="Q25" s="207">
        <v>4.267000198364258</v>
      </c>
      <c r="R25" s="207">
        <v>2.3429999351501465</v>
      </c>
      <c r="S25" s="207">
        <v>1.2289999723434448</v>
      </c>
      <c r="T25" s="207">
        <v>0.9039999842643738</v>
      </c>
      <c r="U25" s="207">
        <v>0.052000001072883606</v>
      </c>
      <c r="V25" s="207">
        <v>0.20000000298023224</v>
      </c>
      <c r="W25" s="207">
        <v>-0.3149999976158142</v>
      </c>
      <c r="X25" s="207">
        <v>-0.6510000228881836</v>
      </c>
      <c r="Y25" s="207">
        <v>-0.9769999980926514</v>
      </c>
      <c r="Z25" s="214">
        <f t="shared" si="1"/>
        <v>1.8479999885894358</v>
      </c>
      <c r="AA25" s="151">
        <v>8.199999809265137</v>
      </c>
      <c r="AB25" s="152" t="s">
        <v>259</v>
      </c>
      <c r="AC25" s="2">
        <v>23</v>
      </c>
      <c r="AD25" s="151">
        <v>-2.0899999141693115</v>
      </c>
      <c r="AE25" s="253" t="s">
        <v>324</v>
      </c>
      <c r="AF25" s="1"/>
    </row>
    <row r="26" spans="1:32" ht="11.25" customHeight="1">
      <c r="A26" s="215">
        <v>24</v>
      </c>
      <c r="B26" s="207">
        <v>-1.1449999809265137</v>
      </c>
      <c r="C26" s="207">
        <v>-1.1130000352859497</v>
      </c>
      <c r="D26" s="207">
        <v>-1.0609999895095825</v>
      </c>
      <c r="E26" s="207">
        <v>-1.2079999446868896</v>
      </c>
      <c r="F26" s="207">
        <v>-1.406999945640564</v>
      </c>
      <c r="G26" s="207">
        <v>-1.4809999465942383</v>
      </c>
      <c r="H26" s="207">
        <v>-1.25</v>
      </c>
      <c r="I26" s="207">
        <v>2.385999917984009</v>
      </c>
      <c r="J26" s="207">
        <v>3.5220000743865967</v>
      </c>
      <c r="K26" s="207">
        <v>4.132999897003174</v>
      </c>
      <c r="L26" s="207">
        <v>5.00600004196167</v>
      </c>
      <c r="M26" s="207">
        <v>5.732999801635742</v>
      </c>
      <c r="N26" s="207">
        <v>6.889999866485596</v>
      </c>
      <c r="O26" s="207">
        <v>6.783999919891357</v>
      </c>
      <c r="P26" s="207">
        <v>7.010000228881836</v>
      </c>
      <c r="Q26" s="207">
        <v>3.9839999675750732</v>
      </c>
      <c r="R26" s="207">
        <v>2.2699999809265137</v>
      </c>
      <c r="S26" s="207">
        <v>0.9769999980926514</v>
      </c>
      <c r="T26" s="207">
        <v>0.4099999964237213</v>
      </c>
      <c r="U26" s="207">
        <v>0.4620000123977661</v>
      </c>
      <c r="V26" s="207">
        <v>-0.06300000101327896</v>
      </c>
      <c r="W26" s="207">
        <v>-0.7459999918937683</v>
      </c>
      <c r="X26" s="207">
        <v>-0.5249999761581421</v>
      </c>
      <c r="Y26" s="207">
        <v>-0.25200000405311584</v>
      </c>
      <c r="Z26" s="214">
        <f t="shared" si="1"/>
        <v>1.6381666619951527</v>
      </c>
      <c r="AA26" s="151">
        <v>7.199999809265137</v>
      </c>
      <c r="AB26" s="152" t="s">
        <v>303</v>
      </c>
      <c r="AC26" s="2">
        <v>24</v>
      </c>
      <c r="AD26" s="151">
        <v>-1.7430000305175781</v>
      </c>
      <c r="AE26" s="253" t="s">
        <v>136</v>
      </c>
      <c r="AF26" s="1"/>
    </row>
    <row r="27" spans="1:32" ht="11.25" customHeight="1">
      <c r="A27" s="215">
        <v>25</v>
      </c>
      <c r="B27" s="207">
        <v>0.15800000727176666</v>
      </c>
      <c r="C27" s="207">
        <v>-0.871999979019165</v>
      </c>
      <c r="D27" s="207">
        <v>-1.093000054359436</v>
      </c>
      <c r="E27" s="207">
        <v>-1.6069999933242798</v>
      </c>
      <c r="F27" s="207">
        <v>-2.1530001163482666</v>
      </c>
      <c r="G27" s="207">
        <v>-2.236999988555908</v>
      </c>
      <c r="H27" s="207">
        <v>-1.996000051498413</v>
      </c>
      <c r="I27" s="207">
        <v>2.450000047683716</v>
      </c>
      <c r="J27" s="207">
        <v>4.196000099182129</v>
      </c>
      <c r="K27" s="207">
        <v>5.743000030517578</v>
      </c>
      <c r="L27" s="207">
        <v>6.743000030517578</v>
      </c>
      <c r="M27" s="207">
        <v>7.769999980926514</v>
      </c>
      <c r="N27" s="207">
        <v>7.130000114440918</v>
      </c>
      <c r="O27" s="207">
        <v>6.834000110626221</v>
      </c>
      <c r="P27" s="207">
        <v>6.571000099182129</v>
      </c>
      <c r="Q27" s="207">
        <v>6.35099983215332</v>
      </c>
      <c r="R27" s="207">
        <v>2.3540000915527344</v>
      </c>
      <c r="S27" s="207">
        <v>3.0369999408721924</v>
      </c>
      <c r="T27" s="207">
        <v>0.5360000133514404</v>
      </c>
      <c r="U27" s="207">
        <v>-0.20999999344348907</v>
      </c>
      <c r="V27" s="207">
        <v>-0.7459999918937683</v>
      </c>
      <c r="W27" s="207">
        <v>-0.8610000014305115</v>
      </c>
      <c r="X27" s="207">
        <v>-0.3569999933242798</v>
      </c>
      <c r="Y27" s="207">
        <v>-0.5460000038146973</v>
      </c>
      <c r="Z27" s="214">
        <f t="shared" si="1"/>
        <v>1.9664583429694176</v>
      </c>
      <c r="AA27" s="151">
        <v>8</v>
      </c>
      <c r="AB27" s="152" t="s">
        <v>161</v>
      </c>
      <c r="AC27" s="2">
        <v>25</v>
      </c>
      <c r="AD27" s="151">
        <v>-2.635999917984009</v>
      </c>
      <c r="AE27" s="253" t="s">
        <v>243</v>
      </c>
      <c r="AF27" s="1"/>
    </row>
    <row r="28" spans="1:32" ht="11.25" customHeight="1">
      <c r="A28" s="215">
        <v>26</v>
      </c>
      <c r="B28" s="207">
        <v>-0.640999972820282</v>
      </c>
      <c r="C28" s="207">
        <v>-0.041999999433755875</v>
      </c>
      <c r="D28" s="207">
        <v>-0.6200000047683716</v>
      </c>
      <c r="E28" s="207">
        <v>-0.671999990940094</v>
      </c>
      <c r="F28" s="207">
        <v>-1.0499999523162842</v>
      </c>
      <c r="G28" s="207">
        <v>-0.902999997138977</v>
      </c>
      <c r="H28" s="207">
        <v>-0.9980000257492065</v>
      </c>
      <c r="I28" s="207">
        <v>2.6389999389648438</v>
      </c>
      <c r="J28" s="207">
        <v>5.985000133514404</v>
      </c>
      <c r="K28" s="207">
        <v>7.150000095367432</v>
      </c>
      <c r="L28" s="207">
        <v>7.139999866485596</v>
      </c>
      <c r="M28" s="207">
        <v>8.260000228881836</v>
      </c>
      <c r="N28" s="207">
        <v>6.920000076293945</v>
      </c>
      <c r="O28" s="207">
        <v>7.130000114440918</v>
      </c>
      <c r="P28" s="207">
        <v>6.318999767303467</v>
      </c>
      <c r="Q28" s="207">
        <v>6.140999794006348</v>
      </c>
      <c r="R28" s="207">
        <v>3.7100000381469727</v>
      </c>
      <c r="S28" s="207">
        <v>4.026000022888184</v>
      </c>
      <c r="T28" s="207">
        <v>3.5950000286102295</v>
      </c>
      <c r="U28" s="207">
        <v>4.172999858856201</v>
      </c>
      <c r="V28" s="207">
        <v>4.636000156402588</v>
      </c>
      <c r="W28" s="207">
        <v>4.414999961853027</v>
      </c>
      <c r="X28" s="207">
        <v>4.4679999351501465</v>
      </c>
      <c r="Y28" s="207">
        <v>5.394999980926514</v>
      </c>
      <c r="Z28" s="214">
        <f t="shared" si="1"/>
        <v>3.632333335621903</v>
      </c>
      <c r="AA28" s="151">
        <v>8.460000038146973</v>
      </c>
      <c r="AB28" s="152" t="s">
        <v>301</v>
      </c>
      <c r="AC28" s="2">
        <v>26</v>
      </c>
      <c r="AD28" s="151">
        <v>-1.281999945640564</v>
      </c>
      <c r="AE28" s="253" t="s">
        <v>322</v>
      </c>
      <c r="AF28" s="1"/>
    </row>
    <row r="29" spans="1:32" ht="11.25" customHeight="1">
      <c r="A29" s="215">
        <v>27</v>
      </c>
      <c r="B29" s="207">
        <v>4.3420000076293945</v>
      </c>
      <c r="C29" s="207">
        <v>4.73199987411499</v>
      </c>
      <c r="D29" s="207">
        <v>5.184000015258789</v>
      </c>
      <c r="E29" s="207">
        <v>5.289999961853027</v>
      </c>
      <c r="F29" s="207">
        <v>4.921000003814697</v>
      </c>
      <c r="G29" s="207">
        <v>3.447999954223633</v>
      </c>
      <c r="H29" s="207">
        <v>2.427999973297119</v>
      </c>
      <c r="I29" s="207">
        <v>4.795000076293945</v>
      </c>
      <c r="J29" s="207">
        <v>7.420000076293945</v>
      </c>
      <c r="K29" s="207">
        <v>9.170000076293945</v>
      </c>
      <c r="L29" s="207">
        <v>10.270000457763672</v>
      </c>
      <c r="M29" s="207">
        <v>10.84000015258789</v>
      </c>
      <c r="N29" s="207">
        <v>11.140000343322754</v>
      </c>
      <c r="O29" s="207">
        <v>10.5</v>
      </c>
      <c r="P29" s="207">
        <v>10.880000114440918</v>
      </c>
      <c r="Q29" s="207">
        <v>8.239999771118164</v>
      </c>
      <c r="R29" s="207">
        <v>7.139999866485596</v>
      </c>
      <c r="S29" s="207">
        <v>4.159999847412109</v>
      </c>
      <c r="T29" s="207">
        <v>3.7200000286102295</v>
      </c>
      <c r="U29" s="207">
        <v>4.425000190734863</v>
      </c>
      <c r="V29" s="207">
        <v>5.171999931335449</v>
      </c>
      <c r="W29" s="207">
        <v>5.613999843597412</v>
      </c>
      <c r="X29" s="207">
        <v>4.3520002365112305</v>
      </c>
      <c r="Y29" s="207">
        <v>4.583000183105469</v>
      </c>
      <c r="Z29" s="214">
        <f t="shared" si="1"/>
        <v>6.365250041087468</v>
      </c>
      <c r="AA29" s="151">
        <v>11.529999732971191</v>
      </c>
      <c r="AB29" s="152" t="s">
        <v>304</v>
      </c>
      <c r="AC29" s="2">
        <v>27</v>
      </c>
      <c r="AD29" s="151">
        <v>2.006999969482422</v>
      </c>
      <c r="AE29" s="253" t="s">
        <v>325</v>
      </c>
      <c r="AF29" s="1"/>
    </row>
    <row r="30" spans="1:32" ht="11.25" customHeight="1">
      <c r="A30" s="215">
        <v>28</v>
      </c>
      <c r="B30" s="207">
        <v>4.593999862670898</v>
      </c>
      <c r="C30" s="207">
        <v>3.510999917984009</v>
      </c>
      <c r="D30" s="207">
        <v>2.122999906539917</v>
      </c>
      <c r="E30" s="207">
        <v>1.8070000410079956</v>
      </c>
      <c r="F30" s="207">
        <v>1.7339999675750732</v>
      </c>
      <c r="G30" s="207">
        <v>0.08399999886751175</v>
      </c>
      <c r="H30" s="207">
        <v>-0.5149999856948853</v>
      </c>
      <c r="I30" s="207">
        <v>3.322000026702881</v>
      </c>
      <c r="J30" s="207">
        <v>6.763000011444092</v>
      </c>
      <c r="K30" s="207">
        <v>7.940000057220459</v>
      </c>
      <c r="L30" s="207">
        <v>8.1899995803833</v>
      </c>
      <c r="M30" s="207">
        <v>7.820000171661377</v>
      </c>
      <c r="N30" s="207">
        <v>7.670000076293945</v>
      </c>
      <c r="O30" s="207">
        <v>6.980999946594238</v>
      </c>
      <c r="P30" s="207">
        <v>6.234000205993652</v>
      </c>
      <c r="Q30" s="207">
        <v>5.75</v>
      </c>
      <c r="R30" s="207">
        <v>5.0980000495910645</v>
      </c>
      <c r="S30" s="207">
        <v>4.7820000648498535</v>
      </c>
      <c r="T30" s="207">
        <v>4.993000030517578</v>
      </c>
      <c r="U30" s="207">
        <v>4.4770002365112305</v>
      </c>
      <c r="V30" s="207">
        <v>4.793000221252441</v>
      </c>
      <c r="W30" s="207">
        <v>4.824999809265137</v>
      </c>
      <c r="X30" s="207">
        <v>4.961999893188477</v>
      </c>
      <c r="Y30" s="207">
        <v>4.920000076293945</v>
      </c>
      <c r="Z30" s="214">
        <f t="shared" si="1"/>
        <v>4.702416673613091</v>
      </c>
      <c r="AA30" s="151">
        <v>8.979999542236328</v>
      </c>
      <c r="AB30" s="152" t="s">
        <v>229</v>
      </c>
      <c r="AC30" s="2">
        <v>28</v>
      </c>
      <c r="AD30" s="151">
        <v>-0.5669999718666077</v>
      </c>
      <c r="AE30" s="253" t="s">
        <v>326</v>
      </c>
      <c r="AF30" s="1"/>
    </row>
    <row r="31" spans="1:32" ht="11.25" customHeight="1">
      <c r="A31" s="215">
        <v>29</v>
      </c>
      <c r="B31" s="207">
        <v>5.119999885559082</v>
      </c>
      <c r="C31" s="207">
        <v>3.1740000247955322</v>
      </c>
      <c r="D31" s="207">
        <v>2.86899995803833</v>
      </c>
      <c r="E31" s="207">
        <v>2.953000068664551</v>
      </c>
      <c r="F31" s="207">
        <v>2.86899995803833</v>
      </c>
      <c r="G31" s="207">
        <v>2.880000114440918</v>
      </c>
      <c r="H31" s="207">
        <v>3.247999906539917</v>
      </c>
      <c r="I31" s="207">
        <v>3.9839999675750732</v>
      </c>
      <c r="J31" s="207">
        <v>4.646999835968018</v>
      </c>
      <c r="K31" s="207">
        <v>4.541999816894531</v>
      </c>
      <c r="L31" s="207">
        <v>5.614999771118164</v>
      </c>
      <c r="M31" s="207">
        <v>5.646999835968018</v>
      </c>
      <c r="N31" s="207">
        <v>5.414999961853027</v>
      </c>
      <c r="O31" s="207">
        <v>5.730000019073486</v>
      </c>
      <c r="P31" s="207">
        <v>5.140999794006348</v>
      </c>
      <c r="Q31" s="207">
        <v>4.677999973297119</v>
      </c>
      <c r="R31" s="207">
        <v>4.488999843597412</v>
      </c>
      <c r="S31" s="207">
        <v>4.636000156402588</v>
      </c>
      <c r="T31" s="207">
        <v>4.730999946594238</v>
      </c>
      <c r="U31" s="207">
        <v>4.435999870300293</v>
      </c>
      <c r="V31" s="207">
        <v>4.172999858856201</v>
      </c>
      <c r="W31" s="207">
        <v>3.63700008392334</v>
      </c>
      <c r="X31" s="207">
        <v>1.944000005722046</v>
      </c>
      <c r="Y31" s="207">
        <v>2.3440001010894775</v>
      </c>
      <c r="Z31" s="214">
        <f t="shared" si="1"/>
        <v>4.120916614929835</v>
      </c>
      <c r="AA31" s="151">
        <v>5.99399995803833</v>
      </c>
      <c r="AB31" s="152" t="s">
        <v>123</v>
      </c>
      <c r="AC31" s="2">
        <v>29</v>
      </c>
      <c r="AD31" s="151">
        <v>0.9769999980926514</v>
      </c>
      <c r="AE31" s="253" t="s">
        <v>327</v>
      </c>
      <c r="AF31" s="1"/>
    </row>
    <row r="32" spans="1:32" ht="11.25" customHeight="1">
      <c r="A32" s="215">
        <v>30</v>
      </c>
      <c r="B32" s="207">
        <v>2.0910000801086426</v>
      </c>
      <c r="C32" s="207">
        <v>1.6080000400543213</v>
      </c>
      <c r="D32" s="207">
        <v>3.384999990463257</v>
      </c>
      <c r="E32" s="207">
        <v>3.0269999504089355</v>
      </c>
      <c r="F32" s="207">
        <v>0.640999972820282</v>
      </c>
      <c r="G32" s="207">
        <v>0.6830000281333923</v>
      </c>
      <c r="H32" s="207">
        <v>-0.2840000092983246</v>
      </c>
      <c r="I32" s="207">
        <v>4.248000144958496</v>
      </c>
      <c r="J32" s="207">
        <v>6.699999809265137</v>
      </c>
      <c r="K32" s="207">
        <v>8.279999732971191</v>
      </c>
      <c r="L32" s="207">
        <v>8.779999732971191</v>
      </c>
      <c r="M32" s="207">
        <v>9</v>
      </c>
      <c r="N32" s="207">
        <v>8.710000038146973</v>
      </c>
      <c r="O32" s="207">
        <v>8.270000457763672</v>
      </c>
      <c r="P32" s="207">
        <v>7.190000057220459</v>
      </c>
      <c r="Q32" s="207">
        <v>4.855000019073486</v>
      </c>
      <c r="R32" s="207">
        <v>3.4040000438690186</v>
      </c>
      <c r="S32" s="207">
        <v>2.1429998874664307</v>
      </c>
      <c r="T32" s="207">
        <v>1.565000057220459</v>
      </c>
      <c r="U32" s="207">
        <v>0.7350000143051147</v>
      </c>
      <c r="V32" s="207">
        <v>0.4519999921321869</v>
      </c>
      <c r="W32" s="207">
        <v>0.15800000727176666</v>
      </c>
      <c r="X32" s="207">
        <v>0.3889999985694885</v>
      </c>
      <c r="Y32" s="207">
        <v>0.5460000038146973</v>
      </c>
      <c r="Z32" s="214">
        <f t="shared" si="1"/>
        <v>3.607333335404595</v>
      </c>
      <c r="AA32" s="151">
        <v>9.550000190734863</v>
      </c>
      <c r="AB32" s="152" t="s">
        <v>305</v>
      </c>
      <c r="AC32" s="2">
        <v>30</v>
      </c>
      <c r="AD32" s="151">
        <v>-0.4309999942779541</v>
      </c>
      <c r="AE32" s="253" t="s">
        <v>282</v>
      </c>
      <c r="AF32" s="1"/>
    </row>
    <row r="33" spans="1:32" ht="11.25" customHeight="1">
      <c r="A33" s="215">
        <v>31</v>
      </c>
      <c r="B33" s="207">
        <v>0.9660000205039978</v>
      </c>
      <c r="C33" s="207">
        <v>1.2710000276565552</v>
      </c>
      <c r="D33" s="207">
        <v>1.7230000495910645</v>
      </c>
      <c r="E33" s="207">
        <v>2.174999952316284</v>
      </c>
      <c r="F33" s="207">
        <v>3.625999927520752</v>
      </c>
      <c r="G33" s="207">
        <v>3.299999952316284</v>
      </c>
      <c r="H33" s="207">
        <v>4.309999942779541</v>
      </c>
      <c r="I33" s="207">
        <v>7.139999866485596</v>
      </c>
      <c r="J33" s="207">
        <v>9.109999656677246</v>
      </c>
      <c r="K33" s="207">
        <v>9.729999542236328</v>
      </c>
      <c r="L33" s="207">
        <v>10.829999923706055</v>
      </c>
      <c r="M33" s="207">
        <v>11.899999618530273</v>
      </c>
      <c r="N33" s="207">
        <v>12.09000015258789</v>
      </c>
      <c r="O33" s="207">
        <v>11.069999694824219</v>
      </c>
      <c r="P33" s="207">
        <v>10.430000305175781</v>
      </c>
      <c r="Q33" s="207">
        <v>8.270000457763672</v>
      </c>
      <c r="R33" s="207">
        <v>6.494999885559082</v>
      </c>
      <c r="S33" s="207">
        <v>5.938000202178955</v>
      </c>
      <c r="T33" s="207">
        <v>4.706999778747559</v>
      </c>
      <c r="U33" s="207">
        <v>3.2990000247955322</v>
      </c>
      <c r="V33" s="207">
        <v>3.0989999771118164</v>
      </c>
      <c r="W33" s="207">
        <v>2.5840001106262207</v>
      </c>
      <c r="X33" s="207">
        <v>2.805000066757202</v>
      </c>
      <c r="Y33" s="207">
        <v>3.4040000438690186</v>
      </c>
      <c r="Z33" s="214">
        <f t="shared" si="1"/>
        <v>5.8446666325132055</v>
      </c>
      <c r="AA33" s="151">
        <v>12.640000343322754</v>
      </c>
      <c r="AB33" s="152" t="s">
        <v>306</v>
      </c>
      <c r="AC33" s="2">
        <v>31</v>
      </c>
      <c r="AD33" s="151">
        <v>0.5249999761581421</v>
      </c>
      <c r="AE33" s="253" t="s">
        <v>55</v>
      </c>
      <c r="AF33" s="1"/>
    </row>
    <row r="34" spans="1:32" ht="15" customHeight="1">
      <c r="A34" s="216" t="s">
        <v>10</v>
      </c>
      <c r="B34" s="217">
        <f>AVERAGE(B3:B33)</f>
        <v>0.8847742111932847</v>
      </c>
      <c r="C34" s="217">
        <f aca="true" t="shared" si="2" ref="C34:R34">AVERAGE(C3:C33)</f>
        <v>0.6736128925075454</v>
      </c>
      <c r="D34" s="217">
        <f t="shared" si="2"/>
        <v>0.5434516090298852</v>
      </c>
      <c r="E34" s="217">
        <f t="shared" si="2"/>
        <v>0.4874838657917515</v>
      </c>
      <c r="F34" s="217">
        <f t="shared" si="2"/>
        <v>0.42819354839382634</v>
      </c>
      <c r="G34" s="217">
        <f t="shared" si="2"/>
        <v>0.04780645698549286</v>
      </c>
      <c r="H34" s="217">
        <f t="shared" si="2"/>
        <v>0.05732257027299174</v>
      </c>
      <c r="I34" s="217">
        <f t="shared" si="2"/>
        <v>2.2466774386984687</v>
      </c>
      <c r="J34" s="217">
        <f t="shared" si="2"/>
        <v>4.592387084038027</v>
      </c>
      <c r="K34" s="217">
        <f t="shared" si="2"/>
        <v>5.926645132803148</v>
      </c>
      <c r="L34" s="217">
        <f t="shared" si="2"/>
        <v>6.675580639992991</v>
      </c>
      <c r="M34" s="217">
        <f t="shared" si="2"/>
        <v>7.119548351533951</v>
      </c>
      <c r="N34" s="217">
        <f t="shared" si="2"/>
        <v>6.825838735026698</v>
      </c>
      <c r="O34" s="217">
        <f t="shared" si="2"/>
        <v>6.517290361465946</v>
      </c>
      <c r="P34" s="217">
        <f t="shared" si="2"/>
        <v>5.947419358837989</v>
      </c>
      <c r="Q34" s="217">
        <f t="shared" si="2"/>
        <v>4.789387110740908</v>
      </c>
      <c r="R34" s="217">
        <f t="shared" si="2"/>
        <v>3.108161266772978</v>
      </c>
      <c r="S34" s="217">
        <f aca="true" t="shared" si="3" ref="S34:Y34">AVERAGE(S3:S33)</f>
        <v>2.3299677554638154</v>
      </c>
      <c r="T34" s="217">
        <f t="shared" si="3"/>
        <v>1.8244516174759595</v>
      </c>
      <c r="U34" s="217">
        <f t="shared" si="3"/>
        <v>1.7366451693157996</v>
      </c>
      <c r="V34" s="217">
        <f t="shared" si="3"/>
        <v>1.564225802858991</v>
      </c>
      <c r="W34" s="217">
        <f t="shared" si="3"/>
        <v>1.444774181371735</v>
      </c>
      <c r="X34" s="217">
        <f t="shared" si="3"/>
        <v>1.2980322671994087</v>
      </c>
      <c r="Y34" s="217">
        <f t="shared" si="3"/>
        <v>1.3604838790432099</v>
      </c>
      <c r="Z34" s="217">
        <f>AVERAGE(B3:Y33)</f>
        <v>2.8512567211172835</v>
      </c>
      <c r="AA34" s="218">
        <f>(AVERAGE(最高))</f>
        <v>7.79387092590332</v>
      </c>
      <c r="AB34" s="219"/>
      <c r="AC34" s="220"/>
      <c r="AD34" s="218">
        <f>(AVERAGE(最低))</f>
        <v>-1.0333548400911592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22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12.640000343322754</v>
      </c>
      <c r="C46" s="3">
        <v>31</v>
      </c>
      <c r="D46" s="159" t="s">
        <v>306</v>
      </c>
      <c r="E46" s="197"/>
      <c r="F46" s="156"/>
      <c r="G46" s="157">
        <f>MIN(最低)</f>
        <v>-3.444000005722046</v>
      </c>
      <c r="H46" s="3">
        <v>14</v>
      </c>
      <c r="I46" s="255" t="s">
        <v>316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14.170000076293945</v>
      </c>
      <c r="C3" s="207">
        <v>13.979999542236328</v>
      </c>
      <c r="D3" s="207">
        <v>14.0600004196167</v>
      </c>
      <c r="E3" s="207">
        <v>13.970000267028809</v>
      </c>
      <c r="F3" s="207">
        <v>14.220000267028809</v>
      </c>
      <c r="G3" s="207">
        <v>14.050000190734863</v>
      </c>
      <c r="H3" s="207">
        <v>14.699999809265137</v>
      </c>
      <c r="I3" s="207">
        <v>16.280000686645508</v>
      </c>
      <c r="J3" s="207">
        <v>16.75</v>
      </c>
      <c r="K3" s="207">
        <v>17.190000534057617</v>
      </c>
      <c r="L3" s="207">
        <v>17.690000534057617</v>
      </c>
      <c r="M3" s="207">
        <v>18.18000030517578</v>
      </c>
      <c r="N3" s="207">
        <v>17.969999313354492</v>
      </c>
      <c r="O3" s="207">
        <v>17.420000076293945</v>
      </c>
      <c r="P3" s="207">
        <v>17.139999389648438</v>
      </c>
      <c r="Q3" s="207">
        <v>17.030000686645508</v>
      </c>
      <c r="R3" s="207">
        <v>16.290000915527344</v>
      </c>
      <c r="S3" s="207">
        <v>15.380000114440918</v>
      </c>
      <c r="T3" s="207">
        <v>15.34000015258789</v>
      </c>
      <c r="U3" s="207">
        <v>15.149999618530273</v>
      </c>
      <c r="V3" s="207">
        <v>15.109999656677246</v>
      </c>
      <c r="W3" s="207">
        <v>15.119999885559082</v>
      </c>
      <c r="X3" s="207">
        <v>15.229999542236328</v>
      </c>
      <c r="Y3" s="207">
        <v>15.460000038146973</v>
      </c>
      <c r="Z3" s="214">
        <f aca="true" t="shared" si="0" ref="Z3:Z33">AVERAGE(B3:Y3)</f>
        <v>15.745000084241232</v>
      </c>
      <c r="AA3" s="151">
        <v>18.59000015258789</v>
      </c>
      <c r="AB3" s="152" t="s">
        <v>159</v>
      </c>
      <c r="AC3" s="2">
        <v>1</v>
      </c>
      <c r="AD3" s="151">
        <v>13.779999732971191</v>
      </c>
      <c r="AE3" s="253" t="s">
        <v>187</v>
      </c>
      <c r="AF3" s="1"/>
    </row>
    <row r="4" spans="1:32" ht="11.25" customHeight="1">
      <c r="A4" s="215">
        <v>2</v>
      </c>
      <c r="B4" s="207">
        <v>15.430000305175781</v>
      </c>
      <c r="C4" s="207">
        <v>15.289999961853027</v>
      </c>
      <c r="D4" s="207">
        <v>15.40999984741211</v>
      </c>
      <c r="E4" s="207">
        <v>15.3100004196167</v>
      </c>
      <c r="F4" s="207">
        <v>15.100000381469727</v>
      </c>
      <c r="G4" s="207">
        <v>15.029999732971191</v>
      </c>
      <c r="H4" s="207">
        <v>15.229999542236328</v>
      </c>
      <c r="I4" s="207">
        <v>15.869999885559082</v>
      </c>
      <c r="J4" s="207">
        <v>16.229999542236328</v>
      </c>
      <c r="K4" s="207">
        <v>16.229999542236328</v>
      </c>
      <c r="L4" s="207">
        <v>18.030000686645508</v>
      </c>
      <c r="M4" s="207">
        <v>19.639999389648438</v>
      </c>
      <c r="N4" s="207">
        <v>19.729999542236328</v>
      </c>
      <c r="O4" s="207">
        <v>19.75</v>
      </c>
      <c r="P4" s="207">
        <v>18.959999084472656</v>
      </c>
      <c r="Q4" s="207">
        <v>19.270000457763672</v>
      </c>
      <c r="R4" s="207">
        <v>17.450000762939453</v>
      </c>
      <c r="S4" s="208">
        <v>16.5</v>
      </c>
      <c r="T4" s="207">
        <v>16.3799991607666</v>
      </c>
      <c r="U4" s="207">
        <v>16.84000015258789</v>
      </c>
      <c r="V4" s="207">
        <v>17</v>
      </c>
      <c r="W4" s="207">
        <v>16.389999389648438</v>
      </c>
      <c r="X4" s="207">
        <v>15.180000305175781</v>
      </c>
      <c r="Y4" s="207">
        <v>14.520000457763672</v>
      </c>
      <c r="Z4" s="214">
        <f t="shared" si="0"/>
        <v>16.698749939600628</v>
      </c>
      <c r="AA4" s="151">
        <v>20.469999313354492</v>
      </c>
      <c r="AB4" s="152" t="s">
        <v>160</v>
      </c>
      <c r="AC4" s="2">
        <v>2</v>
      </c>
      <c r="AD4" s="151">
        <v>14.380000114440918</v>
      </c>
      <c r="AE4" s="253" t="s">
        <v>188</v>
      </c>
      <c r="AF4" s="1"/>
    </row>
    <row r="5" spans="1:32" ht="11.25" customHeight="1">
      <c r="A5" s="215">
        <v>3</v>
      </c>
      <c r="B5" s="207">
        <v>14.1899995803833</v>
      </c>
      <c r="C5" s="207">
        <v>14.069999694824219</v>
      </c>
      <c r="D5" s="207">
        <v>14.140000343322754</v>
      </c>
      <c r="E5" s="207">
        <v>14.6899995803833</v>
      </c>
      <c r="F5" s="207">
        <v>14.020000457763672</v>
      </c>
      <c r="G5" s="207">
        <v>14.010000228881836</v>
      </c>
      <c r="H5" s="207">
        <v>16.739999771118164</v>
      </c>
      <c r="I5" s="207">
        <v>19.149999618530273</v>
      </c>
      <c r="J5" s="207">
        <v>19.1299991607666</v>
      </c>
      <c r="K5" s="207">
        <v>19.239999771118164</v>
      </c>
      <c r="L5" s="207">
        <v>20.530000686645508</v>
      </c>
      <c r="M5" s="207">
        <v>20.459999084472656</v>
      </c>
      <c r="N5" s="207">
        <v>19.670000076293945</v>
      </c>
      <c r="O5" s="207">
        <v>19.3799991607666</v>
      </c>
      <c r="P5" s="207">
        <v>18.610000610351562</v>
      </c>
      <c r="Q5" s="207">
        <v>18.329999923706055</v>
      </c>
      <c r="R5" s="207">
        <v>17.489999771118164</v>
      </c>
      <c r="S5" s="207">
        <v>16.81999969482422</v>
      </c>
      <c r="T5" s="207">
        <v>16.6200008392334</v>
      </c>
      <c r="U5" s="207">
        <v>16.420000076293945</v>
      </c>
      <c r="V5" s="207">
        <v>16.309999465942383</v>
      </c>
      <c r="W5" s="207">
        <v>16.219999313354492</v>
      </c>
      <c r="X5" s="207">
        <v>16.149999618530273</v>
      </c>
      <c r="Y5" s="207">
        <v>15.789999961853027</v>
      </c>
      <c r="Z5" s="214">
        <f t="shared" si="0"/>
        <v>17.00749985376994</v>
      </c>
      <c r="AA5" s="151">
        <v>21.649999618530273</v>
      </c>
      <c r="AB5" s="152" t="s">
        <v>161</v>
      </c>
      <c r="AC5" s="2">
        <v>3</v>
      </c>
      <c r="AD5" s="151">
        <v>13.890000343322754</v>
      </c>
      <c r="AE5" s="253" t="s">
        <v>189</v>
      </c>
      <c r="AF5" s="1"/>
    </row>
    <row r="6" spans="1:32" ht="11.25" customHeight="1">
      <c r="A6" s="215">
        <v>4</v>
      </c>
      <c r="B6" s="207">
        <v>14.6899995803833</v>
      </c>
      <c r="C6" s="207">
        <v>14.449999809265137</v>
      </c>
      <c r="D6" s="207">
        <v>13.819999694824219</v>
      </c>
      <c r="E6" s="207">
        <v>14.0600004196167</v>
      </c>
      <c r="F6" s="207">
        <v>13.430000305175781</v>
      </c>
      <c r="G6" s="207">
        <v>13.470000267028809</v>
      </c>
      <c r="H6" s="207">
        <v>16</v>
      </c>
      <c r="I6" s="207">
        <v>19.049999237060547</v>
      </c>
      <c r="J6" s="207">
        <v>19.84000015258789</v>
      </c>
      <c r="K6" s="207">
        <v>21.06999969482422</v>
      </c>
      <c r="L6" s="207">
        <v>20.530000686645508</v>
      </c>
      <c r="M6" s="207">
        <v>20.3799991607666</v>
      </c>
      <c r="N6" s="207">
        <v>19.489999771118164</v>
      </c>
      <c r="O6" s="207">
        <v>19.920000076293945</v>
      </c>
      <c r="P6" s="207">
        <v>19.639999389648438</v>
      </c>
      <c r="Q6" s="207">
        <v>18.510000228881836</v>
      </c>
      <c r="R6" s="207">
        <v>17.100000381469727</v>
      </c>
      <c r="S6" s="207">
        <v>15.59000015258789</v>
      </c>
      <c r="T6" s="207">
        <v>14.949999809265137</v>
      </c>
      <c r="U6" s="207">
        <v>15.020000457763672</v>
      </c>
      <c r="V6" s="207">
        <v>15.289999961853027</v>
      </c>
      <c r="W6" s="207">
        <v>14.699999809265137</v>
      </c>
      <c r="X6" s="207">
        <v>15.279999732971191</v>
      </c>
      <c r="Y6" s="207">
        <v>16.15999984741211</v>
      </c>
      <c r="Z6" s="214">
        <f t="shared" si="0"/>
        <v>16.768333276112873</v>
      </c>
      <c r="AA6" s="151">
        <v>21.719999313354492</v>
      </c>
      <c r="AB6" s="152" t="s">
        <v>162</v>
      </c>
      <c r="AC6" s="2">
        <v>4</v>
      </c>
      <c r="AD6" s="151">
        <v>13.109999656677246</v>
      </c>
      <c r="AE6" s="253" t="s">
        <v>190</v>
      </c>
      <c r="AF6" s="1"/>
    </row>
    <row r="7" spans="1:32" ht="11.25" customHeight="1">
      <c r="A7" s="215">
        <v>5</v>
      </c>
      <c r="B7" s="207">
        <v>16.399999618530273</v>
      </c>
      <c r="C7" s="207">
        <v>16.520000457763672</v>
      </c>
      <c r="D7" s="207">
        <v>16.549999237060547</v>
      </c>
      <c r="E7" s="207">
        <v>16.760000228881836</v>
      </c>
      <c r="F7" s="207">
        <v>16.389999389648438</v>
      </c>
      <c r="G7" s="207">
        <v>15.890000343322754</v>
      </c>
      <c r="H7" s="207">
        <v>16.670000076293945</v>
      </c>
      <c r="I7" s="207">
        <v>17.510000228881836</v>
      </c>
      <c r="J7" s="207">
        <v>20.809999465942383</v>
      </c>
      <c r="K7" s="207">
        <v>20.450000762939453</v>
      </c>
      <c r="L7" s="207">
        <v>20.3700008392334</v>
      </c>
      <c r="M7" s="207">
        <v>19.170000076293945</v>
      </c>
      <c r="N7" s="207">
        <v>20.149999618530273</v>
      </c>
      <c r="O7" s="207">
        <v>19.399999618530273</v>
      </c>
      <c r="P7" s="207">
        <v>19.059999465942383</v>
      </c>
      <c r="Q7" s="207">
        <v>18.350000381469727</v>
      </c>
      <c r="R7" s="207">
        <v>17.81999969482422</v>
      </c>
      <c r="S7" s="207">
        <v>16.170000076293945</v>
      </c>
      <c r="T7" s="207">
        <v>15.380000114440918</v>
      </c>
      <c r="U7" s="207">
        <v>14.5</v>
      </c>
      <c r="V7" s="207">
        <v>16.549999237060547</v>
      </c>
      <c r="W7" s="207">
        <v>15.479999542236328</v>
      </c>
      <c r="X7" s="207">
        <v>15.399999618530273</v>
      </c>
      <c r="Y7" s="207">
        <v>12.949999809265137</v>
      </c>
      <c r="Z7" s="214">
        <f t="shared" si="0"/>
        <v>17.27916657924652</v>
      </c>
      <c r="AA7" s="151">
        <v>21.639999389648438</v>
      </c>
      <c r="AB7" s="152" t="s">
        <v>163</v>
      </c>
      <c r="AC7" s="2">
        <v>5</v>
      </c>
      <c r="AD7" s="151">
        <v>12.899999618530273</v>
      </c>
      <c r="AE7" s="253" t="s">
        <v>29</v>
      </c>
      <c r="AF7" s="1"/>
    </row>
    <row r="8" spans="1:32" ht="11.25" customHeight="1">
      <c r="A8" s="215">
        <v>6</v>
      </c>
      <c r="B8" s="207">
        <v>12.180000305175781</v>
      </c>
      <c r="C8" s="207">
        <v>11.630000114440918</v>
      </c>
      <c r="D8" s="207">
        <v>11.289999961853027</v>
      </c>
      <c r="E8" s="207">
        <v>11.489999771118164</v>
      </c>
      <c r="F8" s="207">
        <v>11.25</v>
      </c>
      <c r="G8" s="207">
        <v>10.539999961853027</v>
      </c>
      <c r="H8" s="207">
        <v>12.84000015258789</v>
      </c>
      <c r="I8" s="207">
        <v>16.649999618530273</v>
      </c>
      <c r="J8" s="207">
        <v>18.860000610351562</v>
      </c>
      <c r="K8" s="207">
        <v>19.899999618530273</v>
      </c>
      <c r="L8" s="207">
        <v>18.229999542236328</v>
      </c>
      <c r="M8" s="207">
        <v>17.850000381469727</v>
      </c>
      <c r="N8" s="207">
        <v>18.690000534057617</v>
      </c>
      <c r="O8" s="207">
        <v>20.1299991607666</v>
      </c>
      <c r="P8" s="207">
        <v>17.350000381469727</v>
      </c>
      <c r="Q8" s="207">
        <v>15.3100004196167</v>
      </c>
      <c r="R8" s="207">
        <v>14.09000015258789</v>
      </c>
      <c r="S8" s="207">
        <v>13.010000228881836</v>
      </c>
      <c r="T8" s="207">
        <v>12.640000343322754</v>
      </c>
      <c r="U8" s="207">
        <v>12.180000305175781</v>
      </c>
      <c r="V8" s="207">
        <v>11.960000038146973</v>
      </c>
      <c r="W8" s="207">
        <v>11.859999656677246</v>
      </c>
      <c r="X8" s="207">
        <v>11.670000076293945</v>
      </c>
      <c r="Y8" s="207">
        <v>11.720000267028809</v>
      </c>
      <c r="Z8" s="214">
        <f t="shared" si="0"/>
        <v>14.305000066757202</v>
      </c>
      <c r="AA8" s="151">
        <v>20.479999542236328</v>
      </c>
      <c r="AB8" s="152" t="s">
        <v>164</v>
      </c>
      <c r="AC8" s="2">
        <v>6</v>
      </c>
      <c r="AD8" s="151">
        <v>10.430000305175781</v>
      </c>
      <c r="AE8" s="253" t="s">
        <v>191</v>
      </c>
      <c r="AF8" s="1"/>
    </row>
    <row r="9" spans="1:32" ht="11.25" customHeight="1">
      <c r="A9" s="215">
        <v>7</v>
      </c>
      <c r="B9" s="207">
        <v>11.460000038146973</v>
      </c>
      <c r="C9" s="207">
        <v>11.329999923706055</v>
      </c>
      <c r="D9" s="207">
        <v>11.149999618530273</v>
      </c>
      <c r="E9" s="207">
        <v>11.880000114440918</v>
      </c>
      <c r="F9" s="207">
        <v>12.039999961853027</v>
      </c>
      <c r="G9" s="207">
        <v>12.350000381469727</v>
      </c>
      <c r="H9" s="207">
        <v>14.949999809265137</v>
      </c>
      <c r="I9" s="207">
        <v>16.549999237060547</v>
      </c>
      <c r="J9" s="207">
        <v>17.829999923706055</v>
      </c>
      <c r="K9" s="207">
        <v>17.6200008392334</v>
      </c>
      <c r="L9" s="207">
        <v>19</v>
      </c>
      <c r="M9" s="207">
        <v>18.360000610351562</v>
      </c>
      <c r="N9" s="207">
        <v>18.510000228881836</v>
      </c>
      <c r="O9" s="207">
        <v>18.350000381469727</v>
      </c>
      <c r="P9" s="207">
        <v>17.770000457763672</v>
      </c>
      <c r="Q9" s="207">
        <v>16.90999984741211</v>
      </c>
      <c r="R9" s="207">
        <v>15.399999618530273</v>
      </c>
      <c r="S9" s="207">
        <v>14.380000114440918</v>
      </c>
      <c r="T9" s="207">
        <v>14.170000076293945</v>
      </c>
      <c r="U9" s="207">
        <v>14</v>
      </c>
      <c r="V9" s="207">
        <v>13.699999809265137</v>
      </c>
      <c r="W9" s="207">
        <v>14.069999694824219</v>
      </c>
      <c r="X9" s="207">
        <v>14.279999732971191</v>
      </c>
      <c r="Y9" s="207">
        <v>14.430000305175781</v>
      </c>
      <c r="Z9" s="214">
        <f t="shared" si="0"/>
        <v>15.020416696866354</v>
      </c>
      <c r="AA9" s="151">
        <v>19.549999237060547</v>
      </c>
      <c r="AB9" s="152" t="s">
        <v>165</v>
      </c>
      <c r="AC9" s="2">
        <v>7</v>
      </c>
      <c r="AD9" s="151">
        <v>11.010000228881836</v>
      </c>
      <c r="AE9" s="253" t="s">
        <v>192</v>
      </c>
      <c r="AF9" s="1"/>
    </row>
    <row r="10" spans="1:32" ht="11.25" customHeight="1">
      <c r="A10" s="215">
        <v>8</v>
      </c>
      <c r="B10" s="207">
        <v>14.149999618530273</v>
      </c>
      <c r="C10" s="207">
        <v>14.529999732971191</v>
      </c>
      <c r="D10" s="207">
        <v>15.600000381469727</v>
      </c>
      <c r="E10" s="207">
        <v>16.1200008392334</v>
      </c>
      <c r="F10" s="207">
        <v>16.31999969482422</v>
      </c>
      <c r="G10" s="207">
        <v>16.479999542236328</v>
      </c>
      <c r="H10" s="207">
        <v>17.059999465942383</v>
      </c>
      <c r="I10" s="207">
        <v>17.510000228881836</v>
      </c>
      <c r="J10" s="207">
        <v>16.989999771118164</v>
      </c>
      <c r="K10" s="207">
        <v>17.059999465942383</v>
      </c>
      <c r="L10" s="207">
        <v>18.40999984741211</v>
      </c>
      <c r="M10" s="207">
        <v>18.799999237060547</v>
      </c>
      <c r="N10" s="207">
        <v>18.8700008392334</v>
      </c>
      <c r="O10" s="207">
        <v>18.6200008392334</v>
      </c>
      <c r="P10" s="207">
        <v>18.6200008392334</v>
      </c>
      <c r="Q10" s="207">
        <v>18.600000381469727</v>
      </c>
      <c r="R10" s="207">
        <v>18.479999542236328</v>
      </c>
      <c r="S10" s="207">
        <v>18.479999542236328</v>
      </c>
      <c r="T10" s="207">
        <v>17.329999923706055</v>
      </c>
      <c r="U10" s="207">
        <v>16.34000015258789</v>
      </c>
      <c r="V10" s="207">
        <v>15.699999809265137</v>
      </c>
      <c r="W10" s="207">
        <v>15.180000305175781</v>
      </c>
      <c r="X10" s="207">
        <v>14.710000038146973</v>
      </c>
      <c r="Y10" s="207">
        <v>14.210000038146973</v>
      </c>
      <c r="Z10" s="214">
        <f t="shared" si="0"/>
        <v>16.84041666984558</v>
      </c>
      <c r="AA10" s="151">
        <v>19.049999237060547</v>
      </c>
      <c r="AB10" s="152" t="s">
        <v>166</v>
      </c>
      <c r="AC10" s="2">
        <v>8</v>
      </c>
      <c r="AD10" s="151">
        <v>14</v>
      </c>
      <c r="AE10" s="253" t="s">
        <v>193</v>
      </c>
      <c r="AF10" s="1"/>
    </row>
    <row r="11" spans="1:32" ht="11.25" customHeight="1">
      <c r="A11" s="215">
        <v>9</v>
      </c>
      <c r="B11" s="207">
        <v>14.1899995803833</v>
      </c>
      <c r="C11" s="207">
        <v>13.710000038146973</v>
      </c>
      <c r="D11" s="207">
        <v>13.539999961853027</v>
      </c>
      <c r="E11" s="207">
        <v>13.529999732971191</v>
      </c>
      <c r="F11" s="207">
        <v>13.9399995803833</v>
      </c>
      <c r="G11" s="207">
        <v>14.119999885559082</v>
      </c>
      <c r="H11" s="207">
        <v>14.170000076293945</v>
      </c>
      <c r="I11" s="207">
        <v>13.880000114440918</v>
      </c>
      <c r="J11" s="207">
        <v>14.039999961853027</v>
      </c>
      <c r="K11" s="207">
        <v>14.15999984741211</v>
      </c>
      <c r="L11" s="207">
        <v>15.109999656677246</v>
      </c>
      <c r="M11" s="207">
        <v>15.479999542236328</v>
      </c>
      <c r="N11" s="207">
        <v>16.299999237060547</v>
      </c>
      <c r="O11" s="207">
        <v>16.850000381469727</v>
      </c>
      <c r="P11" s="207">
        <v>16.6299991607666</v>
      </c>
      <c r="Q11" s="207">
        <v>14.5600004196167</v>
      </c>
      <c r="R11" s="207">
        <v>13.8100004196167</v>
      </c>
      <c r="S11" s="207">
        <v>13.109999656677246</v>
      </c>
      <c r="T11" s="207">
        <v>12.25</v>
      </c>
      <c r="U11" s="207">
        <v>11.350000381469727</v>
      </c>
      <c r="V11" s="207">
        <v>10.850000381469727</v>
      </c>
      <c r="W11" s="207">
        <v>10.279999732971191</v>
      </c>
      <c r="X11" s="207">
        <v>10</v>
      </c>
      <c r="Y11" s="207">
        <v>9.930000305175781</v>
      </c>
      <c r="Z11" s="214">
        <f t="shared" si="0"/>
        <v>13.574583252271017</v>
      </c>
      <c r="AA11" s="151">
        <v>17.459999084472656</v>
      </c>
      <c r="AB11" s="152" t="s">
        <v>167</v>
      </c>
      <c r="AC11" s="2">
        <v>9</v>
      </c>
      <c r="AD11" s="151">
        <v>9.760000228881836</v>
      </c>
      <c r="AE11" s="253" t="s">
        <v>131</v>
      </c>
      <c r="AF11" s="1"/>
    </row>
    <row r="12" spans="1:32" ht="11.25" customHeight="1">
      <c r="A12" s="223">
        <v>10</v>
      </c>
      <c r="B12" s="209">
        <v>9.579999923706055</v>
      </c>
      <c r="C12" s="209">
        <v>9.359999656677246</v>
      </c>
      <c r="D12" s="209">
        <v>9.609999656677246</v>
      </c>
      <c r="E12" s="209">
        <v>10.779999732971191</v>
      </c>
      <c r="F12" s="209">
        <v>10.720000267028809</v>
      </c>
      <c r="G12" s="209">
        <v>10.880000114440918</v>
      </c>
      <c r="H12" s="209">
        <v>11.84000015258789</v>
      </c>
      <c r="I12" s="209">
        <v>13.529999732971191</v>
      </c>
      <c r="J12" s="209">
        <v>15.029999732971191</v>
      </c>
      <c r="K12" s="209">
        <v>17.700000762939453</v>
      </c>
      <c r="L12" s="209">
        <v>16.889999389648438</v>
      </c>
      <c r="M12" s="209">
        <v>16.860000610351562</v>
      </c>
      <c r="N12" s="209">
        <v>16.920000076293945</v>
      </c>
      <c r="O12" s="209">
        <v>16.110000610351562</v>
      </c>
      <c r="P12" s="209">
        <v>16.84000015258789</v>
      </c>
      <c r="Q12" s="209">
        <v>14.020000457763672</v>
      </c>
      <c r="R12" s="209">
        <v>12.829999923706055</v>
      </c>
      <c r="S12" s="209">
        <v>11.920000076293945</v>
      </c>
      <c r="T12" s="209">
        <v>11.149999618530273</v>
      </c>
      <c r="U12" s="209">
        <v>11.260000228881836</v>
      </c>
      <c r="V12" s="209">
        <v>11.3100004196167</v>
      </c>
      <c r="W12" s="209">
        <v>11.65999984741211</v>
      </c>
      <c r="X12" s="209">
        <v>10.899999618530273</v>
      </c>
      <c r="Y12" s="209">
        <v>11.319999694824219</v>
      </c>
      <c r="Z12" s="224">
        <f t="shared" si="0"/>
        <v>12.87583335240682</v>
      </c>
      <c r="AA12" s="157">
        <v>18.3700008392334</v>
      </c>
      <c r="AB12" s="210" t="s">
        <v>168</v>
      </c>
      <c r="AC12" s="211">
        <v>10</v>
      </c>
      <c r="AD12" s="157">
        <v>9.170000076293945</v>
      </c>
      <c r="AE12" s="254" t="s">
        <v>194</v>
      </c>
      <c r="AF12" s="1"/>
    </row>
    <row r="13" spans="1:32" ht="11.25" customHeight="1">
      <c r="A13" s="215">
        <v>11</v>
      </c>
      <c r="B13" s="207">
        <v>12.239999771118164</v>
      </c>
      <c r="C13" s="207">
        <v>12.25</v>
      </c>
      <c r="D13" s="207">
        <v>12.529999732971191</v>
      </c>
      <c r="E13" s="207">
        <v>11.720000267028809</v>
      </c>
      <c r="F13" s="207">
        <v>12.029999732971191</v>
      </c>
      <c r="G13" s="207">
        <v>12.34000015258789</v>
      </c>
      <c r="H13" s="207">
        <v>14.4399995803833</v>
      </c>
      <c r="I13" s="207">
        <v>17.010000228881836</v>
      </c>
      <c r="J13" s="207">
        <v>19.079999923706055</v>
      </c>
      <c r="K13" s="207">
        <v>20.8799991607666</v>
      </c>
      <c r="L13" s="207">
        <v>21.110000610351562</v>
      </c>
      <c r="M13" s="207">
        <v>21.100000381469727</v>
      </c>
      <c r="N13" s="207">
        <v>20.889999389648438</v>
      </c>
      <c r="O13" s="207">
        <v>20.43000030517578</v>
      </c>
      <c r="P13" s="207">
        <v>17.59000015258789</v>
      </c>
      <c r="Q13" s="207">
        <v>16.979999542236328</v>
      </c>
      <c r="R13" s="207">
        <v>15.880000114440918</v>
      </c>
      <c r="S13" s="207">
        <v>14.40999984741211</v>
      </c>
      <c r="T13" s="207">
        <v>14.479999542236328</v>
      </c>
      <c r="U13" s="207">
        <v>13.859999656677246</v>
      </c>
      <c r="V13" s="207">
        <v>13.350000381469727</v>
      </c>
      <c r="W13" s="207">
        <v>14</v>
      </c>
      <c r="X13" s="207">
        <v>14.180000305175781</v>
      </c>
      <c r="Y13" s="207">
        <v>14.140000343322754</v>
      </c>
      <c r="Z13" s="214">
        <f t="shared" si="0"/>
        <v>15.704999963442484</v>
      </c>
      <c r="AA13" s="151">
        <v>21.600000381469727</v>
      </c>
      <c r="AB13" s="152" t="s">
        <v>169</v>
      </c>
      <c r="AC13" s="2">
        <v>11</v>
      </c>
      <c r="AD13" s="151">
        <v>11.279999732971191</v>
      </c>
      <c r="AE13" s="253" t="s">
        <v>55</v>
      </c>
      <c r="AF13" s="1"/>
    </row>
    <row r="14" spans="1:32" ht="11.25" customHeight="1">
      <c r="A14" s="215">
        <v>12</v>
      </c>
      <c r="B14" s="207">
        <v>14.260000228881836</v>
      </c>
      <c r="C14" s="207">
        <v>14.25</v>
      </c>
      <c r="D14" s="207">
        <v>14.239999771118164</v>
      </c>
      <c r="E14" s="207">
        <v>14.890000343322754</v>
      </c>
      <c r="F14" s="207">
        <v>13.680000305175781</v>
      </c>
      <c r="G14" s="207">
        <v>13.329999923706055</v>
      </c>
      <c r="H14" s="207">
        <v>14.300000190734863</v>
      </c>
      <c r="I14" s="207">
        <v>16.020000457763672</v>
      </c>
      <c r="J14" s="207">
        <v>17.420000076293945</v>
      </c>
      <c r="K14" s="207">
        <v>19.979999542236328</v>
      </c>
      <c r="L14" s="207">
        <v>18.8799991607666</v>
      </c>
      <c r="M14" s="207">
        <v>19.93000030517578</v>
      </c>
      <c r="N14" s="207">
        <v>20.700000762939453</v>
      </c>
      <c r="O14" s="207">
        <v>20.239999771118164</v>
      </c>
      <c r="P14" s="207">
        <v>18.25</v>
      </c>
      <c r="Q14" s="207">
        <v>15.979999542236328</v>
      </c>
      <c r="R14" s="207">
        <v>13.5600004196167</v>
      </c>
      <c r="S14" s="207">
        <v>13.420000076293945</v>
      </c>
      <c r="T14" s="207">
        <v>12.729999542236328</v>
      </c>
      <c r="U14" s="207">
        <v>12.75</v>
      </c>
      <c r="V14" s="207">
        <v>12.520000457763672</v>
      </c>
      <c r="W14" s="207">
        <v>12.779999732971191</v>
      </c>
      <c r="X14" s="207">
        <v>12.699999809265137</v>
      </c>
      <c r="Y14" s="207">
        <v>12.430000305175781</v>
      </c>
      <c r="Z14" s="214">
        <f t="shared" si="0"/>
        <v>15.385000030199686</v>
      </c>
      <c r="AA14" s="151">
        <v>21.5</v>
      </c>
      <c r="AB14" s="152" t="s">
        <v>166</v>
      </c>
      <c r="AC14" s="2">
        <v>12</v>
      </c>
      <c r="AD14" s="151">
        <v>12.289999961853027</v>
      </c>
      <c r="AE14" s="253" t="s">
        <v>195</v>
      </c>
      <c r="AF14" s="1"/>
    </row>
    <row r="15" spans="1:32" ht="11.25" customHeight="1">
      <c r="A15" s="215">
        <v>13</v>
      </c>
      <c r="B15" s="207">
        <v>12.170000076293945</v>
      </c>
      <c r="C15" s="207">
        <v>12.140000343322754</v>
      </c>
      <c r="D15" s="207">
        <v>11.920000076293945</v>
      </c>
      <c r="E15" s="207">
        <v>11.569999694824219</v>
      </c>
      <c r="F15" s="207">
        <v>11.550000190734863</v>
      </c>
      <c r="G15" s="207">
        <v>11.59000015258789</v>
      </c>
      <c r="H15" s="207">
        <v>13.399999618530273</v>
      </c>
      <c r="I15" s="207">
        <v>15.470000267028809</v>
      </c>
      <c r="J15" s="207">
        <v>15.260000228881836</v>
      </c>
      <c r="K15" s="207">
        <v>16.329999923706055</v>
      </c>
      <c r="L15" s="207">
        <v>15.600000381469727</v>
      </c>
      <c r="M15" s="207">
        <v>14.880000114440918</v>
      </c>
      <c r="N15" s="207">
        <v>14.600000381469727</v>
      </c>
      <c r="O15" s="207">
        <v>14.079999923706055</v>
      </c>
      <c r="P15" s="207">
        <v>14.5</v>
      </c>
      <c r="Q15" s="207">
        <v>14.140000343322754</v>
      </c>
      <c r="R15" s="207">
        <v>12.90999984741211</v>
      </c>
      <c r="S15" s="207">
        <v>12.050000190734863</v>
      </c>
      <c r="T15" s="207">
        <v>11.25</v>
      </c>
      <c r="U15" s="207">
        <v>11.180000305175781</v>
      </c>
      <c r="V15" s="207">
        <v>11.640000343322754</v>
      </c>
      <c r="W15" s="207">
        <v>11.920000076293945</v>
      </c>
      <c r="X15" s="207">
        <v>11.970000267028809</v>
      </c>
      <c r="Y15" s="207">
        <v>12.079999923706055</v>
      </c>
      <c r="Z15" s="214">
        <f t="shared" si="0"/>
        <v>13.09166677792867</v>
      </c>
      <c r="AA15" s="151">
        <v>16.579999923706055</v>
      </c>
      <c r="AB15" s="152" t="s">
        <v>170</v>
      </c>
      <c r="AC15" s="2">
        <v>13</v>
      </c>
      <c r="AD15" s="151">
        <v>11.09000015258789</v>
      </c>
      <c r="AE15" s="253" t="s">
        <v>196</v>
      </c>
      <c r="AF15" s="1"/>
    </row>
    <row r="16" spans="1:32" ht="11.25" customHeight="1">
      <c r="A16" s="215">
        <v>14</v>
      </c>
      <c r="B16" s="207">
        <v>12.359999656677246</v>
      </c>
      <c r="C16" s="207">
        <v>12.119999885559082</v>
      </c>
      <c r="D16" s="207">
        <v>12.369999885559082</v>
      </c>
      <c r="E16" s="207">
        <v>12.399999618530273</v>
      </c>
      <c r="F16" s="207">
        <v>12.109999656677246</v>
      </c>
      <c r="G16" s="207">
        <v>12.300000190734863</v>
      </c>
      <c r="H16" s="207">
        <v>13.65999984741211</v>
      </c>
      <c r="I16" s="207">
        <v>15.520000457763672</v>
      </c>
      <c r="J16" s="207">
        <v>15.710000038146973</v>
      </c>
      <c r="K16" s="207">
        <v>16.989999771118164</v>
      </c>
      <c r="L16" s="207">
        <v>15.75</v>
      </c>
      <c r="M16" s="207">
        <v>16.56999969482422</v>
      </c>
      <c r="N16" s="207">
        <v>15.949999809265137</v>
      </c>
      <c r="O16" s="207">
        <v>16.059999465942383</v>
      </c>
      <c r="P16" s="207">
        <v>15.300000190734863</v>
      </c>
      <c r="Q16" s="207">
        <v>13.859999656677246</v>
      </c>
      <c r="R16" s="207">
        <v>12.1899995803833</v>
      </c>
      <c r="S16" s="207">
        <v>11.630000114440918</v>
      </c>
      <c r="T16" s="207">
        <v>11.670000076293945</v>
      </c>
      <c r="U16" s="207">
        <v>12.0600004196167</v>
      </c>
      <c r="V16" s="207">
        <v>12.3100004196167</v>
      </c>
      <c r="W16" s="207">
        <v>12.430000305175781</v>
      </c>
      <c r="X16" s="207">
        <v>12.449999809265137</v>
      </c>
      <c r="Y16" s="207">
        <v>12.479999542236328</v>
      </c>
      <c r="Z16" s="214">
        <f t="shared" si="0"/>
        <v>13.59374992052714</v>
      </c>
      <c r="AA16" s="151">
        <v>17.729999542236328</v>
      </c>
      <c r="AB16" s="152" t="s">
        <v>171</v>
      </c>
      <c r="AC16" s="2">
        <v>14</v>
      </c>
      <c r="AD16" s="151">
        <v>11.520000457763672</v>
      </c>
      <c r="AE16" s="253" t="s">
        <v>197</v>
      </c>
      <c r="AF16" s="1"/>
    </row>
    <row r="17" spans="1:32" ht="11.25" customHeight="1">
      <c r="A17" s="215">
        <v>15</v>
      </c>
      <c r="B17" s="207">
        <v>12.520000457763672</v>
      </c>
      <c r="C17" s="207">
        <v>12.4399995803833</v>
      </c>
      <c r="D17" s="207">
        <v>12.579999923706055</v>
      </c>
      <c r="E17" s="207">
        <v>12.65999984741211</v>
      </c>
      <c r="F17" s="207">
        <v>12.609999656677246</v>
      </c>
      <c r="G17" s="207">
        <v>12.40999984741211</v>
      </c>
      <c r="H17" s="207">
        <v>13.069999694824219</v>
      </c>
      <c r="I17" s="207">
        <v>14.979999542236328</v>
      </c>
      <c r="J17" s="207">
        <v>15.449999809265137</v>
      </c>
      <c r="K17" s="207">
        <v>17.079999923706055</v>
      </c>
      <c r="L17" s="207">
        <v>17.299999237060547</v>
      </c>
      <c r="M17" s="207">
        <v>16.8799991607666</v>
      </c>
      <c r="N17" s="207">
        <v>16.079999923706055</v>
      </c>
      <c r="O17" s="207">
        <v>16.239999771118164</v>
      </c>
      <c r="P17" s="207">
        <v>15.34000015258789</v>
      </c>
      <c r="Q17" s="207">
        <v>14.6899995803833</v>
      </c>
      <c r="R17" s="207">
        <v>13.890000343322754</v>
      </c>
      <c r="S17" s="207">
        <v>13.149999618530273</v>
      </c>
      <c r="T17" s="207">
        <v>13.460000038146973</v>
      </c>
      <c r="U17" s="207">
        <v>13.390000343322754</v>
      </c>
      <c r="V17" s="207">
        <v>12.920000076293945</v>
      </c>
      <c r="W17" s="207">
        <v>12.680000305175781</v>
      </c>
      <c r="X17" s="207">
        <v>12.930000305175781</v>
      </c>
      <c r="Y17" s="207">
        <v>13.1899995803833</v>
      </c>
      <c r="Z17" s="214">
        <f t="shared" si="0"/>
        <v>14.080833196640015</v>
      </c>
      <c r="AA17" s="151">
        <v>18.209999084472656</v>
      </c>
      <c r="AB17" s="152" t="s">
        <v>172</v>
      </c>
      <c r="AC17" s="2">
        <v>15</v>
      </c>
      <c r="AD17" s="151">
        <v>12.289999961853027</v>
      </c>
      <c r="AE17" s="253" t="s">
        <v>198</v>
      </c>
      <c r="AF17" s="1"/>
    </row>
    <row r="18" spans="1:32" ht="11.25" customHeight="1">
      <c r="A18" s="215">
        <v>16</v>
      </c>
      <c r="B18" s="207">
        <v>12.670000076293945</v>
      </c>
      <c r="C18" s="207">
        <v>12.369999885559082</v>
      </c>
      <c r="D18" s="207">
        <v>12.699999809265137</v>
      </c>
      <c r="E18" s="207">
        <v>12.850000381469727</v>
      </c>
      <c r="F18" s="207">
        <v>12.899999618530273</v>
      </c>
      <c r="G18" s="207">
        <v>12.989999771118164</v>
      </c>
      <c r="H18" s="207">
        <v>12.8100004196167</v>
      </c>
      <c r="I18" s="207">
        <v>12.869999885559082</v>
      </c>
      <c r="J18" s="207">
        <v>12.850000381469727</v>
      </c>
      <c r="K18" s="207">
        <v>13.550000190734863</v>
      </c>
      <c r="L18" s="207">
        <v>14.380000114440918</v>
      </c>
      <c r="M18" s="207">
        <v>14.399999618530273</v>
      </c>
      <c r="N18" s="207">
        <v>13.949999809265137</v>
      </c>
      <c r="O18" s="207">
        <v>14.729999542236328</v>
      </c>
      <c r="P18" s="207">
        <v>14.479999542236328</v>
      </c>
      <c r="Q18" s="207">
        <v>14.15999984741211</v>
      </c>
      <c r="R18" s="207">
        <v>13.670000076293945</v>
      </c>
      <c r="S18" s="207">
        <v>13.420000076293945</v>
      </c>
      <c r="T18" s="207">
        <v>13.380000114440918</v>
      </c>
      <c r="U18" s="207">
        <v>13.180000305175781</v>
      </c>
      <c r="V18" s="207">
        <v>12.760000228881836</v>
      </c>
      <c r="W18" s="207">
        <v>13.170000076293945</v>
      </c>
      <c r="X18" s="207">
        <v>12.970000267028809</v>
      </c>
      <c r="Y18" s="207">
        <v>12.859999656677246</v>
      </c>
      <c r="Z18" s="214">
        <f t="shared" si="0"/>
        <v>13.336249987284342</v>
      </c>
      <c r="AA18" s="151">
        <v>15.130000114440918</v>
      </c>
      <c r="AB18" s="152" t="s">
        <v>173</v>
      </c>
      <c r="AC18" s="2">
        <v>16</v>
      </c>
      <c r="AD18" s="151">
        <v>12.1899995803833</v>
      </c>
      <c r="AE18" s="253" t="s">
        <v>199</v>
      </c>
      <c r="AF18" s="1"/>
    </row>
    <row r="19" spans="1:32" ht="11.25" customHeight="1">
      <c r="A19" s="215">
        <v>17</v>
      </c>
      <c r="B19" s="207">
        <v>12.470000267028809</v>
      </c>
      <c r="C19" s="207">
        <v>12.75</v>
      </c>
      <c r="D19" s="207">
        <v>12.699999809265137</v>
      </c>
      <c r="E19" s="207">
        <v>12.630000114440918</v>
      </c>
      <c r="F19" s="207">
        <v>12.770000457763672</v>
      </c>
      <c r="G19" s="207">
        <v>12.979999542236328</v>
      </c>
      <c r="H19" s="207">
        <v>13.149999618530273</v>
      </c>
      <c r="I19" s="207">
        <v>14.050000190734863</v>
      </c>
      <c r="J19" s="207">
        <v>16.059999465942383</v>
      </c>
      <c r="K19" s="207">
        <v>16.979999542236328</v>
      </c>
      <c r="L19" s="207">
        <v>16.030000686645508</v>
      </c>
      <c r="M19" s="207">
        <v>17.3700008392334</v>
      </c>
      <c r="N19" s="207">
        <v>16.799999237060547</v>
      </c>
      <c r="O19" s="207">
        <v>16.270000457763672</v>
      </c>
      <c r="P19" s="207">
        <v>15.520000457763672</v>
      </c>
      <c r="Q19" s="207">
        <v>14.479999542236328</v>
      </c>
      <c r="R19" s="207">
        <v>13.130000114440918</v>
      </c>
      <c r="S19" s="207">
        <v>12.149999618530273</v>
      </c>
      <c r="T19" s="207">
        <v>12</v>
      </c>
      <c r="U19" s="207">
        <v>11.520000457763672</v>
      </c>
      <c r="V19" s="207">
        <v>10.739999771118164</v>
      </c>
      <c r="W19" s="207">
        <v>10.84000015258789</v>
      </c>
      <c r="X19" s="207">
        <v>10.630000114440918</v>
      </c>
      <c r="Y19" s="207">
        <v>11.100000381469727</v>
      </c>
      <c r="Z19" s="214">
        <f t="shared" si="0"/>
        <v>13.546666701634726</v>
      </c>
      <c r="AA19" s="151">
        <v>17.75</v>
      </c>
      <c r="AB19" s="152" t="s">
        <v>174</v>
      </c>
      <c r="AC19" s="2">
        <v>17</v>
      </c>
      <c r="AD19" s="151">
        <v>10.34000015258789</v>
      </c>
      <c r="AE19" s="253" t="s">
        <v>200</v>
      </c>
      <c r="AF19" s="1"/>
    </row>
    <row r="20" spans="1:32" ht="11.25" customHeight="1">
      <c r="A20" s="215">
        <v>18</v>
      </c>
      <c r="B20" s="207">
        <v>11.010000228881836</v>
      </c>
      <c r="C20" s="207">
        <v>10.300000190734863</v>
      </c>
      <c r="D20" s="207">
        <v>12.449999809265137</v>
      </c>
      <c r="E20" s="207">
        <v>12.609999656677246</v>
      </c>
      <c r="F20" s="207">
        <v>12.539999961853027</v>
      </c>
      <c r="G20" s="207">
        <v>12.100000381469727</v>
      </c>
      <c r="H20" s="207">
        <v>12.449999809265137</v>
      </c>
      <c r="I20" s="207">
        <v>14.619999885559082</v>
      </c>
      <c r="J20" s="207">
        <v>15.569999694824219</v>
      </c>
      <c r="K20" s="207">
        <v>15.829999923706055</v>
      </c>
      <c r="L20" s="207">
        <v>16.81999969482422</v>
      </c>
      <c r="M20" s="207">
        <v>15.289999961853027</v>
      </c>
      <c r="N20" s="207">
        <v>14.630000114440918</v>
      </c>
      <c r="O20" s="207">
        <v>14.960000038146973</v>
      </c>
      <c r="P20" s="207">
        <v>14.75</v>
      </c>
      <c r="Q20" s="207">
        <v>13.819999694824219</v>
      </c>
      <c r="R20" s="207">
        <v>13.550000190734863</v>
      </c>
      <c r="S20" s="207">
        <v>12.569999694824219</v>
      </c>
      <c r="T20" s="207">
        <v>11.4399995803833</v>
      </c>
      <c r="U20" s="207">
        <v>11.369999885559082</v>
      </c>
      <c r="V20" s="207">
        <v>12.119999885559082</v>
      </c>
      <c r="W20" s="207">
        <v>12.720000267028809</v>
      </c>
      <c r="X20" s="207">
        <v>13.5</v>
      </c>
      <c r="Y20" s="207">
        <v>13.210000038146973</v>
      </c>
      <c r="Z20" s="214">
        <f t="shared" si="0"/>
        <v>13.34291660785675</v>
      </c>
      <c r="AA20" s="151">
        <v>17.190000534057617</v>
      </c>
      <c r="AB20" s="152" t="s">
        <v>175</v>
      </c>
      <c r="AC20" s="2">
        <v>18</v>
      </c>
      <c r="AD20" s="151">
        <v>10</v>
      </c>
      <c r="AE20" s="253" t="s">
        <v>201</v>
      </c>
      <c r="AF20" s="1"/>
    </row>
    <row r="21" spans="1:32" ht="11.25" customHeight="1">
      <c r="A21" s="215">
        <v>19</v>
      </c>
      <c r="B21" s="207">
        <v>12.859999656677246</v>
      </c>
      <c r="C21" s="207">
        <v>12.210000038146973</v>
      </c>
      <c r="D21" s="207">
        <v>12.3100004196167</v>
      </c>
      <c r="E21" s="207">
        <v>12.239999771118164</v>
      </c>
      <c r="F21" s="207">
        <v>11.84000015258789</v>
      </c>
      <c r="G21" s="207">
        <v>12.800000190734863</v>
      </c>
      <c r="H21" s="207">
        <v>13.4399995803833</v>
      </c>
      <c r="I21" s="207">
        <v>13.989999771118164</v>
      </c>
      <c r="J21" s="207">
        <v>14.489999771118164</v>
      </c>
      <c r="K21" s="207">
        <v>14.510000228881836</v>
      </c>
      <c r="L21" s="207">
        <v>15.149999618530273</v>
      </c>
      <c r="M21" s="207">
        <v>15.649999618530273</v>
      </c>
      <c r="N21" s="207">
        <v>15.029999732971191</v>
      </c>
      <c r="O21" s="207">
        <v>15.010000228881836</v>
      </c>
      <c r="P21" s="207">
        <v>14.600000381469727</v>
      </c>
      <c r="Q21" s="207">
        <v>13.869999885559082</v>
      </c>
      <c r="R21" s="207">
        <v>13.220000267028809</v>
      </c>
      <c r="S21" s="207">
        <v>12.5600004196167</v>
      </c>
      <c r="T21" s="207">
        <v>12.390000343322754</v>
      </c>
      <c r="U21" s="207">
        <v>12.649999618530273</v>
      </c>
      <c r="V21" s="207">
        <v>12.539999961853027</v>
      </c>
      <c r="W21" s="207">
        <v>12.279999732971191</v>
      </c>
      <c r="X21" s="207">
        <v>12.430000305175781</v>
      </c>
      <c r="Y21" s="207">
        <v>12.3100004196167</v>
      </c>
      <c r="Z21" s="214">
        <f t="shared" si="0"/>
        <v>13.349166671435038</v>
      </c>
      <c r="AA21" s="151">
        <v>16.309999465942383</v>
      </c>
      <c r="AB21" s="152" t="s">
        <v>176</v>
      </c>
      <c r="AC21" s="2">
        <v>19</v>
      </c>
      <c r="AD21" s="151">
        <v>11.359999656677246</v>
      </c>
      <c r="AE21" s="253" t="s">
        <v>202</v>
      </c>
      <c r="AF21" s="1"/>
    </row>
    <row r="22" spans="1:32" ht="11.25" customHeight="1">
      <c r="A22" s="223">
        <v>20</v>
      </c>
      <c r="B22" s="209">
        <v>11.960000038146973</v>
      </c>
      <c r="C22" s="209">
        <v>11.9399995803833</v>
      </c>
      <c r="D22" s="209">
        <v>12.34000015258789</v>
      </c>
      <c r="E22" s="209">
        <v>12.3100004196167</v>
      </c>
      <c r="F22" s="209">
        <v>12.3100004196167</v>
      </c>
      <c r="G22" s="209">
        <v>12.65999984741211</v>
      </c>
      <c r="H22" s="209">
        <v>13.329999923706055</v>
      </c>
      <c r="I22" s="209">
        <v>13.970000267028809</v>
      </c>
      <c r="J22" s="209">
        <v>16.600000381469727</v>
      </c>
      <c r="K22" s="209">
        <v>17.959999084472656</v>
      </c>
      <c r="L22" s="209">
        <v>18.549999237060547</v>
      </c>
      <c r="M22" s="209">
        <v>18.6200008392334</v>
      </c>
      <c r="N22" s="209">
        <v>18.899999618530273</v>
      </c>
      <c r="O22" s="209">
        <v>17.579999923706055</v>
      </c>
      <c r="P22" s="209">
        <v>16.850000381469727</v>
      </c>
      <c r="Q22" s="209">
        <v>15.489999771118164</v>
      </c>
      <c r="R22" s="209">
        <v>14.529999732971191</v>
      </c>
      <c r="S22" s="209">
        <v>14.640000343322754</v>
      </c>
      <c r="T22" s="209">
        <v>13.9399995803833</v>
      </c>
      <c r="U22" s="209">
        <v>13.970000267028809</v>
      </c>
      <c r="V22" s="209">
        <v>13.789999961853027</v>
      </c>
      <c r="W22" s="209">
        <v>12.979999542236328</v>
      </c>
      <c r="X22" s="209">
        <v>12.630000114440918</v>
      </c>
      <c r="Y22" s="209">
        <v>11.84000015258789</v>
      </c>
      <c r="Z22" s="224">
        <f t="shared" si="0"/>
        <v>14.570416649182638</v>
      </c>
      <c r="AA22" s="157">
        <v>20.100000381469727</v>
      </c>
      <c r="AB22" s="210" t="s">
        <v>177</v>
      </c>
      <c r="AC22" s="211">
        <v>20</v>
      </c>
      <c r="AD22" s="157">
        <v>11.699999809265137</v>
      </c>
      <c r="AE22" s="254" t="s">
        <v>201</v>
      </c>
      <c r="AF22" s="1"/>
    </row>
    <row r="23" spans="1:32" ht="11.25" customHeight="1">
      <c r="A23" s="215">
        <v>21</v>
      </c>
      <c r="B23" s="207">
        <v>11.079999923706055</v>
      </c>
      <c r="C23" s="207">
        <v>10.300000190734863</v>
      </c>
      <c r="D23" s="207">
        <v>9.949999809265137</v>
      </c>
      <c r="E23" s="207">
        <v>9.789999961853027</v>
      </c>
      <c r="F23" s="207">
        <v>6.723999977111816</v>
      </c>
      <c r="G23" s="207">
        <v>6.745999813079834</v>
      </c>
      <c r="H23" s="207">
        <v>9.220000267028809</v>
      </c>
      <c r="I23" s="207">
        <v>12.779999732971191</v>
      </c>
      <c r="J23" s="207">
        <v>14.65999984741211</v>
      </c>
      <c r="K23" s="207">
        <v>16.190000534057617</v>
      </c>
      <c r="L23" s="207">
        <v>17.290000915527344</v>
      </c>
      <c r="M23" s="207">
        <v>17.450000762939453</v>
      </c>
      <c r="N23" s="207">
        <v>15.8100004196167</v>
      </c>
      <c r="O23" s="207">
        <v>14.170000076293945</v>
      </c>
      <c r="P23" s="207">
        <v>13</v>
      </c>
      <c r="Q23" s="207">
        <v>12.170000076293945</v>
      </c>
      <c r="R23" s="207">
        <v>10.640000343322754</v>
      </c>
      <c r="S23" s="207">
        <v>10.140000343322754</v>
      </c>
      <c r="T23" s="207">
        <v>9.020000457763672</v>
      </c>
      <c r="U23" s="207">
        <v>8.579999923706055</v>
      </c>
      <c r="V23" s="207">
        <v>8.5600004196167</v>
      </c>
      <c r="W23" s="207">
        <v>8.359999656677246</v>
      </c>
      <c r="X23" s="207">
        <v>8.640000343322754</v>
      </c>
      <c r="Y23" s="207">
        <v>8.789999961853027</v>
      </c>
      <c r="Z23" s="214">
        <f t="shared" si="0"/>
        <v>11.252500156561533</v>
      </c>
      <c r="AA23" s="151">
        <v>18.209999084472656</v>
      </c>
      <c r="AB23" s="152" t="s">
        <v>178</v>
      </c>
      <c r="AC23" s="2">
        <v>21</v>
      </c>
      <c r="AD23" s="151">
        <v>6.335999965667725</v>
      </c>
      <c r="AE23" s="253" t="s">
        <v>203</v>
      </c>
      <c r="AF23" s="1"/>
    </row>
    <row r="24" spans="1:32" ht="11.25" customHeight="1">
      <c r="A24" s="215">
        <v>22</v>
      </c>
      <c r="B24" s="207">
        <v>8.369999885559082</v>
      </c>
      <c r="C24" s="207">
        <v>8.779999732971191</v>
      </c>
      <c r="D24" s="207">
        <v>8.890000343322754</v>
      </c>
      <c r="E24" s="207">
        <v>9.170000076293945</v>
      </c>
      <c r="F24" s="207">
        <v>8.5600004196167</v>
      </c>
      <c r="G24" s="207">
        <v>8.069999694824219</v>
      </c>
      <c r="H24" s="207">
        <v>10.649999618530273</v>
      </c>
      <c r="I24" s="207">
        <v>12.520000457763672</v>
      </c>
      <c r="J24" s="207">
        <v>16.110000610351562</v>
      </c>
      <c r="K24" s="207">
        <v>18.010000228881836</v>
      </c>
      <c r="L24" s="207">
        <v>18.700000762939453</v>
      </c>
      <c r="M24" s="207">
        <v>18.520000457763672</v>
      </c>
      <c r="N24" s="207">
        <v>18.780000686645508</v>
      </c>
      <c r="O24" s="207">
        <v>17.030000686645508</v>
      </c>
      <c r="P24" s="207">
        <v>17.459999084472656</v>
      </c>
      <c r="Q24" s="207">
        <v>14.890000343322754</v>
      </c>
      <c r="R24" s="207">
        <v>13.130000114440918</v>
      </c>
      <c r="S24" s="207">
        <v>12.720000267028809</v>
      </c>
      <c r="T24" s="207">
        <v>12.449999809265137</v>
      </c>
      <c r="U24" s="207">
        <v>12.0600004196167</v>
      </c>
      <c r="V24" s="207">
        <v>11.710000038146973</v>
      </c>
      <c r="W24" s="207">
        <v>11.550000190734863</v>
      </c>
      <c r="X24" s="207">
        <v>10.979999542236328</v>
      </c>
      <c r="Y24" s="207">
        <v>11.260000228881836</v>
      </c>
      <c r="Z24" s="214">
        <f t="shared" si="0"/>
        <v>12.932083487510681</v>
      </c>
      <c r="AA24" s="151">
        <v>19.479999542236328</v>
      </c>
      <c r="AB24" s="152" t="s">
        <v>179</v>
      </c>
      <c r="AC24" s="2">
        <v>22</v>
      </c>
      <c r="AD24" s="151">
        <v>7.949999809265137</v>
      </c>
      <c r="AE24" s="253" t="s">
        <v>204</v>
      </c>
      <c r="AF24" s="1"/>
    </row>
    <row r="25" spans="1:32" ht="11.25" customHeight="1">
      <c r="A25" s="215">
        <v>23</v>
      </c>
      <c r="B25" s="207">
        <v>10.989999771118164</v>
      </c>
      <c r="C25" s="207">
        <v>10.739999771118164</v>
      </c>
      <c r="D25" s="207">
        <v>10.569999694824219</v>
      </c>
      <c r="E25" s="207">
        <v>10.130000114440918</v>
      </c>
      <c r="F25" s="207">
        <v>10.300000190734863</v>
      </c>
      <c r="G25" s="207">
        <v>10.069999694824219</v>
      </c>
      <c r="H25" s="207">
        <v>11.229999542236328</v>
      </c>
      <c r="I25" s="207">
        <v>13.819999694824219</v>
      </c>
      <c r="J25" s="207">
        <v>17.440000534057617</v>
      </c>
      <c r="K25" s="207">
        <v>18.43000030517578</v>
      </c>
      <c r="L25" s="207">
        <v>19.030000686645508</v>
      </c>
      <c r="M25" s="207">
        <v>19.649999618530273</v>
      </c>
      <c r="N25" s="207">
        <v>19.40999984741211</v>
      </c>
      <c r="O25" s="207">
        <v>18.709999084472656</v>
      </c>
      <c r="P25" s="207">
        <v>15.539999961853027</v>
      </c>
      <c r="Q25" s="207">
        <v>13.770000457763672</v>
      </c>
      <c r="R25" s="207">
        <v>11.789999961853027</v>
      </c>
      <c r="S25" s="207">
        <v>10.65999984741211</v>
      </c>
      <c r="T25" s="207">
        <v>9.84000015258789</v>
      </c>
      <c r="U25" s="207">
        <v>9.25</v>
      </c>
      <c r="V25" s="207">
        <v>8.9399995803833</v>
      </c>
      <c r="W25" s="207">
        <v>8.770000457763672</v>
      </c>
      <c r="X25" s="207">
        <v>8.619999885559082</v>
      </c>
      <c r="Y25" s="207">
        <v>7.519999980926514</v>
      </c>
      <c r="Z25" s="214">
        <f t="shared" si="0"/>
        <v>12.717499951521555</v>
      </c>
      <c r="AA25" s="151">
        <v>20.290000915527344</v>
      </c>
      <c r="AB25" s="152" t="s">
        <v>180</v>
      </c>
      <c r="AC25" s="2">
        <v>23</v>
      </c>
      <c r="AD25" s="151">
        <v>7.269999980926514</v>
      </c>
      <c r="AE25" s="253" t="s">
        <v>205</v>
      </c>
      <c r="AF25" s="1"/>
    </row>
    <row r="26" spans="1:32" ht="11.25" customHeight="1">
      <c r="A26" s="215">
        <v>24</v>
      </c>
      <c r="B26" s="207">
        <v>7.590000152587891</v>
      </c>
      <c r="C26" s="207">
        <v>7.579999923706055</v>
      </c>
      <c r="D26" s="207">
        <v>6.556000232696533</v>
      </c>
      <c r="E26" s="207">
        <v>6.840000152587891</v>
      </c>
      <c r="F26" s="207">
        <v>6.566999912261963</v>
      </c>
      <c r="G26" s="207">
        <v>6.7779998779296875</v>
      </c>
      <c r="H26" s="207">
        <v>8.279999732971191</v>
      </c>
      <c r="I26" s="207">
        <v>11.010000228881836</v>
      </c>
      <c r="J26" s="207">
        <v>13.850000381469727</v>
      </c>
      <c r="K26" s="207">
        <v>14.630000114440918</v>
      </c>
      <c r="L26" s="207">
        <v>14.829999923706055</v>
      </c>
      <c r="M26" s="207">
        <v>15.119999885559082</v>
      </c>
      <c r="N26" s="207">
        <v>14.90999984741211</v>
      </c>
      <c r="O26" s="207">
        <v>13.25</v>
      </c>
      <c r="P26" s="207">
        <v>12.0600004196167</v>
      </c>
      <c r="Q26" s="207">
        <v>11.1899995803833</v>
      </c>
      <c r="R26" s="207">
        <v>9.680000305175781</v>
      </c>
      <c r="S26" s="207">
        <v>8.859999656677246</v>
      </c>
      <c r="T26" s="207">
        <v>8.420000076293945</v>
      </c>
      <c r="U26" s="207">
        <v>8.420000076293945</v>
      </c>
      <c r="V26" s="207">
        <v>8.270000457763672</v>
      </c>
      <c r="W26" s="207">
        <v>8.229999542236328</v>
      </c>
      <c r="X26" s="207">
        <v>8.100000381469727</v>
      </c>
      <c r="Y26" s="207">
        <v>8.069999694824219</v>
      </c>
      <c r="Z26" s="214">
        <f t="shared" si="0"/>
        <v>9.962125023206076</v>
      </c>
      <c r="AA26" s="151">
        <v>16.030000686645508</v>
      </c>
      <c r="AB26" s="152" t="s">
        <v>50</v>
      </c>
      <c r="AC26" s="2">
        <v>24</v>
      </c>
      <c r="AD26" s="151">
        <v>6.420000076293945</v>
      </c>
      <c r="AE26" s="253" t="s">
        <v>206</v>
      </c>
      <c r="AF26" s="1"/>
    </row>
    <row r="27" spans="1:32" ht="11.25" customHeight="1">
      <c r="A27" s="215">
        <v>25</v>
      </c>
      <c r="B27" s="207">
        <v>8.149999618530273</v>
      </c>
      <c r="C27" s="207">
        <v>7.880000114440918</v>
      </c>
      <c r="D27" s="207">
        <v>7.820000171661377</v>
      </c>
      <c r="E27" s="207">
        <v>7.809999942779541</v>
      </c>
      <c r="F27" s="207">
        <v>7.690000057220459</v>
      </c>
      <c r="G27" s="207">
        <v>8.15999984741211</v>
      </c>
      <c r="H27" s="207">
        <v>9.65999984741211</v>
      </c>
      <c r="I27" s="207">
        <v>11.729999542236328</v>
      </c>
      <c r="J27" s="207">
        <v>15.619999885559082</v>
      </c>
      <c r="K27" s="207">
        <v>17.190000534057617</v>
      </c>
      <c r="L27" s="207">
        <v>17.229999542236328</v>
      </c>
      <c r="M27" s="207">
        <v>17.420000076293945</v>
      </c>
      <c r="N27" s="207">
        <v>18</v>
      </c>
      <c r="O27" s="207">
        <v>17.3700008392334</v>
      </c>
      <c r="P27" s="207">
        <v>14.850000381469727</v>
      </c>
      <c r="Q27" s="207">
        <v>13.8100004196167</v>
      </c>
      <c r="R27" s="207">
        <v>13.600000381469727</v>
      </c>
      <c r="S27" s="207">
        <v>13.260000228881836</v>
      </c>
      <c r="T27" s="207">
        <v>13.300000190734863</v>
      </c>
      <c r="U27" s="207">
        <v>12.5600004196167</v>
      </c>
      <c r="V27" s="207">
        <v>12.989999771118164</v>
      </c>
      <c r="W27" s="207">
        <v>13.600000381469727</v>
      </c>
      <c r="X27" s="207">
        <v>13.489999771118164</v>
      </c>
      <c r="Y27" s="207">
        <v>13.949999809265137</v>
      </c>
      <c r="Z27" s="214">
        <f t="shared" si="0"/>
        <v>12.79750007390976</v>
      </c>
      <c r="AA27" s="151">
        <v>18.489999771118164</v>
      </c>
      <c r="AB27" s="152" t="s">
        <v>181</v>
      </c>
      <c r="AC27" s="2">
        <v>25</v>
      </c>
      <c r="AD27" s="151">
        <v>7.449999809265137</v>
      </c>
      <c r="AE27" s="253" t="s">
        <v>207</v>
      </c>
      <c r="AF27" s="1"/>
    </row>
    <row r="28" spans="1:32" ht="11.25" customHeight="1">
      <c r="A28" s="215">
        <v>26</v>
      </c>
      <c r="B28" s="207">
        <v>14.119999885559082</v>
      </c>
      <c r="C28" s="207">
        <v>14.020000457763672</v>
      </c>
      <c r="D28" s="207">
        <v>14.109999656677246</v>
      </c>
      <c r="E28" s="207">
        <v>14.380000114440918</v>
      </c>
      <c r="F28" s="207">
        <v>14.149999618530273</v>
      </c>
      <c r="G28" s="207">
        <v>14.5</v>
      </c>
      <c r="H28" s="207">
        <v>15.09000015258789</v>
      </c>
      <c r="I28" s="207">
        <v>16</v>
      </c>
      <c r="J28" s="207">
        <v>17.049999237060547</v>
      </c>
      <c r="K28" s="207">
        <v>16.309999465942383</v>
      </c>
      <c r="L28" s="207">
        <v>17.06999969482422</v>
      </c>
      <c r="M28" s="207">
        <v>17.56999969482422</v>
      </c>
      <c r="N28" s="207">
        <v>17.709999084472656</v>
      </c>
      <c r="O28" s="207">
        <v>17.940000534057617</v>
      </c>
      <c r="P28" s="207">
        <v>17.520000457763672</v>
      </c>
      <c r="Q28" s="207">
        <v>17.530000686645508</v>
      </c>
      <c r="R28" s="207">
        <v>17.479999542236328</v>
      </c>
      <c r="S28" s="207">
        <v>18.790000915527344</v>
      </c>
      <c r="T28" s="207">
        <v>18.579999923706055</v>
      </c>
      <c r="U28" s="207">
        <v>16.950000762939453</v>
      </c>
      <c r="V28" s="207">
        <v>16.59000015258789</v>
      </c>
      <c r="W28" s="207">
        <v>16.68000030517578</v>
      </c>
      <c r="X28" s="207">
        <v>16.709999084472656</v>
      </c>
      <c r="Y28" s="207">
        <v>16.40999984741211</v>
      </c>
      <c r="Z28" s="214">
        <f t="shared" si="0"/>
        <v>16.385833303133648</v>
      </c>
      <c r="AA28" s="151">
        <v>18.90999984741211</v>
      </c>
      <c r="AB28" s="152" t="s">
        <v>182</v>
      </c>
      <c r="AC28" s="2">
        <v>26</v>
      </c>
      <c r="AD28" s="151">
        <v>13.789999961853027</v>
      </c>
      <c r="AE28" s="253" t="s">
        <v>208</v>
      </c>
      <c r="AF28" s="1"/>
    </row>
    <row r="29" spans="1:32" ht="11.25" customHeight="1">
      <c r="A29" s="215">
        <v>27</v>
      </c>
      <c r="B29" s="207">
        <v>16.149999618530273</v>
      </c>
      <c r="C29" s="207">
        <v>15.979999542236328</v>
      </c>
      <c r="D29" s="207">
        <v>15.729999542236328</v>
      </c>
      <c r="E29" s="207">
        <v>15.8100004196167</v>
      </c>
      <c r="F29" s="207">
        <v>15.479999542236328</v>
      </c>
      <c r="G29" s="207">
        <v>15.380000114440918</v>
      </c>
      <c r="H29" s="207">
        <v>15.640000343322754</v>
      </c>
      <c r="I29" s="207">
        <v>15.8100004196167</v>
      </c>
      <c r="J29" s="207">
        <v>15.960000038146973</v>
      </c>
      <c r="K29" s="207">
        <v>16.030000686645508</v>
      </c>
      <c r="L29" s="207">
        <v>16.1200008392334</v>
      </c>
      <c r="M29" s="207">
        <v>16.31999969482422</v>
      </c>
      <c r="N29" s="207">
        <v>16.100000381469727</v>
      </c>
      <c r="O29" s="207">
        <v>15.350000381469727</v>
      </c>
      <c r="P29" s="207">
        <v>14.479999542236328</v>
      </c>
      <c r="Q29" s="207">
        <v>13.920000076293945</v>
      </c>
      <c r="R29" s="207">
        <v>13.609999656677246</v>
      </c>
      <c r="S29" s="207">
        <v>13.380000114440918</v>
      </c>
      <c r="T29" s="207">
        <v>13.109999656677246</v>
      </c>
      <c r="U29" s="207">
        <v>12.4399995803833</v>
      </c>
      <c r="V29" s="207">
        <v>12.079999923706055</v>
      </c>
      <c r="W29" s="207">
        <v>11.1899995803833</v>
      </c>
      <c r="X29" s="207">
        <v>11.239999771118164</v>
      </c>
      <c r="Y29" s="207">
        <v>11.359999656677246</v>
      </c>
      <c r="Z29" s="214">
        <f t="shared" si="0"/>
        <v>14.527916630109152</v>
      </c>
      <c r="AA29" s="151">
        <v>16.469999313354492</v>
      </c>
      <c r="AB29" s="152" t="s">
        <v>183</v>
      </c>
      <c r="AC29" s="2">
        <v>27</v>
      </c>
      <c r="AD29" s="151">
        <v>10.920000076293945</v>
      </c>
      <c r="AE29" s="253" t="s">
        <v>209</v>
      </c>
      <c r="AF29" s="1"/>
    </row>
    <row r="30" spans="1:32" ht="11.25" customHeight="1">
      <c r="A30" s="215">
        <v>28</v>
      </c>
      <c r="B30" s="207">
        <v>11.3100004196167</v>
      </c>
      <c r="C30" s="207">
        <v>11.050000190734863</v>
      </c>
      <c r="D30" s="207">
        <v>10.510000228881836</v>
      </c>
      <c r="E30" s="207">
        <v>9.960000038146973</v>
      </c>
      <c r="F30" s="207">
        <v>9.6899995803833</v>
      </c>
      <c r="G30" s="207">
        <v>9.260000228881836</v>
      </c>
      <c r="H30" s="207">
        <v>11.920000076293945</v>
      </c>
      <c r="I30" s="207">
        <v>14.319999694824219</v>
      </c>
      <c r="J30" s="207">
        <v>15.9399995803833</v>
      </c>
      <c r="K30" s="207">
        <v>18.219999313354492</v>
      </c>
      <c r="L30" s="207">
        <v>18.959999084472656</v>
      </c>
      <c r="M30" s="207">
        <v>18.06999969482422</v>
      </c>
      <c r="N30" s="207">
        <v>17.700000762939453</v>
      </c>
      <c r="O30" s="207">
        <v>15.6899995803833</v>
      </c>
      <c r="P30" s="207">
        <v>14.010000228881836</v>
      </c>
      <c r="Q30" s="207">
        <v>13.220000267028809</v>
      </c>
      <c r="R30" s="207">
        <v>12.039999961853027</v>
      </c>
      <c r="S30" s="207">
        <v>11.239999771118164</v>
      </c>
      <c r="T30" s="207">
        <v>11.210000038146973</v>
      </c>
      <c r="U30" s="207">
        <v>11.8100004196167</v>
      </c>
      <c r="V30" s="207">
        <v>12.359999656677246</v>
      </c>
      <c r="W30" s="207">
        <v>13.130000114440918</v>
      </c>
      <c r="X30" s="207">
        <v>13.699999809265137</v>
      </c>
      <c r="Y30" s="207">
        <v>15.399999618530273</v>
      </c>
      <c r="Z30" s="214">
        <f t="shared" si="0"/>
        <v>13.363333264986673</v>
      </c>
      <c r="AA30" s="151">
        <v>19.170000076293945</v>
      </c>
      <c r="AB30" s="152" t="s">
        <v>184</v>
      </c>
      <c r="AC30" s="2">
        <v>28</v>
      </c>
      <c r="AD30" s="151">
        <v>9.109999656677246</v>
      </c>
      <c r="AE30" s="253" t="s">
        <v>210</v>
      </c>
      <c r="AF30" s="1"/>
    </row>
    <row r="31" spans="1:32" ht="11.25" customHeight="1">
      <c r="A31" s="215">
        <v>29</v>
      </c>
      <c r="B31" s="207">
        <v>15.819999694824219</v>
      </c>
      <c r="C31" s="207">
        <v>15.640000343322754</v>
      </c>
      <c r="D31" s="207">
        <v>15.710000038146973</v>
      </c>
      <c r="E31" s="207">
        <v>14.460000038146973</v>
      </c>
      <c r="F31" s="207">
        <v>14.84000015258789</v>
      </c>
      <c r="G31" s="207">
        <v>14.300000190734863</v>
      </c>
      <c r="H31" s="207">
        <v>16.110000610351562</v>
      </c>
      <c r="I31" s="207">
        <v>16.559999465942383</v>
      </c>
      <c r="J31" s="207">
        <v>17.260000228881836</v>
      </c>
      <c r="K31" s="207">
        <v>18.09000015258789</v>
      </c>
      <c r="L31" s="207">
        <v>18.06999969482422</v>
      </c>
      <c r="M31" s="207">
        <v>18.260000228881836</v>
      </c>
      <c r="N31" s="207">
        <v>18.940000534057617</v>
      </c>
      <c r="O31" s="207">
        <v>18.860000610351562</v>
      </c>
      <c r="P31" s="207">
        <v>18.40999984741211</v>
      </c>
      <c r="Q31" s="207">
        <v>17.639999389648438</v>
      </c>
      <c r="R31" s="207">
        <v>16.110000610351562</v>
      </c>
      <c r="S31" s="207">
        <v>16.31999969482422</v>
      </c>
      <c r="T31" s="207">
        <v>15.399999618530273</v>
      </c>
      <c r="U31" s="207">
        <v>14.630000114440918</v>
      </c>
      <c r="V31" s="207">
        <v>14.130000114440918</v>
      </c>
      <c r="W31" s="207">
        <v>13.609999656677246</v>
      </c>
      <c r="X31" s="207">
        <v>13.140000343322754</v>
      </c>
      <c r="Y31" s="207">
        <v>13</v>
      </c>
      <c r="Z31" s="214">
        <f t="shared" si="0"/>
        <v>16.05458339055379</v>
      </c>
      <c r="AA31" s="151">
        <v>19.43000030517578</v>
      </c>
      <c r="AB31" s="152" t="s">
        <v>185</v>
      </c>
      <c r="AC31" s="2">
        <v>29</v>
      </c>
      <c r="AD31" s="151">
        <v>12.789999961853027</v>
      </c>
      <c r="AE31" s="253" t="s">
        <v>209</v>
      </c>
      <c r="AF31" s="1"/>
    </row>
    <row r="32" spans="1:32" ht="11.25" customHeight="1">
      <c r="A32" s="215">
        <v>30</v>
      </c>
      <c r="B32" s="207">
        <v>12.819999694824219</v>
      </c>
      <c r="C32" s="207">
        <v>12.59000015258789</v>
      </c>
      <c r="D32" s="207">
        <v>12.210000038146973</v>
      </c>
      <c r="E32" s="207">
        <v>11.170000076293945</v>
      </c>
      <c r="F32" s="207">
        <v>10.800000190734863</v>
      </c>
      <c r="G32" s="207">
        <v>11.220000267028809</v>
      </c>
      <c r="H32" s="207">
        <v>12.5600004196167</v>
      </c>
      <c r="I32" s="207">
        <v>14.960000038146973</v>
      </c>
      <c r="J32" s="207">
        <v>14.829999923706055</v>
      </c>
      <c r="K32" s="207">
        <v>16.670000076293945</v>
      </c>
      <c r="L32" s="207">
        <v>17.610000610351562</v>
      </c>
      <c r="M32" s="207">
        <v>17.770000457763672</v>
      </c>
      <c r="N32" s="207">
        <v>15.949999809265137</v>
      </c>
      <c r="O32" s="207">
        <v>15.640000343322754</v>
      </c>
      <c r="P32" s="207">
        <v>14.699999809265137</v>
      </c>
      <c r="Q32" s="207">
        <v>14.050000190734863</v>
      </c>
      <c r="R32" s="207">
        <v>14.140000343322754</v>
      </c>
      <c r="S32" s="207">
        <v>13.84000015258789</v>
      </c>
      <c r="T32" s="207">
        <v>14.260000228881836</v>
      </c>
      <c r="U32" s="207">
        <v>14.010000228881836</v>
      </c>
      <c r="V32" s="207">
        <v>14.130000114440918</v>
      </c>
      <c r="W32" s="207">
        <v>13.819999694824219</v>
      </c>
      <c r="X32" s="207">
        <v>13.890000343322754</v>
      </c>
      <c r="Y32" s="207">
        <v>12.380000114440918</v>
      </c>
      <c r="Z32" s="214">
        <f t="shared" si="0"/>
        <v>14.00083347161611</v>
      </c>
      <c r="AA32" s="151">
        <v>18</v>
      </c>
      <c r="AB32" s="152" t="s">
        <v>186</v>
      </c>
      <c r="AC32" s="2">
        <v>30</v>
      </c>
      <c r="AD32" s="151">
        <v>10.680000305175781</v>
      </c>
      <c r="AE32" s="253" t="s">
        <v>211</v>
      </c>
      <c r="AF32" s="1"/>
    </row>
    <row r="33" spans="1:32" ht="11.25" customHeight="1">
      <c r="A33" s="215">
        <v>31</v>
      </c>
      <c r="B33" s="207">
        <v>12.279999732971191</v>
      </c>
      <c r="C33" s="207">
        <v>12.029999732971191</v>
      </c>
      <c r="D33" s="207">
        <v>11.670000076293945</v>
      </c>
      <c r="E33" s="207">
        <v>10.899999618530273</v>
      </c>
      <c r="F33" s="207">
        <v>10.520000457763672</v>
      </c>
      <c r="G33" s="207">
        <v>10.109999656677246</v>
      </c>
      <c r="H33" s="207">
        <v>11.40999984741211</v>
      </c>
      <c r="I33" s="207">
        <v>13.539999961853027</v>
      </c>
      <c r="J33" s="207">
        <v>15.180000305175781</v>
      </c>
      <c r="K33" s="207">
        <v>15.529999732971191</v>
      </c>
      <c r="L33" s="207">
        <v>15.350000381469727</v>
      </c>
      <c r="M33" s="207">
        <v>15.829999923706055</v>
      </c>
      <c r="N33" s="207">
        <v>15.390000343322754</v>
      </c>
      <c r="O33" s="207">
        <v>14.859999656677246</v>
      </c>
      <c r="P33" s="207">
        <v>14.630000114440918</v>
      </c>
      <c r="Q33" s="207">
        <v>13.34000015258789</v>
      </c>
      <c r="R33" s="207">
        <v>12.149999618530273</v>
      </c>
      <c r="S33" s="207">
        <v>11.289999961853027</v>
      </c>
      <c r="T33" s="207">
        <v>11</v>
      </c>
      <c r="U33" s="207">
        <v>10.40999984741211</v>
      </c>
      <c r="V33" s="207">
        <v>9.970000267028809</v>
      </c>
      <c r="W33" s="207">
        <v>9.770000457763672</v>
      </c>
      <c r="X33" s="207">
        <v>9.579999923706055</v>
      </c>
      <c r="Y33" s="207">
        <v>9.5</v>
      </c>
      <c r="Z33" s="214">
        <f t="shared" si="0"/>
        <v>12.34333332379659</v>
      </c>
      <c r="AA33" s="151">
        <v>16.540000915527344</v>
      </c>
      <c r="AB33" s="152" t="s">
        <v>142</v>
      </c>
      <c r="AC33" s="2">
        <v>31</v>
      </c>
      <c r="AD33" s="151">
        <v>9.40999984741211</v>
      </c>
      <c r="AE33" s="253" t="s">
        <v>212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12.569032176848381</v>
      </c>
      <c r="C34" s="217">
        <f t="shared" si="1"/>
        <v>12.394516083502001</v>
      </c>
      <c r="D34" s="217">
        <f t="shared" si="1"/>
        <v>12.420516075626496</v>
      </c>
      <c r="E34" s="217">
        <f t="shared" si="1"/>
        <v>12.415806508833363</v>
      </c>
      <c r="F34" s="217">
        <f t="shared" si="1"/>
        <v>12.164225824417606</v>
      </c>
      <c r="G34" s="217">
        <f t="shared" si="1"/>
        <v>12.15851613013975</v>
      </c>
      <c r="H34" s="217">
        <f t="shared" si="1"/>
        <v>13.419999922475506</v>
      </c>
      <c r="I34" s="217">
        <f t="shared" si="1"/>
        <v>15.081612863848287</v>
      </c>
      <c r="J34" s="217">
        <f t="shared" si="1"/>
        <v>16.383870924672774</v>
      </c>
      <c r="K34" s="217">
        <f t="shared" si="1"/>
        <v>17.29064513790992</v>
      </c>
      <c r="L34" s="217">
        <f t="shared" si="1"/>
        <v>17.568387185373613</v>
      </c>
      <c r="M34" s="217">
        <f t="shared" si="1"/>
        <v>17.672580626703077</v>
      </c>
      <c r="N34" s="217">
        <f t="shared" si="1"/>
        <v>17.50096773332165</v>
      </c>
      <c r="O34" s="217">
        <f t="shared" si="1"/>
        <v>17.109677468576738</v>
      </c>
      <c r="P34" s="217">
        <f t="shared" si="1"/>
        <v>16.272903227037</v>
      </c>
      <c r="Q34" s="217">
        <f t="shared" si="1"/>
        <v>15.28677426615069</v>
      </c>
      <c r="R34" s="217">
        <f>AVERAGE(R3:R33)</f>
        <v>14.24709686156242</v>
      </c>
      <c r="S34" s="217">
        <f aca="true" t="shared" si="2" ref="S34:Y34">AVERAGE(S3:S33)</f>
        <v>13.608387116462954</v>
      </c>
      <c r="T34" s="217">
        <f t="shared" si="2"/>
        <v>13.210967709941249</v>
      </c>
      <c r="U34" s="217">
        <f t="shared" si="2"/>
        <v>12.906774336291898</v>
      </c>
      <c r="V34" s="217">
        <f t="shared" si="2"/>
        <v>12.84516131493353</v>
      </c>
      <c r="W34" s="217">
        <f t="shared" si="2"/>
        <v>12.757096690516319</v>
      </c>
      <c r="X34" s="217">
        <f t="shared" si="2"/>
        <v>12.686451573525705</v>
      </c>
      <c r="Y34" s="217">
        <f t="shared" si="2"/>
        <v>12.573225805836339</v>
      </c>
      <c r="Z34" s="217">
        <f>AVERAGE(B3:Y33)</f>
        <v>14.272716398521137</v>
      </c>
      <c r="AA34" s="218">
        <f>(AVERAGE(最高))</f>
        <v>18.777419213325746</v>
      </c>
      <c r="AB34" s="219"/>
      <c r="AC34" s="220"/>
      <c r="AD34" s="218">
        <f>(AVERAGE(最低))</f>
        <v>10.92309674909038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21.719999313354492</v>
      </c>
      <c r="C46" s="3">
        <v>4</v>
      </c>
      <c r="D46" s="159" t="s">
        <v>162</v>
      </c>
      <c r="E46" s="197"/>
      <c r="F46" s="156"/>
      <c r="G46" s="157">
        <f>MIN(最低)</f>
        <v>6.335999965667725</v>
      </c>
      <c r="H46" s="3">
        <v>21</v>
      </c>
      <c r="I46" s="255" t="s">
        <v>203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9.489999771118164</v>
      </c>
      <c r="C3" s="207">
        <v>9.710000038146973</v>
      </c>
      <c r="D3" s="207">
        <v>10.90999984741211</v>
      </c>
      <c r="E3" s="207">
        <v>10.539999961853027</v>
      </c>
      <c r="F3" s="207">
        <v>11.430000305175781</v>
      </c>
      <c r="G3" s="207">
        <v>12.199999809265137</v>
      </c>
      <c r="H3" s="207">
        <v>13.100000381469727</v>
      </c>
      <c r="I3" s="207">
        <v>14.4399995803833</v>
      </c>
      <c r="J3" s="207">
        <v>16.110000610351562</v>
      </c>
      <c r="K3" s="207">
        <v>17.989999771118164</v>
      </c>
      <c r="L3" s="207">
        <v>17.34000015258789</v>
      </c>
      <c r="M3" s="207">
        <v>17.959999084472656</v>
      </c>
      <c r="N3" s="207">
        <v>17.270000457763672</v>
      </c>
      <c r="O3" s="207">
        <v>17.459999084472656</v>
      </c>
      <c r="P3" s="207">
        <v>16.299999237060547</v>
      </c>
      <c r="Q3" s="207">
        <v>15.880000114440918</v>
      </c>
      <c r="R3" s="207">
        <v>15.130000114440918</v>
      </c>
      <c r="S3" s="207">
        <v>14.579999923706055</v>
      </c>
      <c r="T3" s="207">
        <v>13.390000343322754</v>
      </c>
      <c r="U3" s="207">
        <v>12.579999923706055</v>
      </c>
      <c r="V3" s="207">
        <v>12.529999732971191</v>
      </c>
      <c r="W3" s="207">
        <v>12.770000457763672</v>
      </c>
      <c r="X3" s="207">
        <v>12.430000305175781</v>
      </c>
      <c r="Y3" s="207">
        <v>12.039999961853027</v>
      </c>
      <c r="Z3" s="214">
        <f aca="true" t="shared" si="0" ref="Z3:Z32">AVERAGE(B3:Y3)</f>
        <v>13.899166623751322</v>
      </c>
      <c r="AA3" s="151">
        <v>18.299999237060547</v>
      </c>
      <c r="AB3" s="152" t="s">
        <v>177</v>
      </c>
      <c r="AC3" s="2">
        <v>1</v>
      </c>
      <c r="AD3" s="151">
        <v>9.329999923706055</v>
      </c>
      <c r="AE3" s="253" t="s">
        <v>235</v>
      </c>
      <c r="AF3" s="1"/>
    </row>
    <row r="4" spans="1:32" ht="11.25" customHeight="1">
      <c r="A4" s="215">
        <v>2</v>
      </c>
      <c r="B4" s="207">
        <v>11.989999771118164</v>
      </c>
      <c r="C4" s="207">
        <v>11.479999542236328</v>
      </c>
      <c r="D4" s="207">
        <v>11.470000267028809</v>
      </c>
      <c r="E4" s="207">
        <v>11.720000267028809</v>
      </c>
      <c r="F4" s="207">
        <v>11.850000381469727</v>
      </c>
      <c r="G4" s="207">
        <v>11.609999656677246</v>
      </c>
      <c r="H4" s="207">
        <v>11.9399995803833</v>
      </c>
      <c r="I4" s="207">
        <v>13.319999694824219</v>
      </c>
      <c r="J4" s="207">
        <v>12.5600004196167</v>
      </c>
      <c r="K4" s="207">
        <v>13.529999732971191</v>
      </c>
      <c r="L4" s="207">
        <v>13.640000343322754</v>
      </c>
      <c r="M4" s="207">
        <v>11.5</v>
      </c>
      <c r="N4" s="207">
        <v>10.84000015258789</v>
      </c>
      <c r="O4" s="207">
        <v>10.779999732971191</v>
      </c>
      <c r="P4" s="207">
        <v>10.050000190734863</v>
      </c>
      <c r="Q4" s="207">
        <v>9.729999542236328</v>
      </c>
      <c r="R4" s="207">
        <v>10.170000076293945</v>
      </c>
      <c r="S4" s="208">
        <v>10.3100004196167</v>
      </c>
      <c r="T4" s="207">
        <v>10.300000190734863</v>
      </c>
      <c r="U4" s="207">
        <v>9.489999771118164</v>
      </c>
      <c r="V4" s="207">
        <v>10.460000038146973</v>
      </c>
      <c r="W4" s="207">
        <v>10.170000076293945</v>
      </c>
      <c r="X4" s="207">
        <v>10.0600004196167</v>
      </c>
      <c r="Y4" s="207">
        <v>10.260000228881836</v>
      </c>
      <c r="Z4" s="214">
        <f t="shared" si="0"/>
        <v>11.21791668732961</v>
      </c>
      <c r="AA4" s="151">
        <v>14.350000381469727</v>
      </c>
      <c r="AB4" s="152" t="s">
        <v>170</v>
      </c>
      <c r="AC4" s="2">
        <v>2</v>
      </c>
      <c r="AD4" s="151">
        <v>9.170000076293945</v>
      </c>
      <c r="AE4" s="253" t="s">
        <v>236</v>
      </c>
      <c r="AF4" s="1"/>
    </row>
    <row r="5" spans="1:32" ht="11.25" customHeight="1">
      <c r="A5" s="215">
        <v>3</v>
      </c>
      <c r="B5" s="207">
        <v>9.609999656677246</v>
      </c>
      <c r="C5" s="207">
        <v>9.890000343322754</v>
      </c>
      <c r="D5" s="207">
        <v>8.989999771118164</v>
      </c>
      <c r="E5" s="207">
        <v>9.289999961853027</v>
      </c>
      <c r="F5" s="207">
        <v>9.380000114440918</v>
      </c>
      <c r="G5" s="207">
        <v>9.390000343322754</v>
      </c>
      <c r="H5" s="207">
        <v>9.15999984741211</v>
      </c>
      <c r="I5" s="207">
        <v>11.039999961853027</v>
      </c>
      <c r="J5" s="207">
        <v>13.5</v>
      </c>
      <c r="K5" s="207">
        <v>13.319999694824219</v>
      </c>
      <c r="L5" s="207">
        <v>13.470000267028809</v>
      </c>
      <c r="M5" s="207">
        <v>13.25</v>
      </c>
      <c r="N5" s="207">
        <v>13.039999961853027</v>
      </c>
      <c r="O5" s="207">
        <v>12.289999961853027</v>
      </c>
      <c r="P5" s="207">
        <v>11.210000038146973</v>
      </c>
      <c r="Q5" s="207">
        <v>10.34000015258789</v>
      </c>
      <c r="R5" s="207">
        <v>9.550000190734863</v>
      </c>
      <c r="S5" s="207">
        <v>8.59000015258789</v>
      </c>
      <c r="T5" s="207">
        <v>8.220000267028809</v>
      </c>
      <c r="U5" s="207">
        <v>8.210000038146973</v>
      </c>
      <c r="V5" s="207">
        <v>7.960000038146973</v>
      </c>
      <c r="W5" s="207">
        <v>7.679999828338623</v>
      </c>
      <c r="X5" s="207">
        <v>7.179999828338623</v>
      </c>
      <c r="Y5" s="207">
        <v>7.110000133514404</v>
      </c>
      <c r="Z5" s="214">
        <f t="shared" si="0"/>
        <v>10.069583356380463</v>
      </c>
      <c r="AA5" s="151">
        <v>14.5</v>
      </c>
      <c r="AB5" s="152" t="s">
        <v>213</v>
      </c>
      <c r="AC5" s="2">
        <v>3</v>
      </c>
      <c r="AD5" s="151">
        <v>7</v>
      </c>
      <c r="AE5" s="253" t="s">
        <v>237</v>
      </c>
      <c r="AF5" s="1"/>
    </row>
    <row r="6" spans="1:32" ht="11.25" customHeight="1">
      <c r="A6" s="215">
        <v>4</v>
      </c>
      <c r="B6" s="207">
        <v>7.21999979019165</v>
      </c>
      <c r="C6" s="207">
        <v>7.650000095367432</v>
      </c>
      <c r="D6" s="207">
        <v>7.760000228881836</v>
      </c>
      <c r="E6" s="207">
        <v>7.429999828338623</v>
      </c>
      <c r="F6" s="207">
        <v>7.829999923706055</v>
      </c>
      <c r="G6" s="207">
        <v>7.650000095367432</v>
      </c>
      <c r="H6" s="207">
        <v>9.15999984741211</v>
      </c>
      <c r="I6" s="207">
        <v>11.34000015258789</v>
      </c>
      <c r="J6" s="207">
        <v>15.1899995803833</v>
      </c>
      <c r="K6" s="207">
        <v>16.25</v>
      </c>
      <c r="L6" s="207">
        <v>14.40999984741211</v>
      </c>
      <c r="M6" s="207">
        <v>14.9399995803833</v>
      </c>
      <c r="N6" s="207">
        <v>14.319999694824219</v>
      </c>
      <c r="O6" s="207">
        <v>14.010000228881836</v>
      </c>
      <c r="P6" s="207">
        <v>13.420000076293945</v>
      </c>
      <c r="Q6" s="207">
        <v>12.199999809265137</v>
      </c>
      <c r="R6" s="207">
        <v>10.5</v>
      </c>
      <c r="S6" s="207">
        <v>9.609999656677246</v>
      </c>
      <c r="T6" s="207">
        <v>9.420000076293945</v>
      </c>
      <c r="U6" s="207">
        <v>9.229999542236328</v>
      </c>
      <c r="V6" s="207">
        <v>8.960000038146973</v>
      </c>
      <c r="W6" s="207">
        <v>8.859999656677246</v>
      </c>
      <c r="X6" s="207">
        <v>9.710000038146973</v>
      </c>
      <c r="Y6" s="207">
        <v>10.130000114440918</v>
      </c>
      <c r="Z6" s="214">
        <f t="shared" si="0"/>
        <v>10.716666579246521</v>
      </c>
      <c r="AA6" s="151">
        <v>16.770000457763672</v>
      </c>
      <c r="AB6" s="152" t="s">
        <v>214</v>
      </c>
      <c r="AC6" s="2">
        <v>4</v>
      </c>
      <c r="AD6" s="151">
        <v>7.019999980926514</v>
      </c>
      <c r="AE6" s="253" t="s">
        <v>55</v>
      </c>
      <c r="AF6" s="1"/>
    </row>
    <row r="7" spans="1:32" ht="11.25" customHeight="1">
      <c r="A7" s="215">
        <v>5</v>
      </c>
      <c r="B7" s="207">
        <v>10.15999984741211</v>
      </c>
      <c r="C7" s="207">
        <v>9.3100004196167</v>
      </c>
      <c r="D7" s="207">
        <v>8.890000343322754</v>
      </c>
      <c r="E7" s="207">
        <v>8.350000381469727</v>
      </c>
      <c r="F7" s="207">
        <v>8.050000190734863</v>
      </c>
      <c r="G7" s="207">
        <v>8.130000114440918</v>
      </c>
      <c r="H7" s="207">
        <v>9.380000114440918</v>
      </c>
      <c r="I7" s="207">
        <v>11.220000267028809</v>
      </c>
      <c r="J7" s="207">
        <v>13.4399995803833</v>
      </c>
      <c r="K7" s="207">
        <v>13.430000305175781</v>
      </c>
      <c r="L7" s="207">
        <v>13.9399995803833</v>
      </c>
      <c r="M7" s="207">
        <v>13.699999809265137</v>
      </c>
      <c r="N7" s="207">
        <v>13.989999771118164</v>
      </c>
      <c r="O7" s="207">
        <v>13.520000457763672</v>
      </c>
      <c r="P7" s="207">
        <v>13.229999542236328</v>
      </c>
      <c r="Q7" s="207">
        <v>12.600000381469727</v>
      </c>
      <c r="R7" s="207">
        <v>11.899999618530273</v>
      </c>
      <c r="S7" s="207">
        <v>11.5600004196167</v>
      </c>
      <c r="T7" s="207">
        <v>11.239999771118164</v>
      </c>
      <c r="U7" s="207">
        <v>10.970000267028809</v>
      </c>
      <c r="V7" s="207">
        <v>11.039999961853027</v>
      </c>
      <c r="W7" s="207">
        <v>11.020000457763672</v>
      </c>
      <c r="X7" s="207">
        <v>11.369999885559082</v>
      </c>
      <c r="Y7" s="207">
        <v>11.369999885559082</v>
      </c>
      <c r="Z7" s="214">
        <f t="shared" si="0"/>
        <v>11.325416723887125</v>
      </c>
      <c r="AA7" s="151">
        <v>14.550000190734863</v>
      </c>
      <c r="AB7" s="152" t="s">
        <v>215</v>
      </c>
      <c r="AC7" s="2">
        <v>5</v>
      </c>
      <c r="AD7" s="151">
        <v>7.829999923706055</v>
      </c>
      <c r="AE7" s="253" t="s">
        <v>238</v>
      </c>
      <c r="AF7" s="1"/>
    </row>
    <row r="8" spans="1:32" ht="11.25" customHeight="1">
      <c r="A8" s="215">
        <v>6</v>
      </c>
      <c r="B8" s="207">
        <v>11.550000190734863</v>
      </c>
      <c r="C8" s="207">
        <v>11.100000381469727</v>
      </c>
      <c r="D8" s="207">
        <v>11.130000114440918</v>
      </c>
      <c r="E8" s="207">
        <v>11.34000015258789</v>
      </c>
      <c r="F8" s="207">
        <v>11.260000228881836</v>
      </c>
      <c r="G8" s="207">
        <v>11.350000381469727</v>
      </c>
      <c r="H8" s="207">
        <v>11.3100004196167</v>
      </c>
      <c r="I8" s="207">
        <v>11.670000076293945</v>
      </c>
      <c r="J8" s="207">
        <v>12.319999694824219</v>
      </c>
      <c r="K8" s="207">
        <v>12.949999809265137</v>
      </c>
      <c r="L8" s="207">
        <v>14.390000343322754</v>
      </c>
      <c r="M8" s="207">
        <v>14.529999732971191</v>
      </c>
      <c r="N8" s="207">
        <v>14.390000343322754</v>
      </c>
      <c r="O8" s="207">
        <v>13.899999618530273</v>
      </c>
      <c r="P8" s="207">
        <v>13.420000076293945</v>
      </c>
      <c r="Q8" s="207">
        <v>13.15999984741211</v>
      </c>
      <c r="R8" s="207">
        <v>12.729999542236328</v>
      </c>
      <c r="S8" s="207">
        <v>11.859999656677246</v>
      </c>
      <c r="T8" s="207">
        <v>11.15999984741211</v>
      </c>
      <c r="U8" s="207">
        <v>10.420000076293945</v>
      </c>
      <c r="V8" s="207">
        <v>9.869999885559082</v>
      </c>
      <c r="W8" s="207">
        <v>9.489999771118164</v>
      </c>
      <c r="X8" s="207">
        <v>9.5600004196167</v>
      </c>
      <c r="Y8" s="207">
        <v>9.489999771118164</v>
      </c>
      <c r="Z8" s="214">
        <f t="shared" si="0"/>
        <v>11.84791668256124</v>
      </c>
      <c r="AA8" s="151">
        <v>14.779999732971191</v>
      </c>
      <c r="AB8" s="152" t="s">
        <v>216</v>
      </c>
      <c r="AC8" s="2">
        <v>6</v>
      </c>
      <c r="AD8" s="151">
        <v>9.199999809265137</v>
      </c>
      <c r="AE8" s="253" t="s">
        <v>200</v>
      </c>
      <c r="AF8" s="1"/>
    </row>
    <row r="9" spans="1:32" ht="11.25" customHeight="1">
      <c r="A9" s="215">
        <v>7</v>
      </c>
      <c r="B9" s="207">
        <v>9.3100004196167</v>
      </c>
      <c r="C9" s="207">
        <v>9.020000457763672</v>
      </c>
      <c r="D9" s="207">
        <v>7.929999828338623</v>
      </c>
      <c r="E9" s="207">
        <v>7.929999828338623</v>
      </c>
      <c r="F9" s="207">
        <v>8.119999885559082</v>
      </c>
      <c r="G9" s="207">
        <v>8.210000038146973</v>
      </c>
      <c r="H9" s="207">
        <v>8.539999961853027</v>
      </c>
      <c r="I9" s="207">
        <v>10.550000190734863</v>
      </c>
      <c r="J9" s="207">
        <v>12.1899995803833</v>
      </c>
      <c r="K9" s="207">
        <v>12.84000015258789</v>
      </c>
      <c r="L9" s="207">
        <v>13.210000038146973</v>
      </c>
      <c r="M9" s="207">
        <v>14.880000114440918</v>
      </c>
      <c r="N9" s="207">
        <v>13.850000381469727</v>
      </c>
      <c r="O9" s="207">
        <v>11.859999656677246</v>
      </c>
      <c r="P9" s="207">
        <v>10.800000190734863</v>
      </c>
      <c r="Q9" s="207">
        <v>10</v>
      </c>
      <c r="R9" s="207">
        <v>8.619999885559082</v>
      </c>
      <c r="S9" s="207">
        <v>7.889999866485596</v>
      </c>
      <c r="T9" s="207">
        <v>7.639999866485596</v>
      </c>
      <c r="U9" s="207">
        <v>7.429999828338623</v>
      </c>
      <c r="V9" s="207">
        <v>6.811999797821045</v>
      </c>
      <c r="W9" s="207">
        <v>6.548999786376953</v>
      </c>
      <c r="X9" s="207">
        <v>6.497000217437744</v>
      </c>
      <c r="Y9" s="207">
        <v>6.633999824523926</v>
      </c>
      <c r="Z9" s="214">
        <f t="shared" si="0"/>
        <v>9.47133332490921</v>
      </c>
      <c r="AA9" s="151">
        <v>15.539999961853027</v>
      </c>
      <c r="AB9" s="152" t="s">
        <v>217</v>
      </c>
      <c r="AC9" s="2">
        <v>7</v>
      </c>
      <c r="AD9" s="151">
        <v>6.390999794006348</v>
      </c>
      <c r="AE9" s="253" t="s">
        <v>239</v>
      </c>
      <c r="AF9" s="1"/>
    </row>
    <row r="10" spans="1:32" ht="11.25" customHeight="1">
      <c r="A10" s="215">
        <v>8</v>
      </c>
      <c r="B10" s="207">
        <v>6.454999923706055</v>
      </c>
      <c r="C10" s="207">
        <v>6.486999988555908</v>
      </c>
      <c r="D10" s="207">
        <v>6.372000217437744</v>
      </c>
      <c r="E10" s="207">
        <v>6.098999977111816</v>
      </c>
      <c r="F10" s="207">
        <v>5.9730000495910645</v>
      </c>
      <c r="G10" s="207">
        <v>5.9730000495910645</v>
      </c>
      <c r="H10" s="207">
        <v>6.98199987411499</v>
      </c>
      <c r="I10" s="207">
        <v>9.329999923706055</v>
      </c>
      <c r="J10" s="207">
        <v>13.970000267028809</v>
      </c>
      <c r="K10" s="207">
        <v>15.34000015258789</v>
      </c>
      <c r="L10" s="207">
        <v>15.520000457763672</v>
      </c>
      <c r="M10" s="207">
        <v>15.75</v>
      </c>
      <c r="N10" s="207">
        <v>14.75</v>
      </c>
      <c r="O10" s="207">
        <v>14.100000381469727</v>
      </c>
      <c r="P10" s="207">
        <v>12.079999923706055</v>
      </c>
      <c r="Q10" s="207">
        <v>11.5</v>
      </c>
      <c r="R10" s="207">
        <v>10.09000015258789</v>
      </c>
      <c r="S10" s="207">
        <v>9.3100004196167</v>
      </c>
      <c r="T10" s="207">
        <v>9.470000267028809</v>
      </c>
      <c r="U10" s="207">
        <v>9.609999656677246</v>
      </c>
      <c r="V10" s="207">
        <v>9.329999923706055</v>
      </c>
      <c r="W10" s="207">
        <v>9.6899995803833</v>
      </c>
      <c r="X10" s="207">
        <v>9.359999656677246</v>
      </c>
      <c r="Y10" s="207">
        <v>9.239999771118164</v>
      </c>
      <c r="Z10" s="214">
        <f t="shared" si="0"/>
        <v>10.115875025590261</v>
      </c>
      <c r="AA10" s="151">
        <v>16.56999969482422</v>
      </c>
      <c r="AB10" s="152" t="s">
        <v>175</v>
      </c>
      <c r="AC10" s="2">
        <v>8</v>
      </c>
      <c r="AD10" s="151">
        <v>5.572999954223633</v>
      </c>
      <c r="AE10" s="253" t="s">
        <v>240</v>
      </c>
      <c r="AF10" s="1"/>
    </row>
    <row r="11" spans="1:32" ht="11.25" customHeight="1">
      <c r="A11" s="215">
        <v>9</v>
      </c>
      <c r="B11" s="207">
        <v>9.149999618530273</v>
      </c>
      <c r="C11" s="207">
        <v>8.970000267028809</v>
      </c>
      <c r="D11" s="207">
        <v>8.710000038146973</v>
      </c>
      <c r="E11" s="207">
        <v>8.020000457763672</v>
      </c>
      <c r="F11" s="207">
        <v>7.369999885559082</v>
      </c>
      <c r="G11" s="207">
        <v>6.98199987411499</v>
      </c>
      <c r="H11" s="207">
        <v>8.819999694824219</v>
      </c>
      <c r="I11" s="207">
        <v>14.6899995803833</v>
      </c>
      <c r="J11" s="207">
        <v>15.84000015258789</v>
      </c>
      <c r="K11" s="207">
        <v>15.479999542236328</v>
      </c>
      <c r="L11" s="207">
        <v>14.930000305175781</v>
      </c>
      <c r="M11" s="207">
        <v>14.149999618530273</v>
      </c>
      <c r="N11" s="207">
        <v>13.850000381469727</v>
      </c>
      <c r="O11" s="207">
        <v>13.300000190734863</v>
      </c>
      <c r="P11" s="207">
        <v>12.729999542236328</v>
      </c>
      <c r="Q11" s="207">
        <v>12.649999618530273</v>
      </c>
      <c r="R11" s="207">
        <v>12.430000305175781</v>
      </c>
      <c r="S11" s="207">
        <v>12.010000228881836</v>
      </c>
      <c r="T11" s="207">
        <v>11.859999656677246</v>
      </c>
      <c r="U11" s="207">
        <v>11.6899995803833</v>
      </c>
      <c r="V11" s="207">
        <v>11.989999771118164</v>
      </c>
      <c r="W11" s="207">
        <v>11.9399995803833</v>
      </c>
      <c r="X11" s="207">
        <v>11.149999618530273</v>
      </c>
      <c r="Y11" s="207">
        <v>10.829999923706055</v>
      </c>
      <c r="Z11" s="214">
        <f t="shared" si="0"/>
        <v>11.647583226362864</v>
      </c>
      <c r="AA11" s="151">
        <v>16.6299991607666</v>
      </c>
      <c r="AB11" s="152" t="s">
        <v>218</v>
      </c>
      <c r="AC11" s="2">
        <v>9</v>
      </c>
      <c r="AD11" s="151">
        <v>6.84499979019165</v>
      </c>
      <c r="AE11" s="253" t="s">
        <v>241</v>
      </c>
      <c r="AF11" s="1"/>
    </row>
    <row r="12" spans="1:32" ht="11.25" customHeight="1">
      <c r="A12" s="223">
        <v>10</v>
      </c>
      <c r="B12" s="209">
        <v>10.630000114440918</v>
      </c>
      <c r="C12" s="209">
        <v>10.329999923706055</v>
      </c>
      <c r="D12" s="209">
        <v>10.369999885559082</v>
      </c>
      <c r="E12" s="209">
        <v>10.149999618530273</v>
      </c>
      <c r="F12" s="209">
        <v>10.369999885559082</v>
      </c>
      <c r="G12" s="209">
        <v>10.039999961853027</v>
      </c>
      <c r="H12" s="209">
        <v>10.25</v>
      </c>
      <c r="I12" s="209">
        <v>10.25</v>
      </c>
      <c r="J12" s="209">
        <v>10.260000228881836</v>
      </c>
      <c r="K12" s="209">
        <v>10.270000457763672</v>
      </c>
      <c r="L12" s="209">
        <v>10.300000190734863</v>
      </c>
      <c r="M12" s="209">
        <v>10.119999885559082</v>
      </c>
      <c r="N12" s="209">
        <v>10.369999885559082</v>
      </c>
      <c r="O12" s="209">
        <v>10.119999885559082</v>
      </c>
      <c r="P12" s="209">
        <v>10.279999732971191</v>
      </c>
      <c r="Q12" s="209">
        <v>10.390000343322754</v>
      </c>
      <c r="R12" s="209">
        <v>10.130000114440918</v>
      </c>
      <c r="S12" s="209">
        <v>10.34000015258789</v>
      </c>
      <c r="T12" s="209">
        <v>10.449999809265137</v>
      </c>
      <c r="U12" s="209">
        <v>10.800000190734863</v>
      </c>
      <c r="V12" s="209">
        <v>10.829999923706055</v>
      </c>
      <c r="W12" s="209">
        <v>10.779999732971191</v>
      </c>
      <c r="X12" s="209">
        <v>10.949999809265137</v>
      </c>
      <c r="Y12" s="209">
        <v>11.109999656677246</v>
      </c>
      <c r="Z12" s="224">
        <f t="shared" si="0"/>
        <v>10.412083307902018</v>
      </c>
      <c r="AA12" s="157">
        <v>11.329999923706055</v>
      </c>
      <c r="AB12" s="210" t="s">
        <v>219</v>
      </c>
      <c r="AC12" s="211">
        <v>10</v>
      </c>
      <c r="AD12" s="157">
        <v>9.899999618530273</v>
      </c>
      <c r="AE12" s="254" t="s">
        <v>242</v>
      </c>
      <c r="AF12" s="1"/>
    </row>
    <row r="13" spans="1:32" ht="11.25" customHeight="1">
      <c r="A13" s="215">
        <v>11</v>
      </c>
      <c r="B13" s="207">
        <v>11.890000343322754</v>
      </c>
      <c r="C13" s="207">
        <v>11.84000015258789</v>
      </c>
      <c r="D13" s="207">
        <v>12.180000305175781</v>
      </c>
      <c r="E13" s="207">
        <v>12.520000457763672</v>
      </c>
      <c r="F13" s="207">
        <v>12.25</v>
      </c>
      <c r="G13" s="207">
        <v>12.40999984741211</v>
      </c>
      <c r="H13" s="207">
        <v>13.039999961853027</v>
      </c>
      <c r="I13" s="207">
        <v>13.289999961853027</v>
      </c>
      <c r="J13" s="207">
        <v>14.34000015258789</v>
      </c>
      <c r="K13" s="207">
        <v>14.899999618530273</v>
      </c>
      <c r="L13" s="207">
        <v>14.90999984741211</v>
      </c>
      <c r="M13" s="207">
        <v>14.800000190734863</v>
      </c>
      <c r="N13" s="207">
        <v>13.989999771118164</v>
      </c>
      <c r="O13" s="207">
        <v>13.90999984741211</v>
      </c>
      <c r="P13" s="207">
        <v>13.050000190734863</v>
      </c>
      <c r="Q13" s="207">
        <v>12.359999656677246</v>
      </c>
      <c r="R13" s="207">
        <v>11.770000457763672</v>
      </c>
      <c r="S13" s="207">
        <v>11.050000190734863</v>
      </c>
      <c r="T13" s="207">
        <v>10.619999885559082</v>
      </c>
      <c r="U13" s="207">
        <v>9.470000267028809</v>
      </c>
      <c r="V13" s="207">
        <v>9.25</v>
      </c>
      <c r="W13" s="207">
        <v>8.850000381469727</v>
      </c>
      <c r="X13" s="207">
        <v>8.670000076293945</v>
      </c>
      <c r="Y13" s="207">
        <v>8.300000190734863</v>
      </c>
      <c r="Z13" s="214">
        <f t="shared" si="0"/>
        <v>12.069166739781698</v>
      </c>
      <c r="AA13" s="151">
        <v>15.239999771118164</v>
      </c>
      <c r="AB13" s="152" t="s">
        <v>169</v>
      </c>
      <c r="AC13" s="2">
        <v>11</v>
      </c>
      <c r="AD13" s="151">
        <v>8.25</v>
      </c>
      <c r="AE13" s="253" t="s">
        <v>29</v>
      </c>
      <c r="AF13" s="1"/>
    </row>
    <row r="14" spans="1:32" ht="11.25" customHeight="1">
      <c r="A14" s="215">
        <v>12</v>
      </c>
      <c r="B14" s="207">
        <v>8.140000343322754</v>
      </c>
      <c r="C14" s="207">
        <v>7.960000038146973</v>
      </c>
      <c r="D14" s="207">
        <v>7.329999923706055</v>
      </c>
      <c r="E14" s="207">
        <v>7.550000190734863</v>
      </c>
      <c r="F14" s="207">
        <v>6.940000057220459</v>
      </c>
      <c r="G14" s="207">
        <v>6.140999794006348</v>
      </c>
      <c r="H14" s="207">
        <v>7.130000114440918</v>
      </c>
      <c r="I14" s="207">
        <v>11.069999694824219</v>
      </c>
      <c r="J14" s="207">
        <v>12.15999984741211</v>
      </c>
      <c r="K14" s="207">
        <v>13.75</v>
      </c>
      <c r="L14" s="207">
        <v>13.75</v>
      </c>
      <c r="M14" s="207">
        <v>14.399999618530273</v>
      </c>
      <c r="N14" s="207">
        <v>13.819999694824219</v>
      </c>
      <c r="O14" s="207">
        <v>12.470000267028809</v>
      </c>
      <c r="P14" s="207">
        <v>10.3100004196167</v>
      </c>
      <c r="Q14" s="207">
        <v>9.579999923706055</v>
      </c>
      <c r="R14" s="207">
        <v>8.449999809265137</v>
      </c>
      <c r="S14" s="207">
        <v>7.130000114440918</v>
      </c>
      <c r="T14" s="207">
        <v>6.6539998054504395</v>
      </c>
      <c r="U14" s="207">
        <v>7.650000095367432</v>
      </c>
      <c r="V14" s="207">
        <v>7.820000171661377</v>
      </c>
      <c r="W14" s="207">
        <v>7.900000095367432</v>
      </c>
      <c r="X14" s="207">
        <v>8.170000076293945</v>
      </c>
      <c r="Y14" s="207">
        <v>10.149999618530273</v>
      </c>
      <c r="Z14" s="214">
        <f t="shared" si="0"/>
        <v>9.434374988079071</v>
      </c>
      <c r="AA14" s="151">
        <v>14.930000305175781</v>
      </c>
      <c r="AB14" s="152" t="s">
        <v>22</v>
      </c>
      <c r="AC14" s="2">
        <v>12</v>
      </c>
      <c r="AD14" s="151">
        <v>6.005000114440918</v>
      </c>
      <c r="AE14" s="253" t="s">
        <v>191</v>
      </c>
      <c r="AF14" s="1"/>
    </row>
    <row r="15" spans="1:32" ht="11.25" customHeight="1">
      <c r="A15" s="215">
        <v>13</v>
      </c>
      <c r="B15" s="207">
        <v>9.630000114440918</v>
      </c>
      <c r="C15" s="207">
        <v>9.960000038146973</v>
      </c>
      <c r="D15" s="207">
        <v>7.449999809265137</v>
      </c>
      <c r="E15" s="207">
        <v>7.809999942779541</v>
      </c>
      <c r="F15" s="207">
        <v>7.320000171661377</v>
      </c>
      <c r="G15" s="207">
        <v>6.53000020980835</v>
      </c>
      <c r="H15" s="207">
        <v>8.539999961853027</v>
      </c>
      <c r="I15" s="207">
        <v>12.579999923706055</v>
      </c>
      <c r="J15" s="207">
        <v>14.079999923706055</v>
      </c>
      <c r="K15" s="207">
        <v>14.6899995803833</v>
      </c>
      <c r="L15" s="207">
        <v>14.770000457763672</v>
      </c>
      <c r="M15" s="207">
        <v>13.649999618530273</v>
      </c>
      <c r="N15" s="207">
        <v>13.350000381469727</v>
      </c>
      <c r="O15" s="207">
        <v>13.09000015258789</v>
      </c>
      <c r="P15" s="207">
        <v>12.270000457763672</v>
      </c>
      <c r="Q15" s="207">
        <v>10.819999694824219</v>
      </c>
      <c r="R15" s="207">
        <v>9.460000038146973</v>
      </c>
      <c r="S15" s="207">
        <v>8.180000305175781</v>
      </c>
      <c r="T15" s="207">
        <v>8.050000190734863</v>
      </c>
      <c r="U15" s="207">
        <v>7.510000228881836</v>
      </c>
      <c r="V15" s="207">
        <v>7.21999979019165</v>
      </c>
      <c r="W15" s="207">
        <v>7.170000076293945</v>
      </c>
      <c r="X15" s="207">
        <v>6.571000099182129</v>
      </c>
      <c r="Y15" s="207">
        <v>6.677000045776367</v>
      </c>
      <c r="Z15" s="214">
        <f t="shared" si="0"/>
        <v>9.890750050544739</v>
      </c>
      <c r="AA15" s="151">
        <v>15.539999961853027</v>
      </c>
      <c r="AB15" s="152" t="s">
        <v>220</v>
      </c>
      <c r="AC15" s="2">
        <v>13</v>
      </c>
      <c r="AD15" s="151">
        <v>6.35099983215332</v>
      </c>
      <c r="AE15" s="253" t="s">
        <v>243</v>
      </c>
      <c r="AF15" s="1"/>
    </row>
    <row r="16" spans="1:32" ht="11.25" customHeight="1">
      <c r="A16" s="215">
        <v>14</v>
      </c>
      <c r="B16" s="207">
        <v>6.603000164031982</v>
      </c>
      <c r="C16" s="207">
        <v>6.939000129699707</v>
      </c>
      <c r="D16" s="207">
        <v>7.730000019073486</v>
      </c>
      <c r="E16" s="207">
        <v>7.510000228881836</v>
      </c>
      <c r="F16" s="207">
        <v>7.139999866485596</v>
      </c>
      <c r="G16" s="207">
        <v>8.529999732971191</v>
      </c>
      <c r="H16" s="207">
        <v>9.119999885559082</v>
      </c>
      <c r="I16" s="207">
        <v>11.100000381469727</v>
      </c>
      <c r="J16" s="207">
        <v>12.970000267028809</v>
      </c>
      <c r="K16" s="207">
        <v>13.720000267028809</v>
      </c>
      <c r="L16" s="207">
        <v>14.050000190734863</v>
      </c>
      <c r="M16" s="207">
        <v>13.430000305175781</v>
      </c>
      <c r="N16" s="207">
        <v>13.869999885559082</v>
      </c>
      <c r="O16" s="207">
        <v>13.609999656677246</v>
      </c>
      <c r="P16" s="207">
        <v>13.0600004196167</v>
      </c>
      <c r="Q16" s="207">
        <v>11.399999618530273</v>
      </c>
      <c r="R16" s="207">
        <v>9.930000305175781</v>
      </c>
      <c r="S16" s="207">
        <v>9.3100004196167</v>
      </c>
      <c r="T16" s="207">
        <v>9.359999656677246</v>
      </c>
      <c r="U16" s="207">
        <v>9.890000343322754</v>
      </c>
      <c r="V16" s="207">
        <v>10.069999694824219</v>
      </c>
      <c r="W16" s="207">
        <v>9.9399995803833</v>
      </c>
      <c r="X16" s="207">
        <v>10.140000343322754</v>
      </c>
      <c r="Y16" s="207">
        <v>10.369999885559082</v>
      </c>
      <c r="Z16" s="214">
        <f t="shared" si="0"/>
        <v>10.40800005197525</v>
      </c>
      <c r="AA16" s="151">
        <v>14.479999542236328</v>
      </c>
      <c r="AB16" s="152" t="s">
        <v>50</v>
      </c>
      <c r="AC16" s="2">
        <v>14</v>
      </c>
      <c r="AD16" s="151">
        <v>6.414000034332275</v>
      </c>
      <c r="AE16" s="253" t="s">
        <v>244</v>
      </c>
      <c r="AF16" s="1"/>
    </row>
    <row r="17" spans="1:32" ht="11.25" customHeight="1">
      <c r="A17" s="215">
        <v>15</v>
      </c>
      <c r="B17" s="207">
        <v>9.859999656677246</v>
      </c>
      <c r="C17" s="207">
        <v>9.40999984741211</v>
      </c>
      <c r="D17" s="207">
        <v>9.010000228881836</v>
      </c>
      <c r="E17" s="207">
        <v>8.850000381469727</v>
      </c>
      <c r="F17" s="207">
        <v>8.1899995803833</v>
      </c>
      <c r="G17" s="207">
        <v>7.449999809265137</v>
      </c>
      <c r="H17" s="207">
        <v>7.980000019073486</v>
      </c>
      <c r="I17" s="207">
        <v>11.319999694824219</v>
      </c>
      <c r="J17" s="207">
        <v>14.600000381469727</v>
      </c>
      <c r="K17" s="207">
        <v>15.670000076293945</v>
      </c>
      <c r="L17" s="207">
        <v>15.59000015258789</v>
      </c>
      <c r="M17" s="207">
        <v>15.59000015258789</v>
      </c>
      <c r="N17" s="207">
        <v>15.619999885559082</v>
      </c>
      <c r="O17" s="207">
        <v>14.75</v>
      </c>
      <c r="P17" s="207">
        <v>13.039999961853027</v>
      </c>
      <c r="Q17" s="207">
        <v>12.34000015258789</v>
      </c>
      <c r="R17" s="207">
        <v>13.020000457763672</v>
      </c>
      <c r="S17" s="207">
        <v>11.869999885559082</v>
      </c>
      <c r="T17" s="207">
        <v>10.869999885559082</v>
      </c>
      <c r="U17" s="207">
        <v>10.1899995803833</v>
      </c>
      <c r="V17" s="207">
        <v>10.489999771118164</v>
      </c>
      <c r="W17" s="207">
        <v>9.420000076293945</v>
      </c>
      <c r="X17" s="207">
        <v>8.829999923706055</v>
      </c>
      <c r="Y17" s="207">
        <v>7.849999904632568</v>
      </c>
      <c r="Z17" s="214">
        <f t="shared" si="0"/>
        <v>11.325416644414267</v>
      </c>
      <c r="AA17" s="151">
        <v>16.68000030517578</v>
      </c>
      <c r="AB17" s="152" t="s">
        <v>221</v>
      </c>
      <c r="AC17" s="2">
        <v>15</v>
      </c>
      <c r="AD17" s="151">
        <v>7.150000095367432</v>
      </c>
      <c r="AE17" s="253" t="s">
        <v>245</v>
      </c>
      <c r="AF17" s="1"/>
    </row>
    <row r="18" spans="1:32" ht="11.25" customHeight="1">
      <c r="A18" s="215">
        <v>16</v>
      </c>
      <c r="B18" s="207">
        <v>6.4029998779296875</v>
      </c>
      <c r="C18" s="207">
        <v>5.122000217437744</v>
      </c>
      <c r="D18" s="207">
        <v>4.492000102996826</v>
      </c>
      <c r="E18" s="207">
        <v>3.619999885559082</v>
      </c>
      <c r="F18" s="207">
        <v>3.263000011444092</v>
      </c>
      <c r="G18" s="207">
        <v>4.9019999504089355</v>
      </c>
      <c r="H18" s="207">
        <v>5.836999893188477</v>
      </c>
      <c r="I18" s="207">
        <v>6.6570000648498535</v>
      </c>
      <c r="J18" s="207">
        <v>7.460000038146973</v>
      </c>
      <c r="K18" s="207">
        <v>8.149999618530273</v>
      </c>
      <c r="L18" s="207">
        <v>8.770000457763672</v>
      </c>
      <c r="M18" s="207">
        <v>8.449999809265137</v>
      </c>
      <c r="N18" s="207">
        <v>8.359999656677246</v>
      </c>
      <c r="O18" s="207">
        <v>8.359999656677246</v>
      </c>
      <c r="P18" s="207">
        <v>7.699999809265137</v>
      </c>
      <c r="Q18" s="207">
        <v>7.46999979019165</v>
      </c>
      <c r="R18" s="207">
        <v>5.14300012588501</v>
      </c>
      <c r="S18" s="207">
        <v>3.9040000438690186</v>
      </c>
      <c r="T18" s="207">
        <v>3.609999895095825</v>
      </c>
      <c r="U18" s="207">
        <v>3.546999931335449</v>
      </c>
      <c r="V18" s="207">
        <v>2.9170000553131104</v>
      </c>
      <c r="W18" s="207">
        <v>2.885999917984009</v>
      </c>
      <c r="X18" s="207">
        <v>2.1089999675750732</v>
      </c>
      <c r="Y18" s="207">
        <v>1.847000002861023</v>
      </c>
      <c r="Z18" s="214">
        <f t="shared" si="0"/>
        <v>5.45745828251044</v>
      </c>
      <c r="AA18" s="151">
        <v>9.789999961853027</v>
      </c>
      <c r="AB18" s="152" t="s">
        <v>222</v>
      </c>
      <c r="AC18" s="2">
        <v>16</v>
      </c>
      <c r="AD18" s="151">
        <v>1.7630000114440918</v>
      </c>
      <c r="AE18" s="253" t="s">
        <v>246</v>
      </c>
      <c r="AF18" s="1"/>
    </row>
    <row r="19" spans="1:32" ht="11.25" customHeight="1">
      <c r="A19" s="215">
        <v>17</v>
      </c>
      <c r="B19" s="207">
        <v>2.193000078201294</v>
      </c>
      <c r="C19" s="207">
        <v>2.193000078201294</v>
      </c>
      <c r="D19" s="207">
        <v>3.2750000953674316</v>
      </c>
      <c r="E19" s="207">
        <v>3.694999933242798</v>
      </c>
      <c r="F19" s="207">
        <v>3.947000026702881</v>
      </c>
      <c r="G19" s="207">
        <v>3.6740000247955322</v>
      </c>
      <c r="H19" s="207">
        <v>3.989000082015991</v>
      </c>
      <c r="I19" s="207">
        <v>6.796000003814697</v>
      </c>
      <c r="J19" s="207">
        <v>7.670000076293945</v>
      </c>
      <c r="K19" s="207">
        <v>7.849999904632568</v>
      </c>
      <c r="L19" s="207">
        <v>8.569999694824219</v>
      </c>
      <c r="M19" s="207">
        <v>9.329999923706055</v>
      </c>
      <c r="N19" s="207">
        <v>8.869999885559082</v>
      </c>
      <c r="O19" s="207">
        <v>8.90999984741211</v>
      </c>
      <c r="P19" s="207">
        <v>8.84000015258789</v>
      </c>
      <c r="Q19" s="207">
        <v>8.170000076293945</v>
      </c>
      <c r="R19" s="207">
        <v>6.185999870300293</v>
      </c>
      <c r="S19" s="207">
        <v>5.335000038146973</v>
      </c>
      <c r="T19" s="207">
        <v>5.460000038146973</v>
      </c>
      <c r="U19" s="207">
        <v>6.364999771118164</v>
      </c>
      <c r="V19" s="207">
        <v>5.659999847412109</v>
      </c>
      <c r="W19" s="207">
        <v>5.7870001792907715</v>
      </c>
      <c r="X19" s="207">
        <v>6.658999919891357</v>
      </c>
      <c r="Y19" s="207">
        <v>6.670000076293945</v>
      </c>
      <c r="Z19" s="214">
        <f t="shared" si="0"/>
        <v>6.087249984343846</v>
      </c>
      <c r="AA19" s="151">
        <v>9.539999961853027</v>
      </c>
      <c r="AB19" s="152" t="s">
        <v>223</v>
      </c>
      <c r="AC19" s="2">
        <v>17</v>
      </c>
      <c r="AD19" s="151">
        <v>1.7630000114440918</v>
      </c>
      <c r="AE19" s="253" t="s">
        <v>247</v>
      </c>
      <c r="AF19" s="1"/>
    </row>
    <row r="20" spans="1:32" ht="11.25" customHeight="1">
      <c r="A20" s="215">
        <v>18</v>
      </c>
      <c r="B20" s="207">
        <v>6.0920000076293945</v>
      </c>
      <c r="C20" s="207">
        <v>6.986000061035156</v>
      </c>
      <c r="D20" s="207">
        <v>6.74399995803833</v>
      </c>
      <c r="E20" s="207">
        <v>6.5960001945495605</v>
      </c>
      <c r="F20" s="207">
        <v>5.954999923706055</v>
      </c>
      <c r="G20" s="207">
        <v>4.9039998054504395</v>
      </c>
      <c r="H20" s="207">
        <v>6.322999954223633</v>
      </c>
      <c r="I20" s="207">
        <v>8.8100004196167</v>
      </c>
      <c r="J20" s="207">
        <v>10.380000114440918</v>
      </c>
      <c r="K20" s="207">
        <v>11.510000228881836</v>
      </c>
      <c r="L20" s="207">
        <v>13.300000190734863</v>
      </c>
      <c r="M20" s="207">
        <v>13.239999771118164</v>
      </c>
      <c r="N20" s="207">
        <v>12.109999656677246</v>
      </c>
      <c r="O20" s="207">
        <v>11.600000381469727</v>
      </c>
      <c r="P20" s="207">
        <v>11</v>
      </c>
      <c r="Q20" s="207">
        <v>11</v>
      </c>
      <c r="R20" s="207">
        <v>7.760000228881836</v>
      </c>
      <c r="S20" s="207">
        <v>5.984000205993652</v>
      </c>
      <c r="T20" s="207">
        <v>4.943999767303467</v>
      </c>
      <c r="U20" s="207">
        <v>4.3460001945495605</v>
      </c>
      <c r="V20" s="207">
        <v>3.7890000343322754</v>
      </c>
      <c r="W20" s="207">
        <v>3.2119998931884766</v>
      </c>
      <c r="X20" s="207">
        <v>2.6659998893737793</v>
      </c>
      <c r="Y20" s="207">
        <v>2.4030001163482666</v>
      </c>
      <c r="Z20" s="214">
        <f t="shared" si="0"/>
        <v>7.568916708230972</v>
      </c>
      <c r="AA20" s="151">
        <v>13.960000038146973</v>
      </c>
      <c r="AB20" s="152" t="s">
        <v>224</v>
      </c>
      <c r="AC20" s="2">
        <v>18</v>
      </c>
      <c r="AD20" s="151">
        <v>2.371999979019165</v>
      </c>
      <c r="AE20" s="253" t="s">
        <v>212</v>
      </c>
      <c r="AF20" s="1"/>
    </row>
    <row r="21" spans="1:32" ht="11.25" customHeight="1">
      <c r="A21" s="215">
        <v>19</v>
      </c>
      <c r="B21" s="207">
        <v>2.319000005722046</v>
      </c>
      <c r="C21" s="207">
        <v>1.7309999465942383</v>
      </c>
      <c r="D21" s="207">
        <v>1.8680000305175781</v>
      </c>
      <c r="E21" s="207">
        <v>1.1230000257492065</v>
      </c>
      <c r="F21" s="207">
        <v>0.734000027179718</v>
      </c>
      <c r="G21" s="207">
        <v>-0.47200000286102295</v>
      </c>
      <c r="H21" s="207">
        <v>0.3880000114440918</v>
      </c>
      <c r="I21" s="207">
        <v>3.4860000610351562</v>
      </c>
      <c r="J21" s="207">
        <v>5.302999973297119</v>
      </c>
      <c r="K21" s="207">
        <v>6.448999881744385</v>
      </c>
      <c r="L21" s="207">
        <v>6.985000133514404</v>
      </c>
      <c r="M21" s="207">
        <v>6.815000057220459</v>
      </c>
      <c r="N21" s="207">
        <v>6.361999988555908</v>
      </c>
      <c r="O21" s="207">
        <v>6.110000133514404</v>
      </c>
      <c r="P21" s="207">
        <v>3.9040000438690186</v>
      </c>
      <c r="Q21" s="207">
        <v>2.812000036239624</v>
      </c>
      <c r="R21" s="207">
        <v>1.3949999809265137</v>
      </c>
      <c r="S21" s="207">
        <v>1.7630000114440918</v>
      </c>
      <c r="T21" s="207">
        <v>2.6029999256134033</v>
      </c>
      <c r="U21" s="207">
        <v>2.5399999618530273</v>
      </c>
      <c r="V21" s="207">
        <v>3.5160000324249268</v>
      </c>
      <c r="W21" s="207">
        <v>3.013000011444092</v>
      </c>
      <c r="X21" s="207">
        <v>3.1700000762939453</v>
      </c>
      <c r="Y21" s="207">
        <v>3.013000011444092</v>
      </c>
      <c r="Z21" s="214">
        <f t="shared" si="0"/>
        <v>3.205416681865851</v>
      </c>
      <c r="AA21" s="151">
        <v>7.670000076293945</v>
      </c>
      <c r="AB21" s="152" t="s">
        <v>225</v>
      </c>
      <c r="AC21" s="2">
        <v>19</v>
      </c>
      <c r="AD21" s="151">
        <v>-0.7450000047683716</v>
      </c>
      <c r="AE21" s="253" t="s">
        <v>120</v>
      </c>
      <c r="AF21" s="1"/>
    </row>
    <row r="22" spans="1:32" ht="11.25" customHeight="1">
      <c r="A22" s="223">
        <v>20</v>
      </c>
      <c r="B22" s="209">
        <v>3.433000087738037</v>
      </c>
      <c r="C22" s="209">
        <v>3.7060000896453857</v>
      </c>
      <c r="D22" s="209">
        <v>3.7799999713897705</v>
      </c>
      <c r="E22" s="209">
        <v>4.242000102996826</v>
      </c>
      <c r="F22" s="209">
        <v>4</v>
      </c>
      <c r="G22" s="209">
        <v>3.8320000171661377</v>
      </c>
      <c r="H22" s="209">
        <v>5.061999797821045</v>
      </c>
      <c r="I22" s="209">
        <v>5.9770002365112305</v>
      </c>
      <c r="J22" s="209">
        <v>7.960000038146973</v>
      </c>
      <c r="K22" s="209">
        <v>7.579999923706055</v>
      </c>
      <c r="L22" s="209">
        <v>7.809999942779541</v>
      </c>
      <c r="M22" s="209">
        <v>8.579999923706055</v>
      </c>
      <c r="N22" s="209">
        <v>9.369999885559082</v>
      </c>
      <c r="O22" s="209">
        <v>8.569999694824219</v>
      </c>
      <c r="P22" s="209">
        <v>8.699999809265137</v>
      </c>
      <c r="Q22" s="209">
        <v>6.480999946594238</v>
      </c>
      <c r="R22" s="209">
        <v>5.209000110626221</v>
      </c>
      <c r="S22" s="209">
        <v>4.841000080108643</v>
      </c>
      <c r="T22" s="209">
        <v>4.72599983215332</v>
      </c>
      <c r="U22" s="209">
        <v>4.357999801635742</v>
      </c>
      <c r="V22" s="209">
        <v>4.505000114440918</v>
      </c>
      <c r="W22" s="209">
        <v>4.064000129699707</v>
      </c>
      <c r="X22" s="209">
        <v>3.927000045776367</v>
      </c>
      <c r="Y22" s="209">
        <v>3.8329999446868896</v>
      </c>
      <c r="Z22" s="224">
        <f t="shared" si="0"/>
        <v>5.606083313624064</v>
      </c>
      <c r="AA22" s="157">
        <v>9.720000267028809</v>
      </c>
      <c r="AB22" s="210" t="s">
        <v>226</v>
      </c>
      <c r="AC22" s="211">
        <v>20</v>
      </c>
      <c r="AD22" s="157">
        <v>2.9709999561309814</v>
      </c>
      <c r="AE22" s="254" t="s">
        <v>138</v>
      </c>
      <c r="AF22" s="1"/>
    </row>
    <row r="23" spans="1:32" ht="11.25" customHeight="1">
      <c r="A23" s="215">
        <v>21</v>
      </c>
      <c r="B23" s="207">
        <v>3.4019999504089355</v>
      </c>
      <c r="C23" s="207">
        <v>2.677000045776367</v>
      </c>
      <c r="D23" s="207">
        <v>2.6670000553131104</v>
      </c>
      <c r="E23" s="207">
        <v>2.246999979019165</v>
      </c>
      <c r="F23" s="207">
        <v>2.372999906539917</v>
      </c>
      <c r="G23" s="207">
        <v>1.9739999771118164</v>
      </c>
      <c r="H23" s="207">
        <v>2.489000082015991</v>
      </c>
      <c r="I23" s="207">
        <v>6.609000205993652</v>
      </c>
      <c r="J23" s="207">
        <v>8.170000076293945</v>
      </c>
      <c r="K23" s="207">
        <v>8.619999885559082</v>
      </c>
      <c r="L23" s="207">
        <v>9.25</v>
      </c>
      <c r="M23" s="207">
        <v>8.619999885559082</v>
      </c>
      <c r="N23" s="207">
        <v>8.079999923706055</v>
      </c>
      <c r="O23" s="207">
        <v>7.510000228881836</v>
      </c>
      <c r="P23" s="207">
        <v>6.269999980926514</v>
      </c>
      <c r="Q23" s="207">
        <v>5.051000118255615</v>
      </c>
      <c r="R23" s="207">
        <v>4.263000011444092</v>
      </c>
      <c r="S23" s="207">
        <v>5.03000020980835</v>
      </c>
      <c r="T23" s="207">
        <v>5.660999774932861</v>
      </c>
      <c r="U23" s="207">
        <v>4.484000205993652</v>
      </c>
      <c r="V23" s="207">
        <v>3.7269999980926514</v>
      </c>
      <c r="W23" s="207">
        <v>2.6029999256134033</v>
      </c>
      <c r="X23" s="207">
        <v>2.015000104904175</v>
      </c>
      <c r="Y23" s="207">
        <v>1.6369999647140503</v>
      </c>
      <c r="Z23" s="214">
        <f t="shared" si="0"/>
        <v>4.809541687369347</v>
      </c>
      <c r="AA23" s="151">
        <v>9.880000114440918</v>
      </c>
      <c r="AB23" s="152" t="s">
        <v>225</v>
      </c>
      <c r="AC23" s="2">
        <v>21</v>
      </c>
      <c r="AD23" s="151">
        <v>1.4170000553131104</v>
      </c>
      <c r="AE23" s="253" t="s">
        <v>248</v>
      </c>
      <c r="AF23" s="1"/>
    </row>
    <row r="24" spans="1:32" ht="11.25" customHeight="1">
      <c r="A24" s="215">
        <v>22</v>
      </c>
      <c r="B24" s="207">
        <v>1.9839999675750732</v>
      </c>
      <c r="C24" s="207">
        <v>1.6269999742507935</v>
      </c>
      <c r="D24" s="207">
        <v>1.1019999980926514</v>
      </c>
      <c r="E24" s="207">
        <v>0.8709999918937683</v>
      </c>
      <c r="F24" s="207">
        <v>1.0390000343322754</v>
      </c>
      <c r="G24" s="207">
        <v>1.0290000438690186</v>
      </c>
      <c r="H24" s="207">
        <v>0.3569999933242798</v>
      </c>
      <c r="I24" s="207">
        <v>3.0139999389648438</v>
      </c>
      <c r="J24" s="207">
        <v>4.410999774932861</v>
      </c>
      <c r="K24" s="207">
        <v>5.894000053405762</v>
      </c>
      <c r="L24" s="207">
        <v>6.828999996185303</v>
      </c>
      <c r="M24" s="207">
        <v>6.974999904632568</v>
      </c>
      <c r="N24" s="207">
        <v>6.228000164031982</v>
      </c>
      <c r="O24" s="207">
        <v>4.872000217437744</v>
      </c>
      <c r="P24" s="207">
        <v>5.188000202178955</v>
      </c>
      <c r="Q24" s="207">
        <v>3.621999979019165</v>
      </c>
      <c r="R24" s="207">
        <v>3.318000078201294</v>
      </c>
      <c r="S24" s="207">
        <v>2.2039999961853027</v>
      </c>
      <c r="T24" s="207">
        <v>2.5299999713897705</v>
      </c>
      <c r="U24" s="207">
        <v>2.614000082015991</v>
      </c>
      <c r="V24" s="207">
        <v>1.0390000343322754</v>
      </c>
      <c r="W24" s="207">
        <v>-1.027999997138977</v>
      </c>
      <c r="X24" s="207">
        <v>-0.3149999976158142</v>
      </c>
      <c r="Y24" s="207">
        <v>-1.437000036239624</v>
      </c>
      <c r="Z24" s="214">
        <f t="shared" si="0"/>
        <v>2.6652916818857193</v>
      </c>
      <c r="AA24" s="151">
        <v>7.590000152587891</v>
      </c>
      <c r="AB24" s="152" t="s">
        <v>227</v>
      </c>
      <c r="AC24" s="2">
        <v>22</v>
      </c>
      <c r="AD24" s="151">
        <v>-1.4900000095367432</v>
      </c>
      <c r="AE24" s="253" t="s">
        <v>29</v>
      </c>
      <c r="AF24" s="1"/>
    </row>
    <row r="25" spans="1:32" ht="11.25" customHeight="1">
      <c r="A25" s="215">
        <v>23</v>
      </c>
      <c r="B25" s="207">
        <v>-1.6260000467300415</v>
      </c>
      <c r="C25" s="207">
        <v>-1.8359999656677246</v>
      </c>
      <c r="D25" s="207">
        <v>-1.7829999923706055</v>
      </c>
      <c r="E25" s="207">
        <v>-2.0769999027252197</v>
      </c>
      <c r="F25" s="207">
        <v>-2.140000104904175</v>
      </c>
      <c r="G25" s="207">
        <v>-2.308000087738037</v>
      </c>
      <c r="H25" s="207">
        <v>-1.6679999828338623</v>
      </c>
      <c r="I25" s="207">
        <v>1.5329999923706055</v>
      </c>
      <c r="J25" s="207">
        <v>5.6529998779296875</v>
      </c>
      <c r="K25" s="207">
        <v>6.5879998207092285</v>
      </c>
      <c r="L25" s="207">
        <v>8</v>
      </c>
      <c r="M25" s="207">
        <v>7.050000190734863</v>
      </c>
      <c r="N25" s="207">
        <v>7.179999828338623</v>
      </c>
      <c r="O25" s="207">
        <v>6.123000144958496</v>
      </c>
      <c r="P25" s="207">
        <v>6.734000205993652</v>
      </c>
      <c r="Q25" s="207">
        <v>3.9170000553131104</v>
      </c>
      <c r="R25" s="207">
        <v>3.8959999084472656</v>
      </c>
      <c r="S25" s="207">
        <v>3.0139999389648438</v>
      </c>
      <c r="T25" s="207">
        <v>1.059999942779541</v>
      </c>
      <c r="U25" s="207">
        <v>0.39899998903274536</v>
      </c>
      <c r="V25" s="207">
        <v>-0.07400000095367432</v>
      </c>
      <c r="W25" s="207">
        <v>-0.0949999988079071</v>
      </c>
      <c r="X25" s="207">
        <v>0.2939999997615814</v>
      </c>
      <c r="Y25" s="207">
        <v>-0.12600000202655792</v>
      </c>
      <c r="Z25" s="214">
        <f t="shared" si="0"/>
        <v>1.987833325440685</v>
      </c>
      <c r="AA25" s="151">
        <v>8.3100004196167</v>
      </c>
      <c r="AB25" s="152" t="s">
        <v>228</v>
      </c>
      <c r="AC25" s="2">
        <v>23</v>
      </c>
      <c r="AD25" s="151">
        <v>-2.4240000247955322</v>
      </c>
      <c r="AE25" s="253" t="s">
        <v>210</v>
      </c>
      <c r="AF25" s="1"/>
    </row>
    <row r="26" spans="1:32" ht="11.25" customHeight="1">
      <c r="A26" s="215">
        <v>24</v>
      </c>
      <c r="B26" s="207">
        <v>-0.335999995470047</v>
      </c>
      <c r="C26" s="207">
        <v>-0.5460000038146973</v>
      </c>
      <c r="D26" s="207">
        <v>-0.45100000500679016</v>
      </c>
      <c r="E26" s="207">
        <v>-0.25200000405311584</v>
      </c>
      <c r="F26" s="207">
        <v>-0.12600000202655792</v>
      </c>
      <c r="G26" s="207">
        <v>-0.05299999937415123</v>
      </c>
      <c r="H26" s="207">
        <v>0.7770000100135803</v>
      </c>
      <c r="I26" s="207">
        <v>6.085000038146973</v>
      </c>
      <c r="J26" s="207">
        <v>8.180000305175781</v>
      </c>
      <c r="K26" s="207">
        <v>9.609999656677246</v>
      </c>
      <c r="L26" s="207">
        <v>10.75</v>
      </c>
      <c r="M26" s="207">
        <v>10.680000305175781</v>
      </c>
      <c r="N26" s="207">
        <v>10.279999732971191</v>
      </c>
      <c r="O26" s="207">
        <v>9.8100004196167</v>
      </c>
      <c r="P26" s="207">
        <v>8.010000228881836</v>
      </c>
      <c r="Q26" s="207">
        <v>6.923999786376953</v>
      </c>
      <c r="R26" s="207">
        <v>7.260000228881836</v>
      </c>
      <c r="S26" s="207">
        <v>6.210000038146973</v>
      </c>
      <c r="T26" s="207">
        <v>4.968999862670898</v>
      </c>
      <c r="U26" s="207">
        <v>4.158999919891357</v>
      </c>
      <c r="V26" s="207">
        <v>3.686000108718872</v>
      </c>
      <c r="W26" s="207">
        <v>4.190999984741211</v>
      </c>
      <c r="X26" s="207">
        <v>3.875999927520752</v>
      </c>
      <c r="Y26" s="207">
        <v>3.7709999084472656</v>
      </c>
      <c r="Z26" s="214">
        <f t="shared" si="0"/>
        <v>4.894333352179577</v>
      </c>
      <c r="AA26" s="151">
        <v>11.449999809265137</v>
      </c>
      <c r="AB26" s="152" t="s">
        <v>229</v>
      </c>
      <c r="AC26" s="2">
        <v>24</v>
      </c>
      <c r="AD26" s="151">
        <v>-0.6610000133514404</v>
      </c>
      <c r="AE26" s="253" t="s">
        <v>206</v>
      </c>
      <c r="AF26" s="1"/>
    </row>
    <row r="27" spans="1:32" ht="11.25" customHeight="1">
      <c r="A27" s="215">
        <v>25</v>
      </c>
      <c r="B27" s="207">
        <v>4.434000015258789</v>
      </c>
      <c r="C27" s="207">
        <v>3.8340001106262207</v>
      </c>
      <c r="D27" s="207">
        <v>4.065999984741211</v>
      </c>
      <c r="E27" s="207">
        <v>3.5510001182556152</v>
      </c>
      <c r="F27" s="207">
        <v>4.150000095367432</v>
      </c>
      <c r="G27" s="207">
        <v>3.614000082015991</v>
      </c>
      <c r="H27" s="207">
        <v>3.8559999465942383</v>
      </c>
      <c r="I27" s="207">
        <v>7.300000190734863</v>
      </c>
      <c r="J27" s="207">
        <v>12.199999809265137</v>
      </c>
      <c r="K27" s="207">
        <v>13.229999542236328</v>
      </c>
      <c r="L27" s="207">
        <v>14.710000038146973</v>
      </c>
      <c r="M27" s="207">
        <v>14.100000381469727</v>
      </c>
      <c r="N27" s="207">
        <v>12.880000114440918</v>
      </c>
      <c r="O27" s="207">
        <v>10.279999732971191</v>
      </c>
      <c r="P27" s="207">
        <v>9.430000305175781</v>
      </c>
      <c r="Q27" s="207">
        <v>8.40999984741211</v>
      </c>
      <c r="R27" s="207">
        <v>6.923999786376953</v>
      </c>
      <c r="S27" s="207">
        <v>6.26200008392334</v>
      </c>
      <c r="T27" s="207">
        <v>6.250999927520752</v>
      </c>
      <c r="U27" s="207">
        <v>6.4720001220703125</v>
      </c>
      <c r="V27" s="207">
        <v>6.75600004196167</v>
      </c>
      <c r="W27" s="207">
        <v>6.640999794006348</v>
      </c>
      <c r="X27" s="207">
        <v>6.882999897003174</v>
      </c>
      <c r="Y27" s="207">
        <v>6.493000030517578</v>
      </c>
      <c r="Z27" s="214">
        <f t="shared" si="0"/>
        <v>7.613624999920527</v>
      </c>
      <c r="AA27" s="151">
        <v>14.8100004196167</v>
      </c>
      <c r="AB27" s="152" t="s">
        <v>230</v>
      </c>
      <c r="AC27" s="2">
        <v>25</v>
      </c>
      <c r="AD27" s="151">
        <v>3.2139999866485596</v>
      </c>
      <c r="AE27" s="253" t="s">
        <v>249</v>
      </c>
      <c r="AF27" s="1"/>
    </row>
    <row r="28" spans="1:32" ht="11.25" customHeight="1">
      <c r="A28" s="215">
        <v>26</v>
      </c>
      <c r="B28" s="207">
        <v>6.230999946594238</v>
      </c>
      <c r="C28" s="207">
        <v>6.335999965667725</v>
      </c>
      <c r="D28" s="207">
        <v>5.86299991607666</v>
      </c>
      <c r="E28" s="207">
        <v>6.210000038146973</v>
      </c>
      <c r="F28" s="207">
        <v>5.936999797821045</v>
      </c>
      <c r="G28" s="207">
        <v>5.210999965667725</v>
      </c>
      <c r="H28" s="207">
        <v>4.3480000495910645</v>
      </c>
      <c r="I28" s="207">
        <v>6.874000072479248</v>
      </c>
      <c r="J28" s="207">
        <v>13.199999809265137</v>
      </c>
      <c r="K28" s="207">
        <v>11.75</v>
      </c>
      <c r="L28" s="207">
        <v>13.600000381469727</v>
      </c>
      <c r="M28" s="207">
        <v>13.770000457763672</v>
      </c>
      <c r="N28" s="207">
        <v>13.579999923706055</v>
      </c>
      <c r="O28" s="207">
        <v>11.6899995803833</v>
      </c>
      <c r="P28" s="207">
        <v>9.569999694824219</v>
      </c>
      <c r="Q28" s="207">
        <v>8.670000076293945</v>
      </c>
      <c r="R28" s="207">
        <v>7.739999771118164</v>
      </c>
      <c r="S28" s="207">
        <v>7.550000190734863</v>
      </c>
      <c r="T28" s="207">
        <v>7.760000228881836</v>
      </c>
      <c r="U28" s="207">
        <v>7.900000095367432</v>
      </c>
      <c r="V28" s="207">
        <v>7.389999866485596</v>
      </c>
      <c r="W28" s="207">
        <v>7.190000057220459</v>
      </c>
      <c r="X28" s="207">
        <v>6.9770002365112305</v>
      </c>
      <c r="Y28" s="207">
        <v>7.360000133514404</v>
      </c>
      <c r="Z28" s="214">
        <f t="shared" si="0"/>
        <v>8.446125010649363</v>
      </c>
      <c r="AA28" s="151">
        <v>14.710000038146973</v>
      </c>
      <c r="AB28" s="152" t="s">
        <v>231</v>
      </c>
      <c r="AC28" s="2">
        <v>26</v>
      </c>
      <c r="AD28" s="151">
        <v>3.9489998817443848</v>
      </c>
      <c r="AE28" s="253" t="s">
        <v>250</v>
      </c>
      <c r="AF28" s="1"/>
    </row>
    <row r="29" spans="1:32" ht="11.25" customHeight="1">
      <c r="A29" s="215">
        <v>27</v>
      </c>
      <c r="B29" s="207">
        <v>6.692999839782715</v>
      </c>
      <c r="C29" s="207">
        <v>7.5</v>
      </c>
      <c r="D29" s="207">
        <v>7.269999980926514</v>
      </c>
      <c r="E29" s="207">
        <v>7.059999942779541</v>
      </c>
      <c r="F29" s="207">
        <v>6.9039998054504395</v>
      </c>
      <c r="G29" s="207">
        <v>7.429999828338623</v>
      </c>
      <c r="H29" s="207">
        <v>10.119999885559082</v>
      </c>
      <c r="I29" s="207">
        <v>9.9399995803833</v>
      </c>
      <c r="J29" s="207">
        <v>10.239999771118164</v>
      </c>
      <c r="K29" s="207">
        <v>10.3100004196167</v>
      </c>
      <c r="L29" s="207">
        <v>10.390000343322754</v>
      </c>
      <c r="M29" s="207">
        <v>9.760000228881836</v>
      </c>
      <c r="N29" s="207">
        <v>9.569999694824219</v>
      </c>
      <c r="O29" s="207">
        <v>9.619999885559082</v>
      </c>
      <c r="P29" s="207">
        <v>9.119999885559082</v>
      </c>
      <c r="Q29" s="207">
        <v>8.34000015258789</v>
      </c>
      <c r="R29" s="207">
        <v>7.380000114440918</v>
      </c>
      <c r="S29" s="207">
        <v>7.230000019073486</v>
      </c>
      <c r="T29" s="207">
        <v>7.409999847412109</v>
      </c>
      <c r="U29" s="207">
        <v>6.914999961853027</v>
      </c>
      <c r="V29" s="207">
        <v>6.546000003814697</v>
      </c>
      <c r="W29" s="207">
        <v>7.010000228881836</v>
      </c>
      <c r="X29" s="207">
        <v>7.170000076293945</v>
      </c>
      <c r="Y29" s="207">
        <v>6.883999824523926</v>
      </c>
      <c r="Z29" s="214">
        <f t="shared" si="0"/>
        <v>8.200499971707663</v>
      </c>
      <c r="AA29" s="151">
        <v>10.640000343322754</v>
      </c>
      <c r="AB29" s="152" t="s">
        <v>232</v>
      </c>
      <c r="AC29" s="2">
        <v>27</v>
      </c>
      <c r="AD29" s="151">
        <v>6.303999900817871</v>
      </c>
      <c r="AE29" s="253" t="s">
        <v>251</v>
      </c>
      <c r="AF29" s="1"/>
    </row>
    <row r="30" spans="1:32" ht="11.25" customHeight="1">
      <c r="A30" s="215">
        <v>28</v>
      </c>
      <c r="B30" s="207">
        <v>6.86299991607666</v>
      </c>
      <c r="C30" s="207">
        <v>7.099999904632568</v>
      </c>
      <c r="D30" s="207">
        <v>6.63100004196167</v>
      </c>
      <c r="E30" s="207">
        <v>6.8420000076293945</v>
      </c>
      <c r="F30" s="207">
        <v>6.336999893188477</v>
      </c>
      <c r="G30" s="207">
        <v>6.357999801635742</v>
      </c>
      <c r="H30" s="207">
        <v>6.252999782562256</v>
      </c>
      <c r="I30" s="207">
        <v>6.6519999504089355</v>
      </c>
      <c r="J30" s="207">
        <v>7.320000171661377</v>
      </c>
      <c r="K30" s="207">
        <v>8.010000228881836</v>
      </c>
      <c r="L30" s="207">
        <v>8.300000190734863</v>
      </c>
      <c r="M30" s="207">
        <v>9</v>
      </c>
      <c r="N30" s="207">
        <v>9.850000381469727</v>
      </c>
      <c r="O30" s="207">
        <v>9.630000114440918</v>
      </c>
      <c r="P30" s="207">
        <v>9.729999542236328</v>
      </c>
      <c r="Q30" s="207">
        <v>7.809999942779541</v>
      </c>
      <c r="R30" s="207">
        <v>6.800000190734863</v>
      </c>
      <c r="S30" s="207">
        <v>6.558000087738037</v>
      </c>
      <c r="T30" s="207">
        <v>6.757999897003174</v>
      </c>
      <c r="U30" s="207">
        <v>7.130000114440918</v>
      </c>
      <c r="V30" s="207">
        <v>6.304999828338623</v>
      </c>
      <c r="W30" s="207">
        <v>5.6529998779296875</v>
      </c>
      <c r="X30" s="207">
        <v>5.538000106811523</v>
      </c>
      <c r="Y30" s="207">
        <v>6.23199987411499</v>
      </c>
      <c r="Z30" s="214">
        <f t="shared" si="0"/>
        <v>7.235833326975505</v>
      </c>
      <c r="AA30" s="151">
        <v>10.050000190734863</v>
      </c>
      <c r="AB30" s="152" t="s">
        <v>233</v>
      </c>
      <c r="AC30" s="2">
        <v>28</v>
      </c>
      <c r="AD30" s="151">
        <v>5.306000232696533</v>
      </c>
      <c r="AE30" s="253" t="s">
        <v>252</v>
      </c>
      <c r="AF30" s="1"/>
    </row>
    <row r="31" spans="1:32" ht="11.25" customHeight="1">
      <c r="A31" s="215">
        <v>29</v>
      </c>
      <c r="B31" s="207">
        <v>5.758999824523926</v>
      </c>
      <c r="C31" s="207">
        <v>5.50600004196167</v>
      </c>
      <c r="D31" s="207">
        <v>5.074999809265137</v>
      </c>
      <c r="E31" s="207">
        <v>5.065000057220459</v>
      </c>
      <c r="F31" s="207">
        <v>5.127999782562256</v>
      </c>
      <c r="G31" s="207">
        <v>4.370999813079834</v>
      </c>
      <c r="H31" s="207">
        <v>4.2129998207092285</v>
      </c>
      <c r="I31" s="207">
        <v>4.171000003814697</v>
      </c>
      <c r="J31" s="207">
        <v>4.38100004196167</v>
      </c>
      <c r="K31" s="207">
        <v>5.127999782562256</v>
      </c>
      <c r="L31" s="207">
        <v>5.875</v>
      </c>
      <c r="M31" s="207">
        <v>6.327000141143799</v>
      </c>
      <c r="N31" s="207">
        <v>6.684999942779541</v>
      </c>
      <c r="O31" s="207">
        <v>6.64300012588501</v>
      </c>
      <c r="P31" s="207">
        <v>6.664000034332275</v>
      </c>
      <c r="Q31" s="207">
        <v>6.515999794006348</v>
      </c>
      <c r="R31" s="207">
        <v>6.464000225067139</v>
      </c>
      <c r="S31" s="207">
        <v>6.5269999504089355</v>
      </c>
      <c r="T31" s="207">
        <v>6.578999996185303</v>
      </c>
      <c r="U31" s="207">
        <v>6.6529998779296875</v>
      </c>
      <c r="V31" s="207">
        <v>6.631999969482422</v>
      </c>
      <c r="W31" s="207">
        <v>6.757999897003174</v>
      </c>
      <c r="X31" s="207">
        <v>6.60099983215332</v>
      </c>
      <c r="Y31" s="207">
        <v>6.410999774932861</v>
      </c>
      <c r="Z31" s="214">
        <f t="shared" si="0"/>
        <v>5.838833272457123</v>
      </c>
      <c r="AA31" s="151">
        <v>6.927000045776367</v>
      </c>
      <c r="AB31" s="152" t="s">
        <v>234</v>
      </c>
      <c r="AC31" s="2">
        <v>29</v>
      </c>
      <c r="AD31" s="151">
        <v>4.045000076293945</v>
      </c>
      <c r="AE31" s="253" t="s">
        <v>253</v>
      </c>
      <c r="AF31" s="1"/>
    </row>
    <row r="32" spans="1:32" ht="11.25" customHeight="1">
      <c r="A32" s="215">
        <v>30</v>
      </c>
      <c r="B32" s="207">
        <v>6.622000217437744</v>
      </c>
      <c r="C32" s="207">
        <v>5.959000110626221</v>
      </c>
      <c r="D32" s="207">
        <v>5.559000015258789</v>
      </c>
      <c r="E32" s="207">
        <v>5.24399995803833</v>
      </c>
      <c r="F32" s="207">
        <v>6.558000087738037</v>
      </c>
      <c r="G32" s="207">
        <v>6.5269999504089355</v>
      </c>
      <c r="H32" s="207">
        <v>6.757999897003174</v>
      </c>
      <c r="I32" s="207">
        <v>7.420000076293945</v>
      </c>
      <c r="J32" s="207">
        <v>7.570000171661377</v>
      </c>
      <c r="K32" s="207">
        <v>8.300000190734863</v>
      </c>
      <c r="L32" s="207">
        <v>8.9399995803833</v>
      </c>
      <c r="M32" s="207">
        <v>8.979999542236328</v>
      </c>
      <c r="N32" s="207">
        <v>9.34000015258789</v>
      </c>
      <c r="O32" s="207">
        <v>8.800000190734863</v>
      </c>
      <c r="P32" s="207">
        <v>8.569999694824219</v>
      </c>
      <c r="Q32" s="207">
        <v>8.460000038146973</v>
      </c>
      <c r="R32" s="207">
        <v>8.109999656677246</v>
      </c>
      <c r="S32" s="207">
        <v>7.679999828338623</v>
      </c>
      <c r="T32" s="207">
        <v>7.960000038146973</v>
      </c>
      <c r="U32" s="207">
        <v>7.980000019073486</v>
      </c>
      <c r="V32" s="207">
        <v>7.420000076293945</v>
      </c>
      <c r="W32" s="207">
        <v>7.400000095367432</v>
      </c>
      <c r="X32" s="207">
        <v>7.570000171661377</v>
      </c>
      <c r="Y32" s="207">
        <v>7.519999980926514</v>
      </c>
      <c r="Z32" s="214">
        <f t="shared" si="0"/>
        <v>7.551958322525024</v>
      </c>
      <c r="AA32" s="151">
        <v>9.510000228881836</v>
      </c>
      <c r="AB32" s="152" t="s">
        <v>225</v>
      </c>
      <c r="AC32" s="2">
        <v>30</v>
      </c>
      <c r="AD32" s="151">
        <v>4.339000225067139</v>
      </c>
      <c r="AE32" s="253" t="s">
        <v>254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6.738466647267342</v>
      </c>
      <c r="C34" s="217">
        <f t="shared" si="1"/>
        <v>6.598366741339365</v>
      </c>
      <c r="D34" s="217">
        <f t="shared" si="1"/>
        <v>6.413000026345253</v>
      </c>
      <c r="E34" s="217">
        <f t="shared" si="1"/>
        <v>6.30486673216025</v>
      </c>
      <c r="F34" s="217">
        <f t="shared" si="1"/>
        <v>6.251066660384337</v>
      </c>
      <c r="G34" s="217">
        <f t="shared" si="1"/>
        <v>6.119633296256264</v>
      </c>
      <c r="H34" s="217">
        <f t="shared" si="1"/>
        <v>6.785133296251297</v>
      </c>
      <c r="I34" s="217">
        <f t="shared" si="1"/>
        <v>8.951133330663046</v>
      </c>
      <c r="J34" s="217">
        <f t="shared" si="1"/>
        <v>10.787600024541218</v>
      </c>
      <c r="K34" s="217">
        <f t="shared" si="1"/>
        <v>11.436966609954833</v>
      </c>
      <c r="L34" s="217">
        <f t="shared" si="1"/>
        <v>11.876633437474569</v>
      </c>
      <c r="M34" s="217">
        <f t="shared" si="1"/>
        <v>11.810899941126506</v>
      </c>
      <c r="N34" s="217">
        <f t="shared" si="1"/>
        <v>11.535499986012777</v>
      </c>
      <c r="O34" s="217">
        <f t="shared" si="1"/>
        <v>10.923266649246216</v>
      </c>
      <c r="P34" s="217">
        <f t="shared" si="1"/>
        <v>10.155999986330668</v>
      </c>
      <c r="Q34" s="217">
        <f t="shared" si="1"/>
        <v>9.286766616503398</v>
      </c>
      <c r="R34" s="217">
        <f>AVERAGE(R3:R33)</f>
        <v>8.390933378537495</v>
      </c>
      <c r="S34" s="217">
        <f aca="true" t="shared" si="2" ref="S34:Y34">AVERAGE(S3:S33)</f>
        <v>7.789733417828878</v>
      </c>
      <c r="T34" s="217">
        <f t="shared" si="2"/>
        <v>7.566166615486145</v>
      </c>
      <c r="U34" s="217">
        <f t="shared" si="2"/>
        <v>7.366733314593633</v>
      </c>
      <c r="V34" s="217">
        <f t="shared" si="2"/>
        <v>7.148199951648712</v>
      </c>
      <c r="W34" s="217">
        <f t="shared" si="2"/>
        <v>6.917133304476738</v>
      </c>
      <c r="X34" s="217">
        <f t="shared" si="2"/>
        <v>6.859600032369296</v>
      </c>
      <c r="Y34" s="217">
        <f t="shared" si="2"/>
        <v>6.802399950722854</v>
      </c>
      <c r="Z34" s="217">
        <f>AVERAGE(B3:Y33)</f>
        <v>8.367341664480046</v>
      </c>
      <c r="AA34" s="218">
        <f>(AVERAGE(最高))</f>
        <v>12.824900023142497</v>
      </c>
      <c r="AB34" s="219"/>
      <c r="AC34" s="220"/>
      <c r="AD34" s="218">
        <f>(AVERAGE(最低))</f>
        <v>4.818399973710378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4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18.299999237060547</v>
      </c>
      <c r="C46" s="3">
        <v>1</v>
      </c>
      <c r="D46" s="159" t="s">
        <v>177</v>
      </c>
      <c r="E46" s="197"/>
      <c r="F46" s="156"/>
      <c r="G46" s="157">
        <f>MIN(最低)</f>
        <v>-2.4240000247955322</v>
      </c>
      <c r="H46" s="3">
        <v>23</v>
      </c>
      <c r="I46" s="255" t="s">
        <v>210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5.5279998779296875</v>
      </c>
      <c r="C3" s="207">
        <v>5.622000217437744</v>
      </c>
      <c r="D3" s="207">
        <v>6.410999774932861</v>
      </c>
      <c r="E3" s="207">
        <v>5.202000141143799</v>
      </c>
      <c r="F3" s="207">
        <v>4.507999897003174</v>
      </c>
      <c r="G3" s="207">
        <v>4.370999813079834</v>
      </c>
      <c r="H3" s="207">
        <v>4.38100004196167</v>
      </c>
      <c r="I3" s="207">
        <v>7.940000057220459</v>
      </c>
      <c r="J3" s="207">
        <v>11.430000305175781</v>
      </c>
      <c r="K3" s="207">
        <v>11.65999984741211</v>
      </c>
      <c r="L3" s="207">
        <v>11.970000267028809</v>
      </c>
      <c r="M3" s="207">
        <v>11.510000228881836</v>
      </c>
      <c r="N3" s="207">
        <v>11.529999732971191</v>
      </c>
      <c r="O3" s="207">
        <v>9.600000381469727</v>
      </c>
      <c r="P3" s="207">
        <v>9.579999923706055</v>
      </c>
      <c r="Q3" s="207">
        <v>7.960000038146973</v>
      </c>
      <c r="R3" s="207">
        <v>7.510000228881836</v>
      </c>
      <c r="S3" s="207">
        <v>7.28000020980835</v>
      </c>
      <c r="T3" s="207">
        <v>9.3100004196167</v>
      </c>
      <c r="U3" s="207">
        <v>7.71999979019165</v>
      </c>
      <c r="V3" s="207">
        <v>7.050000190734863</v>
      </c>
      <c r="W3" s="207">
        <v>5.822000026702881</v>
      </c>
      <c r="X3" s="207">
        <v>4.781000137329102</v>
      </c>
      <c r="Y3" s="207">
        <v>4.0970001220703125</v>
      </c>
      <c r="Z3" s="214">
        <f aca="true" t="shared" si="0" ref="Z3:Z33">AVERAGE(B3:Y3)</f>
        <v>7.615541736284892</v>
      </c>
      <c r="AA3" s="151">
        <v>12.420000076293945</v>
      </c>
      <c r="AB3" s="152" t="s">
        <v>255</v>
      </c>
      <c r="AC3" s="2">
        <v>1</v>
      </c>
      <c r="AD3" s="151">
        <v>4.076000213623047</v>
      </c>
      <c r="AE3" s="253" t="s">
        <v>29</v>
      </c>
      <c r="AF3" s="1"/>
    </row>
    <row r="4" spans="1:32" ht="11.25" customHeight="1">
      <c r="A4" s="215">
        <v>2</v>
      </c>
      <c r="B4" s="207">
        <v>3.865999937057495</v>
      </c>
      <c r="C4" s="207">
        <v>3.509000062942505</v>
      </c>
      <c r="D4" s="207">
        <v>3.3399999141693115</v>
      </c>
      <c r="E4" s="207">
        <v>3.2780001163482666</v>
      </c>
      <c r="F4" s="207">
        <v>2.8469998836517334</v>
      </c>
      <c r="G4" s="207">
        <v>3.066999912261963</v>
      </c>
      <c r="H4" s="207">
        <v>3.2149999141693115</v>
      </c>
      <c r="I4" s="207">
        <v>6.210999965667725</v>
      </c>
      <c r="J4" s="207">
        <v>8.199999809265137</v>
      </c>
      <c r="K4" s="207">
        <v>11.119999885559082</v>
      </c>
      <c r="L4" s="207">
        <v>11.149999618530273</v>
      </c>
      <c r="M4" s="207">
        <v>11.9399995803833</v>
      </c>
      <c r="N4" s="207">
        <v>11.380000114440918</v>
      </c>
      <c r="O4" s="207">
        <v>11.109999656677246</v>
      </c>
      <c r="P4" s="207">
        <v>9.09000015258789</v>
      </c>
      <c r="Q4" s="207">
        <v>8.90999984741211</v>
      </c>
      <c r="R4" s="207">
        <v>7.820000171661377</v>
      </c>
      <c r="S4" s="208">
        <v>6.198999881744385</v>
      </c>
      <c r="T4" s="207">
        <v>5.747000217437744</v>
      </c>
      <c r="U4" s="207">
        <v>5.8520002365112305</v>
      </c>
      <c r="V4" s="207">
        <v>5.526000022888184</v>
      </c>
      <c r="W4" s="207">
        <v>5.126999855041504</v>
      </c>
      <c r="X4" s="207">
        <v>5.716000080108643</v>
      </c>
      <c r="Y4" s="207">
        <v>4.421999931335449</v>
      </c>
      <c r="Z4" s="214">
        <f t="shared" si="0"/>
        <v>6.610083281993866</v>
      </c>
      <c r="AA4" s="151">
        <v>14.1899995803833</v>
      </c>
      <c r="AB4" s="152" t="s">
        <v>256</v>
      </c>
      <c r="AC4" s="2">
        <v>2</v>
      </c>
      <c r="AD4" s="151">
        <v>2.7939999103546143</v>
      </c>
      <c r="AE4" s="253" t="s">
        <v>204</v>
      </c>
      <c r="AF4" s="1"/>
    </row>
    <row r="5" spans="1:32" ht="11.25" customHeight="1">
      <c r="A5" s="215">
        <v>3</v>
      </c>
      <c r="B5" s="207">
        <v>4.076000213623047</v>
      </c>
      <c r="C5" s="207">
        <v>3.7290000915527344</v>
      </c>
      <c r="D5" s="207">
        <v>3.6029999256134033</v>
      </c>
      <c r="E5" s="207">
        <v>3.8239998817443848</v>
      </c>
      <c r="F5" s="207">
        <v>4.4019999504089355</v>
      </c>
      <c r="G5" s="207">
        <v>3.9820001125335693</v>
      </c>
      <c r="H5" s="207">
        <v>4.443999767303467</v>
      </c>
      <c r="I5" s="207">
        <v>6.622000217437744</v>
      </c>
      <c r="J5" s="207">
        <v>9.770000457763672</v>
      </c>
      <c r="K5" s="207">
        <v>10.020000457763672</v>
      </c>
      <c r="L5" s="207">
        <v>9.199999809265137</v>
      </c>
      <c r="M5" s="207">
        <v>8.210000038146973</v>
      </c>
      <c r="N5" s="207">
        <v>9.210000038146973</v>
      </c>
      <c r="O5" s="207">
        <v>9.069999694824219</v>
      </c>
      <c r="P5" s="207">
        <v>8.34000015258789</v>
      </c>
      <c r="Q5" s="207">
        <v>8.329999923706055</v>
      </c>
      <c r="R5" s="207">
        <v>7.989999771118164</v>
      </c>
      <c r="S5" s="207">
        <v>6.201000213623047</v>
      </c>
      <c r="T5" s="207">
        <v>5.211999893188477</v>
      </c>
      <c r="U5" s="207">
        <v>5.0329999923706055</v>
      </c>
      <c r="V5" s="207">
        <v>4.811999797821045</v>
      </c>
      <c r="W5" s="207">
        <v>4.223999977111816</v>
      </c>
      <c r="X5" s="207">
        <v>5.211999893188477</v>
      </c>
      <c r="Y5" s="207">
        <v>4.760000228881836</v>
      </c>
      <c r="Z5" s="214">
        <f t="shared" si="0"/>
        <v>6.261500020821889</v>
      </c>
      <c r="AA5" s="151">
        <v>10.359999656677246</v>
      </c>
      <c r="AB5" s="152" t="s">
        <v>111</v>
      </c>
      <c r="AC5" s="2">
        <v>3</v>
      </c>
      <c r="AD5" s="151">
        <v>3.4549999237060547</v>
      </c>
      <c r="AE5" s="253" t="s">
        <v>276</v>
      </c>
      <c r="AF5" s="1"/>
    </row>
    <row r="6" spans="1:32" ht="11.25" customHeight="1">
      <c r="A6" s="215">
        <v>4</v>
      </c>
      <c r="B6" s="207">
        <v>3.687000036239624</v>
      </c>
      <c r="C6" s="207">
        <v>2.7939999103546143</v>
      </c>
      <c r="D6" s="207">
        <v>1.4700000286102295</v>
      </c>
      <c r="E6" s="207">
        <v>0.9980000257492065</v>
      </c>
      <c r="F6" s="207">
        <v>1.25</v>
      </c>
      <c r="G6" s="207">
        <v>1.774999976158142</v>
      </c>
      <c r="H6" s="207">
        <v>2.7730000019073486</v>
      </c>
      <c r="I6" s="207">
        <v>4.802000045776367</v>
      </c>
      <c r="J6" s="207">
        <v>4.139999866485596</v>
      </c>
      <c r="K6" s="207">
        <v>4.697000026702881</v>
      </c>
      <c r="L6" s="207">
        <v>5.170000076293945</v>
      </c>
      <c r="M6" s="207">
        <v>4.065999984741211</v>
      </c>
      <c r="N6" s="207">
        <v>3.8559999465942383</v>
      </c>
      <c r="O6" s="207">
        <v>3.7300000190734863</v>
      </c>
      <c r="P6" s="207">
        <v>3.7929999828338623</v>
      </c>
      <c r="Q6" s="207">
        <v>2.9200000762939453</v>
      </c>
      <c r="R6" s="207">
        <v>1.1549999713897705</v>
      </c>
      <c r="S6" s="207">
        <v>0.20999999344348907</v>
      </c>
      <c r="T6" s="207">
        <v>-0.4300000071525574</v>
      </c>
      <c r="U6" s="207">
        <v>-0.5559999942779541</v>
      </c>
      <c r="V6" s="207">
        <v>-0.7350000143051147</v>
      </c>
      <c r="W6" s="207">
        <v>-0.4830000102519989</v>
      </c>
      <c r="X6" s="207">
        <v>-0.8820000290870667</v>
      </c>
      <c r="Y6" s="207">
        <v>-1.1440000534057617</v>
      </c>
      <c r="Z6" s="214">
        <f t="shared" si="0"/>
        <v>2.043999994173646</v>
      </c>
      <c r="AA6" s="151">
        <v>6.01200008392334</v>
      </c>
      <c r="AB6" s="152" t="s">
        <v>257</v>
      </c>
      <c r="AC6" s="2">
        <v>4</v>
      </c>
      <c r="AD6" s="151">
        <v>-1.312000036239624</v>
      </c>
      <c r="AE6" s="253" t="s">
        <v>277</v>
      </c>
      <c r="AF6" s="1"/>
    </row>
    <row r="7" spans="1:32" ht="11.25" customHeight="1">
      <c r="A7" s="215">
        <v>5</v>
      </c>
      <c r="B7" s="207">
        <v>-1.4279999732971191</v>
      </c>
      <c r="C7" s="207">
        <v>-1.2489999532699585</v>
      </c>
      <c r="D7" s="207">
        <v>-0.6819999814033508</v>
      </c>
      <c r="E7" s="207">
        <v>-1.4700000286102295</v>
      </c>
      <c r="F7" s="207">
        <v>-1.7009999752044678</v>
      </c>
      <c r="G7" s="207">
        <v>-1.6480000019073486</v>
      </c>
      <c r="H7" s="207">
        <v>-1.4589999914169312</v>
      </c>
      <c r="I7" s="207">
        <v>1.1030000448226929</v>
      </c>
      <c r="J7" s="207">
        <v>4.8979997634887695</v>
      </c>
      <c r="K7" s="207">
        <v>6.139999866485596</v>
      </c>
      <c r="L7" s="207">
        <v>6.506999969482422</v>
      </c>
      <c r="M7" s="207">
        <v>7.019999980926514</v>
      </c>
      <c r="N7" s="207">
        <v>6.441999912261963</v>
      </c>
      <c r="O7" s="207">
        <v>5.60099983215332</v>
      </c>
      <c r="P7" s="207">
        <v>3.687000036239624</v>
      </c>
      <c r="Q7" s="207">
        <v>3.2149999141693115</v>
      </c>
      <c r="R7" s="207">
        <v>1.1449999809265137</v>
      </c>
      <c r="S7" s="207">
        <v>0.3050000071525574</v>
      </c>
      <c r="T7" s="207">
        <v>0.10499999672174454</v>
      </c>
      <c r="U7" s="207">
        <v>-0.45100000500679016</v>
      </c>
      <c r="V7" s="207">
        <v>-0.6190000176429749</v>
      </c>
      <c r="W7" s="207">
        <v>-0.8920000195503235</v>
      </c>
      <c r="X7" s="207">
        <v>-1.0390000343322754</v>
      </c>
      <c r="Y7" s="207">
        <v>-1.1130000352859497</v>
      </c>
      <c r="Z7" s="214">
        <f t="shared" si="0"/>
        <v>1.350708303662638</v>
      </c>
      <c r="AA7" s="151">
        <v>7.489999771118164</v>
      </c>
      <c r="AB7" s="152" t="s">
        <v>258</v>
      </c>
      <c r="AC7" s="2">
        <v>5</v>
      </c>
      <c r="AD7" s="151">
        <v>-2.068000078201294</v>
      </c>
      <c r="AE7" s="253" t="s">
        <v>120</v>
      </c>
      <c r="AF7" s="1"/>
    </row>
    <row r="8" spans="1:32" ht="11.25" customHeight="1">
      <c r="A8" s="215">
        <v>6</v>
      </c>
      <c r="B8" s="207">
        <v>-1.2070000171661377</v>
      </c>
      <c r="C8" s="207">
        <v>-1.2389999628067017</v>
      </c>
      <c r="D8" s="207">
        <v>-1.2280000448226929</v>
      </c>
      <c r="E8" s="207">
        <v>-1.1549999713897705</v>
      </c>
      <c r="F8" s="207">
        <v>-0.5989999771118164</v>
      </c>
      <c r="G8" s="207">
        <v>-0.49399998784065247</v>
      </c>
      <c r="H8" s="207">
        <v>-0.5669999718666077</v>
      </c>
      <c r="I8" s="207">
        <v>2.6579999923706055</v>
      </c>
      <c r="J8" s="207">
        <v>7.5</v>
      </c>
      <c r="K8" s="207">
        <v>8.359999656677246</v>
      </c>
      <c r="L8" s="207">
        <v>8.949999809265137</v>
      </c>
      <c r="M8" s="207">
        <v>8.720000267028809</v>
      </c>
      <c r="N8" s="207">
        <v>7.159999847412109</v>
      </c>
      <c r="O8" s="207">
        <v>5.486000061035156</v>
      </c>
      <c r="P8" s="207">
        <v>4.664999961853027</v>
      </c>
      <c r="Q8" s="207">
        <v>3.8239998817443848</v>
      </c>
      <c r="R8" s="207">
        <v>2.4790000915527344</v>
      </c>
      <c r="S8" s="207">
        <v>2.299999952316284</v>
      </c>
      <c r="T8" s="207">
        <v>1.9220000505447388</v>
      </c>
      <c r="U8" s="207">
        <v>2.1429998874664307</v>
      </c>
      <c r="V8" s="207">
        <v>3.361999988555908</v>
      </c>
      <c r="W8" s="207">
        <v>4.046000003814697</v>
      </c>
      <c r="X8" s="207">
        <v>2.9630000591278076</v>
      </c>
      <c r="Y8" s="207">
        <v>3.5829999446868896</v>
      </c>
      <c r="Z8" s="214">
        <f t="shared" si="0"/>
        <v>3.0679999801019826</v>
      </c>
      <c r="AA8" s="151">
        <v>9.569999694824219</v>
      </c>
      <c r="AB8" s="152" t="s">
        <v>259</v>
      </c>
      <c r="AC8" s="2">
        <v>6</v>
      </c>
      <c r="AD8" s="151">
        <v>-1.4910000562667847</v>
      </c>
      <c r="AE8" s="253" t="s">
        <v>278</v>
      </c>
      <c r="AF8" s="1"/>
    </row>
    <row r="9" spans="1:32" ht="11.25" customHeight="1">
      <c r="A9" s="215">
        <v>7</v>
      </c>
      <c r="B9" s="207">
        <v>3.940999984741211</v>
      </c>
      <c r="C9" s="207">
        <v>2.878999948501587</v>
      </c>
      <c r="D9" s="207">
        <v>2.6579999923706055</v>
      </c>
      <c r="E9" s="207">
        <v>2.500999927520752</v>
      </c>
      <c r="F9" s="207">
        <v>2.552999973297119</v>
      </c>
      <c r="G9" s="207">
        <v>2.427000045776367</v>
      </c>
      <c r="H9" s="207">
        <v>2.63700008392334</v>
      </c>
      <c r="I9" s="207">
        <v>7.019999980926514</v>
      </c>
      <c r="J9" s="207">
        <v>9.619999885559082</v>
      </c>
      <c r="K9" s="207">
        <v>10.539999961853027</v>
      </c>
      <c r="L9" s="207">
        <v>11.670000076293945</v>
      </c>
      <c r="M9" s="207">
        <v>11.470000267028809</v>
      </c>
      <c r="N9" s="207">
        <v>11.350000381469727</v>
      </c>
      <c r="O9" s="207">
        <v>8.670000076293945</v>
      </c>
      <c r="P9" s="207">
        <v>8.399999618530273</v>
      </c>
      <c r="Q9" s="207">
        <v>6.980000019073486</v>
      </c>
      <c r="R9" s="207">
        <v>5.443999767303467</v>
      </c>
      <c r="S9" s="207">
        <v>4.664999961853027</v>
      </c>
      <c r="T9" s="207">
        <v>3.940000057220459</v>
      </c>
      <c r="U9" s="207">
        <v>3.2360000610351562</v>
      </c>
      <c r="V9" s="207">
        <v>2.9730000495910645</v>
      </c>
      <c r="W9" s="207">
        <v>2.9739999771118164</v>
      </c>
      <c r="X9" s="207">
        <v>3.0260000228881836</v>
      </c>
      <c r="Y9" s="207">
        <v>3.2890000343322754</v>
      </c>
      <c r="Z9" s="214">
        <f t="shared" si="0"/>
        <v>5.619291673103969</v>
      </c>
      <c r="AA9" s="151">
        <v>12.569999694824219</v>
      </c>
      <c r="AB9" s="152" t="s">
        <v>260</v>
      </c>
      <c r="AC9" s="2">
        <v>7</v>
      </c>
      <c r="AD9" s="151">
        <v>2.0910000801086426</v>
      </c>
      <c r="AE9" s="253" t="s">
        <v>204</v>
      </c>
      <c r="AF9" s="1"/>
    </row>
    <row r="10" spans="1:32" ht="11.25" customHeight="1">
      <c r="A10" s="215">
        <v>8</v>
      </c>
      <c r="B10" s="207">
        <v>3.4790000915527344</v>
      </c>
      <c r="C10" s="207">
        <v>4.929999828338623</v>
      </c>
      <c r="D10" s="207">
        <v>5.034999847412109</v>
      </c>
      <c r="E10" s="207">
        <v>4.256999969482422</v>
      </c>
      <c r="F10" s="207">
        <v>3.321000099182129</v>
      </c>
      <c r="G10" s="207">
        <v>2.7639999389648438</v>
      </c>
      <c r="H10" s="207">
        <v>2.9630000591278076</v>
      </c>
      <c r="I10" s="207">
        <v>6.130000114440918</v>
      </c>
      <c r="J10" s="207">
        <v>9.239999771118164</v>
      </c>
      <c r="K10" s="207">
        <v>9.890000343322754</v>
      </c>
      <c r="L10" s="207">
        <v>9.420000076293945</v>
      </c>
      <c r="M10" s="207">
        <v>9.5</v>
      </c>
      <c r="N10" s="207">
        <v>8.100000381469727</v>
      </c>
      <c r="O10" s="207">
        <v>7.78000020980835</v>
      </c>
      <c r="P10" s="207">
        <v>7.710000038146973</v>
      </c>
      <c r="Q10" s="207">
        <v>7.230000019073486</v>
      </c>
      <c r="R10" s="207">
        <v>7.099999904632568</v>
      </c>
      <c r="S10" s="207">
        <v>6.179999828338623</v>
      </c>
      <c r="T10" s="207">
        <v>5.275000095367432</v>
      </c>
      <c r="U10" s="207">
        <v>5.443999767303467</v>
      </c>
      <c r="V10" s="207">
        <v>4.328999996185303</v>
      </c>
      <c r="W10" s="207">
        <v>4.834000110626221</v>
      </c>
      <c r="X10" s="207">
        <v>4.791999816894531</v>
      </c>
      <c r="Y10" s="207">
        <v>4.340000152587891</v>
      </c>
      <c r="Z10" s="214">
        <f t="shared" si="0"/>
        <v>6.001791685819626</v>
      </c>
      <c r="AA10" s="151">
        <v>10.170000076293945</v>
      </c>
      <c r="AB10" s="152" t="s">
        <v>221</v>
      </c>
      <c r="AC10" s="2">
        <v>8</v>
      </c>
      <c r="AD10" s="151">
        <v>2.552999973297119</v>
      </c>
      <c r="AE10" s="253" t="s">
        <v>279</v>
      </c>
      <c r="AF10" s="1"/>
    </row>
    <row r="11" spans="1:32" ht="11.25" customHeight="1">
      <c r="A11" s="215">
        <v>9</v>
      </c>
      <c r="B11" s="207">
        <v>3.6459999084472656</v>
      </c>
      <c r="C11" s="207">
        <v>2.940999984741211</v>
      </c>
      <c r="D11" s="207">
        <v>2.7309999465942383</v>
      </c>
      <c r="E11" s="207">
        <v>2.121999979019165</v>
      </c>
      <c r="F11" s="207">
        <v>2.0799999237060547</v>
      </c>
      <c r="G11" s="207">
        <v>1.996000051498413</v>
      </c>
      <c r="H11" s="207">
        <v>1.5859999656677246</v>
      </c>
      <c r="I11" s="207">
        <v>6.182000160217285</v>
      </c>
      <c r="J11" s="207">
        <v>8.319999694824219</v>
      </c>
      <c r="K11" s="207">
        <v>8.970000267028809</v>
      </c>
      <c r="L11" s="207">
        <v>9.619999885559082</v>
      </c>
      <c r="M11" s="207">
        <v>10.149999618530273</v>
      </c>
      <c r="N11" s="207">
        <v>9.489999771118164</v>
      </c>
      <c r="O11" s="207">
        <v>8.649999618530273</v>
      </c>
      <c r="P11" s="207">
        <v>7.650000095367432</v>
      </c>
      <c r="Q11" s="207">
        <v>6.599999904632568</v>
      </c>
      <c r="R11" s="207">
        <v>5.306000232696533</v>
      </c>
      <c r="S11" s="207">
        <v>4.454999923706055</v>
      </c>
      <c r="T11" s="207">
        <v>2.867000102996826</v>
      </c>
      <c r="U11" s="207">
        <v>3.7190001010894775</v>
      </c>
      <c r="V11" s="207">
        <v>1.8270000219345093</v>
      </c>
      <c r="W11" s="207">
        <v>0.5360000133514404</v>
      </c>
      <c r="X11" s="207">
        <v>0.11500000208616257</v>
      </c>
      <c r="Y11" s="207">
        <v>-0.2199999988079071</v>
      </c>
      <c r="Z11" s="214">
        <f t="shared" si="0"/>
        <v>4.639124965605636</v>
      </c>
      <c r="AA11" s="151">
        <v>10.220000267028809</v>
      </c>
      <c r="AB11" s="152" t="s">
        <v>261</v>
      </c>
      <c r="AC11" s="2">
        <v>9</v>
      </c>
      <c r="AD11" s="151">
        <v>-0.3779999911785126</v>
      </c>
      <c r="AE11" s="253" t="s">
        <v>212</v>
      </c>
      <c r="AF11" s="1"/>
    </row>
    <row r="12" spans="1:32" ht="11.25" customHeight="1">
      <c r="A12" s="223">
        <v>10</v>
      </c>
      <c r="B12" s="209">
        <v>-0.9549999833106995</v>
      </c>
      <c r="C12" s="209">
        <v>-0.4410000145435333</v>
      </c>
      <c r="D12" s="209">
        <v>-0.8190000057220459</v>
      </c>
      <c r="E12" s="209">
        <v>-0.9760000109672546</v>
      </c>
      <c r="F12" s="209">
        <v>-1.4800000190734863</v>
      </c>
      <c r="G12" s="209">
        <v>-1.7000000476837158</v>
      </c>
      <c r="H12" s="209">
        <v>-1.0390000343322754</v>
      </c>
      <c r="I12" s="209">
        <v>4.046000003814697</v>
      </c>
      <c r="J12" s="209">
        <v>6.633999824523926</v>
      </c>
      <c r="K12" s="209">
        <v>7.730000019073486</v>
      </c>
      <c r="L12" s="209">
        <v>8.710000038146973</v>
      </c>
      <c r="M12" s="209">
        <v>8.039999961853027</v>
      </c>
      <c r="N12" s="209">
        <v>7.570000171661377</v>
      </c>
      <c r="O12" s="209">
        <v>7.139999866485596</v>
      </c>
      <c r="P12" s="209">
        <v>5.211999893188477</v>
      </c>
      <c r="Q12" s="209">
        <v>3.9709999561309814</v>
      </c>
      <c r="R12" s="209">
        <v>2.4579999446868896</v>
      </c>
      <c r="S12" s="209">
        <v>2.069000005722046</v>
      </c>
      <c r="T12" s="209">
        <v>2.930999994277954</v>
      </c>
      <c r="U12" s="209">
        <v>2.184999942779541</v>
      </c>
      <c r="V12" s="209">
        <v>1.690999984741211</v>
      </c>
      <c r="W12" s="209">
        <v>1.5329999923706055</v>
      </c>
      <c r="X12" s="209">
        <v>1.9220000505447388</v>
      </c>
      <c r="Y12" s="209">
        <v>2.321000099182129</v>
      </c>
      <c r="Z12" s="224">
        <f t="shared" si="0"/>
        <v>2.86470831806461</v>
      </c>
      <c r="AA12" s="157">
        <v>9.170000076293945</v>
      </c>
      <c r="AB12" s="210" t="s">
        <v>262</v>
      </c>
      <c r="AC12" s="211">
        <v>10</v>
      </c>
      <c r="AD12" s="157">
        <v>-1.847000002861023</v>
      </c>
      <c r="AE12" s="254" t="s">
        <v>280</v>
      </c>
      <c r="AF12" s="1"/>
    </row>
    <row r="13" spans="1:32" ht="11.25" customHeight="1">
      <c r="A13" s="215">
        <v>11</v>
      </c>
      <c r="B13" s="207">
        <v>2.7730000019073486</v>
      </c>
      <c r="C13" s="207">
        <v>3.0989999771118164</v>
      </c>
      <c r="D13" s="207">
        <v>3.509000062942505</v>
      </c>
      <c r="E13" s="207">
        <v>4.666999816894531</v>
      </c>
      <c r="F13" s="207">
        <v>4.508999824523926</v>
      </c>
      <c r="G13" s="207">
        <v>5.340000152587891</v>
      </c>
      <c r="H13" s="207">
        <v>5.160999774932861</v>
      </c>
      <c r="I13" s="207">
        <v>6.129000186920166</v>
      </c>
      <c r="J13" s="207">
        <v>7.519999980926514</v>
      </c>
      <c r="K13" s="207">
        <v>7.760000228881836</v>
      </c>
      <c r="L13" s="207">
        <v>7.960000038146973</v>
      </c>
      <c r="M13" s="207">
        <v>8.020000457763672</v>
      </c>
      <c r="N13" s="207">
        <v>8.109999656677246</v>
      </c>
      <c r="O13" s="207">
        <v>8.399999618530273</v>
      </c>
      <c r="P13" s="207">
        <v>8.319999694824219</v>
      </c>
      <c r="Q13" s="207">
        <v>7.539999961853027</v>
      </c>
      <c r="R13" s="207">
        <v>7.019999980926514</v>
      </c>
      <c r="S13" s="207">
        <v>6.761000156402588</v>
      </c>
      <c r="T13" s="207">
        <v>6.581999778747559</v>
      </c>
      <c r="U13" s="207">
        <v>5.507999897003174</v>
      </c>
      <c r="V13" s="207">
        <v>4.572000026702881</v>
      </c>
      <c r="W13" s="207">
        <v>4.498000144958496</v>
      </c>
      <c r="X13" s="207">
        <v>5.571000099182129</v>
      </c>
      <c r="Y13" s="207">
        <v>5.613999843597412</v>
      </c>
      <c r="Z13" s="214">
        <f t="shared" si="0"/>
        <v>6.039291640122731</v>
      </c>
      <c r="AA13" s="151">
        <v>8.600000381469727</v>
      </c>
      <c r="AB13" s="152" t="s">
        <v>70</v>
      </c>
      <c r="AC13" s="2">
        <v>11</v>
      </c>
      <c r="AD13" s="151">
        <v>2.2160000801086426</v>
      </c>
      <c r="AE13" s="253" t="s">
        <v>281</v>
      </c>
      <c r="AF13" s="1"/>
    </row>
    <row r="14" spans="1:32" ht="11.25" customHeight="1">
      <c r="A14" s="215">
        <v>12</v>
      </c>
      <c r="B14" s="207">
        <v>4.203999996185303</v>
      </c>
      <c r="C14" s="207">
        <v>5.192999839782715</v>
      </c>
      <c r="D14" s="207">
        <v>4.014999866485596</v>
      </c>
      <c r="E14" s="207">
        <v>4.583000183105469</v>
      </c>
      <c r="F14" s="207">
        <v>4.098999977111816</v>
      </c>
      <c r="G14" s="207">
        <v>4.025000095367432</v>
      </c>
      <c r="H14" s="207">
        <v>4.025000095367432</v>
      </c>
      <c r="I14" s="207">
        <v>5.034999847412109</v>
      </c>
      <c r="J14" s="207">
        <v>7.199999809265137</v>
      </c>
      <c r="K14" s="207">
        <v>9.949999809265137</v>
      </c>
      <c r="L14" s="207">
        <v>12.369999885559082</v>
      </c>
      <c r="M14" s="207">
        <v>11.489999771118164</v>
      </c>
      <c r="N14" s="207">
        <v>10.15999984741211</v>
      </c>
      <c r="O14" s="207">
        <v>10.390000343322754</v>
      </c>
      <c r="P14" s="207">
        <v>9.229999542236328</v>
      </c>
      <c r="Q14" s="207">
        <v>8.3100004196167</v>
      </c>
      <c r="R14" s="207">
        <v>6.3379998207092285</v>
      </c>
      <c r="S14" s="207">
        <v>6.989999771118164</v>
      </c>
      <c r="T14" s="207">
        <v>7.059999942779541</v>
      </c>
      <c r="U14" s="207">
        <v>6.886000156402588</v>
      </c>
      <c r="V14" s="207">
        <v>6.6539998054504395</v>
      </c>
      <c r="W14" s="207">
        <v>6.465000152587891</v>
      </c>
      <c r="X14" s="207">
        <v>6.4019999504089355</v>
      </c>
      <c r="Y14" s="207">
        <v>6.24399995803833</v>
      </c>
      <c r="Z14" s="214">
        <f t="shared" si="0"/>
        <v>6.971583286921184</v>
      </c>
      <c r="AA14" s="151">
        <v>12.5600004196167</v>
      </c>
      <c r="AB14" s="152" t="s">
        <v>174</v>
      </c>
      <c r="AC14" s="2">
        <v>12</v>
      </c>
      <c r="AD14" s="151">
        <v>3.562000036239624</v>
      </c>
      <c r="AE14" s="253" t="s">
        <v>282</v>
      </c>
      <c r="AF14" s="1"/>
    </row>
    <row r="15" spans="1:32" ht="11.25" customHeight="1">
      <c r="A15" s="215">
        <v>13</v>
      </c>
      <c r="B15" s="207">
        <v>6.01200008392334</v>
      </c>
      <c r="C15" s="207">
        <v>5.96999979019165</v>
      </c>
      <c r="D15" s="207">
        <v>6.076000213623047</v>
      </c>
      <c r="E15" s="207">
        <v>5.676000118255615</v>
      </c>
      <c r="F15" s="207">
        <v>5.2129998207092285</v>
      </c>
      <c r="G15" s="207">
        <v>5.2129998207092285</v>
      </c>
      <c r="H15" s="207">
        <v>5.4029998779296875</v>
      </c>
      <c r="I15" s="207">
        <v>5.802999973297119</v>
      </c>
      <c r="J15" s="207">
        <v>5.940000057220459</v>
      </c>
      <c r="K15" s="207">
        <v>6.065999984741211</v>
      </c>
      <c r="L15" s="207">
        <v>6.276000022888184</v>
      </c>
      <c r="M15" s="207">
        <v>6.729000091552734</v>
      </c>
      <c r="N15" s="207">
        <v>6.949999809265137</v>
      </c>
      <c r="O15" s="207">
        <v>7.610000133514404</v>
      </c>
      <c r="P15" s="207">
        <v>7.389999866485596</v>
      </c>
      <c r="Q15" s="207">
        <v>6.644999980926514</v>
      </c>
      <c r="R15" s="207">
        <v>5.960999965667725</v>
      </c>
      <c r="S15" s="207">
        <v>5.918000221252441</v>
      </c>
      <c r="T15" s="207">
        <v>6.486999988555908</v>
      </c>
      <c r="U15" s="207">
        <v>6.729000091552734</v>
      </c>
      <c r="V15" s="207">
        <v>6.644999980926514</v>
      </c>
      <c r="W15" s="207">
        <v>6.47599983215332</v>
      </c>
      <c r="X15" s="207">
        <v>5.182000160217285</v>
      </c>
      <c r="Y15" s="207">
        <v>4.288000106811523</v>
      </c>
      <c r="Z15" s="214">
        <f t="shared" si="0"/>
        <v>6.110749999682109</v>
      </c>
      <c r="AA15" s="151">
        <v>7.690000057220459</v>
      </c>
      <c r="AB15" s="152" t="s">
        <v>263</v>
      </c>
      <c r="AC15" s="2">
        <v>13</v>
      </c>
      <c r="AD15" s="151">
        <v>4.267000198364258</v>
      </c>
      <c r="AE15" s="253" t="s">
        <v>29</v>
      </c>
      <c r="AF15" s="1"/>
    </row>
    <row r="16" spans="1:32" ht="11.25" customHeight="1">
      <c r="A16" s="215">
        <v>14</v>
      </c>
      <c r="B16" s="207">
        <v>4.519999980926514</v>
      </c>
      <c r="C16" s="207">
        <v>3.3310000896453857</v>
      </c>
      <c r="D16" s="207">
        <v>2.753000020980835</v>
      </c>
      <c r="E16" s="207">
        <v>3.552000045776367</v>
      </c>
      <c r="F16" s="207">
        <v>2.322000026702881</v>
      </c>
      <c r="G16" s="207">
        <v>2.0380001068115234</v>
      </c>
      <c r="H16" s="207">
        <v>1.6490000486373901</v>
      </c>
      <c r="I16" s="207">
        <v>5.686999797821045</v>
      </c>
      <c r="J16" s="207">
        <v>7.199999809265137</v>
      </c>
      <c r="K16" s="207">
        <v>8.609999656677246</v>
      </c>
      <c r="L16" s="207">
        <v>9.15999984741211</v>
      </c>
      <c r="M16" s="207">
        <v>9.170000076293945</v>
      </c>
      <c r="N16" s="207">
        <v>8.529999732971191</v>
      </c>
      <c r="O16" s="207">
        <v>7.690000057220459</v>
      </c>
      <c r="P16" s="207">
        <v>7.199999809265137</v>
      </c>
      <c r="Q16" s="207">
        <v>6.453000068664551</v>
      </c>
      <c r="R16" s="207">
        <v>4.938000202178955</v>
      </c>
      <c r="S16" s="207">
        <v>4.960000038146973</v>
      </c>
      <c r="T16" s="207">
        <v>4.255000114440918</v>
      </c>
      <c r="U16" s="207">
        <v>3.88700008392334</v>
      </c>
      <c r="V16" s="207">
        <v>3.078000068664551</v>
      </c>
      <c r="W16" s="207">
        <v>0.34599998593330383</v>
      </c>
      <c r="X16" s="207">
        <v>-0.4410000145435333</v>
      </c>
      <c r="Y16" s="207">
        <v>-0.6510000228881836</v>
      </c>
      <c r="Z16" s="214">
        <f t="shared" si="0"/>
        <v>4.593208317955335</v>
      </c>
      <c r="AA16" s="151">
        <v>9.899999618530273</v>
      </c>
      <c r="AB16" s="152" t="s">
        <v>264</v>
      </c>
      <c r="AC16" s="2">
        <v>14</v>
      </c>
      <c r="AD16" s="151">
        <v>-1.059999942779541</v>
      </c>
      <c r="AE16" s="253" t="s">
        <v>283</v>
      </c>
      <c r="AF16" s="1"/>
    </row>
    <row r="17" spans="1:32" ht="11.25" customHeight="1">
      <c r="A17" s="215">
        <v>15</v>
      </c>
      <c r="B17" s="207">
        <v>-0.8610000014305115</v>
      </c>
      <c r="C17" s="207">
        <v>1.4700000286102295</v>
      </c>
      <c r="D17" s="207">
        <v>0.2409999966621399</v>
      </c>
      <c r="E17" s="207">
        <v>-0.4410000145435333</v>
      </c>
      <c r="F17" s="207">
        <v>-0.25200000405311584</v>
      </c>
      <c r="G17" s="207">
        <v>-0.9449999928474426</v>
      </c>
      <c r="H17" s="207">
        <v>-0.7350000143051147</v>
      </c>
      <c r="I17" s="207">
        <v>1.0399999618530273</v>
      </c>
      <c r="J17" s="207">
        <v>6.129000186920166</v>
      </c>
      <c r="K17" s="207">
        <v>7.440000057220459</v>
      </c>
      <c r="L17" s="207">
        <v>7.760000228881836</v>
      </c>
      <c r="M17" s="207">
        <v>8.149999618530273</v>
      </c>
      <c r="N17" s="207">
        <v>6.789999961853027</v>
      </c>
      <c r="O17" s="207">
        <v>6.263999938964844</v>
      </c>
      <c r="P17" s="207">
        <v>5.044000148773193</v>
      </c>
      <c r="Q17" s="207">
        <v>3.877000093460083</v>
      </c>
      <c r="R17" s="207">
        <v>3.572000026702881</v>
      </c>
      <c r="S17" s="207">
        <v>4.790999889373779</v>
      </c>
      <c r="T17" s="207">
        <v>3.6459999084472656</v>
      </c>
      <c r="U17" s="207">
        <v>3.246000051498413</v>
      </c>
      <c r="V17" s="207">
        <v>2.4690001010894775</v>
      </c>
      <c r="W17" s="207">
        <v>0.8610000014305115</v>
      </c>
      <c r="X17" s="207">
        <v>0.578000009059906</v>
      </c>
      <c r="Y17" s="207">
        <v>0.10499999672174454</v>
      </c>
      <c r="Z17" s="214">
        <f t="shared" si="0"/>
        <v>2.926625007453064</v>
      </c>
      <c r="AA17" s="151">
        <v>8.949999809265137</v>
      </c>
      <c r="AB17" s="152" t="s">
        <v>265</v>
      </c>
      <c r="AC17" s="2">
        <v>15</v>
      </c>
      <c r="AD17" s="151">
        <v>-1.059999942779541</v>
      </c>
      <c r="AE17" s="253" t="s">
        <v>284</v>
      </c>
      <c r="AF17" s="1"/>
    </row>
    <row r="18" spans="1:32" ht="11.25" customHeight="1">
      <c r="A18" s="215">
        <v>16</v>
      </c>
      <c r="B18" s="207">
        <v>-0.23100000619888306</v>
      </c>
      <c r="C18" s="207">
        <v>-0.5669999718666077</v>
      </c>
      <c r="D18" s="207">
        <v>-0.640999972820282</v>
      </c>
      <c r="E18" s="207">
        <v>-0.49399998784065247</v>
      </c>
      <c r="F18" s="207">
        <v>-0.05299999937415123</v>
      </c>
      <c r="G18" s="207">
        <v>2.627000093460083</v>
      </c>
      <c r="H18" s="207">
        <v>2.7739999294281006</v>
      </c>
      <c r="I18" s="207">
        <v>2.384999990463257</v>
      </c>
      <c r="J18" s="207">
        <v>5.066999912261963</v>
      </c>
      <c r="K18" s="207">
        <v>5.455999851226807</v>
      </c>
      <c r="L18" s="207">
        <v>6.422999858856201</v>
      </c>
      <c r="M18" s="207">
        <v>6.315999984741211</v>
      </c>
      <c r="N18" s="207">
        <v>4.811999797821045</v>
      </c>
      <c r="O18" s="207">
        <v>4.760000228881836</v>
      </c>
      <c r="P18" s="207">
        <v>4.203000068664551</v>
      </c>
      <c r="Q18" s="207">
        <v>3.5820000171661377</v>
      </c>
      <c r="R18" s="207">
        <v>2.562999963760376</v>
      </c>
      <c r="S18" s="207">
        <v>2.2060000896453857</v>
      </c>
      <c r="T18" s="207">
        <v>1.5230000019073486</v>
      </c>
      <c r="U18" s="207">
        <v>-1.437999963760376</v>
      </c>
      <c r="V18" s="207">
        <v>-1.6790000200271606</v>
      </c>
      <c r="W18" s="207">
        <v>-1.0809999704360962</v>
      </c>
      <c r="X18" s="207">
        <v>-1.5429999828338623</v>
      </c>
      <c r="Y18" s="207">
        <v>-1.3650000095367432</v>
      </c>
      <c r="Z18" s="214">
        <f t="shared" si="0"/>
        <v>1.9002083293162286</v>
      </c>
      <c r="AA18" s="151">
        <v>6.960000038146973</v>
      </c>
      <c r="AB18" s="152" t="s">
        <v>266</v>
      </c>
      <c r="AC18" s="2">
        <v>16</v>
      </c>
      <c r="AD18" s="151">
        <v>-1.9210000038146973</v>
      </c>
      <c r="AE18" s="253" t="s">
        <v>77</v>
      </c>
      <c r="AF18" s="1"/>
    </row>
    <row r="19" spans="1:32" ht="11.25" customHeight="1">
      <c r="A19" s="215">
        <v>17</v>
      </c>
      <c r="B19" s="207">
        <v>-1.909999966621399</v>
      </c>
      <c r="C19" s="207">
        <v>-2.0989999771118164</v>
      </c>
      <c r="D19" s="207">
        <v>-2.382999897003174</v>
      </c>
      <c r="E19" s="207">
        <v>-2.1730000972747803</v>
      </c>
      <c r="F19" s="207">
        <v>-2.2780001163482666</v>
      </c>
      <c r="G19" s="207">
        <v>-2.6559998989105225</v>
      </c>
      <c r="H19" s="207">
        <v>-2.562000036239624</v>
      </c>
      <c r="I19" s="207">
        <v>-0.08399999886751175</v>
      </c>
      <c r="J19" s="207">
        <v>5.214000225067139</v>
      </c>
      <c r="K19" s="207">
        <v>5.244999885559082</v>
      </c>
      <c r="L19" s="207">
        <v>6.045000076293945</v>
      </c>
      <c r="M19" s="207">
        <v>6.624000072479248</v>
      </c>
      <c r="N19" s="207">
        <v>5.991000175476074</v>
      </c>
      <c r="O19" s="207">
        <v>6.054999828338623</v>
      </c>
      <c r="P19" s="207">
        <v>5.729000091552734</v>
      </c>
      <c r="Q19" s="207">
        <v>4.718999862670898</v>
      </c>
      <c r="R19" s="207">
        <v>3.8570001125335693</v>
      </c>
      <c r="S19" s="207">
        <v>3.0160000324249268</v>
      </c>
      <c r="T19" s="207">
        <v>1.628000020980835</v>
      </c>
      <c r="U19" s="207">
        <v>1.1660000085830688</v>
      </c>
      <c r="V19" s="207">
        <v>0.9660000205039978</v>
      </c>
      <c r="W19" s="207">
        <v>0.27300000190734863</v>
      </c>
      <c r="X19" s="207">
        <v>-0.05299999937415123</v>
      </c>
      <c r="Y19" s="207">
        <v>-0.27300000190734863</v>
      </c>
      <c r="Z19" s="214">
        <f t="shared" si="0"/>
        <v>1.6690416843630373</v>
      </c>
      <c r="AA19" s="151">
        <v>7.28000020980835</v>
      </c>
      <c r="AB19" s="152" t="s">
        <v>267</v>
      </c>
      <c r="AC19" s="2">
        <v>17</v>
      </c>
      <c r="AD19" s="151">
        <v>-2.7820000648498535</v>
      </c>
      <c r="AE19" s="253" t="s">
        <v>241</v>
      </c>
      <c r="AF19" s="1"/>
    </row>
    <row r="20" spans="1:32" ht="11.25" customHeight="1">
      <c r="A20" s="215">
        <v>18</v>
      </c>
      <c r="B20" s="207">
        <v>-0.020999999716877937</v>
      </c>
      <c r="C20" s="207">
        <v>-0.06300000101327896</v>
      </c>
      <c r="D20" s="207">
        <v>-0.041999999433755875</v>
      </c>
      <c r="E20" s="207">
        <v>-0.23100000619888306</v>
      </c>
      <c r="F20" s="207">
        <v>-0.5989999771118164</v>
      </c>
      <c r="G20" s="207">
        <v>-0.49399998784065247</v>
      </c>
      <c r="H20" s="207">
        <v>-0.902999997138977</v>
      </c>
      <c r="I20" s="207">
        <v>1.74399995803833</v>
      </c>
      <c r="J20" s="207">
        <v>4.751999855041504</v>
      </c>
      <c r="K20" s="207">
        <v>6.698999881744385</v>
      </c>
      <c r="L20" s="207">
        <v>6.381999969482422</v>
      </c>
      <c r="M20" s="207">
        <v>6.940000057220459</v>
      </c>
      <c r="N20" s="207">
        <v>6.624000072479248</v>
      </c>
      <c r="O20" s="207">
        <v>6.665999889373779</v>
      </c>
      <c r="P20" s="207">
        <v>6.349999904632568</v>
      </c>
      <c r="Q20" s="207">
        <v>5.077000141143799</v>
      </c>
      <c r="R20" s="207">
        <v>2.6480000019073486</v>
      </c>
      <c r="S20" s="207">
        <v>1.7860000133514404</v>
      </c>
      <c r="T20" s="207">
        <v>1.628000020980835</v>
      </c>
      <c r="U20" s="207">
        <v>1.8389999866485596</v>
      </c>
      <c r="V20" s="207">
        <v>2.3959999084472656</v>
      </c>
      <c r="W20" s="207">
        <v>2.174999952316284</v>
      </c>
      <c r="X20" s="207">
        <v>2.638000011444092</v>
      </c>
      <c r="Y20" s="207">
        <v>2.7739999294281006</v>
      </c>
      <c r="Z20" s="214">
        <f t="shared" si="0"/>
        <v>2.7818749827177576</v>
      </c>
      <c r="AA20" s="151">
        <v>7.380000114440918</v>
      </c>
      <c r="AB20" s="152" t="s">
        <v>268</v>
      </c>
      <c r="AC20" s="2">
        <v>18</v>
      </c>
      <c r="AD20" s="151">
        <v>-0.9769999980926514</v>
      </c>
      <c r="AE20" s="253" t="s">
        <v>285</v>
      </c>
      <c r="AF20" s="1"/>
    </row>
    <row r="21" spans="1:32" ht="11.25" customHeight="1">
      <c r="A21" s="215">
        <v>19</v>
      </c>
      <c r="B21" s="207">
        <v>0.7139999866485596</v>
      </c>
      <c r="C21" s="207">
        <v>-0.609000027179718</v>
      </c>
      <c r="D21" s="207">
        <v>-1.3650000095367432</v>
      </c>
      <c r="E21" s="207">
        <v>-1.0820000171661377</v>
      </c>
      <c r="F21" s="207">
        <v>-1.0190000534057617</v>
      </c>
      <c r="G21" s="207">
        <v>-1.1970000267028809</v>
      </c>
      <c r="H21" s="207">
        <v>-1.1030000448226929</v>
      </c>
      <c r="I21" s="207">
        <v>0.925000011920929</v>
      </c>
      <c r="J21" s="207">
        <v>4.058000087738037</v>
      </c>
      <c r="K21" s="207">
        <v>5.646999835968018</v>
      </c>
      <c r="L21" s="207">
        <v>5.656000137329102</v>
      </c>
      <c r="M21" s="207">
        <v>5.739999771118164</v>
      </c>
      <c r="N21" s="207">
        <v>6.151000022888184</v>
      </c>
      <c r="O21" s="207">
        <v>5.434999942779541</v>
      </c>
      <c r="P21" s="207">
        <v>4.288000106811523</v>
      </c>
      <c r="Q21" s="207">
        <v>3.299999952316284</v>
      </c>
      <c r="R21" s="207">
        <v>2.3959999084472656</v>
      </c>
      <c r="S21" s="207">
        <v>1.3240000009536743</v>
      </c>
      <c r="T21" s="207">
        <v>1.1770000457763672</v>
      </c>
      <c r="U21" s="207">
        <v>1.3240000009536743</v>
      </c>
      <c r="V21" s="207">
        <v>1.4290000200271606</v>
      </c>
      <c r="W21" s="207">
        <v>1.4390000104904175</v>
      </c>
      <c r="X21" s="207">
        <v>1.9229999780654907</v>
      </c>
      <c r="Y21" s="207">
        <v>2.239000082015991</v>
      </c>
      <c r="Z21" s="214">
        <f t="shared" si="0"/>
        <v>2.032916655143102</v>
      </c>
      <c r="AA21" s="151">
        <v>6.35099983215332</v>
      </c>
      <c r="AB21" s="152" t="s">
        <v>269</v>
      </c>
      <c r="AC21" s="2">
        <v>19</v>
      </c>
      <c r="AD21" s="151">
        <v>-1.565000057220459</v>
      </c>
      <c r="AE21" s="253" t="s">
        <v>120</v>
      </c>
      <c r="AF21" s="1"/>
    </row>
    <row r="22" spans="1:32" ht="11.25" customHeight="1">
      <c r="A22" s="223">
        <v>20</v>
      </c>
      <c r="B22" s="209">
        <v>2.375</v>
      </c>
      <c r="C22" s="209">
        <v>2.4170000553131104</v>
      </c>
      <c r="D22" s="209">
        <v>2.186000108718872</v>
      </c>
      <c r="E22" s="209">
        <v>0.609000027179718</v>
      </c>
      <c r="F22" s="209">
        <v>0.9350000023841858</v>
      </c>
      <c r="G22" s="209">
        <v>1.4079999923706055</v>
      </c>
      <c r="H22" s="209">
        <v>1.093000054359436</v>
      </c>
      <c r="I22" s="209">
        <v>2.502000093460083</v>
      </c>
      <c r="J22" s="209">
        <v>4.605000019073486</v>
      </c>
      <c r="K22" s="209">
        <v>6.426000118255615</v>
      </c>
      <c r="L22" s="209">
        <v>7.630000114440918</v>
      </c>
      <c r="M22" s="209">
        <v>7.360000133514404</v>
      </c>
      <c r="N22" s="209">
        <v>7.849999904632568</v>
      </c>
      <c r="O22" s="209">
        <v>8.380000114440918</v>
      </c>
      <c r="P22" s="209">
        <v>6.89900016784668</v>
      </c>
      <c r="Q22" s="209">
        <v>4.320000171661377</v>
      </c>
      <c r="R22" s="209">
        <v>2.815999984741211</v>
      </c>
      <c r="S22" s="209">
        <v>1.6180000305175781</v>
      </c>
      <c r="T22" s="209">
        <v>0.871999979019165</v>
      </c>
      <c r="U22" s="209">
        <v>1.0089999437332153</v>
      </c>
      <c r="V22" s="209">
        <v>1.1239999532699585</v>
      </c>
      <c r="W22" s="209">
        <v>0.7670000195503235</v>
      </c>
      <c r="X22" s="209">
        <v>-0.010999999940395355</v>
      </c>
      <c r="Y22" s="209">
        <v>-0.10499999672174454</v>
      </c>
      <c r="Z22" s="224">
        <f t="shared" si="0"/>
        <v>3.1285417079925537</v>
      </c>
      <c r="AA22" s="157">
        <v>8.859999656677246</v>
      </c>
      <c r="AB22" s="210" t="s">
        <v>270</v>
      </c>
      <c r="AC22" s="211">
        <v>20</v>
      </c>
      <c r="AD22" s="157">
        <v>-0.36800000071525574</v>
      </c>
      <c r="AE22" s="254" t="s">
        <v>286</v>
      </c>
      <c r="AF22" s="1"/>
    </row>
    <row r="23" spans="1:32" ht="11.25" customHeight="1">
      <c r="A23" s="215">
        <v>21</v>
      </c>
      <c r="B23" s="207">
        <v>0.05299999937415123</v>
      </c>
      <c r="C23" s="207">
        <v>0.1679999977350235</v>
      </c>
      <c r="D23" s="207">
        <v>0.6200000047683716</v>
      </c>
      <c r="E23" s="207">
        <v>0.578000009059906</v>
      </c>
      <c r="F23" s="207">
        <v>3.069000005722046</v>
      </c>
      <c r="G23" s="207">
        <v>0.9670000076293945</v>
      </c>
      <c r="H23" s="207">
        <v>0.9670000076293945</v>
      </c>
      <c r="I23" s="207">
        <v>3.743000030517578</v>
      </c>
      <c r="J23" s="207">
        <v>7.440000057220459</v>
      </c>
      <c r="K23" s="207">
        <v>8.489999771118164</v>
      </c>
      <c r="L23" s="207">
        <v>9.069999694824219</v>
      </c>
      <c r="M23" s="207">
        <v>8.850000381469727</v>
      </c>
      <c r="N23" s="207">
        <v>8.649999618530273</v>
      </c>
      <c r="O23" s="207">
        <v>8.819999694824219</v>
      </c>
      <c r="P23" s="207">
        <v>8.5600004196167</v>
      </c>
      <c r="Q23" s="207">
        <v>4.888000011444092</v>
      </c>
      <c r="R23" s="207">
        <v>3.236999988555908</v>
      </c>
      <c r="S23" s="207">
        <v>2.312000036239624</v>
      </c>
      <c r="T23" s="207">
        <v>3.615000009536743</v>
      </c>
      <c r="U23" s="207">
        <v>3.752000093460083</v>
      </c>
      <c r="V23" s="207">
        <v>3.615999937057495</v>
      </c>
      <c r="W23" s="207">
        <v>1.534000039100647</v>
      </c>
      <c r="X23" s="207">
        <v>1.2079999446868896</v>
      </c>
      <c r="Y23" s="207">
        <v>1.3869999647140503</v>
      </c>
      <c r="Z23" s="214">
        <f t="shared" si="0"/>
        <v>3.9830833218681314</v>
      </c>
      <c r="AA23" s="151">
        <v>9.670000076293945</v>
      </c>
      <c r="AB23" s="152" t="s">
        <v>176</v>
      </c>
      <c r="AC23" s="2">
        <v>21</v>
      </c>
      <c r="AD23" s="151">
        <v>-0.32600000500679016</v>
      </c>
      <c r="AE23" s="253" t="s">
        <v>287</v>
      </c>
      <c r="AF23" s="1"/>
    </row>
    <row r="24" spans="1:32" ht="11.25" customHeight="1">
      <c r="A24" s="215">
        <v>22</v>
      </c>
      <c r="B24" s="207">
        <v>1.3660000562667847</v>
      </c>
      <c r="C24" s="207">
        <v>1.7760000228881836</v>
      </c>
      <c r="D24" s="207">
        <v>2.239000082015991</v>
      </c>
      <c r="E24" s="207">
        <v>2.5439999103546143</v>
      </c>
      <c r="F24" s="207">
        <v>2.249000072479248</v>
      </c>
      <c r="G24" s="207">
        <v>3.0480000972747803</v>
      </c>
      <c r="H24" s="207">
        <v>3.259000062942505</v>
      </c>
      <c r="I24" s="207">
        <v>3.8369998931884766</v>
      </c>
      <c r="J24" s="207">
        <v>5.1519999504089355</v>
      </c>
      <c r="K24" s="207">
        <v>5.0370001792907715</v>
      </c>
      <c r="L24" s="207">
        <v>5.531000137329102</v>
      </c>
      <c r="M24" s="207">
        <v>5.6579999923706055</v>
      </c>
      <c r="N24" s="207">
        <v>5.593999862670898</v>
      </c>
      <c r="O24" s="207">
        <v>5.479000091552734</v>
      </c>
      <c r="P24" s="207">
        <v>5.330999851226807</v>
      </c>
      <c r="Q24" s="207">
        <v>5.257999897003174</v>
      </c>
      <c r="R24" s="207">
        <v>5.247000217437744</v>
      </c>
      <c r="S24" s="207">
        <v>5.289000034332275</v>
      </c>
      <c r="T24" s="207">
        <v>5.058000087738037</v>
      </c>
      <c r="U24" s="207">
        <v>5.193999767303467</v>
      </c>
      <c r="V24" s="207">
        <v>5.216000080108643</v>
      </c>
      <c r="W24" s="207">
        <v>5.330999851226807</v>
      </c>
      <c r="X24" s="207">
        <v>4.552999973297119</v>
      </c>
      <c r="Y24" s="207">
        <v>4.5</v>
      </c>
      <c r="Z24" s="214">
        <f t="shared" si="0"/>
        <v>4.322750007112821</v>
      </c>
      <c r="AA24" s="151">
        <v>5.888999938964844</v>
      </c>
      <c r="AB24" s="152" t="s">
        <v>213</v>
      </c>
      <c r="AC24" s="2">
        <v>22</v>
      </c>
      <c r="AD24" s="151">
        <v>1.1139999628067017</v>
      </c>
      <c r="AE24" s="253" t="s">
        <v>288</v>
      </c>
      <c r="AF24" s="1"/>
    </row>
    <row r="25" spans="1:32" ht="11.25" customHeight="1">
      <c r="A25" s="215">
        <v>23</v>
      </c>
      <c r="B25" s="207">
        <v>4.563000202178955</v>
      </c>
      <c r="C25" s="207">
        <v>4.374000072479248</v>
      </c>
      <c r="D25" s="207">
        <v>4.415999889373779</v>
      </c>
      <c r="E25" s="207">
        <v>4.488999843597412</v>
      </c>
      <c r="F25" s="207">
        <v>4.5320000648498535</v>
      </c>
      <c r="G25" s="207">
        <v>4.857999801635742</v>
      </c>
      <c r="H25" s="207">
        <v>5.216000080108643</v>
      </c>
      <c r="I25" s="207">
        <v>5.394999980926514</v>
      </c>
      <c r="J25" s="207">
        <v>5.804999828338623</v>
      </c>
      <c r="K25" s="207">
        <v>6.363999843597412</v>
      </c>
      <c r="L25" s="207">
        <v>7.329999923706055</v>
      </c>
      <c r="M25" s="207">
        <v>8.880000114440918</v>
      </c>
      <c r="N25" s="207">
        <v>9.779999732971191</v>
      </c>
      <c r="O25" s="207">
        <v>9.760000228881836</v>
      </c>
      <c r="P25" s="207">
        <v>9.600000381469727</v>
      </c>
      <c r="Q25" s="207">
        <v>7.5</v>
      </c>
      <c r="R25" s="207">
        <v>6.099999904632568</v>
      </c>
      <c r="S25" s="207">
        <v>5.120999813079834</v>
      </c>
      <c r="T25" s="207">
        <v>4.625999927520752</v>
      </c>
      <c r="U25" s="207">
        <v>4.941999912261963</v>
      </c>
      <c r="V25" s="207">
        <v>5.046999931335449</v>
      </c>
      <c r="W25" s="207">
        <v>5.99399995803833</v>
      </c>
      <c r="X25" s="207">
        <v>6.184000015258789</v>
      </c>
      <c r="Y25" s="207">
        <v>6.247000217437744</v>
      </c>
      <c r="Z25" s="214">
        <f t="shared" si="0"/>
        <v>6.130124986171722</v>
      </c>
      <c r="AA25" s="151">
        <v>10.25</v>
      </c>
      <c r="AB25" s="152" t="s">
        <v>271</v>
      </c>
      <c r="AC25" s="2">
        <v>23</v>
      </c>
      <c r="AD25" s="151">
        <v>4.131999969482422</v>
      </c>
      <c r="AE25" s="253" t="s">
        <v>289</v>
      </c>
      <c r="AF25" s="1"/>
    </row>
    <row r="26" spans="1:32" ht="11.25" customHeight="1">
      <c r="A26" s="215">
        <v>24</v>
      </c>
      <c r="B26" s="207">
        <v>7.019999980926514</v>
      </c>
      <c r="C26" s="207">
        <v>6.973999977111816</v>
      </c>
      <c r="D26" s="207">
        <v>6.614999771118164</v>
      </c>
      <c r="E26" s="207">
        <v>5.4679999351501465</v>
      </c>
      <c r="F26" s="207">
        <v>4.310999870300293</v>
      </c>
      <c r="G26" s="207">
        <v>2.806999921798706</v>
      </c>
      <c r="H26" s="207">
        <v>2.1019999980926514</v>
      </c>
      <c r="I26" s="207">
        <v>4.353000164031982</v>
      </c>
      <c r="J26" s="207">
        <v>7.53000020980835</v>
      </c>
      <c r="K26" s="207">
        <v>7.699999809265137</v>
      </c>
      <c r="L26" s="207">
        <v>8.380000114440918</v>
      </c>
      <c r="M26" s="207">
        <v>8.380000114440918</v>
      </c>
      <c r="N26" s="207">
        <v>6.822999954223633</v>
      </c>
      <c r="O26" s="207">
        <v>7.03000020980835</v>
      </c>
      <c r="P26" s="207">
        <v>6.203000068664551</v>
      </c>
      <c r="Q26" s="207">
        <v>5.244999885559082</v>
      </c>
      <c r="R26" s="207">
        <v>4.215000152587891</v>
      </c>
      <c r="S26" s="207">
        <v>3.9100000858306885</v>
      </c>
      <c r="T26" s="207">
        <v>2.4590001106262207</v>
      </c>
      <c r="U26" s="207">
        <v>0.8510000109672546</v>
      </c>
      <c r="V26" s="207">
        <v>1.690999984741211</v>
      </c>
      <c r="W26" s="207">
        <v>1.2710000276565552</v>
      </c>
      <c r="X26" s="207">
        <v>2.111999988555908</v>
      </c>
      <c r="Y26" s="207">
        <v>1.4290000200271606</v>
      </c>
      <c r="Z26" s="214">
        <f t="shared" si="0"/>
        <v>4.786625015238921</v>
      </c>
      <c r="AA26" s="151">
        <v>8.949999809265137</v>
      </c>
      <c r="AB26" s="152" t="s">
        <v>231</v>
      </c>
      <c r="AC26" s="2">
        <v>24</v>
      </c>
      <c r="AD26" s="151">
        <v>0.32600000500679016</v>
      </c>
      <c r="AE26" s="253" t="s">
        <v>290</v>
      </c>
      <c r="AF26" s="1"/>
    </row>
    <row r="27" spans="1:32" ht="11.25" customHeight="1">
      <c r="A27" s="215">
        <v>25</v>
      </c>
      <c r="B27" s="207">
        <v>1.2920000553131104</v>
      </c>
      <c r="C27" s="207">
        <v>-0.6200000047683716</v>
      </c>
      <c r="D27" s="207">
        <v>-1.281000018119812</v>
      </c>
      <c r="E27" s="207">
        <v>0.08399999886751175</v>
      </c>
      <c r="F27" s="207">
        <v>-0.902999997138977</v>
      </c>
      <c r="G27" s="207">
        <v>-0.7979999780654907</v>
      </c>
      <c r="H27" s="207">
        <v>-0.7459999918937683</v>
      </c>
      <c r="I27" s="207">
        <v>0.5149999856948853</v>
      </c>
      <c r="J27" s="207">
        <v>5.572999954223633</v>
      </c>
      <c r="K27" s="207">
        <v>7.300000190734863</v>
      </c>
      <c r="L27" s="207">
        <v>7.840000152587891</v>
      </c>
      <c r="M27" s="207">
        <v>7.739999771118164</v>
      </c>
      <c r="N27" s="207">
        <v>7.340000152587891</v>
      </c>
      <c r="O27" s="207">
        <v>7.340000152587891</v>
      </c>
      <c r="P27" s="207">
        <v>6.605000019073486</v>
      </c>
      <c r="Q27" s="207">
        <v>5.204999923706055</v>
      </c>
      <c r="R27" s="207">
        <v>3.5950000286102295</v>
      </c>
      <c r="S27" s="207">
        <v>4.572999954223633</v>
      </c>
      <c r="T27" s="207">
        <v>4.383999824523926</v>
      </c>
      <c r="U27" s="207">
        <v>3.7320001125335693</v>
      </c>
      <c r="V27" s="207">
        <v>1.5240000486373901</v>
      </c>
      <c r="W27" s="207">
        <v>0.7250000238418579</v>
      </c>
      <c r="X27" s="207">
        <v>0.10499999672174454</v>
      </c>
      <c r="Y27" s="207">
        <v>-0.5360000133514404</v>
      </c>
      <c r="Z27" s="214">
        <f t="shared" si="0"/>
        <v>2.941166680927078</v>
      </c>
      <c r="AA27" s="151">
        <v>8.279999732971191</v>
      </c>
      <c r="AB27" s="152" t="s">
        <v>230</v>
      </c>
      <c r="AC27" s="2">
        <v>25</v>
      </c>
      <c r="AD27" s="151">
        <v>-1.3860000371932983</v>
      </c>
      <c r="AE27" s="253" t="s">
        <v>158</v>
      </c>
      <c r="AF27" s="1"/>
    </row>
    <row r="28" spans="1:32" ht="11.25" customHeight="1">
      <c r="A28" s="215">
        <v>26</v>
      </c>
      <c r="B28" s="207">
        <v>-0.41999998688697815</v>
      </c>
      <c r="C28" s="207">
        <v>-0.671999990940094</v>
      </c>
      <c r="D28" s="207">
        <v>1.9129999876022339</v>
      </c>
      <c r="E28" s="207">
        <v>-0.10499999672174454</v>
      </c>
      <c r="F28" s="207">
        <v>-0.6200000047683716</v>
      </c>
      <c r="G28" s="207">
        <v>0.5669999718666077</v>
      </c>
      <c r="H28" s="207">
        <v>-1.1030000448226929</v>
      </c>
      <c r="I28" s="207">
        <v>2.11299991607666</v>
      </c>
      <c r="J28" s="207">
        <v>3.447999954223633</v>
      </c>
      <c r="K28" s="207">
        <v>5.005000114440918</v>
      </c>
      <c r="L28" s="207">
        <v>5.426000118255615</v>
      </c>
      <c r="M28" s="207">
        <v>5.172999858856201</v>
      </c>
      <c r="N28" s="207">
        <v>5.572000026702881</v>
      </c>
      <c r="O28" s="207">
        <v>4.9720001220703125</v>
      </c>
      <c r="P28" s="207">
        <v>4.089000225067139</v>
      </c>
      <c r="Q28" s="207">
        <v>3.7739999294281006</v>
      </c>
      <c r="R28" s="207">
        <v>1.5019999742507935</v>
      </c>
      <c r="S28" s="207">
        <v>2.805999994277954</v>
      </c>
      <c r="T28" s="207">
        <v>0.052000001072883606</v>
      </c>
      <c r="U28" s="207">
        <v>-0.5569999814033508</v>
      </c>
      <c r="V28" s="207">
        <v>-0.7039999961853027</v>
      </c>
      <c r="W28" s="207">
        <v>-0.9240000247955322</v>
      </c>
      <c r="X28" s="207">
        <v>-0.7979999780654907</v>
      </c>
      <c r="Y28" s="207">
        <v>-1.1549999713897705</v>
      </c>
      <c r="Z28" s="214">
        <f t="shared" si="0"/>
        <v>1.639750009092192</v>
      </c>
      <c r="AA28" s="151">
        <v>6.142000198364258</v>
      </c>
      <c r="AB28" s="152" t="s">
        <v>272</v>
      </c>
      <c r="AC28" s="2">
        <v>26</v>
      </c>
      <c r="AD28" s="151">
        <v>-1.2920000553131104</v>
      </c>
      <c r="AE28" s="253" t="s">
        <v>243</v>
      </c>
      <c r="AF28" s="1"/>
    </row>
    <row r="29" spans="1:32" ht="11.25" customHeight="1">
      <c r="A29" s="215">
        <v>27</v>
      </c>
      <c r="B29" s="207">
        <v>-1.1660000085830688</v>
      </c>
      <c r="C29" s="207">
        <v>-1.5859999656677246</v>
      </c>
      <c r="D29" s="207">
        <v>-1.659999966621399</v>
      </c>
      <c r="E29" s="207">
        <v>-1.690999984741211</v>
      </c>
      <c r="F29" s="207">
        <v>-1.7649999856948853</v>
      </c>
      <c r="G29" s="207">
        <v>-1.774999976158142</v>
      </c>
      <c r="H29" s="207">
        <v>-1.7120000123977661</v>
      </c>
      <c r="I29" s="207">
        <v>0.20999999344348907</v>
      </c>
      <c r="J29" s="207">
        <v>2.312999963760376</v>
      </c>
      <c r="K29" s="207">
        <v>5.479000091552734</v>
      </c>
      <c r="L29" s="207">
        <v>6.458000183105469</v>
      </c>
      <c r="M29" s="207">
        <v>6.479000091552734</v>
      </c>
      <c r="N29" s="207">
        <v>6.02400016784668</v>
      </c>
      <c r="O29" s="207">
        <v>5.750999927520752</v>
      </c>
      <c r="P29" s="207">
        <v>3.9100000858306885</v>
      </c>
      <c r="Q29" s="207">
        <v>3.1419999599456787</v>
      </c>
      <c r="R29" s="207">
        <v>1.25</v>
      </c>
      <c r="S29" s="207">
        <v>0.7350000143051147</v>
      </c>
      <c r="T29" s="207">
        <v>0.4519999921321869</v>
      </c>
      <c r="U29" s="207">
        <v>1.6920000314712524</v>
      </c>
      <c r="V29" s="207">
        <v>2.1019999980926514</v>
      </c>
      <c r="W29" s="207">
        <v>1.5130000114440918</v>
      </c>
      <c r="X29" s="207">
        <v>2.3440001010894775</v>
      </c>
      <c r="Y29" s="207">
        <v>4.300000190734863</v>
      </c>
      <c r="Z29" s="214">
        <f t="shared" si="0"/>
        <v>1.783291704331835</v>
      </c>
      <c r="AA29" s="151">
        <v>7.099999904632568</v>
      </c>
      <c r="AB29" s="152" t="s">
        <v>273</v>
      </c>
      <c r="AC29" s="2">
        <v>27</v>
      </c>
      <c r="AD29" s="151">
        <v>-2.0380001068115234</v>
      </c>
      <c r="AE29" s="253" t="s">
        <v>291</v>
      </c>
      <c r="AF29" s="1"/>
    </row>
    <row r="30" spans="1:32" ht="11.25" customHeight="1">
      <c r="A30" s="215">
        <v>28</v>
      </c>
      <c r="B30" s="207">
        <v>4.710999965667725</v>
      </c>
      <c r="C30" s="207">
        <v>4.859000205993652</v>
      </c>
      <c r="D30" s="207">
        <v>5.2270002365112305</v>
      </c>
      <c r="E30" s="207">
        <v>3.753000020980835</v>
      </c>
      <c r="F30" s="207">
        <v>3.3540000915527344</v>
      </c>
      <c r="G30" s="207">
        <v>2.880000114440918</v>
      </c>
      <c r="H30" s="207">
        <v>2.7960000038146973</v>
      </c>
      <c r="I30" s="207">
        <v>5.184999942779541</v>
      </c>
      <c r="J30" s="207">
        <v>7.789999961853027</v>
      </c>
      <c r="K30" s="207">
        <v>8.300000190734863</v>
      </c>
      <c r="L30" s="207">
        <v>8.329999923706055</v>
      </c>
      <c r="M30" s="207">
        <v>9.329999923706055</v>
      </c>
      <c r="N30" s="207">
        <v>9.8100004196167</v>
      </c>
      <c r="O30" s="207">
        <v>9.359999656677246</v>
      </c>
      <c r="P30" s="207">
        <v>8.760000228881836</v>
      </c>
      <c r="Q30" s="207">
        <v>7.820000171661377</v>
      </c>
      <c r="R30" s="207">
        <v>7.25</v>
      </c>
      <c r="S30" s="207">
        <v>8.25</v>
      </c>
      <c r="T30" s="207">
        <v>7.71999979019165</v>
      </c>
      <c r="U30" s="207">
        <v>7.480000019073486</v>
      </c>
      <c r="V30" s="207">
        <v>7.349999904632568</v>
      </c>
      <c r="W30" s="207">
        <v>7.699999809265137</v>
      </c>
      <c r="X30" s="207">
        <v>7.960000038146973</v>
      </c>
      <c r="Y30" s="207">
        <v>8.829999923706055</v>
      </c>
      <c r="Z30" s="214">
        <f t="shared" si="0"/>
        <v>6.866875022649765</v>
      </c>
      <c r="AA30" s="151">
        <v>10.199999809265137</v>
      </c>
      <c r="AB30" s="152" t="s">
        <v>274</v>
      </c>
      <c r="AC30" s="2">
        <v>28</v>
      </c>
      <c r="AD30" s="151">
        <v>2.322999954223633</v>
      </c>
      <c r="AE30" s="253" t="s">
        <v>292</v>
      </c>
      <c r="AF30" s="1"/>
    </row>
    <row r="31" spans="1:32" ht="11.25" customHeight="1">
      <c r="A31" s="215">
        <v>29</v>
      </c>
      <c r="B31" s="207">
        <v>9.149999618530273</v>
      </c>
      <c r="C31" s="207">
        <v>9.34000015258789</v>
      </c>
      <c r="D31" s="207">
        <v>9.789999961853027</v>
      </c>
      <c r="E31" s="207">
        <v>10.020000457763672</v>
      </c>
      <c r="F31" s="207">
        <v>10.149999618530273</v>
      </c>
      <c r="G31" s="207">
        <v>9.630000114440918</v>
      </c>
      <c r="H31" s="207">
        <v>11.369999885559082</v>
      </c>
      <c r="I31" s="207">
        <v>11.6899995803833</v>
      </c>
      <c r="J31" s="207">
        <v>11.5</v>
      </c>
      <c r="K31" s="207">
        <v>11.550000190734863</v>
      </c>
      <c r="L31" s="207">
        <v>11.220000267028809</v>
      </c>
      <c r="M31" s="207">
        <v>12.789999961853027</v>
      </c>
      <c r="N31" s="207">
        <v>12.8100004196167</v>
      </c>
      <c r="O31" s="207">
        <v>11.470000267028809</v>
      </c>
      <c r="P31" s="207">
        <v>11.0600004196167</v>
      </c>
      <c r="Q31" s="207">
        <v>10.930000305175781</v>
      </c>
      <c r="R31" s="207">
        <v>10.069999694824219</v>
      </c>
      <c r="S31" s="207">
        <v>9.119999885559082</v>
      </c>
      <c r="T31" s="207">
        <v>8.470000267028809</v>
      </c>
      <c r="U31" s="207">
        <v>8.069999694824219</v>
      </c>
      <c r="V31" s="207">
        <v>7.809999942779541</v>
      </c>
      <c r="W31" s="207">
        <v>7.460000038146973</v>
      </c>
      <c r="X31" s="207">
        <v>7.260000228881836</v>
      </c>
      <c r="Y31" s="207">
        <v>6.868000030517578</v>
      </c>
      <c r="Z31" s="214">
        <f t="shared" si="0"/>
        <v>9.983250041802725</v>
      </c>
      <c r="AA31" s="151">
        <v>13.109999656677246</v>
      </c>
      <c r="AB31" s="152" t="s">
        <v>169</v>
      </c>
      <c r="AC31" s="2">
        <v>29</v>
      </c>
      <c r="AD31" s="151">
        <v>6.794000148773193</v>
      </c>
      <c r="AE31" s="253" t="s">
        <v>212</v>
      </c>
      <c r="AF31" s="1"/>
    </row>
    <row r="32" spans="1:32" ht="11.25" customHeight="1">
      <c r="A32" s="215">
        <v>30</v>
      </c>
      <c r="B32" s="207">
        <v>6.172999858856201</v>
      </c>
      <c r="C32" s="207">
        <v>5.751999855041504</v>
      </c>
      <c r="D32" s="207">
        <v>5.458000183105469</v>
      </c>
      <c r="E32" s="207">
        <v>5.247000217437744</v>
      </c>
      <c r="F32" s="207">
        <v>4.815000057220459</v>
      </c>
      <c r="G32" s="207">
        <v>4.5320000648498535</v>
      </c>
      <c r="H32" s="207">
        <v>4.795000076293945</v>
      </c>
      <c r="I32" s="207">
        <v>5.646999835968018</v>
      </c>
      <c r="J32" s="207">
        <v>6.5</v>
      </c>
      <c r="K32" s="207">
        <v>5.6579999923706055</v>
      </c>
      <c r="L32" s="207">
        <v>5.85699987411499</v>
      </c>
      <c r="M32" s="207">
        <v>4.826000213623047</v>
      </c>
      <c r="N32" s="207">
        <v>4.3420000076293945</v>
      </c>
      <c r="O32" s="207">
        <v>3.552999973297119</v>
      </c>
      <c r="P32" s="207">
        <v>3.552999973297119</v>
      </c>
      <c r="Q32" s="207">
        <v>3.490000009536743</v>
      </c>
      <c r="R32" s="207">
        <v>2.312000036239624</v>
      </c>
      <c r="S32" s="207">
        <v>1.503000020980835</v>
      </c>
      <c r="T32" s="207">
        <v>1.1239999532699585</v>
      </c>
      <c r="U32" s="207">
        <v>1.25</v>
      </c>
      <c r="V32" s="207">
        <v>0.17900000512599945</v>
      </c>
      <c r="W32" s="207">
        <v>0.20000000298023224</v>
      </c>
      <c r="X32" s="207">
        <v>-0.1469999998807907</v>
      </c>
      <c r="Y32" s="207">
        <v>-0.17900000512599945</v>
      </c>
      <c r="Z32" s="214">
        <f t="shared" si="0"/>
        <v>3.6016666752596698</v>
      </c>
      <c r="AA32" s="151">
        <v>6.879000186920166</v>
      </c>
      <c r="AB32" s="152" t="s">
        <v>55</v>
      </c>
      <c r="AC32" s="2">
        <v>30</v>
      </c>
      <c r="AD32" s="151">
        <v>-0.5149999856948853</v>
      </c>
      <c r="AE32" s="253" t="s">
        <v>63</v>
      </c>
      <c r="AF32" s="1"/>
    </row>
    <row r="33" spans="1:32" ht="11.25" customHeight="1">
      <c r="A33" s="215">
        <v>31</v>
      </c>
      <c r="B33" s="207">
        <v>-0.41999998688697815</v>
      </c>
      <c r="C33" s="207">
        <v>-1.1660000085830688</v>
      </c>
      <c r="D33" s="207">
        <v>-1.7230000495910645</v>
      </c>
      <c r="E33" s="207">
        <v>-2.1640000343322754</v>
      </c>
      <c r="F33" s="207">
        <v>-2.184999942779541</v>
      </c>
      <c r="G33" s="207">
        <v>-1.6390000581741333</v>
      </c>
      <c r="H33" s="207">
        <v>-1.5019999742507935</v>
      </c>
      <c r="I33" s="207">
        <v>1.2079999446868896</v>
      </c>
      <c r="J33" s="207">
        <v>2.322999954223633</v>
      </c>
      <c r="K33" s="207">
        <v>3.4059998989105225</v>
      </c>
      <c r="L33" s="207">
        <v>3.994999885559082</v>
      </c>
      <c r="M33" s="207">
        <v>5.381999969482422</v>
      </c>
      <c r="N33" s="207">
        <v>5.729000091552734</v>
      </c>
      <c r="O33" s="207">
        <v>5.372000217437744</v>
      </c>
      <c r="P33" s="207">
        <v>3.384000062942505</v>
      </c>
      <c r="Q33" s="207">
        <v>2.7639999389648438</v>
      </c>
      <c r="R33" s="207">
        <v>0.7979999780654907</v>
      </c>
      <c r="S33" s="207">
        <v>-0.9869999885559082</v>
      </c>
      <c r="T33" s="207">
        <v>-1.3860000371932983</v>
      </c>
      <c r="U33" s="207">
        <v>-1.690999984741211</v>
      </c>
      <c r="V33" s="207">
        <v>-1.7120000123977661</v>
      </c>
      <c r="W33" s="207">
        <v>-1.8270000219345093</v>
      </c>
      <c r="X33" s="207">
        <v>-2.1110000610351562</v>
      </c>
      <c r="Y33" s="207">
        <v>-1.8270000219345093</v>
      </c>
      <c r="Z33" s="214">
        <f t="shared" si="0"/>
        <v>0.5008749899764856</v>
      </c>
      <c r="AA33" s="151">
        <v>6.729000091552734</v>
      </c>
      <c r="AB33" s="152" t="s">
        <v>275</v>
      </c>
      <c r="AC33" s="2">
        <v>31</v>
      </c>
      <c r="AD33" s="151">
        <v>-2.3420000076293945</v>
      </c>
      <c r="AE33" s="253" t="s">
        <v>293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2.4041935453611996</v>
      </c>
      <c r="C34" s="217">
        <f t="shared" si="1"/>
        <v>2.2843871042132378</v>
      </c>
      <c r="D34" s="217">
        <f t="shared" si="1"/>
        <v>2.2090967700125708</v>
      </c>
      <c r="E34" s="217">
        <f t="shared" si="1"/>
        <v>1.9829032411498408</v>
      </c>
      <c r="F34" s="217">
        <f t="shared" si="1"/>
        <v>1.8408064228152075</v>
      </c>
      <c r="G34" s="217">
        <f t="shared" si="1"/>
        <v>1.837935491915672</v>
      </c>
      <c r="H34" s="217">
        <f t="shared" si="1"/>
        <v>1.9089677295377177</v>
      </c>
      <c r="I34" s="217">
        <f t="shared" si="1"/>
        <v>4.12180644105519</v>
      </c>
      <c r="J34" s="217">
        <f t="shared" si="1"/>
        <v>6.542290295324018</v>
      </c>
      <c r="K34" s="217">
        <f t="shared" si="1"/>
        <v>7.506935481102236</v>
      </c>
      <c r="L34" s="217">
        <f t="shared" si="1"/>
        <v>7.982774196132537</v>
      </c>
      <c r="M34" s="217">
        <f t="shared" si="1"/>
        <v>8.085580656605382</v>
      </c>
      <c r="N34" s="217">
        <f t="shared" si="1"/>
        <v>7.759032249450684</v>
      </c>
      <c r="O34" s="217">
        <f t="shared" si="1"/>
        <v>7.335290324303411</v>
      </c>
      <c r="P34" s="217">
        <f t="shared" si="1"/>
        <v>6.575322612639396</v>
      </c>
      <c r="Q34" s="217">
        <f t="shared" si="1"/>
        <v>5.605774202654438</v>
      </c>
      <c r="R34" s="217">
        <f>AVERAGE(R3:R33)</f>
        <v>4.3900645163751415</v>
      </c>
      <c r="S34" s="217">
        <f aca="true" t="shared" si="2" ref="S34:Y34">AVERAGE(S3:S33)</f>
        <v>3.931161292618321</v>
      </c>
      <c r="T34" s="217">
        <f t="shared" si="2"/>
        <v>3.4939032434936492</v>
      </c>
      <c r="U34" s="217">
        <f t="shared" si="2"/>
        <v>3.199870958443611</v>
      </c>
      <c r="V34" s="217">
        <f t="shared" si="2"/>
        <v>2.902870958370547</v>
      </c>
      <c r="W34" s="217">
        <f t="shared" si="2"/>
        <v>2.545709670070679</v>
      </c>
      <c r="X34" s="217">
        <f t="shared" si="2"/>
        <v>2.4361935631642417</v>
      </c>
      <c r="Y34" s="217">
        <f t="shared" si="2"/>
        <v>2.357064536982967</v>
      </c>
      <c r="Z34" s="217">
        <f>AVERAGE(B3:Y33)</f>
        <v>4.218330645991329</v>
      </c>
      <c r="AA34" s="218">
        <f>(AVERAGE(最高))</f>
        <v>9.029096726448305</v>
      </c>
      <c r="AB34" s="219"/>
      <c r="AC34" s="220"/>
      <c r="AD34" s="218">
        <f>(AVERAGE(最低))</f>
        <v>0.48306451882085494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18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14.1899995803833</v>
      </c>
      <c r="C46" s="3">
        <v>2</v>
      </c>
      <c r="D46" s="159" t="s">
        <v>256</v>
      </c>
      <c r="E46" s="197"/>
      <c r="F46" s="156"/>
      <c r="G46" s="157">
        <f>MIN(最低)</f>
        <v>-2.7820000648498535</v>
      </c>
      <c r="H46" s="3">
        <v>17</v>
      </c>
      <c r="I46" s="255" t="s">
        <v>241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79</v>
      </c>
      <c r="B1" s="5"/>
      <c r="C1" s="6"/>
      <c r="D1" s="6"/>
      <c r="E1" s="6"/>
      <c r="F1" s="6"/>
      <c r="G1" s="6"/>
      <c r="H1" s="5"/>
      <c r="I1" s="177">
        <f>'1月'!Z1</f>
        <v>2007</v>
      </c>
      <c r="J1" s="176" t="s">
        <v>2</v>
      </c>
      <c r="K1" s="175" t="str">
        <f>("（平成"&amp;TEXT((I1-1988),"0")&amp;"年）")</f>
        <v>（平成19年）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80</v>
      </c>
      <c r="C3" s="15" t="s">
        <v>81</v>
      </c>
      <c r="D3" s="15" t="s">
        <v>82</v>
      </c>
      <c r="E3" s="15" t="s">
        <v>83</v>
      </c>
      <c r="F3" s="15" t="s">
        <v>84</v>
      </c>
      <c r="G3" s="15" t="s">
        <v>85</v>
      </c>
      <c r="H3" s="15" t="s">
        <v>86</v>
      </c>
      <c r="I3" s="15" t="s">
        <v>87</v>
      </c>
      <c r="J3" s="15" t="s">
        <v>88</v>
      </c>
      <c r="K3" s="15" t="s">
        <v>89</v>
      </c>
      <c r="L3" s="15" t="s">
        <v>90</v>
      </c>
      <c r="M3" s="16" t="s">
        <v>91</v>
      </c>
      <c r="N3" s="7"/>
    </row>
    <row r="4" spans="1:14" ht="18" customHeight="1">
      <c r="A4" s="17" t="s">
        <v>92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2.3252916956941285</v>
      </c>
      <c r="C5" s="23">
        <f>'2月'!Z3</f>
        <v>3.799208343029022</v>
      </c>
      <c r="D5" s="23">
        <f>'3月'!Z3</f>
        <v>3.1864166812350354</v>
      </c>
      <c r="E5" s="23">
        <f>'4月'!Z3</f>
        <v>13.6237500111262</v>
      </c>
      <c r="F5" s="23">
        <f>'5月'!Z3</f>
        <v>12.292083263397217</v>
      </c>
      <c r="G5" s="23">
        <f>'6月'!Z3</f>
        <v>12.316250085830688</v>
      </c>
      <c r="H5" s="23">
        <f>'7月'!Z3</f>
        <v>20.56249988079071</v>
      </c>
      <c r="I5" s="23">
        <f>'8月'!Z3</f>
        <v>23.02416666348775</v>
      </c>
      <c r="J5" s="23">
        <f>'9月'!Z3</f>
        <v>18.7829167842865</v>
      </c>
      <c r="K5" s="23">
        <f>'10月'!Z3</f>
        <v>15.745000084241232</v>
      </c>
      <c r="L5" s="23">
        <f>'11月'!Z3</f>
        <v>13.899166623751322</v>
      </c>
      <c r="M5" s="24">
        <f>'12月'!Z3</f>
        <v>7.615541736284892</v>
      </c>
      <c r="N5" s="7"/>
    </row>
    <row r="6" spans="1:14" ht="18" customHeight="1">
      <c r="A6" s="25">
        <v>2</v>
      </c>
      <c r="B6" s="26">
        <f>'1月'!Z4</f>
        <v>5.628166715304057</v>
      </c>
      <c r="C6" s="27">
        <f>'2月'!Z4</f>
        <v>0.37391665826241177</v>
      </c>
      <c r="D6" s="27">
        <f>'3月'!Z4</f>
        <v>2.9885832872241735</v>
      </c>
      <c r="E6" s="27">
        <f>'4月'!Z4</f>
        <v>9.664166728655497</v>
      </c>
      <c r="F6" s="27">
        <f>'5月'!Z4</f>
        <v>14.25416668256124</v>
      </c>
      <c r="G6" s="27">
        <f>'6月'!Z4</f>
        <v>14.56416662534078</v>
      </c>
      <c r="H6" s="27">
        <f>'7月'!Z4</f>
        <v>19.39874990781148</v>
      </c>
      <c r="I6" s="27">
        <f>'8月'!Z4</f>
        <v>26.012916723887127</v>
      </c>
      <c r="J6" s="27">
        <f>'9月'!Z4</f>
        <v>19.167083422342937</v>
      </c>
      <c r="K6" s="27">
        <f>'10月'!Z4</f>
        <v>16.698749939600628</v>
      </c>
      <c r="L6" s="27">
        <f>'11月'!Z4</f>
        <v>11.21791668732961</v>
      </c>
      <c r="M6" s="28">
        <f>'12月'!Z4</f>
        <v>6.610083281993866</v>
      </c>
      <c r="N6" s="7"/>
    </row>
    <row r="7" spans="1:14" ht="18" customHeight="1">
      <c r="A7" s="25">
        <v>3</v>
      </c>
      <c r="B7" s="26">
        <f>'1月'!Z5</f>
        <v>3.7329166531562805</v>
      </c>
      <c r="C7" s="27">
        <f>'2月'!Z5</f>
        <v>1.544708328942458</v>
      </c>
      <c r="D7" s="27">
        <f>'3月'!Z5</f>
        <v>6.633291696508725</v>
      </c>
      <c r="E7" s="27">
        <f>'4月'!Z5</f>
        <v>3.744250014424324</v>
      </c>
      <c r="F7" s="27">
        <f>'5月'!Z5</f>
        <v>13.476250092188517</v>
      </c>
      <c r="G7" s="27">
        <f>'6月'!Z5</f>
        <v>15.632916649182638</v>
      </c>
      <c r="H7" s="27">
        <f>'7月'!Z5</f>
        <v>19.515416542689007</v>
      </c>
      <c r="I7" s="27">
        <f>'8月'!Z5</f>
        <v>26.007500012715656</v>
      </c>
      <c r="J7" s="27">
        <f>'9月'!Z5</f>
        <v>20.201250076293945</v>
      </c>
      <c r="K7" s="27">
        <f>'10月'!Z5</f>
        <v>17.00749985376994</v>
      </c>
      <c r="L7" s="27">
        <f>'11月'!Z5</f>
        <v>10.069583356380463</v>
      </c>
      <c r="M7" s="28">
        <f>'12月'!Z5</f>
        <v>6.261500020821889</v>
      </c>
      <c r="N7" s="7"/>
    </row>
    <row r="8" spans="1:14" ht="18" customHeight="1">
      <c r="A8" s="25">
        <v>4</v>
      </c>
      <c r="B8" s="26">
        <f>'1月'!Z6</f>
        <v>2.0484166614090404</v>
      </c>
      <c r="C8" s="27">
        <f>'2月'!Z6</f>
        <v>2.1020833179354668</v>
      </c>
      <c r="D8" s="27">
        <f>'3月'!Z6</f>
        <v>9.670833349227905</v>
      </c>
      <c r="E8" s="27">
        <f>'4月'!Z6</f>
        <v>3.9465416272481284</v>
      </c>
      <c r="F8" s="27">
        <f>'5月'!Z6</f>
        <v>17.15708355108897</v>
      </c>
      <c r="G8" s="27">
        <f>'6月'!Z6</f>
        <v>15.21708325544993</v>
      </c>
      <c r="H8" s="27">
        <f>'7月'!Z6</f>
        <v>17.792500019073486</v>
      </c>
      <c r="I8" s="27">
        <f>'8月'!Z6</f>
        <v>26.6520832379659</v>
      </c>
      <c r="J8" s="27">
        <f>'9月'!Z6</f>
        <v>23.357083479563396</v>
      </c>
      <c r="K8" s="27">
        <f>'10月'!Z6</f>
        <v>16.768333276112873</v>
      </c>
      <c r="L8" s="27">
        <f>'11月'!Z6</f>
        <v>10.716666579246521</v>
      </c>
      <c r="M8" s="28">
        <f>'12月'!Z6</f>
        <v>2.043999994173646</v>
      </c>
      <c r="N8" s="7"/>
    </row>
    <row r="9" spans="1:14" ht="18" customHeight="1">
      <c r="A9" s="25">
        <v>5</v>
      </c>
      <c r="B9" s="26">
        <f>'1月'!Z7</f>
        <v>1.2776250086414318</v>
      </c>
      <c r="C9" s="27">
        <f>'2月'!Z7</f>
        <v>4.002416640520096</v>
      </c>
      <c r="D9" s="27">
        <f>'3月'!Z7</f>
        <v>12.95208328962326</v>
      </c>
      <c r="E9" s="27">
        <f>'4月'!Z7</f>
        <v>4.8644166882149875</v>
      </c>
      <c r="F9" s="27">
        <f>'5月'!Z7</f>
        <v>18.727916558583576</v>
      </c>
      <c r="G9" s="27">
        <f>'6月'!Z7</f>
        <v>16.382083137830097</v>
      </c>
      <c r="H9" s="27">
        <f>'7月'!Z7</f>
        <v>18.925833145777386</v>
      </c>
      <c r="I9" s="27">
        <f>'8月'!Z7</f>
        <v>25.62250018119812</v>
      </c>
      <c r="J9" s="27">
        <f>'9月'!Z7</f>
        <v>23.939583381017048</v>
      </c>
      <c r="K9" s="27">
        <f>'10月'!Z7</f>
        <v>17.27916657924652</v>
      </c>
      <c r="L9" s="27">
        <f>'11月'!Z7</f>
        <v>11.325416723887125</v>
      </c>
      <c r="M9" s="28">
        <f>'12月'!Z7</f>
        <v>1.350708303662638</v>
      </c>
      <c r="N9" s="7"/>
    </row>
    <row r="10" spans="1:14" ht="18" customHeight="1">
      <c r="A10" s="25">
        <v>6</v>
      </c>
      <c r="B10" s="26">
        <f>'1月'!Z8</f>
        <v>4.725166652351618</v>
      </c>
      <c r="C10" s="27">
        <f>'2月'!Z8</f>
        <v>8.450875033934912</v>
      </c>
      <c r="D10" s="27">
        <f>'3月'!Z8</f>
        <v>6.758999993403752</v>
      </c>
      <c r="E10" s="27">
        <f>'4月'!Z8</f>
        <v>5.865041640897592</v>
      </c>
      <c r="F10" s="27">
        <f>'5月'!Z8</f>
        <v>13.62666666507721</v>
      </c>
      <c r="G10" s="27">
        <f>'6月'!Z8</f>
        <v>18.584583441416424</v>
      </c>
      <c r="H10" s="27">
        <f>'7月'!Z8</f>
        <v>20.215833346048992</v>
      </c>
      <c r="I10" s="27">
        <f>'8月'!Z8</f>
        <v>25.476250171661377</v>
      </c>
      <c r="J10" s="27">
        <f>'9月'!Z8</f>
        <v>23.74500012397766</v>
      </c>
      <c r="K10" s="27">
        <f>'10月'!Z8</f>
        <v>14.305000066757202</v>
      </c>
      <c r="L10" s="27">
        <f>'11月'!Z8</f>
        <v>11.84791668256124</v>
      </c>
      <c r="M10" s="28">
        <f>'12月'!Z8</f>
        <v>3.0679999801019826</v>
      </c>
      <c r="N10" s="7"/>
    </row>
    <row r="11" spans="1:14" ht="18" customHeight="1">
      <c r="A11" s="25">
        <v>7</v>
      </c>
      <c r="B11" s="26">
        <f>'1月'!Z9</f>
        <v>3.29345832268397</v>
      </c>
      <c r="C11" s="27">
        <f>'2月'!Z9</f>
        <v>5.64216673374176</v>
      </c>
      <c r="D11" s="27">
        <f>'3月'!Z9</f>
        <v>2.950416629513105</v>
      </c>
      <c r="E11" s="27">
        <f>'4月'!Z9</f>
        <v>9.051666696866354</v>
      </c>
      <c r="F11" s="27">
        <f>'5月'!Z9</f>
        <v>15.106250166893005</v>
      </c>
      <c r="G11" s="27">
        <f>'6月'!Z9</f>
        <v>17.575833400090534</v>
      </c>
      <c r="H11" s="27">
        <f>'7月'!Z9</f>
        <v>19.77583344777425</v>
      </c>
      <c r="I11" s="27">
        <f>'8月'!Z9</f>
        <v>25.34791660308838</v>
      </c>
      <c r="J11" s="27">
        <f>'9月'!Z9</f>
        <v>23.394166628519695</v>
      </c>
      <c r="K11" s="27">
        <f>'10月'!Z9</f>
        <v>15.020416696866354</v>
      </c>
      <c r="L11" s="27">
        <f>'11月'!Z9</f>
        <v>9.47133332490921</v>
      </c>
      <c r="M11" s="28">
        <f>'12月'!Z9</f>
        <v>5.619291673103969</v>
      </c>
      <c r="N11" s="7"/>
    </row>
    <row r="12" spans="1:14" ht="18" customHeight="1">
      <c r="A12" s="25">
        <v>8</v>
      </c>
      <c r="B12" s="26">
        <f>'1月'!Z10</f>
        <v>2.3738333506820104</v>
      </c>
      <c r="C12" s="27">
        <f>'2月'!Z10</f>
        <v>2.982958356539408</v>
      </c>
      <c r="D12" s="27">
        <f>'3月'!Z10</f>
        <v>2.016416663924853</v>
      </c>
      <c r="E12" s="27">
        <f>'4月'!Z10</f>
        <v>8.843666593233744</v>
      </c>
      <c r="F12" s="27">
        <f>'5月'!Z10</f>
        <v>15.03416653474172</v>
      </c>
      <c r="G12" s="27">
        <f>'6月'!Z10</f>
        <v>17.116666595141094</v>
      </c>
      <c r="H12" s="27">
        <f>'7月'!Z10</f>
        <v>18.951250155766804</v>
      </c>
      <c r="I12" s="27">
        <f>'8月'!Z10</f>
        <v>24.53749990463257</v>
      </c>
      <c r="J12" s="27">
        <f>'9月'!Z10</f>
        <v>24.71416664123535</v>
      </c>
      <c r="K12" s="27">
        <f>'10月'!Z10</f>
        <v>16.84041666984558</v>
      </c>
      <c r="L12" s="27">
        <f>'11月'!Z10</f>
        <v>10.115875025590261</v>
      </c>
      <c r="M12" s="28">
        <f>'12月'!Z10</f>
        <v>6.001791685819626</v>
      </c>
      <c r="N12" s="7"/>
    </row>
    <row r="13" spans="1:14" ht="18" customHeight="1">
      <c r="A13" s="25">
        <v>9</v>
      </c>
      <c r="B13" s="26">
        <f>'1月'!Z11</f>
        <v>0.6673333458602428</v>
      </c>
      <c r="C13" s="27">
        <f>'2月'!Z11</f>
        <v>5.953166713317235</v>
      </c>
      <c r="D13" s="27">
        <f>'3月'!Z11</f>
        <v>3.309249995586773</v>
      </c>
      <c r="E13" s="27">
        <f>'4月'!Z11</f>
        <v>6.8554583092530565</v>
      </c>
      <c r="F13" s="27">
        <f>'5月'!Z11</f>
        <v>17.482916633288067</v>
      </c>
      <c r="G13" s="27">
        <f>'6月'!Z11</f>
        <v>17.836249987284344</v>
      </c>
      <c r="H13" s="27">
        <f>'7月'!Z11</f>
        <v>18.270416736602783</v>
      </c>
      <c r="I13" s="27">
        <f>'8月'!Z11</f>
        <v>25.934999863306682</v>
      </c>
      <c r="J13" s="27">
        <f>'9月'!Z11</f>
        <v>23.946250041325886</v>
      </c>
      <c r="K13" s="27">
        <f>'10月'!Z11</f>
        <v>13.574583252271017</v>
      </c>
      <c r="L13" s="27">
        <f>'11月'!Z11</f>
        <v>11.647583226362864</v>
      </c>
      <c r="M13" s="28">
        <f>'12月'!Z11</f>
        <v>4.639124965605636</v>
      </c>
      <c r="N13" s="7"/>
    </row>
    <row r="14" spans="1:14" ht="18" customHeight="1">
      <c r="A14" s="29">
        <v>10</v>
      </c>
      <c r="B14" s="30">
        <f>'1月'!Z12</f>
        <v>1.6322916890494525</v>
      </c>
      <c r="C14" s="31">
        <f>'2月'!Z12</f>
        <v>5.783666650454204</v>
      </c>
      <c r="D14" s="31">
        <f>'3月'!Z12</f>
        <v>5.950916649152835</v>
      </c>
      <c r="E14" s="31">
        <f>'4月'!Z12</f>
        <v>7.719874958197276</v>
      </c>
      <c r="F14" s="31">
        <f>'5月'!Z12</f>
        <v>14.176249901453653</v>
      </c>
      <c r="G14" s="31">
        <f>'6月'!Z12</f>
        <v>16.010833303133648</v>
      </c>
      <c r="H14" s="31">
        <f>'7月'!Z12</f>
        <v>18.96083339055379</v>
      </c>
      <c r="I14" s="31">
        <f>'8月'!Z12</f>
        <v>25.637083530426025</v>
      </c>
      <c r="J14" s="31">
        <f>'9月'!Z12</f>
        <v>23.364166657129925</v>
      </c>
      <c r="K14" s="31">
        <f>'10月'!Z12</f>
        <v>12.87583335240682</v>
      </c>
      <c r="L14" s="31">
        <f>'11月'!Z12</f>
        <v>10.412083307902018</v>
      </c>
      <c r="M14" s="32">
        <f>'12月'!Z12</f>
        <v>2.86470831806461</v>
      </c>
      <c r="N14" s="7"/>
    </row>
    <row r="15" spans="1:14" ht="18" customHeight="1">
      <c r="A15" s="21">
        <v>11</v>
      </c>
      <c r="B15" s="22">
        <f>'1月'!Z13</f>
        <v>1.4249583408236504</v>
      </c>
      <c r="C15" s="23">
        <f>'2月'!Z13</f>
        <v>3.4958749835689864</v>
      </c>
      <c r="D15" s="23">
        <f>'3月'!Z13</f>
        <v>4.660666686793168</v>
      </c>
      <c r="E15" s="23">
        <f>'4月'!Z13</f>
        <v>5.881916642189026</v>
      </c>
      <c r="F15" s="23">
        <f>'5月'!Z13</f>
        <v>13.3799999554952</v>
      </c>
      <c r="G15" s="23">
        <f>'6月'!Z13</f>
        <v>17.702916860580444</v>
      </c>
      <c r="H15" s="23">
        <f>'7月'!Z13</f>
        <v>21.40458353360494</v>
      </c>
      <c r="I15" s="23">
        <f>'8月'!Z13</f>
        <v>25.513749996821087</v>
      </c>
      <c r="J15" s="23">
        <f>'9月'!Z13</f>
        <v>20.71083339055379</v>
      </c>
      <c r="K15" s="23">
        <f>'10月'!Z13</f>
        <v>15.704999963442484</v>
      </c>
      <c r="L15" s="23">
        <f>'11月'!Z13</f>
        <v>12.069166739781698</v>
      </c>
      <c r="M15" s="24">
        <f>'12月'!Z13</f>
        <v>6.039291640122731</v>
      </c>
      <c r="N15" s="7"/>
    </row>
    <row r="16" spans="1:14" ht="18" customHeight="1">
      <c r="A16" s="25">
        <v>12</v>
      </c>
      <c r="B16" s="26">
        <f>'1月'!Z14</f>
        <v>0.9059166500034431</v>
      </c>
      <c r="C16" s="27">
        <f>'2月'!Z14</f>
        <v>2.059166689713796</v>
      </c>
      <c r="D16" s="27">
        <f>'3月'!Z14</f>
        <v>1.2355833295732737</v>
      </c>
      <c r="E16" s="27">
        <f>'4月'!Z14</f>
        <v>7.311624983946483</v>
      </c>
      <c r="F16" s="27">
        <f>'5月'!Z14</f>
        <v>14.378333310286203</v>
      </c>
      <c r="G16" s="27">
        <f>'6月'!Z14</f>
        <v>20.21291669209798</v>
      </c>
      <c r="H16" s="27">
        <f>'7月'!Z14</f>
        <v>19.90458345413208</v>
      </c>
      <c r="I16" s="27">
        <f>'8月'!Z14</f>
        <v>24.729166746139526</v>
      </c>
      <c r="J16" s="27">
        <f>'9月'!Z14</f>
        <v>18.773333311080933</v>
      </c>
      <c r="K16" s="27">
        <f>'10月'!Z14</f>
        <v>15.385000030199686</v>
      </c>
      <c r="L16" s="27">
        <f>'11月'!Z14</f>
        <v>9.434374988079071</v>
      </c>
      <c r="M16" s="28">
        <f>'12月'!Z14</f>
        <v>6.971583286921184</v>
      </c>
      <c r="N16" s="7"/>
    </row>
    <row r="17" spans="1:14" ht="18" customHeight="1">
      <c r="A17" s="25">
        <v>13</v>
      </c>
      <c r="B17" s="26">
        <f>'1月'!Z15</f>
        <v>2.175541640880207</v>
      </c>
      <c r="C17" s="27">
        <f>'2月'!Z15</f>
        <v>3.1039583639552197</v>
      </c>
      <c r="D17" s="27">
        <f>'3月'!Z15</f>
        <v>2.547583293480178</v>
      </c>
      <c r="E17" s="27">
        <f>'4月'!Z15</f>
        <v>11.933333377043406</v>
      </c>
      <c r="F17" s="27">
        <f>'5月'!Z15</f>
        <v>14.393749992052713</v>
      </c>
      <c r="G17" s="27">
        <f>'6月'!Z15</f>
        <v>21.30624993642171</v>
      </c>
      <c r="H17" s="27">
        <f>'7月'!Z15</f>
        <v>19.488749980926514</v>
      </c>
      <c r="I17" s="27">
        <f>'8月'!Z15</f>
        <v>25.62791673342387</v>
      </c>
      <c r="J17" s="27">
        <f>'9月'!Z15</f>
        <v>19.336666584014893</v>
      </c>
      <c r="K17" s="27">
        <f>'10月'!Z15</f>
        <v>13.09166677792867</v>
      </c>
      <c r="L17" s="27">
        <f>'11月'!Z15</f>
        <v>9.890750050544739</v>
      </c>
      <c r="M17" s="28">
        <f>'12月'!Z15</f>
        <v>6.110749999682109</v>
      </c>
      <c r="N17" s="7"/>
    </row>
    <row r="18" spans="1:14" ht="18" customHeight="1">
      <c r="A18" s="25">
        <v>14</v>
      </c>
      <c r="B18" s="26">
        <f>'1月'!Z16</f>
        <v>0.42529167351312935</v>
      </c>
      <c r="C18" s="27">
        <f>'2月'!Z16</f>
        <v>7.639541685581207</v>
      </c>
      <c r="D18" s="27">
        <f>'3月'!Z16</f>
        <v>2.548666702583432</v>
      </c>
      <c r="E18" s="27">
        <f>'4月'!Z16</f>
        <v>13.075416704018911</v>
      </c>
      <c r="F18" s="27">
        <f>'5月'!Z16</f>
        <v>12.86416663726171</v>
      </c>
      <c r="G18" s="27">
        <f>'6月'!Z16</f>
        <v>18.94333330790202</v>
      </c>
      <c r="H18" s="27">
        <f>'7月'!Z16</f>
        <v>18.400000015894573</v>
      </c>
      <c r="I18" s="27">
        <f>'8月'!Z16</f>
        <v>27.04041663805644</v>
      </c>
      <c r="J18" s="27">
        <f>'9月'!Z16</f>
        <v>21.671666781107586</v>
      </c>
      <c r="K18" s="27">
        <f>'10月'!Z16</f>
        <v>13.59374992052714</v>
      </c>
      <c r="L18" s="27">
        <f>'11月'!Z16</f>
        <v>10.40800005197525</v>
      </c>
      <c r="M18" s="28">
        <f>'12月'!Z16</f>
        <v>4.593208317955335</v>
      </c>
      <c r="N18" s="7"/>
    </row>
    <row r="19" spans="1:14" ht="18" customHeight="1">
      <c r="A19" s="25">
        <v>15</v>
      </c>
      <c r="B19" s="26">
        <f>'1月'!Z17</f>
        <v>0.8526666657999158</v>
      </c>
      <c r="C19" s="27">
        <f>'2月'!Z17</f>
        <v>4.389041656628251</v>
      </c>
      <c r="D19" s="27">
        <f>'3月'!Z17</f>
        <v>2.170416617145141</v>
      </c>
      <c r="E19" s="27">
        <f>'4月'!Z17</f>
        <v>8.78258333603541</v>
      </c>
      <c r="F19" s="27">
        <f>'5月'!Z17</f>
        <v>13.611250042915344</v>
      </c>
      <c r="G19" s="27">
        <f>'6月'!Z17</f>
        <v>19.957499901453655</v>
      </c>
      <c r="H19" s="27">
        <f>'7月'!Z17</f>
        <v>20.234583218892414</v>
      </c>
      <c r="I19" s="27">
        <f>'8月'!Z17</f>
        <v>27.50458335876465</v>
      </c>
      <c r="J19" s="27">
        <f>'9月'!Z17</f>
        <v>23.620416800181072</v>
      </c>
      <c r="K19" s="27">
        <f>'10月'!Z17</f>
        <v>14.080833196640015</v>
      </c>
      <c r="L19" s="27">
        <f>'11月'!Z17</f>
        <v>11.325416644414267</v>
      </c>
      <c r="M19" s="28">
        <f>'12月'!Z17</f>
        <v>2.926625007453064</v>
      </c>
      <c r="N19" s="7"/>
    </row>
    <row r="20" spans="1:14" ht="18" customHeight="1">
      <c r="A20" s="25">
        <v>16</v>
      </c>
      <c r="B20" s="26">
        <f>'1月'!Z18</f>
        <v>3.359916667609165</v>
      </c>
      <c r="C20" s="27">
        <f>'2月'!Z18</f>
        <v>2.946041681493322</v>
      </c>
      <c r="D20" s="27">
        <f>'3月'!Z18</f>
        <v>2.3380416433016458</v>
      </c>
      <c r="E20" s="27">
        <f>'4月'!Z18</f>
        <v>6.953250010808309</v>
      </c>
      <c r="F20" s="27">
        <f>'5月'!Z18</f>
        <v>13.173333406448364</v>
      </c>
      <c r="G20" s="27">
        <f>'6月'!Z18</f>
        <v>19.011666695276897</v>
      </c>
      <c r="H20" s="27">
        <f>'7月'!Z18</f>
        <v>19.506666501363117</v>
      </c>
      <c r="I20" s="27">
        <f>'8月'!Z18</f>
        <v>27.937917073567707</v>
      </c>
      <c r="J20" s="27">
        <f>'9月'!Z18</f>
        <v>25.492083311080933</v>
      </c>
      <c r="K20" s="27">
        <f>'10月'!Z18</f>
        <v>13.336249987284342</v>
      </c>
      <c r="L20" s="27">
        <f>'11月'!Z18</f>
        <v>5.45745828251044</v>
      </c>
      <c r="M20" s="28">
        <f>'12月'!Z18</f>
        <v>1.9002083293162286</v>
      </c>
      <c r="N20" s="7"/>
    </row>
    <row r="21" spans="1:14" ht="18" customHeight="1">
      <c r="A21" s="25">
        <v>17</v>
      </c>
      <c r="B21" s="26">
        <f>'1月'!Z19</f>
        <v>3.856124992171923</v>
      </c>
      <c r="C21" s="27">
        <f>'2月'!Z19</f>
        <v>2.832041710615158</v>
      </c>
      <c r="D21" s="27">
        <f>'3月'!Z19</f>
        <v>2.188624983498206</v>
      </c>
      <c r="E21" s="27">
        <f>'4月'!Z19</f>
        <v>5.868666589260101</v>
      </c>
      <c r="F21" s="27">
        <f>'5月'!Z19</f>
        <v>13.672916730244955</v>
      </c>
      <c r="G21" s="27">
        <f>'6月'!Z19</f>
        <v>15.848333438237509</v>
      </c>
      <c r="H21" s="27">
        <f>'7月'!Z19</f>
        <v>16.336666703224182</v>
      </c>
      <c r="I21" s="27">
        <f>'8月'!Z19</f>
        <v>23.882500171661377</v>
      </c>
      <c r="J21" s="27">
        <f>'9月'!Z19</f>
        <v>25.074166695276897</v>
      </c>
      <c r="K21" s="27">
        <f>'10月'!Z19</f>
        <v>13.546666701634726</v>
      </c>
      <c r="L21" s="27">
        <f>'11月'!Z19</f>
        <v>6.087249984343846</v>
      </c>
      <c r="M21" s="28">
        <f>'12月'!Z19</f>
        <v>1.6690416843630373</v>
      </c>
      <c r="N21" s="7"/>
    </row>
    <row r="22" spans="1:14" ht="18" customHeight="1">
      <c r="A22" s="25">
        <v>18</v>
      </c>
      <c r="B22" s="26">
        <f>'1月'!Z20</f>
        <v>3.9365416467965892</v>
      </c>
      <c r="C22" s="27">
        <f>'2月'!Z20</f>
        <v>4.268791635831197</v>
      </c>
      <c r="D22" s="27">
        <f>'3月'!Z20</f>
        <v>1.4762499953309696</v>
      </c>
      <c r="E22" s="27">
        <f>'4月'!Z20</f>
        <v>5.046125034491221</v>
      </c>
      <c r="F22" s="27">
        <f>'5月'!Z20</f>
        <v>16.522916793823242</v>
      </c>
      <c r="G22" s="27">
        <f>'6月'!Z20</f>
        <v>20.06583360830943</v>
      </c>
      <c r="H22" s="27">
        <f>'7月'!Z20</f>
        <v>17.014999945958454</v>
      </c>
      <c r="I22" s="27">
        <f>'8月'!Z20</f>
        <v>20.178333202997845</v>
      </c>
      <c r="J22" s="27">
        <f>'9月'!Z20</f>
        <v>20.582083225250244</v>
      </c>
      <c r="K22" s="27">
        <f>'10月'!Z20</f>
        <v>13.34291660785675</v>
      </c>
      <c r="L22" s="27">
        <f>'11月'!Z20</f>
        <v>7.568916708230972</v>
      </c>
      <c r="M22" s="28">
        <f>'12月'!Z20</f>
        <v>2.7818749827177576</v>
      </c>
      <c r="N22" s="7"/>
    </row>
    <row r="23" spans="1:14" ht="18" customHeight="1">
      <c r="A23" s="25">
        <v>19</v>
      </c>
      <c r="B23" s="26">
        <f>'1月'!Z21</f>
        <v>1.9491666797548532</v>
      </c>
      <c r="C23" s="27">
        <f>'2月'!Z21</f>
        <v>3.5145416433612504</v>
      </c>
      <c r="D23" s="27">
        <f>'3月'!Z21</f>
        <v>1.8673333539627492</v>
      </c>
      <c r="E23" s="27">
        <f>'4月'!Z21</f>
        <v>6.0691666801770525</v>
      </c>
      <c r="F23" s="27">
        <f>'5月'!Z21</f>
        <v>13.529583295186361</v>
      </c>
      <c r="G23" s="27">
        <f>'6月'!Z21</f>
        <v>20.116249958674114</v>
      </c>
      <c r="H23" s="27">
        <f>'7月'!Z21</f>
        <v>17.801249980926514</v>
      </c>
      <c r="I23" s="27">
        <f>'8月'!Z21</f>
        <v>24.71333336830139</v>
      </c>
      <c r="J23" s="27">
        <f>'9月'!Z21</f>
        <v>20.572083393732708</v>
      </c>
      <c r="K23" s="27">
        <f>'10月'!Z21</f>
        <v>13.349166671435038</v>
      </c>
      <c r="L23" s="27">
        <f>'11月'!Z21</f>
        <v>3.205416681865851</v>
      </c>
      <c r="M23" s="28">
        <f>'12月'!Z21</f>
        <v>2.032916655143102</v>
      </c>
      <c r="N23" s="7"/>
    </row>
    <row r="24" spans="1:14" ht="18" customHeight="1">
      <c r="A24" s="29">
        <v>20</v>
      </c>
      <c r="B24" s="30">
        <f>'1月'!Z22</f>
        <v>1.607166660328706</v>
      </c>
      <c r="C24" s="31">
        <f>'2月'!Z22</f>
        <v>1.8411666699685156</v>
      </c>
      <c r="D24" s="31">
        <f>'3月'!Z22</f>
        <v>2.9470833238835135</v>
      </c>
      <c r="E24" s="31">
        <f>'4月'!Z22</f>
        <v>9.51825000345707</v>
      </c>
      <c r="F24" s="31">
        <f>'5月'!Z22</f>
        <v>13.8112500111262</v>
      </c>
      <c r="G24" s="31">
        <f>'6月'!Z22</f>
        <v>21.882083257039387</v>
      </c>
      <c r="H24" s="31">
        <f>'7月'!Z22</f>
        <v>19.80958318710327</v>
      </c>
      <c r="I24" s="31">
        <f>'8月'!Z22</f>
        <v>24.3454167842865</v>
      </c>
      <c r="J24" s="31">
        <f>'9月'!Z22</f>
        <v>23.209166447321575</v>
      </c>
      <c r="K24" s="31">
        <f>'10月'!Z22</f>
        <v>14.570416649182638</v>
      </c>
      <c r="L24" s="31">
        <f>'11月'!Z22</f>
        <v>5.606083313624064</v>
      </c>
      <c r="M24" s="32">
        <f>'12月'!Z22</f>
        <v>3.1285417079925537</v>
      </c>
      <c r="N24" s="7"/>
    </row>
    <row r="25" spans="1:14" ht="18" customHeight="1">
      <c r="A25" s="21">
        <v>21</v>
      </c>
      <c r="B25" s="22">
        <f>'1月'!Z23</f>
        <v>3.066250003874302</v>
      </c>
      <c r="C25" s="23">
        <f>'2月'!Z23</f>
        <v>3.74279165857782</v>
      </c>
      <c r="D25" s="23">
        <f>'3月'!Z23</f>
        <v>2.925583351558695</v>
      </c>
      <c r="E25" s="23">
        <f>'4月'!Z23</f>
        <v>15.81666656335195</v>
      </c>
      <c r="F25" s="23">
        <f>'5月'!Z23</f>
        <v>11.621124982833862</v>
      </c>
      <c r="G25" s="23">
        <f>'6月'!Z23</f>
        <v>21.50916663805644</v>
      </c>
      <c r="H25" s="23">
        <f>'7月'!Z23</f>
        <v>20.932499806086224</v>
      </c>
      <c r="I25" s="23">
        <f>'8月'!Z23</f>
        <v>26.00166662534078</v>
      </c>
      <c r="J25" s="23">
        <f>'9月'!Z23</f>
        <v>23.72416663169861</v>
      </c>
      <c r="K25" s="23">
        <f>'10月'!Z23</f>
        <v>11.252500156561533</v>
      </c>
      <c r="L25" s="23">
        <f>'11月'!Z23</f>
        <v>4.809541687369347</v>
      </c>
      <c r="M25" s="24">
        <f>'12月'!Z23</f>
        <v>3.9830833218681314</v>
      </c>
      <c r="N25" s="7"/>
    </row>
    <row r="26" spans="1:14" ht="18" customHeight="1">
      <c r="A26" s="25">
        <v>22</v>
      </c>
      <c r="B26" s="26">
        <f>'1月'!Z24</f>
        <v>3.399375011523565</v>
      </c>
      <c r="C26" s="27">
        <f>'2月'!Z24</f>
        <v>5.772624990281959</v>
      </c>
      <c r="D26" s="27">
        <f>'3月'!Z24</f>
        <v>5.422208324074745</v>
      </c>
      <c r="E26" s="27">
        <f>'4月'!Z24</f>
        <v>15.25041655699412</v>
      </c>
      <c r="F26" s="27">
        <f>'5月'!Z24</f>
        <v>16.858333349227905</v>
      </c>
      <c r="G26" s="27">
        <f>'6月'!Z24</f>
        <v>19.264583349227905</v>
      </c>
      <c r="H26" s="27">
        <f>'7月'!Z24</f>
        <v>22.484999974568684</v>
      </c>
      <c r="I26" s="27">
        <f>'8月'!Z24</f>
        <v>25.423333406448364</v>
      </c>
      <c r="J26" s="27">
        <f>'9月'!Z24</f>
        <v>23.56000018119812</v>
      </c>
      <c r="K26" s="27">
        <f>'10月'!Z24</f>
        <v>12.932083487510681</v>
      </c>
      <c r="L26" s="27">
        <f>'11月'!Z24</f>
        <v>2.6652916818857193</v>
      </c>
      <c r="M26" s="28">
        <f>'12月'!Z24</f>
        <v>4.322750007112821</v>
      </c>
      <c r="N26" s="7"/>
    </row>
    <row r="27" spans="1:14" ht="18" customHeight="1">
      <c r="A27" s="25">
        <v>23</v>
      </c>
      <c r="B27" s="26">
        <f>'1月'!Z25</f>
        <v>1.8479999885894358</v>
      </c>
      <c r="C27" s="27">
        <f>'2月'!Z25</f>
        <v>8.152916749318441</v>
      </c>
      <c r="D27" s="27">
        <f>'3月'!Z25</f>
        <v>5.117499974245827</v>
      </c>
      <c r="E27" s="27">
        <f>'4月'!Z25</f>
        <v>8.73512488603592</v>
      </c>
      <c r="F27" s="27">
        <f>'5月'!Z25</f>
        <v>19.392083287239075</v>
      </c>
      <c r="G27" s="27">
        <f>'6月'!Z25</f>
        <v>19.897916595141094</v>
      </c>
      <c r="H27" s="27">
        <f>'7月'!Z25</f>
        <v>21.453749974568684</v>
      </c>
      <c r="I27" s="27">
        <f>'8月'!Z25</f>
        <v>21.16583315531413</v>
      </c>
      <c r="J27" s="27">
        <f>'9月'!Z25</f>
        <v>18.13666645685832</v>
      </c>
      <c r="K27" s="27">
        <f>'10月'!Z25</f>
        <v>12.717499951521555</v>
      </c>
      <c r="L27" s="27">
        <f>'11月'!Z25</f>
        <v>1.987833325440685</v>
      </c>
      <c r="M27" s="28">
        <f>'12月'!Z25</f>
        <v>6.130124986171722</v>
      </c>
      <c r="N27" s="7"/>
    </row>
    <row r="28" spans="1:14" ht="18" customHeight="1">
      <c r="A28" s="25">
        <v>24</v>
      </c>
      <c r="B28" s="26">
        <f>'1月'!Z26</f>
        <v>1.6381666619951527</v>
      </c>
      <c r="C28" s="27">
        <f>'2月'!Z26</f>
        <v>1.1928749879201253</v>
      </c>
      <c r="D28" s="27">
        <f>'3月'!Z26</f>
        <v>9.639083325862885</v>
      </c>
      <c r="E28" s="27">
        <f>'4月'!Z26</f>
        <v>8.60316667954127</v>
      </c>
      <c r="F28" s="27">
        <f>'5月'!Z26</f>
        <v>15.68708340326945</v>
      </c>
      <c r="G28" s="27">
        <f>'6月'!Z26</f>
        <v>18.947499990463257</v>
      </c>
      <c r="H28" s="27">
        <f>'7月'!Z26</f>
        <v>20.309583346048992</v>
      </c>
      <c r="I28" s="27">
        <f>'8月'!Z26</f>
        <v>21.270833333333332</v>
      </c>
      <c r="J28" s="27">
        <f>'9月'!Z26</f>
        <v>18.537916660308838</v>
      </c>
      <c r="K28" s="27">
        <f>'10月'!Z26</f>
        <v>9.962125023206076</v>
      </c>
      <c r="L28" s="27">
        <f>'11月'!Z26</f>
        <v>4.894333352179577</v>
      </c>
      <c r="M28" s="28">
        <f>'12月'!Z26</f>
        <v>4.786625015238921</v>
      </c>
      <c r="N28" s="7"/>
    </row>
    <row r="29" spans="1:14" ht="18" customHeight="1">
      <c r="A29" s="25">
        <v>25</v>
      </c>
      <c r="B29" s="26">
        <f>'1月'!Z27</f>
        <v>1.9664583429694176</v>
      </c>
      <c r="C29" s="27">
        <f>'2月'!Z27</f>
        <v>-0.4225416627402107</v>
      </c>
      <c r="D29" s="27">
        <f>'3月'!Z27</f>
        <v>12.057916700839996</v>
      </c>
      <c r="E29" s="27">
        <f>'4月'!Z27</f>
        <v>11.53166675567627</v>
      </c>
      <c r="F29" s="27">
        <f>'5月'!Z27</f>
        <v>15.03041668732961</v>
      </c>
      <c r="G29" s="27">
        <f>'6月'!Z27</f>
        <v>18.225833257039387</v>
      </c>
      <c r="H29" s="27">
        <f>'7月'!Z27</f>
        <v>22.25083343187968</v>
      </c>
      <c r="I29" s="27">
        <f>'8月'!Z27</f>
        <v>23.012083292007446</v>
      </c>
      <c r="J29" s="27">
        <f>'9月'!Z27</f>
        <v>20.18250020345052</v>
      </c>
      <c r="K29" s="27">
        <f>'10月'!Z27</f>
        <v>12.79750007390976</v>
      </c>
      <c r="L29" s="27">
        <f>'11月'!Z27</f>
        <v>7.613624999920527</v>
      </c>
      <c r="M29" s="28">
        <f>'12月'!Z27</f>
        <v>2.941166680927078</v>
      </c>
      <c r="N29" s="7"/>
    </row>
    <row r="30" spans="1:14" ht="18" customHeight="1">
      <c r="A30" s="25">
        <v>26</v>
      </c>
      <c r="B30" s="26">
        <f>'1月'!Z28</f>
        <v>3.632333335621903</v>
      </c>
      <c r="C30" s="27">
        <f>'2月'!Z28</f>
        <v>0.9344166789669544</v>
      </c>
      <c r="D30" s="27">
        <f>'3月'!Z28</f>
        <v>8.679916699727377</v>
      </c>
      <c r="E30" s="27">
        <f>'4月'!Z28</f>
        <v>11.34425002336502</v>
      </c>
      <c r="F30" s="27">
        <f>'5月'!Z28</f>
        <v>17.052500049273174</v>
      </c>
      <c r="G30" s="27">
        <f>'6月'!Z28</f>
        <v>20.30541666348775</v>
      </c>
      <c r="H30" s="27">
        <f>'7月'!Z28</f>
        <v>22.80916674931844</v>
      </c>
      <c r="I30" s="27">
        <f>'8月'!Z28</f>
        <v>25.15249999364217</v>
      </c>
      <c r="J30" s="27">
        <f>'9月'!Z28</f>
        <v>16.59000019232432</v>
      </c>
      <c r="K30" s="27">
        <f>'10月'!Z28</f>
        <v>16.385833303133648</v>
      </c>
      <c r="L30" s="27">
        <f>'11月'!Z28</f>
        <v>8.446125010649363</v>
      </c>
      <c r="M30" s="28">
        <f>'12月'!Z28</f>
        <v>1.639750009092192</v>
      </c>
      <c r="N30" s="7"/>
    </row>
    <row r="31" spans="1:14" ht="18" customHeight="1">
      <c r="A31" s="25">
        <v>27</v>
      </c>
      <c r="B31" s="26">
        <f>'1月'!Z29</f>
        <v>6.365250041087468</v>
      </c>
      <c r="C31" s="27">
        <f>'2月'!Z29</f>
        <v>4.296333357691765</v>
      </c>
      <c r="D31" s="27">
        <f>'3月'!Z29</f>
        <v>9.437250018119812</v>
      </c>
      <c r="E31" s="27">
        <f>'4月'!Z29</f>
        <v>9.627791663010916</v>
      </c>
      <c r="F31" s="27">
        <f>'5月'!Z29</f>
        <v>16.078333338101704</v>
      </c>
      <c r="G31" s="27">
        <f>'6月'!Z29</f>
        <v>21.013749996821087</v>
      </c>
      <c r="H31" s="27">
        <f>'7月'!Z29</f>
        <v>22.710416793823242</v>
      </c>
      <c r="I31" s="27">
        <f>'8月'!Z29</f>
        <v>25.66166639328003</v>
      </c>
      <c r="J31" s="27">
        <f>'9月'!Z29</f>
        <v>19.00625006357829</v>
      </c>
      <c r="K31" s="27">
        <f>'10月'!Z29</f>
        <v>14.527916630109152</v>
      </c>
      <c r="L31" s="27">
        <f>'11月'!Z29</f>
        <v>8.200499971707663</v>
      </c>
      <c r="M31" s="28">
        <f>'12月'!Z29</f>
        <v>1.783291704331835</v>
      </c>
      <c r="N31" s="7"/>
    </row>
    <row r="32" spans="1:14" ht="18" customHeight="1">
      <c r="A32" s="25">
        <v>28</v>
      </c>
      <c r="B32" s="26">
        <f>'1月'!Z30</f>
        <v>4.702416673613091</v>
      </c>
      <c r="C32" s="27">
        <f>'2月'!Z30</f>
        <v>5.267833347121875</v>
      </c>
      <c r="D32" s="27">
        <f>'3月'!Z30</f>
        <v>9.484541654586792</v>
      </c>
      <c r="E32" s="27">
        <f>'4月'!Z30</f>
        <v>10.458291709423065</v>
      </c>
      <c r="F32" s="27">
        <f>'5月'!Z30</f>
        <v>9.444875001907349</v>
      </c>
      <c r="G32" s="27">
        <f>'6月'!Z30</f>
        <v>22.690833568572998</v>
      </c>
      <c r="H32" s="27">
        <f>'7月'!Z30</f>
        <v>24.335000038146973</v>
      </c>
      <c r="I32" s="27">
        <f>'8月'!Z30</f>
        <v>23.120000044504803</v>
      </c>
      <c r="J32" s="27">
        <f>'9月'!Z30</f>
        <v>21.403333346048992</v>
      </c>
      <c r="K32" s="27">
        <f>'10月'!Z30</f>
        <v>13.363333264986673</v>
      </c>
      <c r="L32" s="27">
        <f>'11月'!Z30</f>
        <v>7.235833326975505</v>
      </c>
      <c r="M32" s="28">
        <f>'12月'!Z30</f>
        <v>6.866875022649765</v>
      </c>
      <c r="N32" s="7"/>
    </row>
    <row r="33" spans="1:14" ht="18" customHeight="1">
      <c r="A33" s="25">
        <v>29</v>
      </c>
      <c r="B33" s="26">
        <f>'1月'!Z31</f>
        <v>4.120916614929835</v>
      </c>
      <c r="C33" s="27">
        <f>'2月'!Z31</f>
        <v>0</v>
      </c>
      <c r="D33" s="27">
        <f>'3月'!Z31</f>
        <v>12.73283338546753</v>
      </c>
      <c r="E33" s="27">
        <f>'4月'!Z31</f>
        <v>11.837916652361551</v>
      </c>
      <c r="F33" s="27">
        <f>'5月'!Z31</f>
        <v>12.925083339214325</v>
      </c>
      <c r="G33" s="27">
        <f>'6月'!Z31</f>
        <v>22.609166860580444</v>
      </c>
      <c r="H33" s="27">
        <f>'7月'!Z31</f>
        <v>22.731249968210857</v>
      </c>
      <c r="I33" s="27">
        <f>'8月'!Z31</f>
        <v>20.764583190282185</v>
      </c>
      <c r="J33" s="27">
        <f>'9月'!Z31</f>
        <v>14.363750060399374</v>
      </c>
      <c r="K33" s="27">
        <f>'10月'!Z31</f>
        <v>16.05458339055379</v>
      </c>
      <c r="L33" s="27">
        <f>'11月'!Z31</f>
        <v>5.838833272457123</v>
      </c>
      <c r="M33" s="28">
        <f>'12月'!Z31</f>
        <v>9.983250041802725</v>
      </c>
      <c r="N33" s="7"/>
    </row>
    <row r="34" spans="1:14" ht="18" customHeight="1">
      <c r="A34" s="25">
        <v>30</v>
      </c>
      <c r="B34" s="26">
        <f>'1月'!Z32</f>
        <v>3.607333335404595</v>
      </c>
      <c r="C34" s="27"/>
      <c r="D34" s="27">
        <f>'3月'!Z32</f>
        <v>8.937874992688497</v>
      </c>
      <c r="E34" s="27">
        <f>'4月'!Z32</f>
        <v>16.386666576067608</v>
      </c>
      <c r="F34" s="27">
        <f>'5月'!Z32</f>
        <v>15.097916642824808</v>
      </c>
      <c r="G34" s="27">
        <f>'6月'!Z32</f>
        <v>19.042500019073486</v>
      </c>
      <c r="H34" s="27">
        <f>'7月'!Z32</f>
        <v>18.396249850591023</v>
      </c>
      <c r="I34" s="27">
        <f>'8月'!Z32</f>
        <v>20.05625009536743</v>
      </c>
      <c r="J34" s="27">
        <f>'9月'!Z32</f>
        <v>14.703333377838135</v>
      </c>
      <c r="K34" s="27">
        <f>'10月'!Z32</f>
        <v>14.00083347161611</v>
      </c>
      <c r="L34" s="27">
        <f>'11月'!Z32</f>
        <v>7.551958322525024</v>
      </c>
      <c r="M34" s="28">
        <f>'12月'!Z32</f>
        <v>3.6016666752596698</v>
      </c>
      <c r="N34" s="7"/>
    </row>
    <row r="35" spans="1:14" ht="18" customHeight="1">
      <c r="A35" s="33">
        <v>31</v>
      </c>
      <c r="B35" s="34">
        <f>'1月'!Z33</f>
        <v>5.8446666325132055</v>
      </c>
      <c r="C35" s="35"/>
      <c r="D35" s="35">
        <f>'3月'!Z33</f>
        <v>7.267041717966397</v>
      </c>
      <c r="E35" s="35"/>
      <c r="F35" s="35">
        <f>'5月'!Z33</f>
        <v>14.947083314259848</v>
      </c>
      <c r="G35" s="35"/>
      <c r="H35" s="35">
        <f>'7月'!Z33</f>
        <v>18.831666787465412</v>
      </c>
      <c r="I35" s="35">
        <f>'8月'!Z33</f>
        <v>20.335416475931805</v>
      </c>
      <c r="J35" s="35"/>
      <c r="K35" s="35">
        <f>'10月'!Z33</f>
        <v>12.34333332379659</v>
      </c>
      <c r="L35" s="35"/>
      <c r="M35" s="36">
        <f>'12月'!Z33</f>
        <v>0.5008749899764856</v>
      </c>
      <c r="N35" s="7"/>
    </row>
    <row r="36" spans="1:14" ht="18" customHeight="1">
      <c r="A36" s="178" t="s">
        <v>10</v>
      </c>
      <c r="B36" s="179">
        <f>AVERAGE(B5:B35)</f>
        <v>2.8512567211172835</v>
      </c>
      <c r="C36" s="180">
        <f aca="true" t="shared" si="0" ref="C36:M36">AVERAGE(C5:C35)</f>
        <v>3.643537365673538</v>
      </c>
      <c r="D36" s="180">
        <f t="shared" si="0"/>
        <v>5.551587364841654</v>
      </c>
      <c r="E36" s="180">
        <f t="shared" si="0"/>
        <v>9.140370823179063</v>
      </c>
      <c r="F36" s="180">
        <f t="shared" si="0"/>
        <v>14.671163987728857</v>
      </c>
      <c r="G36" s="180">
        <f t="shared" si="0"/>
        <v>18.659680569171904</v>
      </c>
      <c r="H36" s="180">
        <f t="shared" si="0"/>
        <v>19.98439515534268</v>
      </c>
      <c r="I36" s="180">
        <f t="shared" si="0"/>
        <v>24.441626353930403</v>
      </c>
      <c r="J36" s="180">
        <f t="shared" si="0"/>
        <v>21.12873614496655</v>
      </c>
      <c r="K36" s="180">
        <f t="shared" si="0"/>
        <v>14.272716398521135</v>
      </c>
      <c r="L36" s="180">
        <f t="shared" si="0"/>
        <v>8.367341664480044</v>
      </c>
      <c r="M36" s="181">
        <f t="shared" si="0"/>
        <v>4.21833064599133</v>
      </c>
      <c r="N36" s="7"/>
    </row>
    <row r="37" spans="1:14" ht="18" customHeight="1">
      <c r="A37" s="37" t="s">
        <v>93</v>
      </c>
      <c r="B37" s="38">
        <f>AVERAGE(B5:B14)</f>
        <v>2.7704500094832234</v>
      </c>
      <c r="C37" s="39">
        <f aca="true" t="shared" si="1" ref="C37:M37">AVERAGE(C5:C14)</f>
        <v>4.063516677667698</v>
      </c>
      <c r="D37" s="39">
        <f t="shared" si="1"/>
        <v>5.641720823540043</v>
      </c>
      <c r="E37" s="39">
        <f t="shared" si="1"/>
        <v>7.417883326811716</v>
      </c>
      <c r="F37" s="39">
        <f t="shared" si="1"/>
        <v>15.133375004927316</v>
      </c>
      <c r="G37" s="39">
        <f t="shared" si="1"/>
        <v>16.123666648070017</v>
      </c>
      <c r="H37" s="39">
        <f t="shared" si="1"/>
        <v>19.236916657288873</v>
      </c>
      <c r="I37" s="39">
        <f t="shared" si="1"/>
        <v>25.425291689236957</v>
      </c>
      <c r="J37" s="39">
        <f t="shared" si="1"/>
        <v>22.461166723569235</v>
      </c>
      <c r="K37" s="39">
        <f t="shared" si="1"/>
        <v>15.611499977111816</v>
      </c>
      <c r="L37" s="39">
        <f t="shared" si="1"/>
        <v>11.072354153792064</v>
      </c>
      <c r="M37" s="40">
        <f t="shared" si="1"/>
        <v>4.607474995963275</v>
      </c>
      <c r="N37" s="7"/>
    </row>
    <row r="38" spans="1:14" ht="18" customHeight="1">
      <c r="A38" s="41" t="s">
        <v>94</v>
      </c>
      <c r="B38" s="42">
        <f>AVERAGE(B15:B24)</f>
        <v>2.049329161768158</v>
      </c>
      <c r="C38" s="43">
        <f aca="true" t="shared" si="2" ref="C38:M38">AVERAGE(C15:C24)</f>
        <v>3.6090166720716903</v>
      </c>
      <c r="D38" s="43">
        <f t="shared" si="2"/>
        <v>2.3980249929552278</v>
      </c>
      <c r="E38" s="43">
        <f t="shared" si="2"/>
        <v>8.0440333361427</v>
      </c>
      <c r="F38" s="43">
        <f t="shared" si="2"/>
        <v>13.933750017484027</v>
      </c>
      <c r="G38" s="43">
        <f t="shared" si="2"/>
        <v>19.504708365599313</v>
      </c>
      <c r="H38" s="43">
        <f t="shared" si="2"/>
        <v>18.990166652202607</v>
      </c>
      <c r="I38" s="43">
        <f t="shared" si="2"/>
        <v>25.147333407402037</v>
      </c>
      <c r="J38" s="43">
        <f t="shared" si="2"/>
        <v>21.90424999396006</v>
      </c>
      <c r="K38" s="43">
        <f t="shared" si="2"/>
        <v>14.00016665061315</v>
      </c>
      <c r="L38" s="43">
        <f t="shared" si="2"/>
        <v>8.105283344537021</v>
      </c>
      <c r="M38" s="44">
        <f t="shared" si="2"/>
        <v>3.81540416116671</v>
      </c>
      <c r="N38" s="7"/>
    </row>
    <row r="39" spans="1:14" ht="18" customHeight="1">
      <c r="A39" s="45" t="s">
        <v>95</v>
      </c>
      <c r="B39" s="46">
        <f>AVERAGE(B25:B35)</f>
        <v>3.653742422011088</v>
      </c>
      <c r="C39" s="47">
        <f aca="true" t="shared" si="3" ref="C39:M39">AVERAGE(C25:C35)</f>
        <v>3.215250011904303</v>
      </c>
      <c r="D39" s="47">
        <f t="shared" si="3"/>
        <v>8.336522740467139</v>
      </c>
      <c r="E39" s="47">
        <f t="shared" si="3"/>
        <v>11.959195806582768</v>
      </c>
      <c r="F39" s="47">
        <f t="shared" si="3"/>
        <v>14.921348490498282</v>
      </c>
      <c r="G39" s="47">
        <f t="shared" si="3"/>
        <v>20.350666693846385</v>
      </c>
      <c r="H39" s="47">
        <f t="shared" si="3"/>
        <v>21.56776515642802</v>
      </c>
      <c r="I39" s="47">
        <f t="shared" si="3"/>
        <v>22.90583327322295</v>
      </c>
      <c r="J39" s="47">
        <f t="shared" si="3"/>
        <v>19.02079171737035</v>
      </c>
      <c r="K39" s="47">
        <f t="shared" si="3"/>
        <v>13.303412916082324</v>
      </c>
      <c r="L39" s="47">
        <f t="shared" si="3"/>
        <v>5.924387495111054</v>
      </c>
      <c r="M39" s="48">
        <f t="shared" si="3"/>
        <v>4.230859859493759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96</v>
      </c>
      <c r="B1" s="50"/>
      <c r="C1" s="50"/>
      <c r="D1" s="50"/>
      <c r="E1" s="50"/>
      <c r="F1" s="50"/>
      <c r="G1" s="51"/>
      <c r="H1" s="51"/>
      <c r="I1" s="174">
        <f>'1月'!Z1</f>
        <v>2007</v>
      </c>
      <c r="J1" s="173" t="s">
        <v>2</v>
      </c>
      <c r="K1" s="172" t="str">
        <f>("（平成"&amp;TEXT((I1-1988),"0")&amp;"年）")</f>
        <v>（平成19年）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80</v>
      </c>
      <c r="C3" s="60" t="s">
        <v>81</v>
      </c>
      <c r="D3" s="60" t="s">
        <v>82</v>
      </c>
      <c r="E3" s="60" t="s">
        <v>83</v>
      </c>
      <c r="F3" s="60" t="s">
        <v>84</v>
      </c>
      <c r="G3" s="60" t="s">
        <v>85</v>
      </c>
      <c r="H3" s="60" t="s">
        <v>86</v>
      </c>
      <c r="I3" s="60" t="s">
        <v>87</v>
      </c>
      <c r="J3" s="60" t="s">
        <v>88</v>
      </c>
      <c r="K3" s="60" t="s">
        <v>89</v>
      </c>
      <c r="L3" s="60" t="s">
        <v>90</v>
      </c>
      <c r="M3" s="61" t="s">
        <v>91</v>
      </c>
      <c r="N3" s="52"/>
    </row>
    <row r="4" spans="1:14" ht="16.5" customHeight="1">
      <c r="A4" s="62" t="s">
        <v>92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7.190000057220459</v>
      </c>
      <c r="C5" s="68">
        <f>'2月'!AA3</f>
        <v>9.479999542236328</v>
      </c>
      <c r="D5" s="68">
        <f>'3月'!AA3</f>
        <v>9.109999656677246</v>
      </c>
      <c r="E5" s="68">
        <f>'4月'!AA3</f>
        <v>20.979999542236328</v>
      </c>
      <c r="F5" s="68">
        <f>'5月'!AA3</f>
        <v>14.989999771118164</v>
      </c>
      <c r="G5" s="68">
        <f>'6月'!AA3</f>
        <v>16.280000686645508</v>
      </c>
      <c r="H5" s="68">
        <f>'7月'!AA3</f>
        <v>27.420000076293945</v>
      </c>
      <c r="I5" s="68">
        <f>'8月'!AA3</f>
        <v>28.040000915527344</v>
      </c>
      <c r="J5" s="68">
        <f>'9月'!AA3</f>
        <v>21.540000915527344</v>
      </c>
      <c r="K5" s="68">
        <f>'10月'!AA3</f>
        <v>18.59000015258789</v>
      </c>
      <c r="L5" s="68">
        <f>'11月'!AA3</f>
        <v>18.299999237060547</v>
      </c>
      <c r="M5" s="69">
        <f>'12月'!AA3</f>
        <v>12.420000076293945</v>
      </c>
      <c r="N5" s="52"/>
    </row>
    <row r="6" spans="1:14" ht="16.5" customHeight="1">
      <c r="A6" s="70">
        <v>2</v>
      </c>
      <c r="B6" s="71">
        <f>'1月'!AA4</f>
        <v>10.699999809265137</v>
      </c>
      <c r="C6" s="72">
        <f>'2月'!AA4</f>
        <v>5.560999870300293</v>
      </c>
      <c r="D6" s="72">
        <f>'3月'!AA4</f>
        <v>8.239999771118164</v>
      </c>
      <c r="E6" s="72">
        <f>'4月'!AA4</f>
        <v>13.979999542236328</v>
      </c>
      <c r="F6" s="72">
        <f>'5月'!AA4</f>
        <v>22.6299991607666</v>
      </c>
      <c r="G6" s="72">
        <f>'6月'!AA4</f>
        <v>19.889999389648438</v>
      </c>
      <c r="H6" s="72">
        <f>'7月'!AA4</f>
        <v>20.690000534057617</v>
      </c>
      <c r="I6" s="72">
        <f>'8月'!AA4</f>
        <v>31.329999923706055</v>
      </c>
      <c r="J6" s="72">
        <f>'9月'!AA4</f>
        <v>21.8799991607666</v>
      </c>
      <c r="K6" s="72">
        <f>'10月'!AA4</f>
        <v>20.469999313354492</v>
      </c>
      <c r="L6" s="72">
        <f>'11月'!AA4</f>
        <v>14.350000381469727</v>
      </c>
      <c r="M6" s="73">
        <f>'12月'!AA4</f>
        <v>14.1899995803833</v>
      </c>
      <c r="N6" s="52"/>
    </row>
    <row r="7" spans="1:14" ht="16.5" customHeight="1">
      <c r="A7" s="70">
        <v>3</v>
      </c>
      <c r="B7" s="71">
        <f>'1月'!AA5</f>
        <v>7.190000057220459</v>
      </c>
      <c r="C7" s="72">
        <f>'2月'!AA5</f>
        <v>7.429999828338623</v>
      </c>
      <c r="D7" s="72">
        <f>'3月'!AA5</f>
        <v>12.220000267028809</v>
      </c>
      <c r="E7" s="72">
        <f>'4月'!AA5</f>
        <v>8.109999656677246</v>
      </c>
      <c r="F7" s="72">
        <f>'5月'!AA5</f>
        <v>20.610000610351562</v>
      </c>
      <c r="G7" s="72">
        <f>'6月'!AA5</f>
        <v>20.31999969482422</v>
      </c>
      <c r="H7" s="72">
        <f>'7月'!AA5</f>
        <v>22.06999969482422</v>
      </c>
      <c r="I7" s="72">
        <f>'8月'!AA5</f>
        <v>30.6200008392334</v>
      </c>
      <c r="J7" s="72">
        <f>'9月'!AA5</f>
        <v>24.639999389648438</v>
      </c>
      <c r="K7" s="72">
        <f>'10月'!AA5</f>
        <v>21.649999618530273</v>
      </c>
      <c r="L7" s="72">
        <f>'11月'!AA5</f>
        <v>14.5</v>
      </c>
      <c r="M7" s="73">
        <f>'12月'!AA5</f>
        <v>10.359999656677246</v>
      </c>
      <c r="N7" s="52"/>
    </row>
    <row r="8" spans="1:14" ht="16.5" customHeight="1">
      <c r="A8" s="70">
        <v>4</v>
      </c>
      <c r="B8" s="71">
        <f>'1月'!AA6</f>
        <v>7.130000114440918</v>
      </c>
      <c r="C8" s="72">
        <f>'2月'!AA6</f>
        <v>6.88700008392334</v>
      </c>
      <c r="D8" s="72">
        <f>'3月'!AA6</f>
        <v>15.220000267028809</v>
      </c>
      <c r="E8" s="72">
        <f>'4月'!AA6</f>
        <v>8.600000381469727</v>
      </c>
      <c r="F8" s="72">
        <f>'5月'!AA6</f>
        <v>24.93000030517578</v>
      </c>
      <c r="G8" s="72">
        <f>'6月'!AA6</f>
        <v>20.149999618530273</v>
      </c>
      <c r="H8" s="72">
        <f>'7月'!AA6</f>
        <v>18.59000015258789</v>
      </c>
      <c r="I8" s="72">
        <f>'8月'!AA6</f>
        <v>32.470001220703125</v>
      </c>
      <c r="J8" s="72">
        <f>'9月'!AA6</f>
        <v>28.81999969482422</v>
      </c>
      <c r="K8" s="72">
        <f>'10月'!AA6</f>
        <v>21.719999313354492</v>
      </c>
      <c r="L8" s="72">
        <f>'11月'!AA6</f>
        <v>16.770000457763672</v>
      </c>
      <c r="M8" s="73">
        <f>'12月'!AA6</f>
        <v>6.01200008392334</v>
      </c>
      <c r="N8" s="52"/>
    </row>
    <row r="9" spans="1:14" ht="16.5" customHeight="1">
      <c r="A9" s="70">
        <v>5</v>
      </c>
      <c r="B9" s="71">
        <f>'1月'!AA7</f>
        <v>6.086999893188477</v>
      </c>
      <c r="C9" s="72">
        <f>'2月'!AA7</f>
        <v>10.220000267028809</v>
      </c>
      <c r="D9" s="72">
        <f>'3月'!AA7</f>
        <v>16.43000030517578</v>
      </c>
      <c r="E9" s="72">
        <f>'4月'!AA7</f>
        <v>11.329999923706055</v>
      </c>
      <c r="F9" s="72">
        <f>'5月'!AA7</f>
        <v>26.6299991607666</v>
      </c>
      <c r="G9" s="72">
        <f>'6月'!AA7</f>
        <v>21.350000381469727</v>
      </c>
      <c r="H9" s="72">
        <f>'7月'!AA7</f>
        <v>22.5</v>
      </c>
      <c r="I9" s="72">
        <f>'8月'!AA7</f>
        <v>31.940000534057617</v>
      </c>
      <c r="J9" s="72">
        <f>'9月'!AA7</f>
        <v>25.670000076293945</v>
      </c>
      <c r="K9" s="72">
        <f>'10月'!AA7</f>
        <v>21.639999389648438</v>
      </c>
      <c r="L9" s="72">
        <f>'11月'!AA7</f>
        <v>14.550000190734863</v>
      </c>
      <c r="M9" s="73">
        <f>'12月'!AA7</f>
        <v>7.489999771118164</v>
      </c>
      <c r="N9" s="52"/>
    </row>
    <row r="10" spans="1:14" ht="16.5" customHeight="1">
      <c r="A10" s="70">
        <v>6</v>
      </c>
      <c r="B10" s="71">
        <f>'1月'!AA8</f>
        <v>9.479999542236328</v>
      </c>
      <c r="C10" s="72">
        <f>'2月'!AA8</f>
        <v>14.319999694824219</v>
      </c>
      <c r="D10" s="72">
        <f>'3月'!AA8</f>
        <v>14.739999771118164</v>
      </c>
      <c r="E10" s="72">
        <f>'4月'!AA8</f>
        <v>8.880000114440918</v>
      </c>
      <c r="F10" s="72">
        <f>'5月'!AA8</f>
        <v>16.31999969482422</v>
      </c>
      <c r="G10" s="72">
        <f>'6月'!AA8</f>
        <v>24.34000015258789</v>
      </c>
      <c r="H10" s="72">
        <f>'7月'!AA8</f>
        <v>24.459999084472656</v>
      </c>
      <c r="I10" s="72">
        <f>'8月'!AA8</f>
        <v>33.27000045776367</v>
      </c>
      <c r="J10" s="72">
        <f>'9月'!AA8</f>
        <v>24.399999618530273</v>
      </c>
      <c r="K10" s="72">
        <f>'10月'!AA8</f>
        <v>20.479999542236328</v>
      </c>
      <c r="L10" s="72">
        <f>'11月'!AA8</f>
        <v>14.779999732971191</v>
      </c>
      <c r="M10" s="73">
        <f>'12月'!AA8</f>
        <v>9.569999694824219</v>
      </c>
      <c r="N10" s="52"/>
    </row>
    <row r="11" spans="1:14" ht="16.5" customHeight="1">
      <c r="A11" s="70">
        <v>7</v>
      </c>
      <c r="B11" s="71">
        <f>'1月'!AA9</f>
        <v>7.449999809265137</v>
      </c>
      <c r="C11" s="72">
        <f>'2月'!AA9</f>
        <v>10.819999694824219</v>
      </c>
      <c r="D11" s="72">
        <f>'3月'!AA9</f>
        <v>8.130000114440918</v>
      </c>
      <c r="E11" s="72">
        <f>'4月'!AA9</f>
        <v>13.34000015258789</v>
      </c>
      <c r="F11" s="72">
        <f>'5月'!AA9</f>
        <v>19.59000015258789</v>
      </c>
      <c r="G11" s="72">
        <f>'6月'!AA9</f>
        <v>21.579999923706055</v>
      </c>
      <c r="H11" s="72">
        <f>'7月'!AA9</f>
        <v>23.389999389648438</v>
      </c>
      <c r="I11" s="72">
        <f>'8月'!AA9</f>
        <v>31.709999084472656</v>
      </c>
      <c r="J11" s="72">
        <f>'9月'!AA9</f>
        <v>25.8799991607666</v>
      </c>
      <c r="K11" s="72">
        <f>'10月'!AA9</f>
        <v>19.549999237060547</v>
      </c>
      <c r="L11" s="72">
        <f>'11月'!AA9</f>
        <v>15.539999961853027</v>
      </c>
      <c r="M11" s="73">
        <f>'12月'!AA9</f>
        <v>12.569999694824219</v>
      </c>
      <c r="N11" s="52"/>
    </row>
    <row r="12" spans="1:14" ht="16.5" customHeight="1">
      <c r="A12" s="70">
        <v>8</v>
      </c>
      <c r="B12" s="71">
        <f>'1月'!AA10</f>
        <v>7.380000114440918</v>
      </c>
      <c r="C12" s="72">
        <f>'2月'!AA10</f>
        <v>10.350000381469727</v>
      </c>
      <c r="D12" s="72">
        <f>'3月'!AA10</f>
        <v>7.5</v>
      </c>
      <c r="E12" s="72">
        <f>'4月'!AA10</f>
        <v>12.789999961853027</v>
      </c>
      <c r="F12" s="72">
        <f>'5月'!AA10</f>
        <v>18.799999237060547</v>
      </c>
      <c r="G12" s="72">
        <f>'6月'!AA10</f>
        <v>19.850000381469727</v>
      </c>
      <c r="H12" s="72">
        <f>'7月'!AA10</f>
        <v>22.239999771118164</v>
      </c>
      <c r="I12" s="72">
        <f>'8月'!AA10</f>
        <v>29.219999313354492</v>
      </c>
      <c r="J12" s="72">
        <f>'9月'!AA10</f>
        <v>29.200000762939453</v>
      </c>
      <c r="K12" s="72">
        <f>'10月'!AA10</f>
        <v>19.049999237060547</v>
      </c>
      <c r="L12" s="72">
        <f>'11月'!AA10</f>
        <v>16.56999969482422</v>
      </c>
      <c r="M12" s="73">
        <f>'12月'!AA10</f>
        <v>10.170000076293945</v>
      </c>
      <c r="N12" s="52"/>
    </row>
    <row r="13" spans="1:14" ht="16.5" customHeight="1">
      <c r="A13" s="70">
        <v>9</v>
      </c>
      <c r="B13" s="71">
        <f>'1月'!AA11</f>
        <v>6.067999839782715</v>
      </c>
      <c r="C13" s="72">
        <f>'2月'!AA11</f>
        <v>10.050000190734863</v>
      </c>
      <c r="D13" s="72">
        <f>'3月'!AA11</f>
        <v>8.449999809265137</v>
      </c>
      <c r="E13" s="72">
        <f>'4月'!AA11</f>
        <v>11.350000381469727</v>
      </c>
      <c r="F13" s="72">
        <f>'5月'!AA11</f>
        <v>23.950000762939453</v>
      </c>
      <c r="G13" s="72">
        <f>'6月'!AA11</f>
        <v>20.290000915527344</v>
      </c>
      <c r="H13" s="72">
        <f>'7月'!AA11</f>
        <v>20.8799991607666</v>
      </c>
      <c r="I13" s="72">
        <f>'8月'!AA11</f>
        <v>32.45000076293945</v>
      </c>
      <c r="J13" s="72">
        <f>'9月'!AA11</f>
        <v>28.389999389648438</v>
      </c>
      <c r="K13" s="72">
        <f>'10月'!AA11</f>
        <v>17.459999084472656</v>
      </c>
      <c r="L13" s="72">
        <f>'11月'!AA11</f>
        <v>16.6299991607666</v>
      </c>
      <c r="M13" s="73">
        <f>'12月'!AA11</f>
        <v>10.220000267028809</v>
      </c>
      <c r="N13" s="52"/>
    </row>
    <row r="14" spans="1:14" ht="16.5" customHeight="1">
      <c r="A14" s="74">
        <v>10</v>
      </c>
      <c r="B14" s="75">
        <f>'1月'!AA12</f>
        <v>7.940000057220459</v>
      </c>
      <c r="C14" s="76">
        <f>'2月'!AA12</f>
        <v>9.40999984741211</v>
      </c>
      <c r="D14" s="76">
        <f>'3月'!AA12</f>
        <v>8.609999656677246</v>
      </c>
      <c r="E14" s="76">
        <f>'4月'!AA12</f>
        <v>12.720000267028809</v>
      </c>
      <c r="F14" s="76">
        <f>'5月'!AA12</f>
        <v>18.1299991607666</v>
      </c>
      <c r="G14" s="76">
        <f>'6月'!AA12</f>
        <v>18.280000686645508</v>
      </c>
      <c r="H14" s="76">
        <f>'7月'!AA12</f>
        <v>19.969999313354492</v>
      </c>
      <c r="I14" s="76">
        <f>'8月'!AA12</f>
        <v>31.709999084472656</v>
      </c>
      <c r="J14" s="76">
        <f>'9月'!AA12</f>
        <v>26.06999969482422</v>
      </c>
      <c r="K14" s="76">
        <f>'10月'!AA12</f>
        <v>18.3700008392334</v>
      </c>
      <c r="L14" s="76">
        <f>'11月'!AA12</f>
        <v>11.329999923706055</v>
      </c>
      <c r="M14" s="77">
        <f>'12月'!AA12</f>
        <v>9.170000076293945</v>
      </c>
      <c r="N14" s="52"/>
    </row>
    <row r="15" spans="1:14" ht="16.5" customHeight="1">
      <c r="A15" s="66">
        <v>11</v>
      </c>
      <c r="B15" s="67">
        <f>'1月'!AA13</f>
        <v>7.039999961853027</v>
      </c>
      <c r="C15" s="68">
        <f>'2月'!AA13</f>
        <v>8.65999984741211</v>
      </c>
      <c r="D15" s="68">
        <f>'3月'!AA13</f>
        <v>8.569999694824219</v>
      </c>
      <c r="E15" s="68">
        <f>'4月'!AA13</f>
        <v>10.270000457763672</v>
      </c>
      <c r="F15" s="68">
        <f>'5月'!AA13</f>
        <v>18.219999313354492</v>
      </c>
      <c r="G15" s="68">
        <f>'6月'!AA13</f>
        <v>22.93000030517578</v>
      </c>
      <c r="H15" s="68">
        <f>'7月'!AA13</f>
        <v>24.510000228881836</v>
      </c>
      <c r="I15" s="68">
        <f>'8月'!AA13</f>
        <v>31.59000015258789</v>
      </c>
      <c r="J15" s="68">
        <f>'9月'!AA13</f>
        <v>22.399999618530273</v>
      </c>
      <c r="K15" s="68">
        <f>'10月'!AA13</f>
        <v>21.600000381469727</v>
      </c>
      <c r="L15" s="68">
        <f>'11月'!AA13</f>
        <v>15.239999771118164</v>
      </c>
      <c r="M15" s="69">
        <f>'12月'!AA13</f>
        <v>8.600000381469727</v>
      </c>
      <c r="N15" s="52"/>
    </row>
    <row r="16" spans="1:14" ht="16.5" customHeight="1">
      <c r="A16" s="70">
        <v>12</v>
      </c>
      <c r="B16" s="71">
        <f>'1月'!AA14</f>
        <v>5.2270002365112305</v>
      </c>
      <c r="C16" s="72">
        <f>'2月'!AA14</f>
        <v>8.779999732971191</v>
      </c>
      <c r="D16" s="72">
        <f>'3月'!AA14</f>
        <v>7.599999904632568</v>
      </c>
      <c r="E16" s="72">
        <f>'4月'!AA14</f>
        <v>12.270000457763672</v>
      </c>
      <c r="F16" s="72">
        <f>'5月'!AA14</f>
        <v>22.469999313354492</v>
      </c>
      <c r="G16" s="72">
        <f>'6月'!AA14</f>
        <v>26.670000076293945</v>
      </c>
      <c r="H16" s="72">
        <f>'7月'!AA14</f>
        <v>21.139999389648438</v>
      </c>
      <c r="I16" s="72">
        <f>'8月'!AA14</f>
        <v>30.34000015258789</v>
      </c>
      <c r="J16" s="72">
        <f>'9月'!AA14</f>
        <v>20.649999618530273</v>
      </c>
      <c r="K16" s="72">
        <f>'10月'!AA14</f>
        <v>21.5</v>
      </c>
      <c r="L16" s="72">
        <f>'11月'!AA14</f>
        <v>14.930000305175781</v>
      </c>
      <c r="M16" s="73">
        <f>'12月'!AA14</f>
        <v>12.5600004196167</v>
      </c>
      <c r="N16" s="52"/>
    </row>
    <row r="17" spans="1:14" ht="16.5" customHeight="1">
      <c r="A17" s="70">
        <v>13</v>
      </c>
      <c r="B17" s="71">
        <f>'1月'!AA15</f>
        <v>7.480000019073486</v>
      </c>
      <c r="C17" s="72">
        <f>'2月'!AA15</f>
        <v>7.920000076293945</v>
      </c>
      <c r="D17" s="72">
        <f>'3月'!AA15</f>
        <v>9.34000015258789</v>
      </c>
      <c r="E17" s="72">
        <f>'4月'!AA15</f>
        <v>15.350000381469727</v>
      </c>
      <c r="F17" s="72">
        <f>'5月'!AA15</f>
        <v>19.360000610351562</v>
      </c>
      <c r="G17" s="72">
        <f>'6月'!AA15</f>
        <v>27.229999542236328</v>
      </c>
      <c r="H17" s="72">
        <f>'7月'!AA15</f>
        <v>21.399999618530273</v>
      </c>
      <c r="I17" s="72">
        <f>'8月'!AA15</f>
        <v>30.81999969482422</v>
      </c>
      <c r="J17" s="72">
        <f>'9月'!AA15</f>
        <v>23.549999237060547</v>
      </c>
      <c r="K17" s="72">
        <f>'10月'!AA15</f>
        <v>16.579999923706055</v>
      </c>
      <c r="L17" s="72">
        <f>'11月'!AA15</f>
        <v>15.539999961853027</v>
      </c>
      <c r="M17" s="73">
        <f>'12月'!AA15</f>
        <v>7.690000057220459</v>
      </c>
      <c r="N17" s="52"/>
    </row>
    <row r="18" spans="1:14" ht="16.5" customHeight="1">
      <c r="A18" s="70">
        <v>14</v>
      </c>
      <c r="B18" s="71">
        <f>'1月'!AA16</f>
        <v>6.1620001792907715</v>
      </c>
      <c r="C18" s="72">
        <f>'2月'!AA16</f>
        <v>12.479999542236328</v>
      </c>
      <c r="D18" s="72">
        <f>'3月'!AA16</f>
        <v>9.390000343322754</v>
      </c>
      <c r="E18" s="72">
        <f>'4月'!AA16</f>
        <v>19.31999969482422</v>
      </c>
      <c r="F18" s="72">
        <f>'5月'!AA16</f>
        <v>17.469999313354492</v>
      </c>
      <c r="G18" s="72">
        <f>'6月'!AA16</f>
        <v>23.540000915527344</v>
      </c>
      <c r="H18" s="72">
        <f>'7月'!AA16</f>
        <v>19.6200008392334</v>
      </c>
      <c r="I18" s="72">
        <f>'8月'!AA16</f>
        <v>33.31999969482422</v>
      </c>
      <c r="J18" s="72">
        <f>'9月'!AA16</f>
        <v>27.920000076293945</v>
      </c>
      <c r="K18" s="72">
        <f>'10月'!AA16</f>
        <v>17.729999542236328</v>
      </c>
      <c r="L18" s="72">
        <f>'11月'!AA16</f>
        <v>14.479999542236328</v>
      </c>
      <c r="M18" s="73">
        <f>'12月'!AA16</f>
        <v>9.899999618530273</v>
      </c>
      <c r="N18" s="52"/>
    </row>
    <row r="19" spans="1:14" ht="16.5" customHeight="1">
      <c r="A19" s="70">
        <v>15</v>
      </c>
      <c r="B19" s="71">
        <f>'1月'!AA17</f>
        <v>7.429999828338623</v>
      </c>
      <c r="C19" s="72">
        <f>'2月'!AA17</f>
        <v>9.789999961853027</v>
      </c>
      <c r="D19" s="72">
        <f>'3月'!AA17</f>
        <v>8.079999923706055</v>
      </c>
      <c r="E19" s="72">
        <f>'4月'!AA17</f>
        <v>13.699999809265137</v>
      </c>
      <c r="F19" s="72">
        <f>'5月'!AA17</f>
        <v>20.68000030517578</v>
      </c>
      <c r="G19" s="72">
        <f>'6月'!AA17</f>
        <v>25.329999923706055</v>
      </c>
      <c r="H19" s="72">
        <f>'7月'!AA17</f>
        <v>22.3700008392334</v>
      </c>
      <c r="I19" s="72">
        <f>'8月'!AA17</f>
        <v>34.86000061035156</v>
      </c>
      <c r="J19" s="72">
        <f>'9月'!AA17</f>
        <v>28.020000457763672</v>
      </c>
      <c r="K19" s="72">
        <f>'10月'!AA17</f>
        <v>18.209999084472656</v>
      </c>
      <c r="L19" s="72">
        <f>'11月'!AA17</f>
        <v>16.68000030517578</v>
      </c>
      <c r="M19" s="73">
        <f>'12月'!AA17</f>
        <v>8.949999809265137</v>
      </c>
      <c r="N19" s="52"/>
    </row>
    <row r="20" spans="1:14" ht="16.5" customHeight="1">
      <c r="A20" s="70">
        <v>16</v>
      </c>
      <c r="B20" s="71">
        <f>'1月'!AA18</f>
        <v>9.359999656677246</v>
      </c>
      <c r="C20" s="72">
        <f>'2月'!AA18</f>
        <v>9.199999809265137</v>
      </c>
      <c r="D20" s="72">
        <f>'3月'!AA18</f>
        <v>7.639999866485596</v>
      </c>
      <c r="E20" s="72">
        <f>'4月'!AA18</f>
        <v>7.989999771118164</v>
      </c>
      <c r="F20" s="72">
        <f>'5月'!AA18</f>
        <v>17.329999923706055</v>
      </c>
      <c r="G20" s="72">
        <f>'6月'!AA18</f>
        <v>27.270000457763672</v>
      </c>
      <c r="H20" s="72">
        <f>'7月'!AA18</f>
        <v>23.68000030517578</v>
      </c>
      <c r="I20" s="72">
        <f>'8月'!AA18</f>
        <v>36.22999954223633</v>
      </c>
      <c r="J20" s="72">
        <f>'9月'!AA18</f>
        <v>31.700000762939453</v>
      </c>
      <c r="K20" s="72">
        <f>'10月'!AA18</f>
        <v>15.130000114440918</v>
      </c>
      <c r="L20" s="72">
        <f>'11月'!AA18</f>
        <v>9.789999961853027</v>
      </c>
      <c r="M20" s="73">
        <f>'12月'!AA18</f>
        <v>6.960000038146973</v>
      </c>
      <c r="N20" s="52"/>
    </row>
    <row r="21" spans="1:14" ht="16.5" customHeight="1">
      <c r="A21" s="70">
        <v>17</v>
      </c>
      <c r="B21" s="71">
        <f>'1月'!AA19</f>
        <v>6.448999881744385</v>
      </c>
      <c r="C21" s="72">
        <f>'2月'!AA19</f>
        <v>6.6020002365112305</v>
      </c>
      <c r="D21" s="72">
        <f>'3月'!AA19</f>
        <v>6.511000156402588</v>
      </c>
      <c r="E21" s="72">
        <f>'4月'!AA19</f>
        <v>9.699999809265137</v>
      </c>
      <c r="F21" s="72">
        <f>'5月'!AA19</f>
        <v>15.5600004196167</v>
      </c>
      <c r="G21" s="72">
        <f>'6月'!AA19</f>
        <v>21.139999389648438</v>
      </c>
      <c r="H21" s="72">
        <f>'7月'!AA19</f>
        <v>17.040000915527344</v>
      </c>
      <c r="I21" s="72">
        <f>'8月'!AA19</f>
        <v>30.25</v>
      </c>
      <c r="J21" s="72">
        <f>'9月'!AA19</f>
        <v>31.8700008392334</v>
      </c>
      <c r="K21" s="72">
        <f>'10月'!AA19</f>
        <v>17.75</v>
      </c>
      <c r="L21" s="72">
        <f>'11月'!AA19</f>
        <v>9.539999961853027</v>
      </c>
      <c r="M21" s="73">
        <f>'12月'!AA19</f>
        <v>7.28000020980835</v>
      </c>
      <c r="N21" s="52"/>
    </row>
    <row r="22" spans="1:14" ht="16.5" customHeight="1">
      <c r="A22" s="70">
        <v>18</v>
      </c>
      <c r="B22" s="71">
        <f>'1月'!AA20</f>
        <v>8.149999618530273</v>
      </c>
      <c r="C22" s="72">
        <f>'2月'!AA20</f>
        <v>5.741000175476074</v>
      </c>
      <c r="D22" s="72">
        <f>'3月'!AA20</f>
        <v>7.510000228881836</v>
      </c>
      <c r="E22" s="72">
        <f>'4月'!AA20</f>
        <v>7.380000114440918</v>
      </c>
      <c r="F22" s="72">
        <f>'5月'!AA20</f>
        <v>24.3700008392334</v>
      </c>
      <c r="G22" s="72">
        <f>'6月'!AA20</f>
        <v>26.170000076293945</v>
      </c>
      <c r="H22" s="72">
        <f>'7月'!AA20</f>
        <v>18.440000534057617</v>
      </c>
      <c r="I22" s="72">
        <f>'8月'!AA20</f>
        <v>22</v>
      </c>
      <c r="J22" s="72">
        <f>'9月'!AA20</f>
        <v>25.1299991607666</v>
      </c>
      <c r="K22" s="72">
        <f>'10月'!AA20</f>
        <v>17.190000534057617</v>
      </c>
      <c r="L22" s="72">
        <f>'11月'!AA20</f>
        <v>13.960000038146973</v>
      </c>
      <c r="M22" s="73">
        <f>'12月'!AA20</f>
        <v>7.380000114440918</v>
      </c>
      <c r="N22" s="52"/>
    </row>
    <row r="23" spans="1:14" ht="16.5" customHeight="1">
      <c r="A23" s="70">
        <v>19</v>
      </c>
      <c r="B23" s="71">
        <f>'1月'!AA21</f>
        <v>6.709000110626221</v>
      </c>
      <c r="C23" s="72">
        <f>'2月'!AA21</f>
        <v>9.270000457763672</v>
      </c>
      <c r="D23" s="72">
        <f>'3月'!AA21</f>
        <v>8.739999771118164</v>
      </c>
      <c r="E23" s="72">
        <f>'4月'!AA21</f>
        <v>9.8100004196167</v>
      </c>
      <c r="F23" s="72">
        <f>'5月'!AA21</f>
        <v>17.469999313354492</v>
      </c>
      <c r="G23" s="72">
        <f>'6月'!AA21</f>
        <v>26.040000915527344</v>
      </c>
      <c r="H23" s="72">
        <f>'7月'!AA21</f>
        <v>21.829999923706055</v>
      </c>
      <c r="I23" s="72">
        <f>'8月'!AA21</f>
        <v>30.479999542236328</v>
      </c>
      <c r="J23" s="72">
        <f>'9月'!AA21</f>
        <v>23.549999237060547</v>
      </c>
      <c r="K23" s="72">
        <f>'10月'!AA21</f>
        <v>16.309999465942383</v>
      </c>
      <c r="L23" s="72">
        <f>'11月'!AA21</f>
        <v>7.670000076293945</v>
      </c>
      <c r="M23" s="73">
        <f>'12月'!AA21</f>
        <v>6.35099983215332</v>
      </c>
      <c r="N23" s="52"/>
    </row>
    <row r="24" spans="1:14" ht="16.5" customHeight="1">
      <c r="A24" s="74">
        <v>20</v>
      </c>
      <c r="B24" s="75">
        <f>'1月'!AA22</f>
        <v>5.289999961853027</v>
      </c>
      <c r="C24" s="76">
        <f>'2月'!AA22</f>
        <v>4.236999988555908</v>
      </c>
      <c r="D24" s="76">
        <f>'3月'!AA22</f>
        <v>8.859999656677246</v>
      </c>
      <c r="E24" s="76">
        <f>'4月'!AA22</f>
        <v>15.529999732971191</v>
      </c>
      <c r="F24" s="76">
        <f>'5月'!AA22</f>
        <v>21.09000015258789</v>
      </c>
      <c r="G24" s="76">
        <f>'6月'!AA22</f>
        <v>26.770000457763672</v>
      </c>
      <c r="H24" s="76">
        <f>'7月'!AA22</f>
        <v>24.15999984741211</v>
      </c>
      <c r="I24" s="76">
        <f>'8月'!AA22</f>
        <v>29.190000534057617</v>
      </c>
      <c r="J24" s="76">
        <f>'9月'!AA22</f>
        <v>29.969999313354492</v>
      </c>
      <c r="K24" s="76">
        <f>'10月'!AA22</f>
        <v>20.100000381469727</v>
      </c>
      <c r="L24" s="76">
        <f>'11月'!AA22</f>
        <v>9.720000267028809</v>
      </c>
      <c r="M24" s="77">
        <f>'12月'!AA22</f>
        <v>8.859999656677246</v>
      </c>
      <c r="N24" s="52"/>
    </row>
    <row r="25" spans="1:14" ht="16.5" customHeight="1">
      <c r="A25" s="66">
        <v>21</v>
      </c>
      <c r="B25" s="67">
        <f>'1月'!AA23</f>
        <v>6.584000110626221</v>
      </c>
      <c r="C25" s="68">
        <f>'2月'!AA23</f>
        <v>11.289999961853027</v>
      </c>
      <c r="D25" s="68">
        <f>'3月'!AA23</f>
        <v>7.909999847412109</v>
      </c>
      <c r="E25" s="68">
        <f>'4月'!AA23</f>
        <v>22.200000762939453</v>
      </c>
      <c r="F25" s="68">
        <f>'5月'!AA23</f>
        <v>15.819999694824219</v>
      </c>
      <c r="G25" s="68">
        <f>'6月'!AA23</f>
        <v>27.18000030517578</v>
      </c>
      <c r="H25" s="68">
        <f>'7月'!AA23</f>
        <v>22.040000915527344</v>
      </c>
      <c r="I25" s="68">
        <f>'8月'!AA23</f>
        <v>33.7400016784668</v>
      </c>
      <c r="J25" s="68">
        <f>'9月'!AA23</f>
        <v>29.8700008392334</v>
      </c>
      <c r="K25" s="68">
        <f>'10月'!AA23</f>
        <v>18.209999084472656</v>
      </c>
      <c r="L25" s="68">
        <f>'11月'!AA23</f>
        <v>9.880000114440918</v>
      </c>
      <c r="M25" s="69">
        <f>'12月'!AA23</f>
        <v>9.670000076293945</v>
      </c>
      <c r="N25" s="52"/>
    </row>
    <row r="26" spans="1:14" ht="16.5" customHeight="1">
      <c r="A26" s="70">
        <v>22</v>
      </c>
      <c r="B26" s="71">
        <f>'1月'!AA24</f>
        <v>8.5600004196167</v>
      </c>
      <c r="C26" s="72">
        <f>'2月'!AA24</f>
        <v>10.850000381469727</v>
      </c>
      <c r="D26" s="72">
        <f>'3月'!AA24</f>
        <v>10.1899995803833</v>
      </c>
      <c r="E26" s="72">
        <f>'4月'!AA24</f>
        <v>22.469999313354492</v>
      </c>
      <c r="F26" s="72">
        <f>'5月'!AA24</f>
        <v>22.510000228881836</v>
      </c>
      <c r="G26" s="72">
        <f>'6月'!AA24</f>
        <v>20.479999542236328</v>
      </c>
      <c r="H26" s="72">
        <f>'7月'!AA24</f>
        <v>26.469999313354492</v>
      </c>
      <c r="I26" s="72">
        <f>'8月'!AA24</f>
        <v>33.56999969482422</v>
      </c>
      <c r="J26" s="72">
        <f>'9月'!AA24</f>
        <v>29.829999923706055</v>
      </c>
      <c r="K26" s="72">
        <f>'10月'!AA24</f>
        <v>19.479999542236328</v>
      </c>
      <c r="L26" s="72">
        <f>'11月'!AA24</f>
        <v>7.590000152587891</v>
      </c>
      <c r="M26" s="73">
        <f>'12月'!AA24</f>
        <v>5.888999938964844</v>
      </c>
      <c r="N26" s="52"/>
    </row>
    <row r="27" spans="1:14" ht="16.5" customHeight="1">
      <c r="A27" s="70">
        <v>23</v>
      </c>
      <c r="B27" s="71">
        <f>'1月'!AA25</f>
        <v>8.199999809265137</v>
      </c>
      <c r="C27" s="72">
        <f>'2月'!AA25</f>
        <v>9.930000305175781</v>
      </c>
      <c r="D27" s="72">
        <f>'3月'!AA25</f>
        <v>12.699999809265137</v>
      </c>
      <c r="E27" s="72">
        <f>'4月'!AA25</f>
        <v>12.239999771118164</v>
      </c>
      <c r="F27" s="72">
        <f>'5月'!AA25</f>
        <v>26.389999389648438</v>
      </c>
      <c r="G27" s="72">
        <f>'6月'!AA25</f>
        <v>25.969999313354492</v>
      </c>
      <c r="H27" s="72">
        <f>'7月'!AA25</f>
        <v>24.799999237060547</v>
      </c>
      <c r="I27" s="72">
        <f>'8月'!AA25</f>
        <v>26.93000030517578</v>
      </c>
      <c r="J27" s="72">
        <f>'9月'!AA25</f>
        <v>21.1299991607666</v>
      </c>
      <c r="K27" s="72">
        <f>'10月'!AA25</f>
        <v>20.290000915527344</v>
      </c>
      <c r="L27" s="72">
        <f>'11月'!AA25</f>
        <v>8.3100004196167</v>
      </c>
      <c r="M27" s="73">
        <f>'12月'!AA25</f>
        <v>10.25</v>
      </c>
      <c r="N27" s="52"/>
    </row>
    <row r="28" spans="1:14" ht="16.5" customHeight="1">
      <c r="A28" s="70">
        <v>24</v>
      </c>
      <c r="B28" s="71">
        <f>'1月'!AA26</f>
        <v>7.199999809265137</v>
      </c>
      <c r="C28" s="72">
        <f>'2月'!AA26</f>
        <v>4.84499979019165</v>
      </c>
      <c r="D28" s="72">
        <f>'3月'!AA26</f>
        <v>13.579999923706055</v>
      </c>
      <c r="E28" s="72">
        <f>'4月'!AA26</f>
        <v>12.279999732971191</v>
      </c>
      <c r="F28" s="72">
        <f>'5月'!AA26</f>
        <v>19.450000762939453</v>
      </c>
      <c r="G28" s="72">
        <f>'6月'!AA26</f>
        <v>22.959999084472656</v>
      </c>
      <c r="H28" s="72">
        <f>'7月'!AA26</f>
        <v>26.540000915527344</v>
      </c>
      <c r="I28" s="72">
        <f>'8月'!AA26</f>
        <v>26.93000030517578</v>
      </c>
      <c r="J28" s="72">
        <f>'9月'!AA26</f>
        <v>21.34000015258789</v>
      </c>
      <c r="K28" s="72">
        <f>'10月'!AA26</f>
        <v>16.030000686645508</v>
      </c>
      <c r="L28" s="72">
        <f>'11月'!AA26</f>
        <v>11.449999809265137</v>
      </c>
      <c r="M28" s="73">
        <f>'12月'!AA26</f>
        <v>8.949999809265137</v>
      </c>
      <c r="N28" s="52"/>
    </row>
    <row r="29" spans="1:14" ht="16.5" customHeight="1">
      <c r="A29" s="70">
        <v>25</v>
      </c>
      <c r="B29" s="71">
        <f>'1月'!AA27</f>
        <v>8</v>
      </c>
      <c r="C29" s="72">
        <f>'2月'!AA27</f>
        <v>3.572999954223633</v>
      </c>
      <c r="D29" s="72">
        <f>'3月'!AA27</f>
        <v>14.779999732971191</v>
      </c>
      <c r="E29" s="72">
        <f>'4月'!AA27</f>
        <v>13.210000038146973</v>
      </c>
      <c r="F29" s="72">
        <f>'5月'!AA27</f>
        <v>18.479999542236328</v>
      </c>
      <c r="G29" s="72">
        <f>'6月'!AA27</f>
        <v>21.170000076293945</v>
      </c>
      <c r="H29" s="72">
        <f>'7月'!AA27</f>
        <v>29.40999984741211</v>
      </c>
      <c r="I29" s="72">
        <f>'8月'!AA27</f>
        <v>28.559999465942383</v>
      </c>
      <c r="J29" s="72">
        <f>'9月'!AA27</f>
        <v>27.969999313354492</v>
      </c>
      <c r="K29" s="72">
        <f>'10月'!AA27</f>
        <v>18.489999771118164</v>
      </c>
      <c r="L29" s="72">
        <f>'11月'!AA27</f>
        <v>14.8100004196167</v>
      </c>
      <c r="M29" s="73">
        <f>'12月'!AA27</f>
        <v>8.279999732971191</v>
      </c>
      <c r="N29" s="52"/>
    </row>
    <row r="30" spans="1:14" ht="16.5" customHeight="1">
      <c r="A30" s="70">
        <v>26</v>
      </c>
      <c r="B30" s="71">
        <f>'1月'!AA28</f>
        <v>8.460000038146973</v>
      </c>
      <c r="C30" s="72">
        <f>'2月'!AA28</f>
        <v>6.434999942779541</v>
      </c>
      <c r="D30" s="72">
        <f>'3月'!AA28</f>
        <v>16.149999618530273</v>
      </c>
      <c r="E30" s="72">
        <f>'4月'!AA28</f>
        <v>19.989999771118164</v>
      </c>
      <c r="F30" s="72">
        <f>'5月'!AA28</f>
        <v>25.1200008392334</v>
      </c>
      <c r="G30" s="72">
        <f>'6月'!AA28</f>
        <v>24.719999313354492</v>
      </c>
      <c r="H30" s="72">
        <f>'7月'!AA28</f>
        <v>26.479999542236328</v>
      </c>
      <c r="I30" s="72">
        <f>'8月'!AA28</f>
        <v>32.63999938964844</v>
      </c>
      <c r="J30" s="72">
        <f>'9月'!AA28</f>
        <v>21.649999618530273</v>
      </c>
      <c r="K30" s="72">
        <f>'10月'!AA28</f>
        <v>18.90999984741211</v>
      </c>
      <c r="L30" s="72">
        <f>'11月'!AA28</f>
        <v>14.710000038146973</v>
      </c>
      <c r="M30" s="73">
        <f>'12月'!AA28</f>
        <v>6.142000198364258</v>
      </c>
      <c r="N30" s="52"/>
    </row>
    <row r="31" spans="1:14" ht="16.5" customHeight="1">
      <c r="A31" s="70">
        <v>27</v>
      </c>
      <c r="B31" s="71">
        <f>'1月'!AA29</f>
        <v>11.529999732971191</v>
      </c>
      <c r="C31" s="72">
        <f>'2月'!AA29</f>
        <v>11.279999732971191</v>
      </c>
      <c r="D31" s="72">
        <f>'3月'!AA29</f>
        <v>14.449999809265137</v>
      </c>
      <c r="E31" s="72">
        <f>'4月'!AA29</f>
        <v>16.200000762939453</v>
      </c>
      <c r="F31" s="72">
        <f>'5月'!AA29</f>
        <v>25.90999984741211</v>
      </c>
      <c r="G31" s="72">
        <f>'6月'!AA29</f>
        <v>25.389999389648438</v>
      </c>
      <c r="H31" s="72">
        <f>'7月'!AA29</f>
        <v>28.200000762939453</v>
      </c>
      <c r="I31" s="72">
        <f>'8月'!AA29</f>
        <v>31.8700008392334</v>
      </c>
      <c r="J31" s="72">
        <f>'9月'!AA29</f>
        <v>21.219999313354492</v>
      </c>
      <c r="K31" s="72">
        <f>'10月'!AA29</f>
        <v>16.469999313354492</v>
      </c>
      <c r="L31" s="72">
        <f>'11月'!AA29</f>
        <v>10.640000343322754</v>
      </c>
      <c r="M31" s="73">
        <f>'12月'!AA29</f>
        <v>7.099999904632568</v>
      </c>
      <c r="N31" s="52"/>
    </row>
    <row r="32" spans="1:14" ht="16.5" customHeight="1">
      <c r="A32" s="70">
        <v>28</v>
      </c>
      <c r="B32" s="71">
        <f>'1月'!AA30</f>
        <v>8.979999542236328</v>
      </c>
      <c r="C32" s="72">
        <f>'2月'!AA30</f>
        <v>10.029999732971191</v>
      </c>
      <c r="D32" s="72">
        <f>'3月'!AA30</f>
        <v>15.760000228881836</v>
      </c>
      <c r="E32" s="72">
        <f>'4月'!AA30</f>
        <v>16.610000610351562</v>
      </c>
      <c r="F32" s="72">
        <f>'5月'!AA30</f>
        <v>12.630000114440918</v>
      </c>
      <c r="G32" s="72">
        <f>'6月'!AA30</f>
        <v>29.469999313354492</v>
      </c>
      <c r="H32" s="72">
        <f>'7月'!AA30</f>
        <v>32.720001220703125</v>
      </c>
      <c r="I32" s="72">
        <f>'8月'!AA30</f>
        <v>29.540000915527344</v>
      </c>
      <c r="J32" s="72">
        <f>'9月'!AA30</f>
        <v>27.8700008392334</v>
      </c>
      <c r="K32" s="72">
        <f>'10月'!AA30</f>
        <v>19.170000076293945</v>
      </c>
      <c r="L32" s="72">
        <f>'11月'!AA30</f>
        <v>10.050000190734863</v>
      </c>
      <c r="M32" s="73">
        <f>'12月'!AA30</f>
        <v>10.199999809265137</v>
      </c>
      <c r="N32" s="52"/>
    </row>
    <row r="33" spans="1:14" ht="16.5" customHeight="1">
      <c r="A33" s="70">
        <v>29</v>
      </c>
      <c r="B33" s="71">
        <f>'1月'!AA31</f>
        <v>5.99399995803833</v>
      </c>
      <c r="C33" s="72">
        <f>'2月'!AA31</f>
        <v>0</v>
      </c>
      <c r="D33" s="72">
        <f>'3月'!AA31</f>
        <v>21.709999084472656</v>
      </c>
      <c r="E33" s="72">
        <f>'4月'!AA31</f>
        <v>21.09000015258789</v>
      </c>
      <c r="F33" s="72">
        <f>'5月'!AA31</f>
        <v>17.479999542236328</v>
      </c>
      <c r="G33" s="72">
        <f>'6月'!AA31</f>
        <v>24.139999389648438</v>
      </c>
      <c r="H33" s="72">
        <f>'7月'!AA31</f>
        <v>27.489999771118164</v>
      </c>
      <c r="I33" s="72">
        <f>'8月'!AA31</f>
        <v>24.81999969482422</v>
      </c>
      <c r="J33" s="72">
        <f>'9月'!AA31</f>
        <v>17.280000686645508</v>
      </c>
      <c r="K33" s="72">
        <f>'10月'!AA31</f>
        <v>19.43000030517578</v>
      </c>
      <c r="L33" s="72">
        <f>'11月'!AA31</f>
        <v>6.927000045776367</v>
      </c>
      <c r="M33" s="73">
        <f>'12月'!AA31</f>
        <v>13.109999656677246</v>
      </c>
      <c r="N33" s="52"/>
    </row>
    <row r="34" spans="1:14" ht="16.5" customHeight="1">
      <c r="A34" s="70">
        <v>30</v>
      </c>
      <c r="B34" s="71">
        <f>'1月'!AA32</f>
        <v>9.550000190734863</v>
      </c>
      <c r="C34" s="72"/>
      <c r="D34" s="72">
        <f>'3月'!AA32</f>
        <v>16.940000534057617</v>
      </c>
      <c r="E34" s="72">
        <f>'4月'!AA32</f>
        <v>25.760000228881836</v>
      </c>
      <c r="F34" s="72">
        <f>'5月'!AA32</f>
        <v>19.149999618530273</v>
      </c>
      <c r="G34" s="72">
        <f>'6月'!AA32</f>
        <v>23.030000686645508</v>
      </c>
      <c r="H34" s="72">
        <f>'7月'!AA32</f>
        <v>19.809999465942383</v>
      </c>
      <c r="I34" s="72">
        <f>'8月'!AA32</f>
        <v>21.270000457763672</v>
      </c>
      <c r="J34" s="72">
        <f>'9月'!AA32</f>
        <v>15.800000190734863</v>
      </c>
      <c r="K34" s="72">
        <f>'10月'!AA32</f>
        <v>18</v>
      </c>
      <c r="L34" s="72">
        <f>'11月'!AA32</f>
        <v>9.510000228881836</v>
      </c>
      <c r="M34" s="73">
        <f>'12月'!AA32</f>
        <v>6.879000186920166</v>
      </c>
      <c r="N34" s="52"/>
    </row>
    <row r="35" spans="1:14" ht="16.5" customHeight="1">
      <c r="A35" s="78">
        <v>31</v>
      </c>
      <c r="B35" s="79">
        <f>'1月'!AA33</f>
        <v>12.640000343322754</v>
      </c>
      <c r="C35" s="80"/>
      <c r="D35" s="80">
        <f>'3月'!AA33</f>
        <v>12.069999694824219</v>
      </c>
      <c r="E35" s="80"/>
      <c r="F35" s="80">
        <f>'5月'!AA33</f>
        <v>18.700000762939453</v>
      </c>
      <c r="G35" s="80"/>
      <c r="H35" s="80">
        <f>'7月'!AA33</f>
        <v>22.540000915527344</v>
      </c>
      <c r="I35" s="80">
        <f>'8月'!AA33</f>
        <v>22.709999084472656</v>
      </c>
      <c r="J35" s="80"/>
      <c r="K35" s="80">
        <f>'10月'!AA33</f>
        <v>16.540000915527344</v>
      </c>
      <c r="L35" s="80"/>
      <c r="M35" s="81">
        <f>'12月'!AA33</f>
        <v>6.729000091552734</v>
      </c>
      <c r="N35" s="82"/>
    </row>
    <row r="36" spans="1:14" ht="16.5" customHeight="1">
      <c r="A36" s="232" t="s">
        <v>10</v>
      </c>
      <c r="B36" s="182">
        <f>AVERAGE(B5:B35)</f>
        <v>7.79387092590332</v>
      </c>
      <c r="C36" s="183">
        <f aca="true" t="shared" si="0" ref="C36:M36">AVERAGE(C5:C35)</f>
        <v>8.463482725209204</v>
      </c>
      <c r="D36" s="183">
        <f t="shared" si="0"/>
        <v>11.197774102610927</v>
      </c>
      <c r="E36" s="183">
        <f t="shared" si="0"/>
        <v>14.181666723887126</v>
      </c>
      <c r="F36" s="183">
        <f t="shared" si="0"/>
        <v>20.07225799560547</v>
      </c>
      <c r="G36" s="183">
        <f t="shared" si="0"/>
        <v>23.331000010172527</v>
      </c>
      <c r="H36" s="183">
        <f t="shared" si="0"/>
        <v>23.319354887931578</v>
      </c>
      <c r="I36" s="183">
        <f t="shared" si="0"/>
        <v>30.142580770677135</v>
      </c>
      <c r="J36" s="183">
        <f t="shared" si="0"/>
        <v>25.173666540781657</v>
      </c>
      <c r="K36" s="183">
        <f t="shared" si="0"/>
        <v>18.777419213325746</v>
      </c>
      <c r="L36" s="183">
        <f t="shared" si="0"/>
        <v>12.824900023142497</v>
      </c>
      <c r="M36" s="184">
        <f t="shared" si="0"/>
        <v>9.029096726448305</v>
      </c>
      <c r="N36" s="82"/>
    </row>
    <row r="37" spans="1:14" ht="16.5" customHeight="1">
      <c r="A37" s="233" t="s">
        <v>97</v>
      </c>
      <c r="B37" s="229">
        <f>MAX(B5:B35)</f>
        <v>12.640000343322754</v>
      </c>
      <c r="C37" s="230">
        <f aca="true" t="shared" si="1" ref="C37:M37">MAX(C5:C35)</f>
        <v>14.319999694824219</v>
      </c>
      <c r="D37" s="230">
        <f t="shared" si="1"/>
        <v>21.709999084472656</v>
      </c>
      <c r="E37" s="230">
        <f t="shared" si="1"/>
        <v>25.760000228881836</v>
      </c>
      <c r="F37" s="230">
        <f t="shared" si="1"/>
        <v>26.6299991607666</v>
      </c>
      <c r="G37" s="230">
        <f t="shared" si="1"/>
        <v>29.469999313354492</v>
      </c>
      <c r="H37" s="230">
        <f t="shared" si="1"/>
        <v>32.720001220703125</v>
      </c>
      <c r="I37" s="230">
        <f t="shared" si="1"/>
        <v>36.22999954223633</v>
      </c>
      <c r="J37" s="230">
        <f t="shared" si="1"/>
        <v>31.8700008392334</v>
      </c>
      <c r="K37" s="230">
        <f t="shared" si="1"/>
        <v>21.719999313354492</v>
      </c>
      <c r="L37" s="230">
        <f t="shared" si="1"/>
        <v>18.299999237060547</v>
      </c>
      <c r="M37" s="231">
        <f t="shared" si="1"/>
        <v>14.1899995803833</v>
      </c>
      <c r="N37" s="82"/>
    </row>
    <row r="38" spans="1:14" ht="16.5" customHeight="1">
      <c r="A38" s="234" t="s">
        <v>93</v>
      </c>
      <c r="B38" s="83">
        <f>AVERAGE(B5:B14)</f>
        <v>7.661499929428101</v>
      </c>
      <c r="C38" s="84">
        <f aca="true" t="shared" si="2" ref="C38:M38">AVERAGE(C5:C14)</f>
        <v>9.452799940109253</v>
      </c>
      <c r="D38" s="84">
        <f t="shared" si="2"/>
        <v>10.864999961853027</v>
      </c>
      <c r="E38" s="84">
        <f t="shared" si="2"/>
        <v>12.207999992370606</v>
      </c>
      <c r="F38" s="84">
        <f t="shared" si="2"/>
        <v>20.657999801635743</v>
      </c>
      <c r="G38" s="84">
        <f t="shared" si="2"/>
        <v>20.233000183105467</v>
      </c>
      <c r="H38" s="84">
        <f t="shared" si="2"/>
        <v>22.220999717712402</v>
      </c>
      <c r="I38" s="84">
        <f t="shared" si="2"/>
        <v>31.276000213623046</v>
      </c>
      <c r="J38" s="84">
        <f t="shared" si="2"/>
        <v>25.648999786376955</v>
      </c>
      <c r="K38" s="84">
        <f t="shared" si="2"/>
        <v>19.897999572753907</v>
      </c>
      <c r="L38" s="84">
        <f t="shared" si="2"/>
        <v>15.33199987411499</v>
      </c>
      <c r="M38" s="85">
        <f t="shared" si="2"/>
        <v>10.217199897766113</v>
      </c>
      <c r="N38" s="82"/>
    </row>
    <row r="39" spans="1:14" ht="16.5" customHeight="1">
      <c r="A39" s="235" t="s">
        <v>94</v>
      </c>
      <c r="B39" s="86">
        <f>AVERAGE(B15:B24)</f>
        <v>6.929699945449829</v>
      </c>
      <c r="C39" s="87">
        <f aca="true" t="shared" si="3" ref="C39:M39">AVERAGE(C15:C24)</f>
        <v>8.267999982833862</v>
      </c>
      <c r="D39" s="87">
        <f t="shared" si="3"/>
        <v>8.224099969863891</v>
      </c>
      <c r="E39" s="87">
        <f t="shared" si="3"/>
        <v>12.132000064849853</v>
      </c>
      <c r="F39" s="87">
        <f t="shared" si="3"/>
        <v>19.401999950408936</v>
      </c>
      <c r="G39" s="87">
        <f t="shared" si="3"/>
        <v>25.30900020599365</v>
      </c>
      <c r="H39" s="87">
        <f t="shared" si="3"/>
        <v>21.419000244140626</v>
      </c>
      <c r="I39" s="87">
        <f t="shared" si="3"/>
        <v>30.907999992370605</v>
      </c>
      <c r="J39" s="87">
        <f t="shared" si="3"/>
        <v>26.47599983215332</v>
      </c>
      <c r="K39" s="87">
        <f t="shared" si="3"/>
        <v>18.20999994277954</v>
      </c>
      <c r="L39" s="87">
        <f t="shared" si="3"/>
        <v>12.755000019073487</v>
      </c>
      <c r="M39" s="88">
        <f t="shared" si="3"/>
        <v>8.45310001373291</v>
      </c>
      <c r="N39" s="52"/>
    </row>
    <row r="40" spans="1:14" ht="16.5" customHeight="1">
      <c r="A40" s="236" t="s">
        <v>95</v>
      </c>
      <c r="B40" s="89">
        <f>AVERAGE(B25:B35)</f>
        <v>8.699818177656693</v>
      </c>
      <c r="C40" s="90">
        <f aca="true" t="shared" si="4" ref="C40:M40">AVERAGE(C25:C35)</f>
        <v>7.581444422403972</v>
      </c>
      <c r="D40" s="90">
        <f t="shared" si="4"/>
        <v>14.203636169433594</v>
      </c>
      <c r="E40" s="90">
        <f t="shared" si="4"/>
        <v>18.205000114440917</v>
      </c>
      <c r="F40" s="90">
        <f t="shared" si="4"/>
        <v>20.14909094030207</v>
      </c>
      <c r="G40" s="90">
        <f t="shared" si="4"/>
        <v>24.450999641418456</v>
      </c>
      <c r="H40" s="90">
        <f t="shared" si="4"/>
        <v>26.045454718849875</v>
      </c>
      <c r="I40" s="90">
        <f t="shared" si="4"/>
        <v>28.416363802823152</v>
      </c>
      <c r="J40" s="90">
        <f t="shared" si="4"/>
        <v>23.3960000038147</v>
      </c>
      <c r="K40" s="90">
        <f t="shared" si="4"/>
        <v>18.274545496160332</v>
      </c>
      <c r="L40" s="90">
        <f t="shared" si="4"/>
        <v>10.387700176239013</v>
      </c>
      <c r="M40" s="91">
        <f t="shared" si="4"/>
        <v>8.472636309537021</v>
      </c>
      <c r="N40" s="52"/>
    </row>
    <row r="41" spans="1:14" ht="16.5" customHeight="1">
      <c r="A41" s="237" t="s">
        <v>98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99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1</v>
      </c>
      <c r="F42" s="96">
        <f t="shared" si="6"/>
        <v>4</v>
      </c>
      <c r="G42" s="96">
        <f t="shared" si="6"/>
        <v>11</v>
      </c>
      <c r="H42" s="96">
        <f t="shared" si="6"/>
        <v>8</v>
      </c>
      <c r="I42" s="96">
        <f t="shared" si="6"/>
        <v>27</v>
      </c>
      <c r="J42" s="96">
        <f t="shared" si="6"/>
        <v>16</v>
      </c>
      <c r="K42" s="96">
        <f t="shared" si="6"/>
        <v>0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100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1</v>
      </c>
      <c r="I43" s="99">
        <f t="shared" si="7"/>
        <v>20</v>
      </c>
      <c r="J43" s="99">
        <f t="shared" si="7"/>
        <v>2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101</v>
      </c>
      <c r="B45" s="102" t="s">
        <v>80</v>
      </c>
      <c r="C45" s="102" t="s">
        <v>81</v>
      </c>
      <c r="D45" s="102" t="s">
        <v>82</v>
      </c>
      <c r="E45" s="102" t="s">
        <v>83</v>
      </c>
      <c r="F45" s="102" t="s">
        <v>84</v>
      </c>
      <c r="G45" s="102" t="s">
        <v>85</v>
      </c>
      <c r="H45" s="102" t="s">
        <v>86</v>
      </c>
      <c r="I45" s="102" t="s">
        <v>87</v>
      </c>
      <c r="J45" s="102" t="s">
        <v>88</v>
      </c>
      <c r="K45" s="102" t="s">
        <v>89</v>
      </c>
      <c r="L45" s="102" t="s">
        <v>90</v>
      </c>
      <c r="M45" s="102" t="s">
        <v>91</v>
      </c>
    </row>
    <row r="46" spans="2:13" ht="12">
      <c r="B46" s="251" t="s">
        <v>102</v>
      </c>
      <c r="C46" s="103" t="s">
        <v>102</v>
      </c>
      <c r="D46" s="103" t="s">
        <v>102</v>
      </c>
      <c r="E46" s="103" t="s">
        <v>102</v>
      </c>
      <c r="F46" s="103" t="s">
        <v>102</v>
      </c>
      <c r="G46" s="103" t="s">
        <v>102</v>
      </c>
      <c r="H46" s="103" t="s">
        <v>102</v>
      </c>
      <c r="I46" s="103" t="s">
        <v>102</v>
      </c>
      <c r="J46" s="103" t="s">
        <v>102</v>
      </c>
      <c r="K46" s="103" t="s">
        <v>102</v>
      </c>
      <c r="L46" s="103" t="s">
        <v>102</v>
      </c>
      <c r="M46" s="103" t="s">
        <v>102</v>
      </c>
    </row>
    <row r="48" spans="1:13" ht="12">
      <c r="A48" s="101" t="s">
        <v>103</v>
      </c>
      <c r="B48" s="102" t="s">
        <v>80</v>
      </c>
      <c r="C48" s="102" t="s">
        <v>81</v>
      </c>
      <c r="D48" s="102" t="s">
        <v>82</v>
      </c>
      <c r="E48" s="102" t="s">
        <v>83</v>
      </c>
      <c r="F48" s="102" t="s">
        <v>84</v>
      </c>
      <c r="G48" s="102" t="s">
        <v>85</v>
      </c>
      <c r="H48" s="102" t="s">
        <v>86</v>
      </c>
      <c r="I48" s="102" t="s">
        <v>87</v>
      </c>
      <c r="J48" s="102" t="s">
        <v>88</v>
      </c>
      <c r="K48" s="102" t="s">
        <v>89</v>
      </c>
      <c r="L48" s="102" t="s">
        <v>90</v>
      </c>
      <c r="M48" s="102" t="s">
        <v>91</v>
      </c>
    </row>
    <row r="49" spans="2:13" ht="12">
      <c r="B49" s="251" t="s">
        <v>104</v>
      </c>
      <c r="C49" s="103" t="s">
        <v>104</v>
      </c>
      <c r="D49" s="103" t="s">
        <v>104</v>
      </c>
      <c r="E49" s="103" t="s">
        <v>104</v>
      </c>
      <c r="F49" s="103" t="s">
        <v>104</v>
      </c>
      <c r="G49" s="103" t="s">
        <v>104</v>
      </c>
      <c r="H49" s="103" t="s">
        <v>104</v>
      </c>
      <c r="I49" s="103" t="s">
        <v>104</v>
      </c>
      <c r="J49" s="103" t="s">
        <v>104</v>
      </c>
      <c r="K49" s="103" t="s">
        <v>104</v>
      </c>
      <c r="L49" s="103" t="s">
        <v>104</v>
      </c>
      <c r="M49" s="103" t="s">
        <v>104</v>
      </c>
    </row>
    <row r="51" spans="1:13" ht="12">
      <c r="A51" s="101" t="s">
        <v>105</v>
      </c>
      <c r="B51" s="102" t="s">
        <v>80</v>
      </c>
      <c r="C51" s="102" t="s">
        <v>81</v>
      </c>
      <c r="D51" s="102" t="s">
        <v>82</v>
      </c>
      <c r="E51" s="102" t="s">
        <v>83</v>
      </c>
      <c r="F51" s="102" t="s">
        <v>84</v>
      </c>
      <c r="G51" s="102" t="s">
        <v>85</v>
      </c>
      <c r="H51" s="102" t="s">
        <v>86</v>
      </c>
      <c r="I51" s="102" t="s">
        <v>87</v>
      </c>
      <c r="J51" s="102" t="s">
        <v>88</v>
      </c>
      <c r="K51" s="102" t="s">
        <v>89</v>
      </c>
      <c r="L51" s="102" t="s">
        <v>90</v>
      </c>
      <c r="M51" s="102" t="s">
        <v>91</v>
      </c>
    </row>
    <row r="52" spans="2:13" ht="12">
      <c r="B52" s="251" t="s">
        <v>106</v>
      </c>
      <c r="C52" s="103" t="s">
        <v>106</v>
      </c>
      <c r="D52" s="103" t="s">
        <v>106</v>
      </c>
      <c r="E52" s="103" t="s">
        <v>106</v>
      </c>
      <c r="F52" s="103" t="s">
        <v>106</v>
      </c>
      <c r="G52" s="103" t="s">
        <v>106</v>
      </c>
      <c r="H52" s="103" t="s">
        <v>106</v>
      </c>
      <c r="I52" s="103" t="s">
        <v>106</v>
      </c>
      <c r="J52" s="103" t="s">
        <v>106</v>
      </c>
      <c r="K52" s="103" t="s">
        <v>106</v>
      </c>
      <c r="L52" s="103" t="s">
        <v>106</v>
      </c>
      <c r="M52" s="103" t="s">
        <v>106</v>
      </c>
    </row>
    <row r="56" ht="12">
      <c r="A56" s="101" t="s">
        <v>107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108</v>
      </c>
      <c r="B1" s="105"/>
      <c r="C1" s="105"/>
      <c r="D1" s="105"/>
      <c r="E1" s="105"/>
      <c r="F1" s="105"/>
      <c r="G1" s="106"/>
      <c r="H1" s="106"/>
      <c r="I1" s="171">
        <f>'1月'!Z1</f>
        <v>2007</v>
      </c>
      <c r="J1" s="170" t="s">
        <v>2</v>
      </c>
      <c r="K1" s="169" t="str">
        <f>("（平成"&amp;TEXT((I1-1988),"0")&amp;"年）")</f>
        <v>（平成19年）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80</v>
      </c>
      <c r="C3" s="115" t="s">
        <v>81</v>
      </c>
      <c r="D3" s="115" t="s">
        <v>82</v>
      </c>
      <c r="E3" s="115" t="s">
        <v>83</v>
      </c>
      <c r="F3" s="115" t="s">
        <v>84</v>
      </c>
      <c r="G3" s="115" t="s">
        <v>85</v>
      </c>
      <c r="H3" s="115" t="s">
        <v>86</v>
      </c>
      <c r="I3" s="115" t="s">
        <v>87</v>
      </c>
      <c r="J3" s="115" t="s">
        <v>88</v>
      </c>
      <c r="K3" s="115" t="s">
        <v>89</v>
      </c>
      <c r="L3" s="115" t="s">
        <v>90</v>
      </c>
      <c r="M3" s="116" t="s">
        <v>91</v>
      </c>
      <c r="N3" s="107"/>
    </row>
    <row r="4" spans="1:14" ht="18" customHeight="1">
      <c r="A4" s="117" t="s">
        <v>92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-2.614000082015991</v>
      </c>
      <c r="C5" s="123">
        <f>'2月'!AD3</f>
        <v>-1.99399995803833</v>
      </c>
      <c r="D5" s="123">
        <f>'3月'!AD3</f>
        <v>-1.9630000591278076</v>
      </c>
      <c r="E5" s="123">
        <f>'4月'!AD3</f>
        <v>9.640000343322754</v>
      </c>
      <c r="F5" s="123">
        <f>'5月'!AD3</f>
        <v>9.520000457763672</v>
      </c>
      <c r="G5" s="123">
        <f>'6月'!AD3</f>
        <v>8.789999961853027</v>
      </c>
      <c r="H5" s="123">
        <f>'7月'!AD3</f>
        <v>15.449999809265137</v>
      </c>
      <c r="I5" s="123">
        <f>'8月'!AD3</f>
        <v>17.540000915527344</v>
      </c>
      <c r="J5" s="123">
        <f>'9月'!AD3</f>
        <v>17.1299991607666</v>
      </c>
      <c r="K5" s="123">
        <f>'10月'!AD3</f>
        <v>13.779999732971191</v>
      </c>
      <c r="L5" s="123">
        <f>'11月'!AD3</f>
        <v>9.329999923706055</v>
      </c>
      <c r="M5" s="124">
        <f>'12月'!AD3</f>
        <v>4.076000213623047</v>
      </c>
      <c r="N5" s="107"/>
    </row>
    <row r="6" spans="1:14" ht="18" customHeight="1">
      <c r="A6" s="125">
        <v>2</v>
      </c>
      <c r="B6" s="126">
        <f>'1月'!AD4</f>
        <v>2.122999906539917</v>
      </c>
      <c r="C6" s="127">
        <f>'2月'!AD4</f>
        <v>-2.938999891281128</v>
      </c>
      <c r="D6" s="127">
        <f>'3月'!AD4</f>
        <v>-1.6690000295639038</v>
      </c>
      <c r="E6" s="127">
        <f>'4月'!AD4</f>
        <v>7.71999979019165</v>
      </c>
      <c r="F6" s="127">
        <f>'5月'!AD4</f>
        <v>8.569999694824219</v>
      </c>
      <c r="G6" s="127">
        <f>'6月'!AD4</f>
        <v>9.470000267028809</v>
      </c>
      <c r="H6" s="127">
        <f>'7月'!AD4</f>
        <v>18.43000030517578</v>
      </c>
      <c r="I6" s="127">
        <f>'8月'!AD4</f>
        <v>23.639999389648438</v>
      </c>
      <c r="J6" s="127">
        <f>'9月'!AD4</f>
        <v>17.209999084472656</v>
      </c>
      <c r="K6" s="127">
        <f>'10月'!AD4</f>
        <v>14.380000114440918</v>
      </c>
      <c r="L6" s="127">
        <f>'11月'!AD4</f>
        <v>9.170000076293945</v>
      </c>
      <c r="M6" s="128">
        <f>'12月'!AD4</f>
        <v>2.7939999103546143</v>
      </c>
      <c r="N6" s="107"/>
    </row>
    <row r="7" spans="1:14" ht="18" customHeight="1">
      <c r="A7" s="125">
        <v>3</v>
      </c>
      <c r="B7" s="126">
        <f>'1月'!AD5</f>
        <v>0.2840000092983246</v>
      </c>
      <c r="C7" s="127">
        <f>'2月'!AD5</f>
        <v>-3.936000108718872</v>
      </c>
      <c r="D7" s="127">
        <f>'3月'!AD5</f>
        <v>0.5149999856948853</v>
      </c>
      <c r="E7" s="127">
        <f>'4月'!AD5</f>
        <v>1.2280000448226929</v>
      </c>
      <c r="F7" s="127">
        <f>'5月'!AD5</f>
        <v>7.829999923706055</v>
      </c>
      <c r="G7" s="127">
        <f>'6月'!AD5</f>
        <v>10.819999694824219</v>
      </c>
      <c r="H7" s="127">
        <f>'7月'!AD5</f>
        <v>17.829999923706055</v>
      </c>
      <c r="I7" s="127">
        <f>'8月'!AD5</f>
        <v>23.459999084472656</v>
      </c>
      <c r="J7" s="127">
        <f>'9月'!AD5</f>
        <v>17.40999984741211</v>
      </c>
      <c r="K7" s="127">
        <f>'10月'!AD5</f>
        <v>13.890000343322754</v>
      </c>
      <c r="L7" s="127">
        <f>'11月'!AD5</f>
        <v>7</v>
      </c>
      <c r="M7" s="128">
        <f>'12月'!AD5</f>
        <v>3.4549999237060547</v>
      </c>
      <c r="N7" s="107"/>
    </row>
    <row r="8" spans="1:14" ht="18" customHeight="1">
      <c r="A8" s="125">
        <v>4</v>
      </c>
      <c r="B8" s="126">
        <f>'1月'!AD6</f>
        <v>-1.659000039100647</v>
      </c>
      <c r="C8" s="127">
        <f>'2月'!AD6</f>
        <v>-1.9529999494552612</v>
      </c>
      <c r="D8" s="127">
        <f>'3月'!AD6</f>
        <v>7.03000020980835</v>
      </c>
      <c r="E8" s="127">
        <f>'4月'!AD6</f>
        <v>1.1440000534057617</v>
      </c>
      <c r="F8" s="127">
        <f>'5月'!AD6</f>
        <v>11.220000267028809</v>
      </c>
      <c r="G8" s="127">
        <f>'6月'!AD6</f>
        <v>12</v>
      </c>
      <c r="H8" s="127">
        <f>'7月'!AD6</f>
        <v>16.889999389648438</v>
      </c>
      <c r="I8" s="127">
        <f>'8月'!AD6</f>
        <v>23.670000076293945</v>
      </c>
      <c r="J8" s="127">
        <f>'9月'!AD6</f>
        <v>18.420000076293945</v>
      </c>
      <c r="K8" s="127">
        <f>'10月'!AD6</f>
        <v>13.109999656677246</v>
      </c>
      <c r="L8" s="127">
        <f>'11月'!AD6</f>
        <v>7.019999980926514</v>
      </c>
      <c r="M8" s="128">
        <f>'12月'!AD6</f>
        <v>-1.312000036239624</v>
      </c>
      <c r="N8" s="107"/>
    </row>
    <row r="9" spans="1:14" ht="18" customHeight="1">
      <c r="A9" s="125">
        <v>5</v>
      </c>
      <c r="B9" s="126">
        <f>'1月'!AD7</f>
        <v>-1.7120000123977661</v>
      </c>
      <c r="C9" s="127">
        <f>'2月'!AD7</f>
        <v>-2.4140000343322754</v>
      </c>
      <c r="D9" s="127">
        <f>'3月'!AD7</f>
        <v>7.449999809265137</v>
      </c>
      <c r="E9" s="127">
        <f>'4月'!AD7</f>
        <v>-1.1549999713897705</v>
      </c>
      <c r="F9" s="127">
        <f>'5月'!AD7</f>
        <v>13.069999694824219</v>
      </c>
      <c r="G9" s="127">
        <f>'6月'!AD7</f>
        <v>11.90999984741211</v>
      </c>
      <c r="H9" s="127">
        <f>'7月'!AD7</f>
        <v>16.350000381469727</v>
      </c>
      <c r="I9" s="127">
        <f>'8月'!AD7</f>
        <v>21.5</v>
      </c>
      <c r="J9" s="127">
        <f>'9月'!AD7</f>
        <v>22.8700008392334</v>
      </c>
      <c r="K9" s="127">
        <f>'10月'!AD7</f>
        <v>12.899999618530273</v>
      </c>
      <c r="L9" s="127">
        <f>'11月'!AD7</f>
        <v>7.829999923706055</v>
      </c>
      <c r="M9" s="128">
        <f>'12月'!AD7</f>
        <v>-2.068000078201294</v>
      </c>
      <c r="N9" s="107"/>
    </row>
    <row r="10" spans="1:14" ht="18" customHeight="1">
      <c r="A10" s="125">
        <v>6</v>
      </c>
      <c r="B10" s="126">
        <f>'1月'!AD8</f>
        <v>0.03200000151991844</v>
      </c>
      <c r="C10" s="127">
        <f>'2月'!AD8</f>
        <v>3.131999969482422</v>
      </c>
      <c r="D10" s="127">
        <f>'3月'!AD8</f>
        <v>0.9869999885559082</v>
      </c>
      <c r="E10" s="127">
        <f>'4月'!AD8</f>
        <v>0.8820000290870667</v>
      </c>
      <c r="F10" s="127">
        <f>'5月'!AD8</f>
        <v>11.529999732971191</v>
      </c>
      <c r="G10" s="127">
        <f>'6月'!AD8</f>
        <v>13.90999984741211</v>
      </c>
      <c r="H10" s="127">
        <f>'7月'!AD8</f>
        <v>15.619999885559082</v>
      </c>
      <c r="I10" s="127">
        <f>'8月'!AD8</f>
        <v>20.959999084472656</v>
      </c>
      <c r="J10" s="127">
        <f>'9月'!AD8</f>
        <v>22.989999771118164</v>
      </c>
      <c r="K10" s="127">
        <f>'10月'!AD8</f>
        <v>10.430000305175781</v>
      </c>
      <c r="L10" s="127">
        <f>'11月'!AD8</f>
        <v>9.199999809265137</v>
      </c>
      <c r="M10" s="128">
        <f>'12月'!AD8</f>
        <v>-1.4910000562667847</v>
      </c>
      <c r="N10" s="107"/>
    </row>
    <row r="11" spans="1:14" ht="18" customHeight="1">
      <c r="A11" s="125">
        <v>7</v>
      </c>
      <c r="B11" s="126">
        <f>'1月'!AD9</f>
        <v>1.1139999628067017</v>
      </c>
      <c r="C11" s="127">
        <f>'2月'!AD9</f>
        <v>0.1889999955892563</v>
      </c>
      <c r="D11" s="127">
        <f>'3月'!AD9</f>
        <v>-0.7450000047683716</v>
      </c>
      <c r="E11" s="127">
        <f>'4月'!AD9</f>
        <v>5.232999801635742</v>
      </c>
      <c r="F11" s="127">
        <f>'5月'!AD9</f>
        <v>12.229999542236328</v>
      </c>
      <c r="G11" s="127">
        <f>'6月'!AD9</f>
        <v>14.569999694824219</v>
      </c>
      <c r="H11" s="127">
        <f>'7月'!AD9</f>
        <v>18.40999984741211</v>
      </c>
      <c r="I11" s="127">
        <f>'8月'!AD9</f>
        <v>20.540000915527344</v>
      </c>
      <c r="J11" s="127">
        <f>'9月'!AD9</f>
        <v>21.969999313354492</v>
      </c>
      <c r="K11" s="127">
        <f>'10月'!AD9</f>
        <v>11.010000228881836</v>
      </c>
      <c r="L11" s="127">
        <f>'11月'!AD9</f>
        <v>6.390999794006348</v>
      </c>
      <c r="M11" s="128">
        <f>'12月'!AD9</f>
        <v>2.0910000801086426</v>
      </c>
      <c r="N11" s="107"/>
    </row>
    <row r="12" spans="1:14" ht="18" customHeight="1">
      <c r="A12" s="125">
        <v>8</v>
      </c>
      <c r="B12" s="126">
        <f>'1月'!AD10</f>
        <v>-0.871999979019165</v>
      </c>
      <c r="C12" s="127">
        <f>'2月'!AD10</f>
        <v>-1.9839999675750732</v>
      </c>
      <c r="D12" s="127">
        <f>'3月'!AD10</f>
        <v>-2.13100004196167</v>
      </c>
      <c r="E12" s="127">
        <f>'4月'!AD10</f>
        <v>5.938000202178955</v>
      </c>
      <c r="F12" s="127">
        <f>'5月'!AD10</f>
        <v>10.680000305175781</v>
      </c>
      <c r="G12" s="127">
        <f>'6月'!AD10</f>
        <v>14.859999656677246</v>
      </c>
      <c r="H12" s="127">
        <f>'7月'!AD10</f>
        <v>16.600000381469727</v>
      </c>
      <c r="I12" s="127">
        <f>'8月'!AD10</f>
        <v>22.049999237060547</v>
      </c>
      <c r="J12" s="127">
        <f>'9月'!AD10</f>
        <v>21.6200008392334</v>
      </c>
      <c r="K12" s="127">
        <f>'10月'!AD10</f>
        <v>14</v>
      </c>
      <c r="L12" s="127">
        <f>'11月'!AD10</f>
        <v>5.572999954223633</v>
      </c>
      <c r="M12" s="128">
        <f>'12月'!AD10</f>
        <v>2.552999973297119</v>
      </c>
      <c r="N12" s="107"/>
    </row>
    <row r="13" spans="1:14" ht="18" customHeight="1">
      <c r="A13" s="125">
        <v>9</v>
      </c>
      <c r="B13" s="126">
        <f>'1月'!AD11</f>
        <v>-3.140000104904175</v>
      </c>
      <c r="C13" s="127">
        <f>'2月'!AD11</f>
        <v>0.9449999928474426</v>
      </c>
      <c r="D13" s="127">
        <f>'3月'!AD11</f>
        <v>-1.2910000085830688</v>
      </c>
      <c r="E13" s="127">
        <f>'4月'!AD11</f>
        <v>2.7100000381469727</v>
      </c>
      <c r="F13" s="127">
        <f>'5月'!AD11</f>
        <v>11.550000190734863</v>
      </c>
      <c r="G13" s="127">
        <f>'6月'!AD11</f>
        <v>16.3799991607666</v>
      </c>
      <c r="H13" s="127">
        <f>'7月'!AD11</f>
        <v>15.720000267028809</v>
      </c>
      <c r="I13" s="127">
        <f>'8月'!AD11</f>
        <v>21.329999923706055</v>
      </c>
      <c r="J13" s="127">
        <f>'9月'!AD11</f>
        <v>20.920000076293945</v>
      </c>
      <c r="K13" s="127">
        <f>'10月'!AD11</f>
        <v>9.760000228881836</v>
      </c>
      <c r="L13" s="127">
        <f>'11月'!AD11</f>
        <v>6.84499979019165</v>
      </c>
      <c r="M13" s="128">
        <f>'12月'!AD11</f>
        <v>-0.3779999911785126</v>
      </c>
      <c r="N13" s="107"/>
    </row>
    <row r="14" spans="1:14" ht="18" customHeight="1">
      <c r="A14" s="129">
        <v>10</v>
      </c>
      <c r="B14" s="130">
        <f>'1月'!AD12</f>
        <v>-2.131999969482422</v>
      </c>
      <c r="C14" s="131">
        <f>'2月'!AD12</f>
        <v>2.4790000915527344</v>
      </c>
      <c r="D14" s="131">
        <f>'3月'!AD12</f>
        <v>-0.9559999704360962</v>
      </c>
      <c r="E14" s="131">
        <f>'4月'!AD12</f>
        <v>1.8480000495910645</v>
      </c>
      <c r="F14" s="131">
        <f>'5月'!AD12</f>
        <v>11.270000457763672</v>
      </c>
      <c r="G14" s="131">
        <f>'6月'!AD12</f>
        <v>14.609999656677246</v>
      </c>
      <c r="H14" s="131">
        <f>'7月'!AD12</f>
        <v>16.719999313354492</v>
      </c>
      <c r="I14" s="131">
        <f>'8月'!AD12</f>
        <v>21.700000762939453</v>
      </c>
      <c r="J14" s="131">
        <f>'9月'!AD12</f>
        <v>21.700000762939453</v>
      </c>
      <c r="K14" s="131">
        <f>'10月'!AD12</f>
        <v>9.170000076293945</v>
      </c>
      <c r="L14" s="131">
        <f>'11月'!AD12</f>
        <v>9.899999618530273</v>
      </c>
      <c r="M14" s="132">
        <f>'12月'!AD12</f>
        <v>-1.847000002861023</v>
      </c>
      <c r="N14" s="107"/>
    </row>
    <row r="15" spans="1:14" ht="18" customHeight="1">
      <c r="A15" s="121">
        <v>11</v>
      </c>
      <c r="B15" s="122">
        <f>'1月'!AD13</f>
        <v>-1.9010000228881836</v>
      </c>
      <c r="C15" s="123">
        <f>'2月'!AD13</f>
        <v>-1.7209999561309814</v>
      </c>
      <c r="D15" s="123">
        <f>'3月'!AD13</f>
        <v>-1.659000039100647</v>
      </c>
      <c r="E15" s="123">
        <f>'4月'!AD13</f>
        <v>3.928999900817871</v>
      </c>
      <c r="F15" s="123">
        <f>'5月'!AD13</f>
        <v>9.859999656677246</v>
      </c>
      <c r="G15" s="123">
        <f>'6月'!AD13</f>
        <v>14.0600004196167</v>
      </c>
      <c r="H15" s="123">
        <f>'7月'!AD13</f>
        <v>19.219999313354492</v>
      </c>
      <c r="I15" s="123">
        <f>'8月'!AD13</f>
        <v>21.34000015258789</v>
      </c>
      <c r="J15" s="123">
        <f>'9月'!AD13</f>
        <v>19.799999237060547</v>
      </c>
      <c r="K15" s="123">
        <f>'10月'!AD13</f>
        <v>11.279999732971191</v>
      </c>
      <c r="L15" s="123">
        <f>'11月'!AD13</f>
        <v>8.25</v>
      </c>
      <c r="M15" s="124">
        <f>'12月'!AD13</f>
        <v>2.2160000801086426</v>
      </c>
      <c r="N15" s="107"/>
    </row>
    <row r="16" spans="1:14" ht="18" customHeight="1">
      <c r="A16" s="125">
        <v>12</v>
      </c>
      <c r="B16" s="126">
        <f>'1月'!AD14</f>
        <v>-2.299999952316284</v>
      </c>
      <c r="C16" s="127">
        <f>'2月'!AD14</f>
        <v>-2.812999963760376</v>
      </c>
      <c r="D16" s="127">
        <f>'3月'!AD14</f>
        <v>-3.4110000133514404</v>
      </c>
      <c r="E16" s="127">
        <f>'4月'!AD14</f>
        <v>1.8480000495910645</v>
      </c>
      <c r="F16" s="127">
        <f>'5月'!AD14</f>
        <v>6.675000190734863</v>
      </c>
      <c r="G16" s="127">
        <f>'6月'!AD14</f>
        <v>14.670000076293945</v>
      </c>
      <c r="H16" s="127">
        <f>'7月'!AD14</f>
        <v>19.270000457763672</v>
      </c>
      <c r="I16" s="127">
        <f>'8月'!AD14</f>
        <v>20.25</v>
      </c>
      <c r="J16" s="127">
        <f>'9月'!AD14</f>
        <v>16.950000762939453</v>
      </c>
      <c r="K16" s="127">
        <f>'10月'!AD14</f>
        <v>12.289999961853027</v>
      </c>
      <c r="L16" s="127">
        <f>'11月'!AD14</f>
        <v>6.005000114440918</v>
      </c>
      <c r="M16" s="128">
        <f>'12月'!AD14</f>
        <v>3.562000036239624</v>
      </c>
      <c r="N16" s="107"/>
    </row>
    <row r="17" spans="1:14" ht="18" customHeight="1">
      <c r="A17" s="125">
        <v>13</v>
      </c>
      <c r="B17" s="126">
        <f>'1月'!AD15</f>
        <v>-2.3519999980926514</v>
      </c>
      <c r="C17" s="127">
        <f>'2月'!AD15</f>
        <v>-0.8500000238418579</v>
      </c>
      <c r="D17" s="127">
        <f>'3月'!AD15</f>
        <v>-2.4260001182556152</v>
      </c>
      <c r="E17" s="127">
        <f>'4月'!AD15</f>
        <v>6.464000225067139</v>
      </c>
      <c r="F17" s="127">
        <f>'5月'!AD15</f>
        <v>9.449999809265137</v>
      </c>
      <c r="G17" s="127">
        <f>'6月'!AD15</f>
        <v>17.65999984741211</v>
      </c>
      <c r="H17" s="127">
        <f>'7月'!AD15</f>
        <v>17.530000686645508</v>
      </c>
      <c r="I17" s="127">
        <f>'8月'!AD15</f>
        <v>22.510000228881836</v>
      </c>
      <c r="J17" s="127">
        <f>'9月'!AD15</f>
        <v>15.539999961853027</v>
      </c>
      <c r="K17" s="127">
        <f>'10月'!AD15</f>
        <v>11.09000015258789</v>
      </c>
      <c r="L17" s="127">
        <f>'11月'!AD15</f>
        <v>6.35099983215332</v>
      </c>
      <c r="M17" s="128">
        <f>'12月'!AD15</f>
        <v>4.267000198364258</v>
      </c>
      <c r="N17" s="107"/>
    </row>
    <row r="18" spans="1:14" ht="18" customHeight="1">
      <c r="A18" s="125">
        <v>14</v>
      </c>
      <c r="B18" s="126">
        <f>'1月'!AD16</f>
        <v>-3.444000005722046</v>
      </c>
      <c r="C18" s="127">
        <f>'2月'!AD16</f>
        <v>2.2269999980926514</v>
      </c>
      <c r="D18" s="127">
        <f>'3月'!AD16</f>
        <v>-3.2330000400543213</v>
      </c>
      <c r="E18" s="127">
        <f>'4月'!AD16</f>
        <v>6.788000106811523</v>
      </c>
      <c r="F18" s="127">
        <f>'5月'!AD16</f>
        <v>7.800000190734863</v>
      </c>
      <c r="G18" s="127">
        <f>'6月'!AD16</f>
        <v>16.1200008392334</v>
      </c>
      <c r="H18" s="127">
        <f>'7月'!AD16</f>
        <v>17.440000534057617</v>
      </c>
      <c r="I18" s="127">
        <f>'8月'!AD16</f>
        <v>23.989999771118164</v>
      </c>
      <c r="J18" s="127">
        <f>'9月'!AD16</f>
        <v>17.84000015258789</v>
      </c>
      <c r="K18" s="127">
        <f>'10月'!AD16</f>
        <v>11.520000457763672</v>
      </c>
      <c r="L18" s="127">
        <f>'11月'!AD16</f>
        <v>6.414000034332275</v>
      </c>
      <c r="M18" s="128">
        <f>'12月'!AD16</f>
        <v>-1.059999942779541</v>
      </c>
      <c r="N18" s="107"/>
    </row>
    <row r="19" spans="1:14" ht="18" customHeight="1">
      <c r="A19" s="125">
        <v>15</v>
      </c>
      <c r="B19" s="126">
        <f>'1月'!AD17</f>
        <v>-3.328000068664551</v>
      </c>
      <c r="C19" s="127">
        <f>'2月'!AD17</f>
        <v>0</v>
      </c>
      <c r="D19" s="127">
        <f>'3月'!AD17</f>
        <v>-3.1389999389648438</v>
      </c>
      <c r="E19" s="127">
        <f>'4月'!AD17</f>
        <v>4.138000011444092</v>
      </c>
      <c r="F19" s="127">
        <f>'5月'!AD17</f>
        <v>9.609999656677246</v>
      </c>
      <c r="G19" s="127">
        <f>'6月'!AD17</f>
        <v>16.170000076293945</v>
      </c>
      <c r="H19" s="127">
        <f>'7月'!AD17</f>
        <v>18.649999618530273</v>
      </c>
      <c r="I19" s="127">
        <f>'8月'!AD17</f>
        <v>23.850000381469727</v>
      </c>
      <c r="J19" s="127">
        <f>'9月'!AD17</f>
        <v>20.65999984741211</v>
      </c>
      <c r="K19" s="127">
        <f>'10月'!AD17</f>
        <v>12.289999961853027</v>
      </c>
      <c r="L19" s="127">
        <f>'11月'!AD17</f>
        <v>7.150000095367432</v>
      </c>
      <c r="M19" s="128">
        <f>'12月'!AD17</f>
        <v>-1.059999942779541</v>
      </c>
      <c r="N19" s="107"/>
    </row>
    <row r="20" spans="1:14" ht="18" customHeight="1">
      <c r="A20" s="125">
        <v>16</v>
      </c>
      <c r="B20" s="126">
        <f>'1月'!AD18</f>
        <v>-1.1449999809265137</v>
      </c>
      <c r="C20" s="127">
        <f>'2月'!AD18</f>
        <v>-2.1419999599456787</v>
      </c>
      <c r="D20" s="127">
        <f>'3月'!AD18</f>
        <v>-2.2160000801086426</v>
      </c>
      <c r="E20" s="127">
        <f>'4月'!AD18</f>
        <v>6.293000221252441</v>
      </c>
      <c r="F20" s="127">
        <f>'5月'!AD18</f>
        <v>7.099999904632568</v>
      </c>
      <c r="G20" s="127">
        <f>'6月'!AD18</f>
        <v>12.829999923706055</v>
      </c>
      <c r="H20" s="127">
        <f>'7月'!AD18</f>
        <v>16.229999542236328</v>
      </c>
      <c r="I20" s="127">
        <f>'8月'!AD18</f>
        <v>23.549999237060547</v>
      </c>
      <c r="J20" s="127">
        <f>'9月'!AD18</f>
        <v>22.6299991607666</v>
      </c>
      <c r="K20" s="127">
        <f>'10月'!AD18</f>
        <v>12.1899995803833</v>
      </c>
      <c r="L20" s="127">
        <f>'11月'!AD18</f>
        <v>1.7630000114440918</v>
      </c>
      <c r="M20" s="128">
        <f>'12月'!AD18</f>
        <v>-1.9210000038146973</v>
      </c>
      <c r="N20" s="107"/>
    </row>
    <row r="21" spans="1:14" ht="18" customHeight="1">
      <c r="A21" s="125">
        <v>17</v>
      </c>
      <c r="B21" s="126">
        <f>'1月'!AD19</f>
        <v>1.2929999828338623</v>
      </c>
      <c r="C21" s="127">
        <f>'2月'!AD19</f>
        <v>-2.3929998874664307</v>
      </c>
      <c r="D21" s="127">
        <f>'3月'!AD19</f>
        <v>-1.1030000448226929</v>
      </c>
      <c r="E21" s="127">
        <f>'4月'!AD19</f>
        <v>1.5219999551773071</v>
      </c>
      <c r="F21" s="127">
        <f>'5月'!AD19</f>
        <v>10.619999885559082</v>
      </c>
      <c r="G21" s="127">
        <f>'6月'!AD19</f>
        <v>11.039999961853027</v>
      </c>
      <c r="H21" s="127">
        <f>'7月'!AD19</f>
        <v>15.729999542236328</v>
      </c>
      <c r="I21" s="127">
        <f>'8月'!AD19</f>
        <v>19.729999542236328</v>
      </c>
      <c r="J21" s="127">
        <f>'9月'!AD19</f>
        <v>20.440000534057617</v>
      </c>
      <c r="K21" s="127">
        <f>'10月'!AD19</f>
        <v>10.34000015258789</v>
      </c>
      <c r="L21" s="127">
        <f>'11月'!AD19</f>
        <v>1.7630000114440918</v>
      </c>
      <c r="M21" s="128">
        <f>'12月'!AD19</f>
        <v>-2.7820000648498535</v>
      </c>
      <c r="N21" s="107"/>
    </row>
    <row r="22" spans="1:14" ht="18" customHeight="1">
      <c r="A22" s="125">
        <v>18</v>
      </c>
      <c r="B22" s="126">
        <f>'1月'!AD20</f>
        <v>-0.6200000047683716</v>
      </c>
      <c r="C22" s="127">
        <f>'2月'!AD20</f>
        <v>1.7020000219345093</v>
      </c>
      <c r="D22" s="127">
        <f>'3月'!AD20</f>
        <v>-2.131999969482422</v>
      </c>
      <c r="E22" s="127">
        <f>'4月'!AD20</f>
        <v>1.3860000371932983</v>
      </c>
      <c r="F22" s="127">
        <f>'5月'!AD20</f>
        <v>10.569999694824219</v>
      </c>
      <c r="G22" s="127">
        <f>'6月'!AD20</f>
        <v>13.220000267028809</v>
      </c>
      <c r="H22" s="127">
        <f>'7月'!AD20</f>
        <v>15.899999618530273</v>
      </c>
      <c r="I22" s="127">
        <f>'8月'!AD20</f>
        <v>19.1299991607666</v>
      </c>
      <c r="J22" s="127">
        <f>'9月'!AD20</f>
        <v>18.3799991607666</v>
      </c>
      <c r="K22" s="127">
        <f>'10月'!AD20</f>
        <v>10</v>
      </c>
      <c r="L22" s="127">
        <f>'11月'!AD20</f>
        <v>2.371999979019165</v>
      </c>
      <c r="M22" s="128">
        <f>'12月'!AD20</f>
        <v>-0.9769999980926514</v>
      </c>
      <c r="N22" s="107"/>
    </row>
    <row r="23" spans="1:14" ht="18" customHeight="1">
      <c r="A23" s="125">
        <v>19</v>
      </c>
      <c r="B23" s="126">
        <f>'1月'!AD21</f>
        <v>-1.753999948501587</v>
      </c>
      <c r="C23" s="127">
        <f>'2月'!AD21</f>
        <v>-1.0290000438690186</v>
      </c>
      <c r="D23" s="127">
        <f>'3月'!AD21</f>
        <v>-4.2829999923706055</v>
      </c>
      <c r="E23" s="127">
        <f>'4月'!AD21</f>
        <v>2.121999979019165</v>
      </c>
      <c r="F23" s="127">
        <f>'5月'!AD21</f>
        <v>8.229999542236328</v>
      </c>
      <c r="G23" s="127">
        <f>'6月'!AD21</f>
        <v>15.289999961853027</v>
      </c>
      <c r="H23" s="127">
        <f>'7月'!AD21</f>
        <v>15.069999694824219</v>
      </c>
      <c r="I23" s="127">
        <f>'8月'!AD21</f>
        <v>20.06999969482422</v>
      </c>
      <c r="J23" s="127">
        <f>'9月'!AD21</f>
        <v>18.469999313354492</v>
      </c>
      <c r="K23" s="127">
        <f>'10月'!AD21</f>
        <v>11.359999656677246</v>
      </c>
      <c r="L23" s="127">
        <f>'11月'!AD21</f>
        <v>-0.7450000047683716</v>
      </c>
      <c r="M23" s="128">
        <f>'12月'!AD21</f>
        <v>-1.565000057220459</v>
      </c>
      <c r="N23" s="107"/>
    </row>
    <row r="24" spans="1:14" ht="18" customHeight="1">
      <c r="A24" s="129">
        <v>20</v>
      </c>
      <c r="B24" s="130">
        <f>'1月'!AD22</f>
        <v>-2.6459999084472656</v>
      </c>
      <c r="C24" s="131">
        <f>'2月'!AD22</f>
        <v>-1.690000057220459</v>
      </c>
      <c r="D24" s="131">
        <f>'3月'!AD22</f>
        <v>-2.236999988555908</v>
      </c>
      <c r="E24" s="131">
        <f>'4月'!AD22</f>
        <v>0.8399999737739563</v>
      </c>
      <c r="F24" s="131">
        <f>'5月'!AD22</f>
        <v>8.010000228881836</v>
      </c>
      <c r="G24" s="131">
        <f>'6月'!AD22</f>
        <v>17.06999969482422</v>
      </c>
      <c r="H24" s="131">
        <f>'7月'!AD22</f>
        <v>14.029999732971191</v>
      </c>
      <c r="I24" s="131">
        <f>'8月'!AD22</f>
        <v>21.260000228881836</v>
      </c>
      <c r="J24" s="131">
        <f>'9月'!AD22</f>
        <v>19.360000610351562</v>
      </c>
      <c r="K24" s="131">
        <f>'10月'!AD22</f>
        <v>11.699999809265137</v>
      </c>
      <c r="L24" s="131">
        <f>'11月'!AD22</f>
        <v>2.9709999561309814</v>
      </c>
      <c r="M24" s="132">
        <f>'12月'!AD22</f>
        <v>-0.36800000071525574</v>
      </c>
      <c r="N24" s="107"/>
    </row>
    <row r="25" spans="1:14" ht="18" customHeight="1">
      <c r="A25" s="121">
        <v>21</v>
      </c>
      <c r="B25" s="122">
        <f>'1月'!AD23</f>
        <v>-0.36800000071525574</v>
      </c>
      <c r="C25" s="123">
        <f>'2月'!AD23</f>
        <v>-0.12600000202655792</v>
      </c>
      <c r="D25" s="123">
        <f>'3月'!AD23</f>
        <v>-1.4709999561309814</v>
      </c>
      <c r="E25" s="123">
        <f>'4月'!AD23</f>
        <v>11.460000038146973</v>
      </c>
      <c r="F25" s="123">
        <f>'5月'!AD23</f>
        <v>5.750999927520752</v>
      </c>
      <c r="G25" s="123">
        <f>'6月'!AD23</f>
        <v>18.709999084472656</v>
      </c>
      <c r="H25" s="123">
        <f>'7月'!AD23</f>
        <v>19.440000534057617</v>
      </c>
      <c r="I25" s="123">
        <f>'8月'!AD23</f>
        <v>21.8700008392334</v>
      </c>
      <c r="J25" s="123">
        <f>'9月'!AD23</f>
        <v>19.8700008392334</v>
      </c>
      <c r="K25" s="123">
        <f>'10月'!AD23</f>
        <v>6.335999965667725</v>
      </c>
      <c r="L25" s="123">
        <f>'11月'!AD23</f>
        <v>1.4170000553131104</v>
      </c>
      <c r="M25" s="124">
        <f>'12月'!AD23</f>
        <v>-0.32600000500679016</v>
      </c>
      <c r="N25" s="107"/>
    </row>
    <row r="26" spans="1:14" ht="18" customHeight="1">
      <c r="A26" s="125">
        <v>22</v>
      </c>
      <c r="B26" s="126">
        <f>'1月'!AD24</f>
        <v>0.34700000286102295</v>
      </c>
      <c r="C26" s="127">
        <f>'2月'!AD24</f>
        <v>-0.5669999718666077</v>
      </c>
      <c r="D26" s="127">
        <f>'3月'!AD24</f>
        <v>0.671999990940094</v>
      </c>
      <c r="E26" s="127">
        <f>'4月'!AD24</f>
        <v>11.130000114440918</v>
      </c>
      <c r="F26" s="127">
        <f>'5月'!AD24</f>
        <v>12.229999542236328</v>
      </c>
      <c r="G26" s="127">
        <f>'6月'!AD24</f>
        <v>17.360000610351562</v>
      </c>
      <c r="H26" s="127">
        <f>'7月'!AD24</f>
        <v>20.440000534057617</v>
      </c>
      <c r="I26" s="127">
        <f>'8月'!AD24</f>
        <v>20.100000381469727</v>
      </c>
      <c r="J26" s="127">
        <f>'9月'!AD24</f>
        <v>20.280000686645508</v>
      </c>
      <c r="K26" s="127">
        <f>'10月'!AD24</f>
        <v>7.949999809265137</v>
      </c>
      <c r="L26" s="127">
        <f>'11月'!AD24</f>
        <v>-1.4900000095367432</v>
      </c>
      <c r="M26" s="128">
        <f>'12月'!AD24</f>
        <v>1.1139999628067017</v>
      </c>
      <c r="N26" s="107"/>
    </row>
    <row r="27" spans="1:14" ht="18" customHeight="1">
      <c r="A27" s="125">
        <v>23</v>
      </c>
      <c r="B27" s="126">
        <f>'1月'!AD25</f>
        <v>-2.0899999141693115</v>
      </c>
      <c r="C27" s="127">
        <f>'2月'!AD25</f>
        <v>4.499000072479248</v>
      </c>
      <c r="D27" s="127">
        <f>'3月'!AD25</f>
        <v>-0.03200000151991844</v>
      </c>
      <c r="E27" s="127">
        <f>'4月'!AD25</f>
        <v>5.461999893188477</v>
      </c>
      <c r="F27" s="127">
        <f>'5月'!AD25</f>
        <v>14.470000267028809</v>
      </c>
      <c r="G27" s="127">
        <f>'6月'!AD25</f>
        <v>14.670000076293945</v>
      </c>
      <c r="H27" s="127">
        <f>'7月'!AD25</f>
        <v>18.25</v>
      </c>
      <c r="I27" s="127">
        <f>'8月'!AD25</f>
        <v>18.329999923706055</v>
      </c>
      <c r="J27" s="127">
        <f>'9月'!AD25</f>
        <v>16.31999969482422</v>
      </c>
      <c r="K27" s="127">
        <f>'10月'!AD25</f>
        <v>7.269999980926514</v>
      </c>
      <c r="L27" s="127">
        <f>'11月'!AD25</f>
        <v>-2.4240000247955322</v>
      </c>
      <c r="M27" s="128">
        <f>'12月'!AD25</f>
        <v>4.131999969482422</v>
      </c>
      <c r="N27" s="107"/>
    </row>
    <row r="28" spans="1:14" ht="18" customHeight="1">
      <c r="A28" s="125">
        <v>24</v>
      </c>
      <c r="B28" s="126">
        <f>'1月'!AD26</f>
        <v>-1.7430000305175781</v>
      </c>
      <c r="C28" s="127">
        <f>'2月'!AD26</f>
        <v>-2.372999906539917</v>
      </c>
      <c r="D28" s="127">
        <f>'3月'!AD26</f>
        <v>2.7850000858306885</v>
      </c>
      <c r="E28" s="127">
        <f>'4月'!AD26</f>
        <v>5.031000137329102</v>
      </c>
      <c r="F28" s="127">
        <f>'5月'!AD26</f>
        <v>11.630000114440918</v>
      </c>
      <c r="G28" s="127">
        <f>'6月'!AD26</f>
        <v>15.920000076293945</v>
      </c>
      <c r="H28" s="127">
        <f>'7月'!AD26</f>
        <v>16.190000534057617</v>
      </c>
      <c r="I28" s="127">
        <f>'8月'!AD26</f>
        <v>17.420000076293945</v>
      </c>
      <c r="J28" s="127">
        <f>'9月'!AD26</f>
        <v>16.940000534057617</v>
      </c>
      <c r="K28" s="127">
        <f>'10月'!AD26</f>
        <v>6.420000076293945</v>
      </c>
      <c r="L28" s="127">
        <f>'11月'!AD26</f>
        <v>-0.6610000133514404</v>
      </c>
      <c r="M28" s="128">
        <f>'12月'!AD26</f>
        <v>0.32600000500679016</v>
      </c>
      <c r="N28" s="107"/>
    </row>
    <row r="29" spans="1:14" ht="18" customHeight="1">
      <c r="A29" s="125">
        <v>25</v>
      </c>
      <c r="B29" s="126">
        <f>'1月'!AD27</f>
        <v>-2.635999917984009</v>
      </c>
      <c r="C29" s="127">
        <f>'2月'!AD27</f>
        <v>-3.5380001068115234</v>
      </c>
      <c r="D29" s="127">
        <f>'3月'!AD27</f>
        <v>7.21999979019165</v>
      </c>
      <c r="E29" s="127">
        <f>'4月'!AD27</f>
        <v>8.819999694824219</v>
      </c>
      <c r="F29" s="127">
        <f>'5月'!AD27</f>
        <v>12.020000457763672</v>
      </c>
      <c r="G29" s="127">
        <f>'6月'!AD27</f>
        <v>16.280000686645508</v>
      </c>
      <c r="H29" s="127">
        <f>'7月'!AD27</f>
        <v>16.989999771118164</v>
      </c>
      <c r="I29" s="127">
        <f>'8月'!AD27</f>
        <v>18.65999984741211</v>
      </c>
      <c r="J29" s="127">
        <f>'9月'!AD27</f>
        <v>14.430000305175781</v>
      </c>
      <c r="K29" s="127">
        <f>'10月'!AD27</f>
        <v>7.449999809265137</v>
      </c>
      <c r="L29" s="127">
        <f>'11月'!AD27</f>
        <v>3.2139999866485596</v>
      </c>
      <c r="M29" s="128">
        <f>'12月'!AD27</f>
        <v>-1.3860000371932983</v>
      </c>
      <c r="N29" s="107"/>
    </row>
    <row r="30" spans="1:14" ht="18" customHeight="1">
      <c r="A30" s="125">
        <v>26</v>
      </c>
      <c r="B30" s="126">
        <f>'1月'!AD28</f>
        <v>-1.281999945640564</v>
      </c>
      <c r="C30" s="127">
        <f>'2月'!AD28</f>
        <v>-3.191999912261963</v>
      </c>
      <c r="D30" s="127">
        <f>'3月'!AD28</f>
        <v>2.2170000076293945</v>
      </c>
      <c r="E30" s="127">
        <f>'4月'!AD28</f>
        <v>5.797999858856201</v>
      </c>
      <c r="F30" s="127">
        <f>'5月'!AD28</f>
        <v>10.550000190734863</v>
      </c>
      <c r="G30" s="127">
        <f>'6月'!AD28</f>
        <v>16.90999984741211</v>
      </c>
      <c r="H30" s="127">
        <f>'7月'!AD28</f>
        <v>20.559999465942383</v>
      </c>
      <c r="I30" s="127">
        <f>'8月'!AD28</f>
        <v>20.979999542236328</v>
      </c>
      <c r="J30" s="127">
        <f>'9月'!AD28</f>
        <v>12.520000457763672</v>
      </c>
      <c r="K30" s="127">
        <f>'10月'!AD28</f>
        <v>13.789999961853027</v>
      </c>
      <c r="L30" s="127">
        <f>'11月'!AD28</f>
        <v>3.9489998817443848</v>
      </c>
      <c r="M30" s="128">
        <f>'12月'!AD28</f>
        <v>-1.2920000553131104</v>
      </c>
      <c r="N30" s="107"/>
    </row>
    <row r="31" spans="1:14" ht="18" customHeight="1">
      <c r="A31" s="125">
        <v>27</v>
      </c>
      <c r="B31" s="126">
        <f>'1月'!AD29</f>
        <v>2.006999969482422</v>
      </c>
      <c r="C31" s="127">
        <f>'2月'!AD29</f>
        <v>-2.0160000324249268</v>
      </c>
      <c r="D31" s="127">
        <f>'3月'!AD29</f>
        <v>4.423999786376953</v>
      </c>
      <c r="E31" s="127">
        <f>'4月'!AD29</f>
        <v>3.621999979019165</v>
      </c>
      <c r="F31" s="127">
        <f>'5月'!AD29</f>
        <v>10.180000305175781</v>
      </c>
      <c r="G31" s="127">
        <f>'6月'!AD29</f>
        <v>17.8799991607666</v>
      </c>
      <c r="H31" s="127">
        <f>'7月'!AD29</f>
        <v>18.469999313354492</v>
      </c>
      <c r="I31" s="127">
        <f>'8月'!AD29</f>
        <v>21.899999618530273</v>
      </c>
      <c r="J31" s="127">
        <f>'9月'!AD29</f>
        <v>15.760000228881836</v>
      </c>
      <c r="K31" s="127">
        <f>'10月'!AD29</f>
        <v>10.920000076293945</v>
      </c>
      <c r="L31" s="127">
        <f>'11月'!AD29</f>
        <v>6.303999900817871</v>
      </c>
      <c r="M31" s="128">
        <f>'12月'!AD29</f>
        <v>-2.0380001068115234</v>
      </c>
      <c r="N31" s="107"/>
    </row>
    <row r="32" spans="1:14" ht="18" customHeight="1">
      <c r="A32" s="125">
        <v>28</v>
      </c>
      <c r="B32" s="126">
        <f>'1月'!AD30</f>
        <v>-0.5669999718666077</v>
      </c>
      <c r="C32" s="127">
        <f>'2月'!AD30</f>
        <v>1.25</v>
      </c>
      <c r="D32" s="127">
        <f>'3月'!AD30</f>
        <v>5.633999824523926</v>
      </c>
      <c r="E32" s="127">
        <f>'4月'!AD30</f>
        <v>5.986000061035156</v>
      </c>
      <c r="F32" s="127">
        <f>'5月'!AD30</f>
        <v>5.539999961853027</v>
      </c>
      <c r="G32" s="127">
        <f>'6月'!AD30</f>
        <v>17.6200008392334</v>
      </c>
      <c r="H32" s="127">
        <f>'7月'!AD30</f>
        <v>18.5</v>
      </c>
      <c r="I32" s="127">
        <f>'8月'!AD30</f>
        <v>20.15999984741211</v>
      </c>
      <c r="J32" s="127">
        <f>'9月'!AD30</f>
        <v>15.15999984741211</v>
      </c>
      <c r="K32" s="127">
        <f>'10月'!AD30</f>
        <v>9.109999656677246</v>
      </c>
      <c r="L32" s="127">
        <f>'11月'!AD30</f>
        <v>5.306000232696533</v>
      </c>
      <c r="M32" s="128">
        <f>'12月'!AD30</f>
        <v>2.322999954223633</v>
      </c>
      <c r="N32" s="107"/>
    </row>
    <row r="33" spans="1:14" ht="18" customHeight="1">
      <c r="A33" s="125">
        <v>29</v>
      </c>
      <c r="B33" s="126">
        <f>'1月'!AD31</f>
        <v>0.9769999980926514</v>
      </c>
      <c r="C33" s="127">
        <f>'2月'!AD31</f>
        <v>0</v>
      </c>
      <c r="D33" s="127">
        <f>'3月'!AD31</f>
        <v>6.019999980926514</v>
      </c>
      <c r="E33" s="127">
        <f>'4月'!AD31</f>
        <v>3.433000087738037</v>
      </c>
      <c r="F33" s="127">
        <f>'5月'!AD31</f>
        <v>6.10699987411499</v>
      </c>
      <c r="G33" s="127">
        <f>'6月'!AD31</f>
        <v>20.93000030517578</v>
      </c>
      <c r="H33" s="127">
        <f>'7月'!AD31</f>
        <v>19.6200008392334</v>
      </c>
      <c r="I33" s="127">
        <f>'8月'!AD31</f>
        <v>19.389999389648438</v>
      </c>
      <c r="J33" s="127">
        <f>'9月'!AD31</f>
        <v>12.899999618530273</v>
      </c>
      <c r="K33" s="127">
        <f>'10月'!AD31</f>
        <v>12.789999961853027</v>
      </c>
      <c r="L33" s="127">
        <f>'11月'!AD31</f>
        <v>4.045000076293945</v>
      </c>
      <c r="M33" s="128">
        <f>'12月'!AD31</f>
        <v>6.794000148773193</v>
      </c>
      <c r="N33" s="107"/>
    </row>
    <row r="34" spans="1:14" ht="18" customHeight="1">
      <c r="A34" s="125">
        <v>30</v>
      </c>
      <c r="B34" s="126">
        <f>'1月'!AD32</f>
        <v>-0.4309999942779541</v>
      </c>
      <c r="C34" s="127"/>
      <c r="D34" s="127">
        <f>'3月'!AD32</f>
        <v>5.199999809265137</v>
      </c>
      <c r="E34" s="127">
        <f>'4月'!AD32</f>
        <v>8.529999732971191</v>
      </c>
      <c r="F34" s="127">
        <f>'5月'!AD32</f>
        <v>12.720000267028809</v>
      </c>
      <c r="G34" s="127">
        <f>'6月'!AD32</f>
        <v>16.549999237060547</v>
      </c>
      <c r="H34" s="127">
        <f>'7月'!AD32</f>
        <v>17.31999969482422</v>
      </c>
      <c r="I34" s="127">
        <f>'8月'!AD32</f>
        <v>17.81999969482422</v>
      </c>
      <c r="J34" s="127">
        <f>'9月'!AD32</f>
        <v>12.670000076293945</v>
      </c>
      <c r="K34" s="127">
        <f>'10月'!AD32</f>
        <v>10.680000305175781</v>
      </c>
      <c r="L34" s="127">
        <f>'11月'!AD32</f>
        <v>4.339000225067139</v>
      </c>
      <c r="M34" s="128">
        <f>'12月'!AD32</f>
        <v>-0.5149999856948853</v>
      </c>
      <c r="N34" s="107"/>
    </row>
    <row r="35" spans="1:14" ht="18" customHeight="1">
      <c r="A35" s="133">
        <v>31</v>
      </c>
      <c r="B35" s="130">
        <f>'1月'!AD33</f>
        <v>0.5249999761581421</v>
      </c>
      <c r="C35" s="131"/>
      <c r="D35" s="131">
        <f>'3月'!AD33</f>
        <v>0.996999979019165</v>
      </c>
      <c r="E35" s="250"/>
      <c r="F35" s="131">
        <f>'5月'!AD33</f>
        <v>12.65999984741211</v>
      </c>
      <c r="G35" s="250"/>
      <c r="H35" s="131">
        <f>'7月'!AD33</f>
        <v>17.06999969482422</v>
      </c>
      <c r="I35" s="131">
        <f>'8月'!AD33</f>
        <v>18.299999237060547</v>
      </c>
      <c r="J35" s="250"/>
      <c r="K35" s="131">
        <f>'10月'!AD33</f>
        <v>9.40999984741211</v>
      </c>
      <c r="L35" s="131"/>
      <c r="M35" s="132">
        <f>'12月'!AD33</f>
        <v>-2.3420000076293945</v>
      </c>
      <c r="N35" s="107"/>
    </row>
    <row r="36" spans="1:14" ht="18" customHeight="1">
      <c r="A36" s="243" t="s">
        <v>10</v>
      </c>
      <c r="B36" s="188">
        <f>AVERAGE(B5:B35)</f>
        <v>-1.0333548400911592</v>
      </c>
      <c r="C36" s="189">
        <f aca="true" t="shared" si="0" ref="C36:M36">AVERAGE(C5:C35)</f>
        <v>-0.8016206755720335</v>
      </c>
      <c r="D36" s="189">
        <f t="shared" si="0"/>
        <v>0.48561286938286596</v>
      </c>
      <c r="E36" s="189">
        <f t="shared" si="0"/>
        <v>4.659666681289673</v>
      </c>
      <c r="F36" s="189">
        <f t="shared" si="0"/>
        <v>9.97590321879233</v>
      </c>
      <c r="G36" s="189">
        <f t="shared" si="0"/>
        <v>14.942666625976562</v>
      </c>
      <c r="H36" s="189">
        <f t="shared" si="0"/>
        <v>17.417419310539</v>
      </c>
      <c r="I36" s="189">
        <f t="shared" si="0"/>
        <v>20.870967618880734</v>
      </c>
      <c r="J36" s="189">
        <f t="shared" si="0"/>
        <v>18.305333360036215</v>
      </c>
      <c r="K36" s="189">
        <f t="shared" si="0"/>
        <v>10.92309674909038</v>
      </c>
      <c r="L36" s="189">
        <f t="shared" si="0"/>
        <v>4.818399973710378</v>
      </c>
      <c r="M36" s="190">
        <f t="shared" si="0"/>
        <v>0.48306451882085494</v>
      </c>
      <c r="N36" s="107"/>
    </row>
    <row r="37" spans="1:14" ht="18" customHeight="1">
      <c r="A37" s="244" t="s">
        <v>109</v>
      </c>
      <c r="B37" s="240">
        <f>MIN(B5:B35)</f>
        <v>-3.444000005722046</v>
      </c>
      <c r="C37" s="241">
        <f aca="true" t="shared" si="1" ref="C37:M37">MIN(C5:C35)</f>
        <v>-3.936000108718872</v>
      </c>
      <c r="D37" s="241">
        <f t="shared" si="1"/>
        <v>-4.2829999923706055</v>
      </c>
      <c r="E37" s="241">
        <f t="shared" si="1"/>
        <v>-1.1549999713897705</v>
      </c>
      <c r="F37" s="241">
        <f t="shared" si="1"/>
        <v>5.539999961853027</v>
      </c>
      <c r="G37" s="241">
        <f t="shared" si="1"/>
        <v>8.789999961853027</v>
      </c>
      <c r="H37" s="241">
        <f t="shared" si="1"/>
        <v>14.029999732971191</v>
      </c>
      <c r="I37" s="241">
        <f t="shared" si="1"/>
        <v>17.420000076293945</v>
      </c>
      <c r="J37" s="241">
        <f t="shared" si="1"/>
        <v>12.520000457763672</v>
      </c>
      <c r="K37" s="241">
        <f t="shared" si="1"/>
        <v>6.335999965667725</v>
      </c>
      <c r="L37" s="241">
        <f t="shared" si="1"/>
        <v>-2.4240000247955322</v>
      </c>
      <c r="M37" s="242">
        <f t="shared" si="1"/>
        <v>-2.7820000648498535</v>
      </c>
      <c r="N37" s="107"/>
    </row>
    <row r="38" spans="1:14" ht="18" customHeight="1">
      <c r="A38" s="245" t="s">
        <v>93</v>
      </c>
      <c r="B38" s="134">
        <f>AVERAGE(B5:B14)</f>
        <v>-0.8576000306755305</v>
      </c>
      <c r="C38" s="135">
        <f aca="true" t="shared" si="2" ref="C38:M38">AVERAGE(C5:C14)</f>
        <v>-0.8474999859929084</v>
      </c>
      <c r="D38" s="135">
        <f t="shared" si="2"/>
        <v>0.7226999878883362</v>
      </c>
      <c r="E38" s="135">
        <f t="shared" si="2"/>
        <v>3.5188000380992888</v>
      </c>
      <c r="F38" s="135">
        <f t="shared" si="2"/>
        <v>10.747000026702882</v>
      </c>
      <c r="G38" s="135">
        <f t="shared" si="2"/>
        <v>12.731999778747559</v>
      </c>
      <c r="H38" s="135">
        <f t="shared" si="2"/>
        <v>16.801999950408934</v>
      </c>
      <c r="I38" s="135">
        <f t="shared" si="2"/>
        <v>21.638999938964844</v>
      </c>
      <c r="J38" s="135">
        <f t="shared" si="2"/>
        <v>20.223999977111816</v>
      </c>
      <c r="K38" s="135">
        <f t="shared" si="2"/>
        <v>12.243000030517578</v>
      </c>
      <c r="L38" s="135">
        <f t="shared" si="2"/>
        <v>7.825899887084961</v>
      </c>
      <c r="M38" s="136">
        <f t="shared" si="2"/>
        <v>0.787299993634224</v>
      </c>
      <c r="N38" s="107"/>
    </row>
    <row r="39" spans="1:14" ht="18" customHeight="1">
      <c r="A39" s="246" t="s">
        <v>94</v>
      </c>
      <c r="B39" s="196">
        <f>AVERAGE(B15:B24)</f>
        <v>-1.8196999907493592</v>
      </c>
      <c r="C39" s="137">
        <f aca="true" t="shared" si="3" ref="C39:M39">AVERAGE(C15:C24)</f>
        <v>-0.8708999872207641</v>
      </c>
      <c r="D39" s="137">
        <f t="shared" si="3"/>
        <v>-2.5839000225067137</v>
      </c>
      <c r="E39" s="137">
        <f t="shared" si="3"/>
        <v>3.5330000460147857</v>
      </c>
      <c r="F39" s="137">
        <f t="shared" si="3"/>
        <v>8.792499876022339</v>
      </c>
      <c r="G39" s="137">
        <f t="shared" si="3"/>
        <v>14.813000106811524</v>
      </c>
      <c r="H39" s="137">
        <f t="shared" si="3"/>
        <v>16.90699987411499</v>
      </c>
      <c r="I39" s="137">
        <f t="shared" si="3"/>
        <v>21.567999839782715</v>
      </c>
      <c r="J39" s="137">
        <f t="shared" si="3"/>
        <v>19.00699987411499</v>
      </c>
      <c r="K39" s="137">
        <f t="shared" si="3"/>
        <v>11.405999946594239</v>
      </c>
      <c r="L39" s="137">
        <f t="shared" si="3"/>
        <v>4.229400002956391</v>
      </c>
      <c r="M39" s="138">
        <f t="shared" si="3"/>
        <v>0.031200030446052553</v>
      </c>
      <c r="N39" s="107"/>
    </row>
    <row r="40" spans="1:14" ht="18" customHeight="1">
      <c r="A40" s="247" t="s">
        <v>95</v>
      </c>
      <c r="B40" s="139">
        <f>AVERAGE(B25:B35)</f>
        <v>-0.47827271168882196</v>
      </c>
      <c r="C40" s="140">
        <f aca="true" t="shared" si="4" ref="C40:M40">AVERAGE(C25:C35)</f>
        <v>-0.6736666510502497</v>
      </c>
      <c r="D40" s="140">
        <f t="shared" si="4"/>
        <v>3.0605453906411473</v>
      </c>
      <c r="E40" s="140">
        <f t="shared" si="4"/>
        <v>6.927199959754944</v>
      </c>
      <c r="F40" s="140">
        <f t="shared" si="4"/>
        <v>10.350727341391824</v>
      </c>
      <c r="G40" s="140">
        <f t="shared" si="4"/>
        <v>17.282999992370605</v>
      </c>
      <c r="H40" s="140">
        <f t="shared" si="4"/>
        <v>18.440909125588156</v>
      </c>
      <c r="I40" s="140">
        <f t="shared" si="4"/>
        <v>19.539090763438832</v>
      </c>
      <c r="J40" s="140">
        <f t="shared" si="4"/>
        <v>15.685000228881837</v>
      </c>
      <c r="K40" s="140">
        <f t="shared" si="4"/>
        <v>9.284181768243963</v>
      </c>
      <c r="L40" s="140">
        <f t="shared" si="4"/>
        <v>2.399900031089783</v>
      </c>
      <c r="M40" s="141">
        <f t="shared" si="4"/>
        <v>0.6172727129676125</v>
      </c>
      <c r="N40" s="107"/>
    </row>
    <row r="41" spans="1:14" ht="18" customHeight="1">
      <c r="A41" s="248" t="s">
        <v>98</v>
      </c>
      <c r="B41" s="142">
        <f>DCOUNT($A3:$M35,2,B44:B45)</f>
        <v>22</v>
      </c>
      <c r="C41" s="143">
        <f aca="true" t="shared" si="5" ref="C41:M41">DCOUNT($A3:$M35,2,C44:C45)</f>
        <v>19</v>
      </c>
      <c r="D41" s="143">
        <f t="shared" si="5"/>
        <v>18</v>
      </c>
      <c r="E41" s="143">
        <f t="shared" si="5"/>
        <v>1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4</v>
      </c>
      <c r="M41" s="144">
        <f t="shared" si="5"/>
        <v>18</v>
      </c>
      <c r="N41" s="107"/>
    </row>
    <row r="42" spans="1:14" ht="18" customHeight="1">
      <c r="A42" s="247" t="s">
        <v>99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101</v>
      </c>
      <c r="B44" s="149" t="s">
        <v>80</v>
      </c>
      <c r="C44" s="149" t="s">
        <v>81</v>
      </c>
      <c r="D44" s="149" t="s">
        <v>82</v>
      </c>
      <c r="E44" s="149" t="s">
        <v>83</v>
      </c>
      <c r="F44" s="149" t="s">
        <v>84</v>
      </c>
      <c r="G44" s="149" t="s">
        <v>85</v>
      </c>
      <c r="H44" s="149" t="s">
        <v>86</v>
      </c>
      <c r="I44" s="149" t="s">
        <v>87</v>
      </c>
      <c r="J44" s="149" t="s">
        <v>88</v>
      </c>
      <c r="K44" s="149" t="s">
        <v>89</v>
      </c>
      <c r="L44" s="149" t="s">
        <v>90</v>
      </c>
      <c r="M44" s="149" t="s">
        <v>91</v>
      </c>
    </row>
    <row r="45" spans="2:13" ht="12">
      <c r="B45" s="252" t="s">
        <v>102</v>
      </c>
      <c r="C45" s="150" t="s">
        <v>102</v>
      </c>
      <c r="D45" s="150" t="s">
        <v>102</v>
      </c>
      <c r="E45" s="150" t="s">
        <v>102</v>
      </c>
      <c r="F45" s="150" t="s">
        <v>102</v>
      </c>
      <c r="G45" s="150" t="s">
        <v>102</v>
      </c>
      <c r="H45" s="150" t="s">
        <v>102</v>
      </c>
      <c r="I45" s="150" t="s">
        <v>102</v>
      </c>
      <c r="J45" s="150" t="s">
        <v>102</v>
      </c>
      <c r="K45" s="150" t="s">
        <v>102</v>
      </c>
      <c r="L45" s="150" t="s">
        <v>102</v>
      </c>
      <c r="M45" s="150" t="s">
        <v>102</v>
      </c>
    </row>
    <row r="47" spans="1:13" ht="12">
      <c r="A47" s="148" t="s">
        <v>103</v>
      </c>
      <c r="B47" s="149" t="s">
        <v>80</v>
      </c>
      <c r="C47" s="149" t="s">
        <v>81</v>
      </c>
      <c r="D47" s="149" t="s">
        <v>82</v>
      </c>
      <c r="E47" s="149" t="s">
        <v>83</v>
      </c>
      <c r="F47" s="149" t="s">
        <v>84</v>
      </c>
      <c r="G47" s="149" t="s">
        <v>85</v>
      </c>
      <c r="H47" s="149" t="s">
        <v>86</v>
      </c>
      <c r="I47" s="149" t="s">
        <v>87</v>
      </c>
      <c r="J47" s="149" t="s">
        <v>88</v>
      </c>
      <c r="K47" s="149" t="s">
        <v>89</v>
      </c>
      <c r="L47" s="149" t="s">
        <v>90</v>
      </c>
      <c r="M47" s="149" t="s">
        <v>91</v>
      </c>
    </row>
    <row r="48" spans="2:13" ht="12">
      <c r="B48" s="252" t="s">
        <v>104</v>
      </c>
      <c r="C48" s="150" t="s">
        <v>104</v>
      </c>
      <c r="D48" s="150" t="s">
        <v>104</v>
      </c>
      <c r="E48" s="150" t="s">
        <v>104</v>
      </c>
      <c r="F48" s="150" t="s">
        <v>104</v>
      </c>
      <c r="G48" s="150" t="s">
        <v>104</v>
      </c>
      <c r="H48" s="150" t="s">
        <v>104</v>
      </c>
      <c r="I48" s="150" t="s">
        <v>104</v>
      </c>
      <c r="J48" s="150" t="s">
        <v>104</v>
      </c>
      <c r="K48" s="150" t="s">
        <v>104</v>
      </c>
      <c r="L48" s="150" t="s">
        <v>104</v>
      </c>
      <c r="M48" s="150" t="s">
        <v>104</v>
      </c>
    </row>
    <row r="58" ht="12">
      <c r="A58" s="148" t="s">
        <v>107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3.803999900817871</v>
      </c>
      <c r="C3" s="207">
        <v>3.815000057220459</v>
      </c>
      <c r="D3" s="207">
        <v>3.878000020980835</v>
      </c>
      <c r="E3" s="207">
        <v>4.066999912261963</v>
      </c>
      <c r="F3" s="207">
        <v>3.319999933242798</v>
      </c>
      <c r="G3" s="207">
        <v>2.5429999828338623</v>
      </c>
      <c r="H3" s="207">
        <v>1.2610000371932983</v>
      </c>
      <c r="I3" s="207">
        <v>4.1620001792907715</v>
      </c>
      <c r="J3" s="207">
        <v>6.709000110626221</v>
      </c>
      <c r="K3" s="207">
        <v>8.300000190734863</v>
      </c>
      <c r="L3" s="207">
        <v>8.229999542236328</v>
      </c>
      <c r="M3" s="207">
        <v>9.020000457763672</v>
      </c>
      <c r="N3" s="207">
        <v>8.920000076293945</v>
      </c>
      <c r="O3" s="207">
        <v>8.510000228881836</v>
      </c>
      <c r="P3" s="207">
        <v>8.40999984741211</v>
      </c>
      <c r="Q3" s="207">
        <v>4.4019999504089355</v>
      </c>
      <c r="R3" s="207">
        <v>3.4140000343322754</v>
      </c>
      <c r="S3" s="207">
        <v>2.184999942779541</v>
      </c>
      <c r="T3" s="207">
        <v>1.343999981880188</v>
      </c>
      <c r="U3" s="207">
        <v>0.5249999761581421</v>
      </c>
      <c r="V3" s="207">
        <v>-1.1230000257492065</v>
      </c>
      <c r="W3" s="207">
        <v>-1.0920000076293945</v>
      </c>
      <c r="X3" s="207">
        <v>-1.659000039100647</v>
      </c>
      <c r="Y3" s="207">
        <v>-1.7640000581741333</v>
      </c>
      <c r="Z3" s="214">
        <f aca="true" t="shared" si="0" ref="Z3:Z30">AVERAGE(B3:Y3)</f>
        <v>3.799208343029022</v>
      </c>
      <c r="AA3" s="151">
        <v>9.479999542236328</v>
      </c>
      <c r="AB3" s="152" t="s">
        <v>328</v>
      </c>
      <c r="AC3" s="2">
        <v>1</v>
      </c>
      <c r="AD3" s="151">
        <v>-1.99399995803833</v>
      </c>
      <c r="AE3" s="253" t="s">
        <v>31</v>
      </c>
      <c r="AF3" s="1"/>
    </row>
    <row r="4" spans="1:32" ht="11.25" customHeight="1">
      <c r="A4" s="215">
        <v>2</v>
      </c>
      <c r="B4" s="207">
        <v>-2.3299999237060547</v>
      </c>
      <c r="C4" s="207">
        <v>-1.8270000219345093</v>
      </c>
      <c r="D4" s="207">
        <v>-1.5540000200271606</v>
      </c>
      <c r="E4" s="207">
        <v>-1.6690000295639038</v>
      </c>
      <c r="F4" s="207">
        <v>-1.1660000085830688</v>
      </c>
      <c r="G4" s="207">
        <v>-0.9980000257492065</v>
      </c>
      <c r="H4" s="207">
        <v>-1.5850000381469727</v>
      </c>
      <c r="I4" s="207">
        <v>0.23100000619888306</v>
      </c>
      <c r="J4" s="207">
        <v>1.3869999647140503</v>
      </c>
      <c r="K4" s="207">
        <v>3.2160000801086426</v>
      </c>
      <c r="L4" s="207">
        <v>4.288000106811523</v>
      </c>
      <c r="M4" s="207">
        <v>4.635000228881836</v>
      </c>
      <c r="N4" s="207">
        <v>5.10699987411499</v>
      </c>
      <c r="O4" s="207">
        <v>4.486000061035156</v>
      </c>
      <c r="P4" s="207">
        <v>3.928999900817871</v>
      </c>
      <c r="Q4" s="207">
        <v>3.6559998989105225</v>
      </c>
      <c r="R4" s="207">
        <v>1.8799999952316284</v>
      </c>
      <c r="S4" s="208">
        <v>1.2389999628067017</v>
      </c>
      <c r="T4" s="207">
        <v>-1.3650000095367432</v>
      </c>
      <c r="U4" s="207">
        <v>-2.005000114440918</v>
      </c>
      <c r="V4" s="207">
        <v>-2.3410000801086426</v>
      </c>
      <c r="W4" s="207">
        <v>-2.624000072479248</v>
      </c>
      <c r="X4" s="207">
        <v>-2.7920000553131104</v>
      </c>
      <c r="Y4" s="207">
        <v>-2.8239998817443848</v>
      </c>
      <c r="Z4" s="214">
        <f t="shared" si="0"/>
        <v>0.37391665826241177</v>
      </c>
      <c r="AA4" s="151">
        <v>5.560999870300293</v>
      </c>
      <c r="AB4" s="152" t="s">
        <v>123</v>
      </c>
      <c r="AC4" s="2">
        <v>2</v>
      </c>
      <c r="AD4" s="151">
        <v>-2.938999891281128</v>
      </c>
      <c r="AE4" s="253" t="s">
        <v>347</v>
      </c>
      <c r="AF4" s="1"/>
    </row>
    <row r="5" spans="1:32" ht="11.25" customHeight="1">
      <c r="A5" s="215">
        <v>3</v>
      </c>
      <c r="B5" s="207">
        <v>-3.0859999656677246</v>
      </c>
      <c r="C5" s="207">
        <v>-3.065000057220459</v>
      </c>
      <c r="D5" s="207">
        <v>-3.621000051498413</v>
      </c>
      <c r="E5" s="207">
        <v>-3.6110000610351562</v>
      </c>
      <c r="F5" s="207">
        <v>-3.799999952316284</v>
      </c>
      <c r="G5" s="207">
        <v>-2.865999937057495</v>
      </c>
      <c r="H5" s="207">
        <v>-3.421999931335449</v>
      </c>
      <c r="I5" s="207">
        <v>1.4819999933242798</v>
      </c>
      <c r="J5" s="207">
        <v>3.4790000915527344</v>
      </c>
      <c r="K5" s="207">
        <v>5.247000217437744</v>
      </c>
      <c r="L5" s="207">
        <v>6.741000175476074</v>
      </c>
      <c r="M5" s="207">
        <v>6.928999900817871</v>
      </c>
      <c r="N5" s="207">
        <v>6.413000106811523</v>
      </c>
      <c r="O5" s="207">
        <v>6.515999794006348</v>
      </c>
      <c r="P5" s="207">
        <v>5.548999786376953</v>
      </c>
      <c r="Q5" s="207">
        <v>3.750999927520752</v>
      </c>
      <c r="R5" s="207">
        <v>2.562999963760376</v>
      </c>
      <c r="S5" s="207">
        <v>0.5460000038146973</v>
      </c>
      <c r="T5" s="207">
        <v>0.34700000286102295</v>
      </c>
      <c r="U5" s="207">
        <v>1.0499999523162842</v>
      </c>
      <c r="V5" s="207">
        <v>3.0789999961853027</v>
      </c>
      <c r="W5" s="207">
        <v>2.8269999027252197</v>
      </c>
      <c r="X5" s="207">
        <v>3.2790000438690186</v>
      </c>
      <c r="Y5" s="207">
        <v>0.7459999918937683</v>
      </c>
      <c r="Z5" s="214">
        <f t="shared" si="0"/>
        <v>1.544708328942458</v>
      </c>
      <c r="AA5" s="151">
        <v>7.429999828338623</v>
      </c>
      <c r="AB5" s="152" t="s">
        <v>329</v>
      </c>
      <c r="AC5" s="2">
        <v>3</v>
      </c>
      <c r="AD5" s="151">
        <v>-3.936000108718872</v>
      </c>
      <c r="AE5" s="253" t="s">
        <v>348</v>
      </c>
      <c r="AF5" s="1"/>
    </row>
    <row r="6" spans="1:32" ht="11.25" customHeight="1">
      <c r="A6" s="215">
        <v>4</v>
      </c>
      <c r="B6" s="207">
        <v>1.8070000410079956</v>
      </c>
      <c r="C6" s="207">
        <v>1.8279999494552612</v>
      </c>
      <c r="D6" s="207">
        <v>1.9019999504089355</v>
      </c>
      <c r="E6" s="207">
        <v>0.609000027179718</v>
      </c>
      <c r="F6" s="207">
        <v>0.8190000057220459</v>
      </c>
      <c r="G6" s="207">
        <v>2.312000036239624</v>
      </c>
      <c r="H6" s="207">
        <v>1.6080000400543213</v>
      </c>
      <c r="I6" s="207">
        <v>2.249000072479248</v>
      </c>
      <c r="J6" s="207">
        <v>3.3529999256134033</v>
      </c>
      <c r="K6" s="207">
        <v>4.76200008392334</v>
      </c>
      <c r="L6" s="207">
        <v>5.245999813079834</v>
      </c>
      <c r="M6" s="207">
        <v>5.992000102996826</v>
      </c>
      <c r="N6" s="207">
        <v>6.127999782562256</v>
      </c>
      <c r="O6" s="207">
        <v>5.547999858856201</v>
      </c>
      <c r="P6" s="207">
        <v>5.3379998207092285</v>
      </c>
      <c r="Q6" s="207">
        <v>4.834000110626221</v>
      </c>
      <c r="R6" s="207">
        <v>2.1110000610351562</v>
      </c>
      <c r="S6" s="207">
        <v>-0.2840000092983246</v>
      </c>
      <c r="T6" s="207">
        <v>-0.4410000145435333</v>
      </c>
      <c r="U6" s="207">
        <v>-1.0080000162124634</v>
      </c>
      <c r="V6" s="207">
        <v>-1.059999942779541</v>
      </c>
      <c r="W6" s="207">
        <v>-0.7250000238418579</v>
      </c>
      <c r="X6" s="207">
        <v>-0.6299999952316284</v>
      </c>
      <c r="Y6" s="207">
        <v>-1.8480000495910645</v>
      </c>
      <c r="Z6" s="214">
        <f t="shared" si="0"/>
        <v>2.1020833179354668</v>
      </c>
      <c r="AA6" s="151">
        <v>6.88700008392334</v>
      </c>
      <c r="AB6" s="152" t="s">
        <v>330</v>
      </c>
      <c r="AC6" s="2">
        <v>4</v>
      </c>
      <c r="AD6" s="151">
        <v>-1.9529999494552612</v>
      </c>
      <c r="AE6" s="253" t="s">
        <v>349</v>
      </c>
      <c r="AF6" s="1"/>
    </row>
    <row r="7" spans="1:32" ht="11.25" customHeight="1">
      <c r="A7" s="215">
        <v>5</v>
      </c>
      <c r="B7" s="207">
        <v>-2.1630001068115234</v>
      </c>
      <c r="C7" s="207">
        <v>-0.9769999980926514</v>
      </c>
      <c r="D7" s="207">
        <v>-1.3329999446868896</v>
      </c>
      <c r="E7" s="207">
        <v>-1.7009999752044678</v>
      </c>
      <c r="F7" s="207">
        <v>-1.9210000038146973</v>
      </c>
      <c r="G7" s="207">
        <v>-2.068000078201294</v>
      </c>
      <c r="H7" s="207">
        <v>-1.7960000038146973</v>
      </c>
      <c r="I7" s="207">
        <v>2.5429999828338623</v>
      </c>
      <c r="J7" s="207">
        <v>6.204999923706055</v>
      </c>
      <c r="K7" s="207">
        <v>7.070000171661377</v>
      </c>
      <c r="L7" s="207">
        <v>8.430000305175781</v>
      </c>
      <c r="M7" s="207">
        <v>8.779999732971191</v>
      </c>
      <c r="N7" s="207">
        <v>9.369999885559082</v>
      </c>
      <c r="O7" s="207">
        <v>9.109999656677246</v>
      </c>
      <c r="P7" s="207">
        <v>9.630000114440918</v>
      </c>
      <c r="Q7" s="207">
        <v>6.822999954223633</v>
      </c>
      <c r="R7" s="207">
        <v>4.5929999351501465</v>
      </c>
      <c r="S7" s="207">
        <v>3.499000072479248</v>
      </c>
      <c r="T7" s="207">
        <v>4.056000232696533</v>
      </c>
      <c r="U7" s="207">
        <v>4.739999771118164</v>
      </c>
      <c r="V7" s="207">
        <v>5.139999866485596</v>
      </c>
      <c r="W7" s="207">
        <v>7.199999809265137</v>
      </c>
      <c r="X7" s="207">
        <v>5.077000141143799</v>
      </c>
      <c r="Y7" s="207">
        <v>5.750999927520752</v>
      </c>
      <c r="Z7" s="214">
        <f t="shared" si="0"/>
        <v>4.002416640520096</v>
      </c>
      <c r="AA7" s="151">
        <v>10.220000267028809</v>
      </c>
      <c r="AB7" s="152" t="s">
        <v>331</v>
      </c>
      <c r="AC7" s="2">
        <v>5</v>
      </c>
      <c r="AD7" s="151">
        <v>-2.4140000343322754</v>
      </c>
      <c r="AE7" s="253" t="s">
        <v>350</v>
      </c>
      <c r="AF7" s="1"/>
    </row>
    <row r="8" spans="1:32" ht="11.25" customHeight="1">
      <c r="A8" s="215">
        <v>6</v>
      </c>
      <c r="B8" s="207">
        <v>4.488999843597412</v>
      </c>
      <c r="C8" s="207">
        <v>4.341000080108643</v>
      </c>
      <c r="D8" s="207">
        <v>3.752000093460083</v>
      </c>
      <c r="E8" s="207">
        <v>4.9730000495910645</v>
      </c>
      <c r="F8" s="207">
        <v>7.5</v>
      </c>
      <c r="G8" s="207">
        <v>4.815000057220459</v>
      </c>
      <c r="H8" s="207">
        <v>4.247000217437744</v>
      </c>
      <c r="I8" s="207">
        <v>8.279999732971191</v>
      </c>
      <c r="J8" s="207">
        <v>10.90999984741211</v>
      </c>
      <c r="K8" s="207">
        <v>12.15999984741211</v>
      </c>
      <c r="L8" s="207">
        <v>13.130000114440918</v>
      </c>
      <c r="M8" s="207">
        <v>13.420000076293945</v>
      </c>
      <c r="N8" s="207">
        <v>14.010000228881836</v>
      </c>
      <c r="O8" s="207">
        <v>13.770000457763672</v>
      </c>
      <c r="P8" s="207">
        <v>13.34000015258789</v>
      </c>
      <c r="Q8" s="207">
        <v>12.420000076293945</v>
      </c>
      <c r="R8" s="207">
        <v>7.949999809265137</v>
      </c>
      <c r="S8" s="207">
        <v>6.36899995803833</v>
      </c>
      <c r="T8" s="207">
        <v>5.465000152587891</v>
      </c>
      <c r="U8" s="207">
        <v>7.389999866485596</v>
      </c>
      <c r="V8" s="207">
        <v>9.8100004196167</v>
      </c>
      <c r="W8" s="207">
        <v>9.15999984741211</v>
      </c>
      <c r="X8" s="207">
        <v>5.170000076293945</v>
      </c>
      <c r="Y8" s="207">
        <v>5.949999809265137</v>
      </c>
      <c r="Z8" s="214">
        <f t="shared" si="0"/>
        <v>8.450875033934912</v>
      </c>
      <c r="AA8" s="151">
        <v>14.319999694824219</v>
      </c>
      <c r="AB8" s="152" t="s">
        <v>117</v>
      </c>
      <c r="AC8" s="2">
        <v>6</v>
      </c>
      <c r="AD8" s="151">
        <v>3.131999969482422</v>
      </c>
      <c r="AE8" s="253" t="s">
        <v>351</v>
      </c>
      <c r="AF8" s="1"/>
    </row>
    <row r="9" spans="1:32" ht="11.25" customHeight="1">
      <c r="A9" s="215">
        <v>7</v>
      </c>
      <c r="B9" s="207">
        <v>5.560999870300293</v>
      </c>
      <c r="C9" s="207">
        <v>5.9710001945495605</v>
      </c>
      <c r="D9" s="207">
        <v>3.825000047683716</v>
      </c>
      <c r="E9" s="207">
        <v>4.372000217437744</v>
      </c>
      <c r="F9" s="207">
        <v>4.697999954223633</v>
      </c>
      <c r="G9" s="207">
        <v>4.288000106811523</v>
      </c>
      <c r="H9" s="207">
        <v>4.1620001792907715</v>
      </c>
      <c r="I9" s="207">
        <v>6.329999923706055</v>
      </c>
      <c r="J9" s="207">
        <v>7.550000190734863</v>
      </c>
      <c r="K9" s="207">
        <v>8.050000190734863</v>
      </c>
      <c r="L9" s="207">
        <v>9.3100004196167</v>
      </c>
      <c r="M9" s="207">
        <v>10.15999984741211</v>
      </c>
      <c r="N9" s="207">
        <v>10.180000305175781</v>
      </c>
      <c r="O9" s="207">
        <v>9</v>
      </c>
      <c r="P9" s="207">
        <v>7.809999942779541</v>
      </c>
      <c r="Q9" s="207">
        <v>7.25</v>
      </c>
      <c r="R9" s="207">
        <v>5.979000091552734</v>
      </c>
      <c r="S9" s="207">
        <v>4.696000099182129</v>
      </c>
      <c r="T9" s="207">
        <v>3.875999927520752</v>
      </c>
      <c r="U9" s="207">
        <v>3.5299999713897705</v>
      </c>
      <c r="V9" s="207">
        <v>4.02400016784668</v>
      </c>
      <c r="W9" s="207">
        <v>0.902999997138977</v>
      </c>
      <c r="X9" s="207">
        <v>1.1660000085830688</v>
      </c>
      <c r="Y9" s="207">
        <v>2.7209999561309814</v>
      </c>
      <c r="Z9" s="214">
        <f t="shared" si="0"/>
        <v>5.64216673374176</v>
      </c>
      <c r="AA9" s="151">
        <v>10.819999694824219</v>
      </c>
      <c r="AB9" s="152" t="s">
        <v>46</v>
      </c>
      <c r="AC9" s="2">
        <v>7</v>
      </c>
      <c r="AD9" s="151">
        <v>0.1889999955892563</v>
      </c>
      <c r="AE9" s="253" t="s">
        <v>352</v>
      </c>
      <c r="AF9" s="1"/>
    </row>
    <row r="10" spans="1:32" ht="11.25" customHeight="1">
      <c r="A10" s="215">
        <v>8</v>
      </c>
      <c r="B10" s="207">
        <v>-0.4620000123977661</v>
      </c>
      <c r="C10" s="207">
        <v>-1.0290000438690186</v>
      </c>
      <c r="D10" s="207">
        <v>-0.5879999995231628</v>
      </c>
      <c r="E10" s="207">
        <v>-1.2599999904632568</v>
      </c>
      <c r="F10" s="207">
        <v>-1.5429999828338623</v>
      </c>
      <c r="G10" s="207">
        <v>-1.6059999465942383</v>
      </c>
      <c r="H10" s="207">
        <v>-1.6380000114440918</v>
      </c>
      <c r="I10" s="207">
        <v>1.0609999895095825</v>
      </c>
      <c r="J10" s="207">
        <v>5.223999977111816</v>
      </c>
      <c r="K10" s="207">
        <v>6.761000156402588</v>
      </c>
      <c r="L10" s="207">
        <v>8.260000228881836</v>
      </c>
      <c r="M10" s="207">
        <v>9.180000305175781</v>
      </c>
      <c r="N10" s="207">
        <v>9.479999542236328</v>
      </c>
      <c r="O10" s="207">
        <v>8.460000038146973</v>
      </c>
      <c r="P10" s="207">
        <v>8.550000190734863</v>
      </c>
      <c r="Q10" s="207">
        <v>5.2210001945495605</v>
      </c>
      <c r="R10" s="207">
        <v>3.7179999351501465</v>
      </c>
      <c r="S10" s="207">
        <v>2.7100000381469727</v>
      </c>
      <c r="T10" s="207">
        <v>2.552000045776367</v>
      </c>
      <c r="U10" s="207">
        <v>1.9429999589920044</v>
      </c>
      <c r="V10" s="207">
        <v>1.2710000276565552</v>
      </c>
      <c r="W10" s="207">
        <v>0.9660000205039978</v>
      </c>
      <c r="X10" s="207">
        <v>1.0499999523162842</v>
      </c>
      <c r="Y10" s="207">
        <v>3.309999942779541</v>
      </c>
      <c r="Z10" s="214">
        <f t="shared" si="0"/>
        <v>2.982958356539408</v>
      </c>
      <c r="AA10" s="151">
        <v>10.350000381469727</v>
      </c>
      <c r="AB10" s="152" t="s">
        <v>332</v>
      </c>
      <c r="AC10" s="2">
        <v>8</v>
      </c>
      <c r="AD10" s="151">
        <v>-1.9839999675750732</v>
      </c>
      <c r="AE10" s="253" t="s">
        <v>353</v>
      </c>
      <c r="AF10" s="1"/>
    </row>
    <row r="11" spans="1:32" ht="11.25" customHeight="1">
      <c r="A11" s="215">
        <v>9</v>
      </c>
      <c r="B11" s="207">
        <v>4.434999942779541</v>
      </c>
      <c r="C11" s="207">
        <v>4.235000133514404</v>
      </c>
      <c r="D11" s="207">
        <v>2.374000072479248</v>
      </c>
      <c r="E11" s="207">
        <v>1.8489999771118164</v>
      </c>
      <c r="F11" s="207">
        <v>1.8799999952316284</v>
      </c>
      <c r="G11" s="207">
        <v>1.3660000562667847</v>
      </c>
      <c r="H11" s="207">
        <v>1.690999984741211</v>
      </c>
      <c r="I11" s="207">
        <v>4.119999885559082</v>
      </c>
      <c r="J11" s="207">
        <v>9.319999694824219</v>
      </c>
      <c r="K11" s="207">
        <v>9.600000381469727</v>
      </c>
      <c r="L11" s="207">
        <v>9.760000228881836</v>
      </c>
      <c r="M11" s="207">
        <v>9.670000076293945</v>
      </c>
      <c r="N11" s="207">
        <v>8.670000076293945</v>
      </c>
      <c r="O11" s="207">
        <v>8.380000114440918</v>
      </c>
      <c r="P11" s="207">
        <v>8.390000343322754</v>
      </c>
      <c r="Q11" s="207">
        <v>7.78000020980835</v>
      </c>
      <c r="R11" s="207">
        <v>6.736999988555908</v>
      </c>
      <c r="S11" s="207">
        <v>6.558000087738037</v>
      </c>
      <c r="T11" s="207">
        <v>6.7789998054504395</v>
      </c>
      <c r="U11" s="207">
        <v>6.685999870300293</v>
      </c>
      <c r="V11" s="207">
        <v>5.980000019073486</v>
      </c>
      <c r="W11" s="207">
        <v>5.802000045776367</v>
      </c>
      <c r="X11" s="207">
        <v>5.611999988555908</v>
      </c>
      <c r="Y11" s="207">
        <v>5.202000141143799</v>
      </c>
      <c r="Z11" s="214">
        <f t="shared" si="0"/>
        <v>5.953166713317235</v>
      </c>
      <c r="AA11" s="151">
        <v>10.050000190734863</v>
      </c>
      <c r="AB11" s="152" t="s">
        <v>333</v>
      </c>
      <c r="AC11" s="2">
        <v>9</v>
      </c>
      <c r="AD11" s="151">
        <v>0.9449999928474426</v>
      </c>
      <c r="AE11" s="253" t="s">
        <v>245</v>
      </c>
      <c r="AF11" s="1"/>
    </row>
    <row r="12" spans="1:32" ht="11.25" customHeight="1">
      <c r="A12" s="223">
        <v>10</v>
      </c>
      <c r="B12" s="209">
        <v>5.0970001220703125</v>
      </c>
      <c r="C12" s="209">
        <v>4.445000171661377</v>
      </c>
      <c r="D12" s="209">
        <v>4.791999816894531</v>
      </c>
      <c r="E12" s="209">
        <v>4.539000034332275</v>
      </c>
      <c r="F12" s="209">
        <v>4.656000137329102</v>
      </c>
      <c r="G12" s="209">
        <v>5.002999782562256</v>
      </c>
      <c r="H12" s="209">
        <v>4.8979997634887695</v>
      </c>
      <c r="I12" s="209">
        <v>5.580999851226807</v>
      </c>
      <c r="J12" s="209">
        <v>6.685999870300293</v>
      </c>
      <c r="K12" s="209">
        <v>7.369999885559082</v>
      </c>
      <c r="L12" s="209">
        <v>8.890000343322754</v>
      </c>
      <c r="M12" s="209">
        <v>8.079999923706055</v>
      </c>
      <c r="N12" s="209">
        <v>7.840000152587891</v>
      </c>
      <c r="O12" s="209">
        <v>9.029999732971191</v>
      </c>
      <c r="P12" s="209">
        <v>7.820000171661377</v>
      </c>
      <c r="Q12" s="209">
        <v>6.548999786376953</v>
      </c>
      <c r="R12" s="209">
        <v>6.076000213623047</v>
      </c>
      <c r="S12" s="209">
        <v>5.875999927520752</v>
      </c>
      <c r="T12" s="209">
        <v>5.296999931335449</v>
      </c>
      <c r="U12" s="209">
        <v>5.466000080108643</v>
      </c>
      <c r="V12" s="209">
        <v>5.265999794006348</v>
      </c>
      <c r="W12" s="209">
        <v>3.7720000743865967</v>
      </c>
      <c r="X12" s="209">
        <v>3.2890000343322754</v>
      </c>
      <c r="Y12" s="209">
        <v>2.490000009536743</v>
      </c>
      <c r="Z12" s="224">
        <f t="shared" si="0"/>
        <v>5.783666650454204</v>
      </c>
      <c r="AA12" s="157">
        <v>9.40999984741211</v>
      </c>
      <c r="AB12" s="210" t="s">
        <v>334</v>
      </c>
      <c r="AC12" s="211">
        <v>10</v>
      </c>
      <c r="AD12" s="157">
        <v>2.4790000915527344</v>
      </c>
      <c r="AE12" s="254" t="s">
        <v>29</v>
      </c>
      <c r="AF12" s="1"/>
    </row>
    <row r="13" spans="1:32" ht="11.25" customHeight="1">
      <c r="A13" s="215">
        <v>11</v>
      </c>
      <c r="B13" s="207">
        <v>2.3529999256134033</v>
      </c>
      <c r="C13" s="207">
        <v>2.2690000534057617</v>
      </c>
      <c r="D13" s="207">
        <v>1.187000036239624</v>
      </c>
      <c r="E13" s="207">
        <v>0.23100000619888306</v>
      </c>
      <c r="F13" s="207">
        <v>1.5549999475479126</v>
      </c>
      <c r="G13" s="207">
        <v>1.9019999504089355</v>
      </c>
      <c r="H13" s="207">
        <v>1.7860000133514404</v>
      </c>
      <c r="I13" s="207">
        <v>3.615000009536743</v>
      </c>
      <c r="J13" s="207">
        <v>5.423999786376953</v>
      </c>
      <c r="K13" s="207">
        <v>6.624000072479248</v>
      </c>
      <c r="L13" s="207">
        <v>7.96999979019165</v>
      </c>
      <c r="M13" s="207">
        <v>7.960000038146973</v>
      </c>
      <c r="N13" s="207">
        <v>7.610000133514404</v>
      </c>
      <c r="O13" s="207">
        <v>7.159999847412109</v>
      </c>
      <c r="P13" s="207">
        <v>6.4629998207092285</v>
      </c>
      <c r="Q13" s="207">
        <v>5.631999969482422</v>
      </c>
      <c r="R13" s="207">
        <v>4.6020002365112305</v>
      </c>
      <c r="S13" s="207">
        <v>3.2769999504089355</v>
      </c>
      <c r="T13" s="207">
        <v>2.299999952316284</v>
      </c>
      <c r="U13" s="207">
        <v>1.7640000581741333</v>
      </c>
      <c r="V13" s="207">
        <v>1.9850000143051147</v>
      </c>
      <c r="W13" s="207">
        <v>1.3860000371932983</v>
      </c>
      <c r="X13" s="207">
        <v>0.5249999761581421</v>
      </c>
      <c r="Y13" s="207">
        <v>-1.6790000200271606</v>
      </c>
      <c r="Z13" s="214">
        <f t="shared" si="0"/>
        <v>3.4958749835689864</v>
      </c>
      <c r="AA13" s="151">
        <v>8.65999984741211</v>
      </c>
      <c r="AB13" s="152" t="s">
        <v>230</v>
      </c>
      <c r="AC13" s="2">
        <v>11</v>
      </c>
      <c r="AD13" s="151">
        <v>-1.7209999561309814</v>
      </c>
      <c r="AE13" s="253" t="s">
        <v>29</v>
      </c>
      <c r="AF13" s="1"/>
    </row>
    <row r="14" spans="1:32" ht="11.25" customHeight="1">
      <c r="A14" s="215">
        <v>12</v>
      </c>
      <c r="B14" s="207">
        <v>-2.1410000324249268</v>
      </c>
      <c r="C14" s="207">
        <v>-2.4769999980926514</v>
      </c>
      <c r="D14" s="207">
        <v>-2.739000082015991</v>
      </c>
      <c r="E14" s="207">
        <v>-2.677000045776367</v>
      </c>
      <c r="F14" s="207">
        <v>-2.3929998874664307</v>
      </c>
      <c r="G14" s="207">
        <v>-2.2669999599456787</v>
      </c>
      <c r="H14" s="207">
        <v>-0.5249999761581421</v>
      </c>
      <c r="I14" s="207">
        <v>3.0269999504089355</v>
      </c>
      <c r="J14" s="207">
        <v>4.698999881744385</v>
      </c>
      <c r="K14" s="207">
        <v>5.7829999923706055</v>
      </c>
      <c r="L14" s="207">
        <v>6.61299991607666</v>
      </c>
      <c r="M14" s="207">
        <v>6.834000110626221</v>
      </c>
      <c r="N14" s="207">
        <v>8.270000457763672</v>
      </c>
      <c r="O14" s="207">
        <v>7.320000171661377</v>
      </c>
      <c r="P14" s="207">
        <v>8.289999961853027</v>
      </c>
      <c r="Q14" s="207">
        <v>5.296000003814697</v>
      </c>
      <c r="R14" s="207">
        <v>3.677000045776367</v>
      </c>
      <c r="S14" s="207">
        <v>1.8380000591278076</v>
      </c>
      <c r="T14" s="207">
        <v>0.9869999885559082</v>
      </c>
      <c r="U14" s="207">
        <v>0.45100000500679016</v>
      </c>
      <c r="V14" s="207">
        <v>0.45100000500679016</v>
      </c>
      <c r="W14" s="207">
        <v>0.23100000619888306</v>
      </c>
      <c r="X14" s="207">
        <v>0.5149999856948853</v>
      </c>
      <c r="Y14" s="207">
        <v>0.3569999933242798</v>
      </c>
      <c r="Z14" s="214">
        <f t="shared" si="0"/>
        <v>2.059166689713796</v>
      </c>
      <c r="AA14" s="151">
        <v>8.779999732971191</v>
      </c>
      <c r="AB14" s="152" t="s">
        <v>335</v>
      </c>
      <c r="AC14" s="2">
        <v>12</v>
      </c>
      <c r="AD14" s="151">
        <v>-2.812999963760376</v>
      </c>
      <c r="AE14" s="253" t="s">
        <v>354</v>
      </c>
      <c r="AF14" s="1"/>
    </row>
    <row r="15" spans="1:32" ht="11.25" customHeight="1">
      <c r="A15" s="215">
        <v>13</v>
      </c>
      <c r="B15" s="207">
        <v>0.25200000405311584</v>
      </c>
      <c r="C15" s="207">
        <v>0.041999999433755875</v>
      </c>
      <c r="D15" s="207">
        <v>0.06300000101327896</v>
      </c>
      <c r="E15" s="207">
        <v>0.8510000109672546</v>
      </c>
      <c r="F15" s="207">
        <v>-0.05299999937415123</v>
      </c>
      <c r="G15" s="207">
        <v>-0.7139999866485596</v>
      </c>
      <c r="H15" s="207">
        <v>-0.2939999997615814</v>
      </c>
      <c r="I15" s="207">
        <v>3.246999979019165</v>
      </c>
      <c r="J15" s="207">
        <v>7.21999979019165</v>
      </c>
      <c r="K15" s="207">
        <v>6.0980000495910645</v>
      </c>
      <c r="L15" s="207">
        <v>6.497000217437744</v>
      </c>
      <c r="M15" s="207">
        <v>6.948999881744385</v>
      </c>
      <c r="N15" s="207">
        <v>6.307000160217285</v>
      </c>
      <c r="O15" s="207">
        <v>6.10699987411499</v>
      </c>
      <c r="P15" s="207">
        <v>6.0960001945495605</v>
      </c>
      <c r="Q15" s="207">
        <v>5.623000144958496</v>
      </c>
      <c r="R15" s="207">
        <v>4.729000091552734</v>
      </c>
      <c r="S15" s="207">
        <v>2.7950000762939453</v>
      </c>
      <c r="T15" s="207">
        <v>2.6470000743865967</v>
      </c>
      <c r="U15" s="207">
        <v>2.322000026702881</v>
      </c>
      <c r="V15" s="207">
        <v>2.878999948501587</v>
      </c>
      <c r="W15" s="207">
        <v>0.8820000290870667</v>
      </c>
      <c r="X15" s="207">
        <v>1.6490000486373901</v>
      </c>
      <c r="Y15" s="207">
        <v>2.3010001182556152</v>
      </c>
      <c r="Z15" s="214">
        <f t="shared" si="0"/>
        <v>3.1039583639552197</v>
      </c>
      <c r="AA15" s="151">
        <v>7.920000076293945</v>
      </c>
      <c r="AB15" s="152" t="s">
        <v>66</v>
      </c>
      <c r="AC15" s="2">
        <v>13</v>
      </c>
      <c r="AD15" s="151">
        <v>-0.8500000238418579</v>
      </c>
      <c r="AE15" s="253" t="s">
        <v>280</v>
      </c>
      <c r="AF15" s="1"/>
    </row>
    <row r="16" spans="1:32" ht="11.25" customHeight="1">
      <c r="A16" s="215">
        <v>14</v>
      </c>
      <c r="B16" s="207">
        <v>3.309999942779541</v>
      </c>
      <c r="C16" s="207">
        <v>3.888000011444092</v>
      </c>
      <c r="D16" s="207">
        <v>4.519999980926514</v>
      </c>
      <c r="E16" s="207">
        <v>4.814000129699707</v>
      </c>
      <c r="F16" s="207">
        <v>4.814000129699707</v>
      </c>
      <c r="G16" s="207">
        <v>4.572999954223633</v>
      </c>
      <c r="H16" s="207">
        <v>5.046000003814697</v>
      </c>
      <c r="I16" s="207">
        <v>5.4670000076293945</v>
      </c>
      <c r="J16" s="207">
        <v>5.814000129699707</v>
      </c>
      <c r="K16" s="207">
        <v>6.656000137329102</v>
      </c>
      <c r="L16" s="207">
        <v>7.059999942779541</v>
      </c>
      <c r="M16" s="207">
        <v>7.679999828338623</v>
      </c>
      <c r="N16" s="207">
        <v>8.59000015258789</v>
      </c>
      <c r="O16" s="207">
        <v>10.069999694824219</v>
      </c>
      <c r="P16" s="207">
        <v>10.680000305175781</v>
      </c>
      <c r="Q16" s="207">
        <v>11.0600004196167</v>
      </c>
      <c r="R16" s="207">
        <v>11.430000305175781</v>
      </c>
      <c r="S16" s="207">
        <v>12.149999618530273</v>
      </c>
      <c r="T16" s="207">
        <v>12.109999656677246</v>
      </c>
      <c r="U16" s="207">
        <v>9.970000267028809</v>
      </c>
      <c r="V16" s="207">
        <v>9.680000305175781</v>
      </c>
      <c r="W16" s="207">
        <v>9.149999618530273</v>
      </c>
      <c r="X16" s="207">
        <v>7.940000057220459</v>
      </c>
      <c r="Y16" s="207">
        <v>6.876999855041504</v>
      </c>
      <c r="Z16" s="214">
        <f t="shared" si="0"/>
        <v>7.639541685581207</v>
      </c>
      <c r="AA16" s="151">
        <v>12.479999542236328</v>
      </c>
      <c r="AB16" s="152" t="s">
        <v>336</v>
      </c>
      <c r="AC16" s="2">
        <v>14</v>
      </c>
      <c r="AD16" s="151">
        <v>2.2269999980926514</v>
      </c>
      <c r="AE16" s="253" t="s">
        <v>281</v>
      </c>
      <c r="AF16" s="1"/>
    </row>
    <row r="17" spans="1:32" ht="11.25" customHeight="1">
      <c r="A17" s="215">
        <v>15</v>
      </c>
      <c r="B17" s="207">
        <v>5.603000164031982</v>
      </c>
      <c r="C17" s="207">
        <v>4.739999771118164</v>
      </c>
      <c r="D17" s="207">
        <v>4.035999774932861</v>
      </c>
      <c r="E17" s="207">
        <v>3.0889999866485596</v>
      </c>
      <c r="F17" s="207">
        <v>3.0789999961853027</v>
      </c>
      <c r="G17" s="207">
        <v>3.005000114440918</v>
      </c>
      <c r="H17" s="207">
        <v>3.8570001125335693</v>
      </c>
      <c r="I17" s="207">
        <v>4.478000164031982</v>
      </c>
      <c r="J17" s="207">
        <v>6.572000026702881</v>
      </c>
      <c r="K17" s="207">
        <v>8.369999885559082</v>
      </c>
      <c r="L17" s="207">
        <v>7.909999847412109</v>
      </c>
      <c r="M17" s="207">
        <v>9.029999732971191</v>
      </c>
      <c r="N17" s="207">
        <v>8.84000015258789</v>
      </c>
      <c r="O17" s="207">
        <v>8.600000381469727</v>
      </c>
      <c r="P17" s="207">
        <v>7.789999961853027</v>
      </c>
      <c r="Q17" s="207">
        <v>6.021999835968018</v>
      </c>
      <c r="R17" s="207">
        <v>3.8239998817443848</v>
      </c>
      <c r="S17" s="207">
        <v>2.247999906539917</v>
      </c>
      <c r="T17" s="207">
        <v>1.565000057220459</v>
      </c>
      <c r="U17" s="207">
        <v>0.7250000238418579</v>
      </c>
      <c r="V17" s="207">
        <v>0.871999979019165</v>
      </c>
      <c r="W17" s="207">
        <v>0.4620000123977661</v>
      </c>
      <c r="X17" s="207">
        <v>0.3779999911785126</v>
      </c>
      <c r="Y17" s="207">
        <v>0.24199999868869781</v>
      </c>
      <c r="Z17" s="214">
        <f t="shared" si="0"/>
        <v>4.389041656628251</v>
      </c>
      <c r="AA17" s="151">
        <v>9.789999961853027</v>
      </c>
      <c r="AB17" s="152" t="s">
        <v>185</v>
      </c>
      <c r="AC17" s="2">
        <v>15</v>
      </c>
      <c r="AD17" s="151">
        <v>0</v>
      </c>
      <c r="AE17" s="253" t="s">
        <v>209</v>
      </c>
      <c r="AF17" s="1"/>
    </row>
    <row r="18" spans="1:32" ht="11.25" customHeight="1">
      <c r="A18" s="215">
        <v>16</v>
      </c>
      <c r="B18" s="207">
        <v>0.25200000405311584</v>
      </c>
      <c r="C18" s="207">
        <v>0.22100000083446503</v>
      </c>
      <c r="D18" s="207">
        <v>-0.25200000405311584</v>
      </c>
      <c r="E18" s="207">
        <v>0.5149999856948853</v>
      </c>
      <c r="F18" s="207">
        <v>0.4519999921321869</v>
      </c>
      <c r="G18" s="207">
        <v>-1.690000057220459</v>
      </c>
      <c r="H18" s="207">
        <v>0.4309999942779541</v>
      </c>
      <c r="I18" s="207">
        <v>3.7309999465942383</v>
      </c>
      <c r="J18" s="207">
        <v>5.53000020980835</v>
      </c>
      <c r="K18" s="207">
        <v>6.4770002365112305</v>
      </c>
      <c r="L18" s="207">
        <v>7.139999866485596</v>
      </c>
      <c r="M18" s="207">
        <v>8.220000267028809</v>
      </c>
      <c r="N18" s="207">
        <v>8.539999961853027</v>
      </c>
      <c r="O18" s="207">
        <v>7.349999904632568</v>
      </c>
      <c r="P18" s="207">
        <v>6.620999813079834</v>
      </c>
      <c r="Q18" s="207">
        <v>6.0320000648498535</v>
      </c>
      <c r="R18" s="207">
        <v>4.570000171661377</v>
      </c>
      <c r="S18" s="207">
        <v>2.3949999809265137</v>
      </c>
      <c r="T18" s="207">
        <v>2.3320000171661377</v>
      </c>
      <c r="U18" s="207">
        <v>1.9639999866485596</v>
      </c>
      <c r="V18" s="207">
        <v>0.8190000057220459</v>
      </c>
      <c r="W18" s="207">
        <v>0.2199999988079071</v>
      </c>
      <c r="X18" s="207">
        <v>-0.45100000500679016</v>
      </c>
      <c r="Y18" s="207">
        <v>-0.7139999866485596</v>
      </c>
      <c r="Z18" s="214">
        <f t="shared" si="0"/>
        <v>2.946041681493322</v>
      </c>
      <c r="AA18" s="151">
        <v>9.199999809265137</v>
      </c>
      <c r="AB18" s="152" t="s">
        <v>337</v>
      </c>
      <c r="AC18" s="2">
        <v>16</v>
      </c>
      <c r="AD18" s="151">
        <v>-2.1419999599456787</v>
      </c>
      <c r="AE18" s="253" t="s">
        <v>355</v>
      </c>
      <c r="AF18" s="1"/>
    </row>
    <row r="19" spans="1:32" ht="11.25" customHeight="1">
      <c r="A19" s="215">
        <v>17</v>
      </c>
      <c r="B19" s="207">
        <v>-0.6200000047683716</v>
      </c>
      <c r="C19" s="207">
        <v>-1.1019999980926514</v>
      </c>
      <c r="D19" s="207">
        <v>-0.9449999928474426</v>
      </c>
      <c r="E19" s="207">
        <v>-1.3960000276565552</v>
      </c>
      <c r="F19" s="207">
        <v>-1.6169999837875366</v>
      </c>
      <c r="G19" s="207">
        <v>-1.784999966621399</v>
      </c>
      <c r="H19" s="207">
        <v>-1.9420000314712524</v>
      </c>
      <c r="I19" s="207">
        <v>0.9139999747276306</v>
      </c>
      <c r="J19" s="207">
        <v>4.531000137329102</v>
      </c>
      <c r="K19" s="207">
        <v>4.951000213623047</v>
      </c>
      <c r="L19" s="207">
        <v>5.814000129699707</v>
      </c>
      <c r="M19" s="207">
        <v>6.234000205993652</v>
      </c>
      <c r="N19" s="207">
        <v>5.47599983215332</v>
      </c>
      <c r="O19" s="207">
        <v>5.855000019073486</v>
      </c>
      <c r="P19" s="207">
        <v>5.24399995803833</v>
      </c>
      <c r="Q19" s="207">
        <v>5.2230000495910645</v>
      </c>
      <c r="R19" s="207">
        <v>4.813000202178955</v>
      </c>
      <c r="S19" s="207">
        <v>4.53000020980835</v>
      </c>
      <c r="T19" s="207">
        <v>4.486999988555908</v>
      </c>
      <c r="U19" s="207">
        <v>4.498000144958496</v>
      </c>
      <c r="V19" s="207">
        <v>3.625</v>
      </c>
      <c r="W19" s="207">
        <v>3.635999917984009</v>
      </c>
      <c r="X19" s="207">
        <v>3.687999963760376</v>
      </c>
      <c r="Y19" s="207">
        <v>3.8570001125335693</v>
      </c>
      <c r="Z19" s="214">
        <f t="shared" si="0"/>
        <v>2.832041710615158</v>
      </c>
      <c r="AA19" s="151">
        <v>6.6020002365112305</v>
      </c>
      <c r="AB19" s="152" t="s">
        <v>338</v>
      </c>
      <c r="AC19" s="2">
        <v>17</v>
      </c>
      <c r="AD19" s="151">
        <v>-2.3929998874664307</v>
      </c>
      <c r="AE19" s="253" t="s">
        <v>313</v>
      </c>
      <c r="AF19" s="1"/>
    </row>
    <row r="20" spans="1:32" ht="11.25" customHeight="1">
      <c r="A20" s="215">
        <v>18</v>
      </c>
      <c r="B20" s="207">
        <v>4.245999813079834</v>
      </c>
      <c r="C20" s="207">
        <v>4.9720001220703125</v>
      </c>
      <c r="D20" s="207">
        <v>4.666999816894531</v>
      </c>
      <c r="E20" s="207">
        <v>4.561999797821045</v>
      </c>
      <c r="F20" s="207">
        <v>4.53000020980835</v>
      </c>
      <c r="G20" s="207">
        <v>4.688000202178955</v>
      </c>
      <c r="H20" s="207">
        <v>4.8460001945495605</v>
      </c>
      <c r="I20" s="207">
        <v>4.982999801635742</v>
      </c>
      <c r="J20" s="207">
        <v>4.920000076293945</v>
      </c>
      <c r="K20" s="207">
        <v>5.014999866485596</v>
      </c>
      <c r="L20" s="207">
        <v>4.309000015258789</v>
      </c>
      <c r="M20" s="207">
        <v>4.551000118255615</v>
      </c>
      <c r="N20" s="207">
        <v>4.35099983215332</v>
      </c>
      <c r="O20" s="207">
        <v>4.85699987411499</v>
      </c>
      <c r="P20" s="207">
        <v>5.551000118255615</v>
      </c>
      <c r="Q20" s="207">
        <v>5.298999786376953</v>
      </c>
      <c r="R20" s="207">
        <v>4.2779998779296875</v>
      </c>
      <c r="S20" s="207">
        <v>3.509999990463257</v>
      </c>
      <c r="T20" s="207">
        <v>2.9210000038146973</v>
      </c>
      <c r="U20" s="207">
        <v>3.2890000343322754</v>
      </c>
      <c r="V20" s="207">
        <v>3.0999999046325684</v>
      </c>
      <c r="W20" s="207">
        <v>2.994999885559082</v>
      </c>
      <c r="X20" s="207">
        <v>2.994999885559082</v>
      </c>
      <c r="Y20" s="207">
        <v>3.0160000324249268</v>
      </c>
      <c r="Z20" s="214">
        <f t="shared" si="0"/>
        <v>4.268791635831197</v>
      </c>
      <c r="AA20" s="151">
        <v>5.741000175476074</v>
      </c>
      <c r="AB20" s="152" t="s">
        <v>339</v>
      </c>
      <c r="AC20" s="2">
        <v>18</v>
      </c>
      <c r="AD20" s="151">
        <v>1.7020000219345093</v>
      </c>
      <c r="AE20" s="253" t="s">
        <v>356</v>
      </c>
      <c r="AF20" s="1"/>
    </row>
    <row r="21" spans="1:32" ht="11.25" customHeight="1">
      <c r="A21" s="215">
        <v>19</v>
      </c>
      <c r="B21" s="207">
        <v>2.8480000495910645</v>
      </c>
      <c r="C21" s="207">
        <v>2.880000114440918</v>
      </c>
      <c r="D21" s="207">
        <v>1.9229999780654907</v>
      </c>
      <c r="E21" s="207">
        <v>-0.20999999344348907</v>
      </c>
      <c r="F21" s="207">
        <v>-0.5149999856948853</v>
      </c>
      <c r="G21" s="207">
        <v>0.12600000202655792</v>
      </c>
      <c r="H21" s="207">
        <v>0.5989999771118164</v>
      </c>
      <c r="I21" s="207">
        <v>2.690999984741211</v>
      </c>
      <c r="J21" s="207">
        <v>6.414999961853027</v>
      </c>
      <c r="K21" s="207">
        <v>7.21999979019165</v>
      </c>
      <c r="L21" s="207">
        <v>9.029999732971191</v>
      </c>
      <c r="M21" s="207">
        <v>7.159999847412109</v>
      </c>
      <c r="N21" s="207">
        <v>7.71999979019165</v>
      </c>
      <c r="O21" s="207">
        <v>7.960000038146973</v>
      </c>
      <c r="P21" s="207">
        <v>7.449999809265137</v>
      </c>
      <c r="Q21" s="207">
        <v>7.130000114440918</v>
      </c>
      <c r="R21" s="207">
        <v>4.9710001945495605</v>
      </c>
      <c r="S21" s="207">
        <v>3.13100004196167</v>
      </c>
      <c r="T21" s="207">
        <v>2.2799999713897705</v>
      </c>
      <c r="U21" s="207">
        <v>0.9240000247955322</v>
      </c>
      <c r="V21" s="207">
        <v>0.49399998784065247</v>
      </c>
      <c r="W21" s="207">
        <v>0.2939999997615814</v>
      </c>
      <c r="X21" s="207">
        <v>0.8930000066757202</v>
      </c>
      <c r="Y21" s="207">
        <v>0.9350000023841858</v>
      </c>
      <c r="Z21" s="214">
        <f t="shared" si="0"/>
        <v>3.5145416433612504</v>
      </c>
      <c r="AA21" s="151">
        <v>9.270000457763672</v>
      </c>
      <c r="AB21" s="152" t="s">
        <v>230</v>
      </c>
      <c r="AC21" s="2">
        <v>19</v>
      </c>
      <c r="AD21" s="151">
        <v>-1.0290000438690186</v>
      </c>
      <c r="AE21" s="253" t="s">
        <v>141</v>
      </c>
      <c r="AF21" s="1"/>
    </row>
    <row r="22" spans="1:32" ht="11.25" customHeight="1">
      <c r="A22" s="223">
        <v>20</v>
      </c>
      <c r="B22" s="209">
        <v>0.8299999833106995</v>
      </c>
      <c r="C22" s="209">
        <v>0.05299999937415123</v>
      </c>
      <c r="D22" s="209">
        <v>-1.0609999895095825</v>
      </c>
      <c r="E22" s="209">
        <v>-1.4589999914169312</v>
      </c>
      <c r="F22" s="209">
        <v>-1.6059999465942383</v>
      </c>
      <c r="G22" s="209">
        <v>-1.3969999551773071</v>
      </c>
      <c r="H22" s="209">
        <v>0.32600000500679016</v>
      </c>
      <c r="I22" s="209">
        <v>1.88100004196167</v>
      </c>
      <c r="J22" s="209">
        <v>2.805999994277954</v>
      </c>
      <c r="K22" s="209">
        <v>3.36299991607666</v>
      </c>
      <c r="L22" s="209">
        <v>3.868000030517578</v>
      </c>
      <c r="M22" s="209">
        <v>3.868000030517578</v>
      </c>
      <c r="N22" s="209">
        <v>3.6050000190734863</v>
      </c>
      <c r="O22" s="209">
        <v>3.8889999389648438</v>
      </c>
      <c r="P22" s="209">
        <v>3.7839999198913574</v>
      </c>
      <c r="Q22" s="209">
        <v>2.994999885559082</v>
      </c>
      <c r="R22" s="209">
        <v>2.86899995803833</v>
      </c>
      <c r="S22" s="209">
        <v>2.743000030517578</v>
      </c>
      <c r="T22" s="209">
        <v>2.3540000915527344</v>
      </c>
      <c r="U22" s="209">
        <v>1.9859999418258667</v>
      </c>
      <c r="V22" s="209">
        <v>2.0490000247955322</v>
      </c>
      <c r="W22" s="209">
        <v>2.1019999980926514</v>
      </c>
      <c r="X22" s="209">
        <v>2.0910000801086426</v>
      </c>
      <c r="Y22" s="209">
        <v>2.249000072479248</v>
      </c>
      <c r="Z22" s="224">
        <f t="shared" si="0"/>
        <v>1.8411666699685156</v>
      </c>
      <c r="AA22" s="157">
        <v>4.236999988555908</v>
      </c>
      <c r="AB22" s="210" t="s">
        <v>70</v>
      </c>
      <c r="AC22" s="211">
        <v>20</v>
      </c>
      <c r="AD22" s="157">
        <v>-1.690000057220459</v>
      </c>
      <c r="AE22" s="254" t="s">
        <v>238</v>
      </c>
      <c r="AF22" s="1"/>
    </row>
    <row r="23" spans="1:32" ht="11.25" customHeight="1">
      <c r="A23" s="215">
        <v>21</v>
      </c>
      <c r="B23" s="207">
        <v>2.4170000553131104</v>
      </c>
      <c r="C23" s="207">
        <v>2.943000078201294</v>
      </c>
      <c r="D23" s="207">
        <v>2.8269999027252197</v>
      </c>
      <c r="E23" s="207">
        <v>2.2170000076293945</v>
      </c>
      <c r="F23" s="207">
        <v>0.7139999866485596</v>
      </c>
      <c r="G23" s="207">
        <v>0.10499999672174454</v>
      </c>
      <c r="H23" s="207">
        <v>0.17900000512599945</v>
      </c>
      <c r="I23" s="207">
        <v>2.743000030517578</v>
      </c>
      <c r="J23" s="207">
        <v>6.099999904632568</v>
      </c>
      <c r="K23" s="207">
        <v>7.320000171661377</v>
      </c>
      <c r="L23" s="207">
        <v>7.860000133514404</v>
      </c>
      <c r="M23" s="207">
        <v>9.6899995803833</v>
      </c>
      <c r="N23" s="207">
        <v>8.5</v>
      </c>
      <c r="O23" s="207">
        <v>8.529999732971191</v>
      </c>
      <c r="P23" s="207">
        <v>7.340000152587891</v>
      </c>
      <c r="Q23" s="207">
        <v>5.760000228881836</v>
      </c>
      <c r="R23" s="207">
        <v>4.066999912261963</v>
      </c>
      <c r="S23" s="207">
        <v>2.8889999389648438</v>
      </c>
      <c r="T23" s="207">
        <v>1.753999948501587</v>
      </c>
      <c r="U23" s="207">
        <v>1.7860000133514404</v>
      </c>
      <c r="V23" s="207">
        <v>1.2599999904632568</v>
      </c>
      <c r="W23" s="207">
        <v>1.3550000190734863</v>
      </c>
      <c r="X23" s="207">
        <v>0.9350000023841858</v>
      </c>
      <c r="Y23" s="207">
        <v>0.5360000133514404</v>
      </c>
      <c r="Z23" s="214">
        <f t="shared" si="0"/>
        <v>3.74279165857782</v>
      </c>
      <c r="AA23" s="151">
        <v>11.289999961853027</v>
      </c>
      <c r="AB23" s="152" t="s">
        <v>340</v>
      </c>
      <c r="AC23" s="2">
        <v>21</v>
      </c>
      <c r="AD23" s="151">
        <v>-0.12600000202655792</v>
      </c>
      <c r="AE23" s="253" t="s">
        <v>357</v>
      </c>
      <c r="AF23" s="1"/>
    </row>
    <row r="24" spans="1:32" ht="11.25" customHeight="1">
      <c r="A24" s="215">
        <v>22</v>
      </c>
      <c r="B24" s="207">
        <v>0.4830000102519989</v>
      </c>
      <c r="C24" s="207">
        <v>0.1889999955892563</v>
      </c>
      <c r="D24" s="207">
        <v>-0.08399999886751175</v>
      </c>
      <c r="E24" s="207">
        <v>0.15800000727176666</v>
      </c>
      <c r="F24" s="207">
        <v>-0.20999999344348907</v>
      </c>
      <c r="G24" s="207">
        <v>-0.4099999964237213</v>
      </c>
      <c r="H24" s="207">
        <v>0.1469999998807907</v>
      </c>
      <c r="I24" s="207">
        <v>3.7320001125335693</v>
      </c>
      <c r="J24" s="207">
        <v>7.849999904632568</v>
      </c>
      <c r="K24" s="207">
        <v>8.5600004196167</v>
      </c>
      <c r="L24" s="207">
        <v>9.399999618530273</v>
      </c>
      <c r="M24" s="207">
        <v>10.350000381469727</v>
      </c>
      <c r="N24" s="207">
        <v>10.600000381469727</v>
      </c>
      <c r="O24" s="207">
        <v>10.609999656677246</v>
      </c>
      <c r="P24" s="207">
        <v>10.079999923706055</v>
      </c>
      <c r="Q24" s="207">
        <v>9.319999694824219</v>
      </c>
      <c r="R24" s="207">
        <v>7.090000152587891</v>
      </c>
      <c r="S24" s="207">
        <v>5.960000038146973</v>
      </c>
      <c r="T24" s="207">
        <v>7.139999866485596</v>
      </c>
      <c r="U24" s="207">
        <v>7.070000171661377</v>
      </c>
      <c r="V24" s="207">
        <v>6.507999897003174</v>
      </c>
      <c r="W24" s="207">
        <v>8.289999961853027</v>
      </c>
      <c r="X24" s="207">
        <v>8.239999771118164</v>
      </c>
      <c r="Y24" s="207">
        <v>7.46999979019165</v>
      </c>
      <c r="Z24" s="214">
        <f t="shared" si="0"/>
        <v>5.772624990281959</v>
      </c>
      <c r="AA24" s="151">
        <v>10.850000381469727</v>
      </c>
      <c r="AB24" s="152" t="s">
        <v>341</v>
      </c>
      <c r="AC24" s="2">
        <v>22</v>
      </c>
      <c r="AD24" s="151">
        <v>-0.5669999718666077</v>
      </c>
      <c r="AE24" s="253" t="s">
        <v>190</v>
      </c>
      <c r="AF24" s="1"/>
    </row>
    <row r="25" spans="1:32" ht="11.25" customHeight="1">
      <c r="A25" s="215">
        <v>23</v>
      </c>
      <c r="B25" s="207">
        <v>8.449999809265137</v>
      </c>
      <c r="C25" s="207">
        <v>8.640000343322754</v>
      </c>
      <c r="D25" s="207">
        <v>8.789999961853027</v>
      </c>
      <c r="E25" s="207">
        <v>7.489999771118164</v>
      </c>
      <c r="F25" s="207">
        <v>7.690000057220459</v>
      </c>
      <c r="G25" s="207">
        <v>7.590000152587891</v>
      </c>
      <c r="H25" s="207">
        <v>7.769999980926514</v>
      </c>
      <c r="I25" s="207">
        <v>8.420000076293945</v>
      </c>
      <c r="J25" s="207">
        <v>9.170000076293945</v>
      </c>
      <c r="K25" s="207">
        <v>9.130000114440918</v>
      </c>
      <c r="L25" s="207">
        <v>9.5</v>
      </c>
      <c r="M25" s="207">
        <v>9.510000228881836</v>
      </c>
      <c r="N25" s="207">
        <v>9.75</v>
      </c>
      <c r="O25" s="207">
        <v>9.760000228881836</v>
      </c>
      <c r="P25" s="207">
        <v>9.470000267028809</v>
      </c>
      <c r="Q25" s="207">
        <v>9.59000015258789</v>
      </c>
      <c r="R25" s="207">
        <v>9.260000228881836</v>
      </c>
      <c r="S25" s="207">
        <v>7.860000133514404</v>
      </c>
      <c r="T25" s="207">
        <v>7.880000114440918</v>
      </c>
      <c r="U25" s="207">
        <v>7.650000095367432</v>
      </c>
      <c r="V25" s="207">
        <v>6.372000217437744</v>
      </c>
      <c r="W25" s="207">
        <v>5.982999801635742</v>
      </c>
      <c r="X25" s="207">
        <v>5.309000015258789</v>
      </c>
      <c r="Y25" s="207">
        <v>4.636000156402588</v>
      </c>
      <c r="Z25" s="214">
        <f t="shared" si="0"/>
        <v>8.152916749318441</v>
      </c>
      <c r="AA25" s="151">
        <v>9.930000305175781</v>
      </c>
      <c r="AB25" s="152" t="s">
        <v>342</v>
      </c>
      <c r="AC25" s="2">
        <v>23</v>
      </c>
      <c r="AD25" s="151">
        <v>4.499000072479248</v>
      </c>
      <c r="AE25" s="253" t="s">
        <v>311</v>
      </c>
      <c r="AF25" s="1"/>
    </row>
    <row r="26" spans="1:32" ht="11.25" customHeight="1">
      <c r="A26" s="215">
        <v>24</v>
      </c>
      <c r="B26" s="207">
        <v>3.246999979019165</v>
      </c>
      <c r="C26" s="207">
        <v>2.3529999256134033</v>
      </c>
      <c r="D26" s="207">
        <v>1.7649999856948853</v>
      </c>
      <c r="E26" s="207">
        <v>1.1239999532699585</v>
      </c>
      <c r="F26" s="207">
        <v>0.9240000247955322</v>
      </c>
      <c r="G26" s="207">
        <v>0.609000027179718</v>
      </c>
      <c r="H26" s="207">
        <v>0.5569999814033508</v>
      </c>
      <c r="I26" s="207">
        <v>1.9329999685287476</v>
      </c>
      <c r="J26" s="207">
        <v>2.7109999656677246</v>
      </c>
      <c r="K26" s="207">
        <v>3.2690000534057617</v>
      </c>
      <c r="L26" s="207">
        <v>3.99399995803833</v>
      </c>
      <c r="M26" s="207">
        <v>3.5940001010894775</v>
      </c>
      <c r="N26" s="207">
        <v>3.7090001106262207</v>
      </c>
      <c r="O26" s="207">
        <v>3.760999917984009</v>
      </c>
      <c r="P26" s="207">
        <v>2.7309999465942383</v>
      </c>
      <c r="Q26" s="207">
        <v>1.9320000410079956</v>
      </c>
      <c r="R26" s="207">
        <v>0.7139999866485596</v>
      </c>
      <c r="S26" s="207">
        <v>-0.39899998903274536</v>
      </c>
      <c r="T26" s="207">
        <v>-0.8920000195503235</v>
      </c>
      <c r="U26" s="207">
        <v>-1.312000036239624</v>
      </c>
      <c r="V26" s="207">
        <v>-1.6269999742507935</v>
      </c>
      <c r="W26" s="207">
        <v>-1.7740000486373901</v>
      </c>
      <c r="X26" s="207">
        <v>-2.121000051498413</v>
      </c>
      <c r="Y26" s="207">
        <v>-2.1730000972747803</v>
      </c>
      <c r="Z26" s="214">
        <f t="shared" si="0"/>
        <v>1.1928749879201253</v>
      </c>
      <c r="AA26" s="151">
        <v>4.84499979019165</v>
      </c>
      <c r="AB26" s="152" t="s">
        <v>343</v>
      </c>
      <c r="AC26" s="2">
        <v>24</v>
      </c>
      <c r="AD26" s="151">
        <v>-2.372999906539917</v>
      </c>
      <c r="AE26" s="253" t="s">
        <v>358</v>
      </c>
      <c r="AF26" s="1"/>
    </row>
    <row r="27" spans="1:32" ht="11.25" customHeight="1">
      <c r="A27" s="215">
        <v>25</v>
      </c>
      <c r="B27" s="207">
        <v>-2.624000072479248</v>
      </c>
      <c r="C27" s="207">
        <v>-2.938999891281128</v>
      </c>
      <c r="D27" s="207">
        <v>-2.938999891281128</v>
      </c>
      <c r="E27" s="207">
        <v>-3.433000087738037</v>
      </c>
      <c r="F27" s="207">
        <v>-3.433000087738037</v>
      </c>
      <c r="G27" s="207">
        <v>-3.3489999771118164</v>
      </c>
      <c r="H27" s="207">
        <v>-2.9709999561309814</v>
      </c>
      <c r="I27" s="207">
        <v>-1.1759999990463257</v>
      </c>
      <c r="J27" s="207">
        <v>0.34700000286102295</v>
      </c>
      <c r="K27" s="207">
        <v>1.4500000476837158</v>
      </c>
      <c r="L27" s="207">
        <v>1.4819999933242798</v>
      </c>
      <c r="M27" s="207">
        <v>2.753999948501587</v>
      </c>
      <c r="N27" s="207">
        <v>2.9100000858306885</v>
      </c>
      <c r="O27" s="207">
        <v>2.111999988555908</v>
      </c>
      <c r="P27" s="207">
        <v>1.6490000486373901</v>
      </c>
      <c r="Q27" s="207">
        <v>1.4709999561309814</v>
      </c>
      <c r="R27" s="207">
        <v>1.1549999713897705</v>
      </c>
      <c r="S27" s="207">
        <v>-0.32600000500679016</v>
      </c>
      <c r="T27" s="207">
        <v>-0.9769999980926514</v>
      </c>
      <c r="U27" s="207">
        <v>-0.05299999937415123</v>
      </c>
      <c r="V27" s="207">
        <v>0.3779999911785126</v>
      </c>
      <c r="W27" s="207">
        <v>-0.2630000114440918</v>
      </c>
      <c r="X27" s="207">
        <v>-0.05299999937415123</v>
      </c>
      <c r="Y27" s="207">
        <v>-1.312999963760376</v>
      </c>
      <c r="Z27" s="214">
        <f t="shared" si="0"/>
        <v>-0.4225416627402107</v>
      </c>
      <c r="AA27" s="151">
        <v>3.572999954223633</v>
      </c>
      <c r="AB27" s="152" t="s">
        <v>344</v>
      </c>
      <c r="AC27" s="2">
        <v>25</v>
      </c>
      <c r="AD27" s="151">
        <v>-3.5380001068115234</v>
      </c>
      <c r="AE27" s="253" t="s">
        <v>359</v>
      </c>
      <c r="AF27" s="1"/>
    </row>
    <row r="28" spans="1:32" ht="11.25" customHeight="1">
      <c r="A28" s="215">
        <v>26</v>
      </c>
      <c r="B28" s="207">
        <v>-1.0080000162124634</v>
      </c>
      <c r="C28" s="207">
        <v>-0.7559999823570251</v>
      </c>
      <c r="D28" s="207">
        <v>-0.4309999942779541</v>
      </c>
      <c r="E28" s="207">
        <v>-1.0290000438690186</v>
      </c>
      <c r="F28" s="207">
        <v>-2.384000062942505</v>
      </c>
      <c r="G28" s="207">
        <v>-2.888000011444092</v>
      </c>
      <c r="H28" s="207">
        <v>-1.0499999523162842</v>
      </c>
      <c r="I28" s="207">
        <v>1.1979999542236328</v>
      </c>
      <c r="J28" s="207">
        <v>3.4800000190734863</v>
      </c>
      <c r="K28" s="207">
        <v>4.7210001945495605</v>
      </c>
      <c r="L28" s="207">
        <v>5.256999969482422</v>
      </c>
      <c r="M28" s="207">
        <v>5.519999980926514</v>
      </c>
      <c r="N28" s="207">
        <v>5.288000106811523</v>
      </c>
      <c r="O28" s="207">
        <v>4.48799991607666</v>
      </c>
      <c r="P28" s="207">
        <v>3.625</v>
      </c>
      <c r="Q28" s="207">
        <v>2.742000102996826</v>
      </c>
      <c r="R28" s="207">
        <v>1.996000051498413</v>
      </c>
      <c r="S28" s="207">
        <v>-0.020999999716877937</v>
      </c>
      <c r="T28" s="207">
        <v>-0.2939999997615814</v>
      </c>
      <c r="U28" s="207">
        <v>-0.671999990940094</v>
      </c>
      <c r="V28" s="207">
        <v>-1.1449999809265137</v>
      </c>
      <c r="W28" s="207">
        <v>-1.3020000457763672</v>
      </c>
      <c r="X28" s="207">
        <v>-1.1339999437332153</v>
      </c>
      <c r="Y28" s="207">
        <v>-1.774999976158142</v>
      </c>
      <c r="Z28" s="214">
        <f t="shared" si="0"/>
        <v>0.9344166789669544</v>
      </c>
      <c r="AA28" s="151">
        <v>6.434999942779541</v>
      </c>
      <c r="AB28" s="152" t="s">
        <v>345</v>
      </c>
      <c r="AC28" s="2">
        <v>26</v>
      </c>
      <c r="AD28" s="151">
        <v>-3.191999912261963</v>
      </c>
      <c r="AE28" s="253" t="s">
        <v>280</v>
      </c>
      <c r="AF28" s="1"/>
    </row>
    <row r="29" spans="1:32" ht="11.25" customHeight="1">
      <c r="A29" s="215">
        <v>27</v>
      </c>
      <c r="B29" s="207">
        <v>-1.7949999570846558</v>
      </c>
      <c r="C29" s="207">
        <v>-1.312999963760376</v>
      </c>
      <c r="D29" s="207">
        <v>-1.5019999742507935</v>
      </c>
      <c r="E29" s="207">
        <v>-1.4600000381469727</v>
      </c>
      <c r="F29" s="207">
        <v>-1.7960000038146973</v>
      </c>
      <c r="G29" s="207">
        <v>-1.9639999866485596</v>
      </c>
      <c r="H29" s="207">
        <v>-1.0080000162124634</v>
      </c>
      <c r="I29" s="207">
        <v>2.7019999027252197</v>
      </c>
      <c r="J29" s="207">
        <v>5.973999977111816</v>
      </c>
      <c r="K29" s="207">
        <v>7.21999979019165</v>
      </c>
      <c r="L29" s="207">
        <v>8.619999885559082</v>
      </c>
      <c r="M29" s="207">
        <v>9.520000457763672</v>
      </c>
      <c r="N29" s="207">
        <v>10.25</v>
      </c>
      <c r="O29" s="207">
        <v>11.0600004196167</v>
      </c>
      <c r="P29" s="207">
        <v>9.470000267028809</v>
      </c>
      <c r="Q29" s="207">
        <v>8.619999885559082</v>
      </c>
      <c r="R29" s="207">
        <v>5.51800012588501</v>
      </c>
      <c r="S29" s="207">
        <v>4.414000034332275</v>
      </c>
      <c r="T29" s="207">
        <v>4.39300012588501</v>
      </c>
      <c r="U29" s="207">
        <v>4.771999835968018</v>
      </c>
      <c r="V29" s="207">
        <v>6.35099983215332</v>
      </c>
      <c r="W29" s="207">
        <v>5.76200008392334</v>
      </c>
      <c r="X29" s="207">
        <v>4.414999961853027</v>
      </c>
      <c r="Y29" s="207">
        <v>4.888999938964844</v>
      </c>
      <c r="Z29" s="214">
        <f t="shared" si="0"/>
        <v>4.296333357691765</v>
      </c>
      <c r="AA29" s="151">
        <v>11.279999732971191</v>
      </c>
      <c r="AB29" s="152" t="s">
        <v>60</v>
      </c>
      <c r="AC29" s="2">
        <v>27</v>
      </c>
      <c r="AD29" s="151">
        <v>-2.0160000324249268</v>
      </c>
      <c r="AE29" s="253" t="s">
        <v>292</v>
      </c>
      <c r="AF29" s="1"/>
    </row>
    <row r="30" spans="1:32" ht="11.25" customHeight="1">
      <c r="A30" s="215">
        <v>28</v>
      </c>
      <c r="B30" s="207">
        <v>4.8460001945495605</v>
      </c>
      <c r="C30" s="207">
        <v>5.0879998207092285</v>
      </c>
      <c r="D30" s="207">
        <v>6.71999979019165</v>
      </c>
      <c r="E30" s="207">
        <v>6.373000144958496</v>
      </c>
      <c r="F30" s="207">
        <v>5.940999984741211</v>
      </c>
      <c r="G30" s="207">
        <v>4.6570000648498535</v>
      </c>
      <c r="H30" s="207">
        <v>5.71999979019165</v>
      </c>
      <c r="I30" s="207">
        <v>5.414999961853027</v>
      </c>
      <c r="J30" s="207">
        <v>5.8470001220703125</v>
      </c>
      <c r="K30" s="207">
        <v>8.350000381469727</v>
      </c>
      <c r="L30" s="207">
        <v>8.760000228881836</v>
      </c>
      <c r="M30" s="207">
        <v>8.0600004196167</v>
      </c>
      <c r="N30" s="207">
        <v>8.699999809265137</v>
      </c>
      <c r="O30" s="207">
        <v>9.25</v>
      </c>
      <c r="P30" s="207">
        <v>7.690000057220459</v>
      </c>
      <c r="Q30" s="207">
        <v>6.086999893188477</v>
      </c>
      <c r="R30" s="207">
        <v>4.245999813079834</v>
      </c>
      <c r="S30" s="207">
        <v>3.109999895095825</v>
      </c>
      <c r="T30" s="207">
        <v>2.5320000648498535</v>
      </c>
      <c r="U30" s="207">
        <v>2.0490000247955322</v>
      </c>
      <c r="V30" s="207">
        <v>1.8600000143051147</v>
      </c>
      <c r="W30" s="207">
        <v>1.9019999504089355</v>
      </c>
      <c r="X30" s="207">
        <v>1.74399995803833</v>
      </c>
      <c r="Y30" s="207">
        <v>1.4809999465942383</v>
      </c>
      <c r="Z30" s="214">
        <f t="shared" si="0"/>
        <v>5.267833347121875</v>
      </c>
      <c r="AA30" s="151">
        <v>10.029999732971191</v>
      </c>
      <c r="AB30" s="152" t="s">
        <v>346</v>
      </c>
      <c r="AC30" s="2">
        <v>28</v>
      </c>
      <c r="AD30" s="151">
        <v>1.25</v>
      </c>
      <c r="AE30" s="253" t="s">
        <v>360</v>
      </c>
      <c r="AF30" s="1"/>
    </row>
    <row r="31" spans="1:32" ht="11.25" customHeight="1">
      <c r="A31" s="215">
        <v>29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14"/>
      <c r="AA31" s="151"/>
      <c r="AB31" s="152"/>
      <c r="AC31" s="2"/>
      <c r="AD31" s="151"/>
      <c r="AE31" s="253"/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1.717892841569015</v>
      </c>
      <c r="C34" s="217">
        <f t="shared" si="1"/>
        <v>1.6938571738345283</v>
      </c>
      <c r="D34" s="217">
        <f t="shared" si="1"/>
        <v>1.4275714031287603</v>
      </c>
      <c r="E34" s="217">
        <f t="shared" si="1"/>
        <v>1.1402857048170907</v>
      </c>
      <c r="F34" s="217">
        <f t="shared" si="1"/>
        <v>1.0762500162901623</v>
      </c>
      <c r="G34" s="217">
        <f t="shared" si="1"/>
        <v>0.8421428786324603</v>
      </c>
      <c r="H34" s="217">
        <f t="shared" si="1"/>
        <v>1.1750000129852975</v>
      </c>
      <c r="I34" s="217">
        <f t="shared" si="1"/>
        <v>3.3942856958934238</v>
      </c>
      <c r="J34" s="217">
        <f t="shared" si="1"/>
        <v>5.579749984400613</v>
      </c>
      <c r="K34" s="217">
        <f t="shared" si="1"/>
        <v>6.539750090667179</v>
      </c>
      <c r="L34" s="217">
        <f t="shared" si="1"/>
        <v>7.263178591217313</v>
      </c>
      <c r="M34" s="217">
        <f t="shared" si="1"/>
        <v>7.619642921856472</v>
      </c>
      <c r="N34" s="217">
        <f t="shared" si="1"/>
        <v>7.6833571791648865</v>
      </c>
      <c r="O34" s="217">
        <f t="shared" si="1"/>
        <v>7.555321412427085</v>
      </c>
      <c r="P34" s="217">
        <f t="shared" si="1"/>
        <v>7.099642885582788</v>
      </c>
      <c r="Q34" s="217">
        <f t="shared" si="1"/>
        <v>6.018571440662656</v>
      </c>
      <c r="R34" s="217">
        <f>AVERAGE(R3:R33)</f>
        <v>4.601071472678866</v>
      </c>
      <c r="S34" s="217">
        <f aca="true" t="shared" si="2" ref="S34:Y34">AVERAGE(S3:S33)</f>
        <v>3.41064285693158</v>
      </c>
      <c r="T34" s="217">
        <f t="shared" si="2"/>
        <v>2.9796071414436613</v>
      </c>
      <c r="U34" s="217">
        <f t="shared" si="2"/>
        <v>2.7678571408614516</v>
      </c>
      <c r="V34" s="217">
        <f t="shared" si="2"/>
        <v>2.712750014449869</v>
      </c>
      <c r="W34" s="217">
        <f t="shared" si="2"/>
        <v>2.4107142431395396</v>
      </c>
      <c r="X34" s="217">
        <f t="shared" si="2"/>
        <v>2.039999994981502</v>
      </c>
      <c r="Y34" s="217">
        <f t="shared" si="2"/>
        <v>1.8187857062688895</v>
      </c>
      <c r="Z34" s="217">
        <f>AVERAGE(B3:Y33)</f>
        <v>3.7736637001618787</v>
      </c>
      <c r="AA34" s="218">
        <f>(AVERAGE(最高))</f>
        <v>8.765749965395246</v>
      </c>
      <c r="AB34" s="219"/>
      <c r="AC34" s="220"/>
      <c r="AD34" s="218">
        <f>(AVERAGE(最低))</f>
        <v>-0.8302499854138919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1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19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14.319999694824219</v>
      </c>
      <c r="C46" s="3">
        <v>6</v>
      </c>
      <c r="D46" s="159" t="s">
        <v>117</v>
      </c>
      <c r="E46" s="197"/>
      <c r="F46" s="156"/>
      <c r="G46" s="157">
        <f>MIN(最低)</f>
        <v>-3.936000108718872</v>
      </c>
      <c r="H46" s="3">
        <v>3</v>
      </c>
      <c r="I46" s="255" t="s">
        <v>348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0.7250000238418579</v>
      </c>
      <c r="C3" s="207">
        <v>-0.5040000081062317</v>
      </c>
      <c r="D3" s="207">
        <v>-1.2389999628067017</v>
      </c>
      <c r="E3" s="207">
        <v>-1.8270000219345093</v>
      </c>
      <c r="F3" s="207">
        <v>-1.0190000534057617</v>
      </c>
      <c r="G3" s="207">
        <v>-0.8930000066757202</v>
      </c>
      <c r="H3" s="207">
        <v>0.3569999933242798</v>
      </c>
      <c r="I3" s="207">
        <v>3.2799999713897705</v>
      </c>
      <c r="J3" s="207">
        <v>4.510000228881836</v>
      </c>
      <c r="K3" s="207">
        <v>6.4679999351501465</v>
      </c>
      <c r="L3" s="207">
        <v>6.604000091552734</v>
      </c>
      <c r="M3" s="207">
        <v>8.079999923706055</v>
      </c>
      <c r="N3" s="207">
        <v>8.140000343322754</v>
      </c>
      <c r="O3" s="207">
        <v>7.929999828338623</v>
      </c>
      <c r="P3" s="207">
        <v>7.579999923706055</v>
      </c>
      <c r="Q3" s="207">
        <v>7.570000171661377</v>
      </c>
      <c r="R3" s="207">
        <v>6.348999977111816</v>
      </c>
      <c r="S3" s="207">
        <v>4.940000057220459</v>
      </c>
      <c r="T3" s="207">
        <v>3.9509999752044678</v>
      </c>
      <c r="U3" s="207">
        <v>2.4159998893737793</v>
      </c>
      <c r="V3" s="207">
        <v>0.9980000257492065</v>
      </c>
      <c r="W3" s="207">
        <v>0.9240000247955322</v>
      </c>
      <c r="X3" s="207">
        <v>0.9240000247955322</v>
      </c>
      <c r="Y3" s="207">
        <v>0.20999999344348907</v>
      </c>
      <c r="Z3" s="214">
        <f aca="true" t="shared" si="0" ref="Z3:Z33">AVERAGE(B3:Y3)</f>
        <v>3.1864166812350354</v>
      </c>
      <c r="AA3" s="151">
        <v>9.109999656677246</v>
      </c>
      <c r="AB3" s="152" t="s">
        <v>379</v>
      </c>
      <c r="AC3" s="2">
        <v>1</v>
      </c>
      <c r="AD3" s="151">
        <v>-1.9630000591278076</v>
      </c>
      <c r="AE3" s="253" t="s">
        <v>361</v>
      </c>
      <c r="AF3" s="1"/>
    </row>
    <row r="4" spans="1:32" ht="11.25" customHeight="1">
      <c r="A4" s="215">
        <v>2</v>
      </c>
      <c r="B4" s="207">
        <v>-0.1889999955892563</v>
      </c>
      <c r="C4" s="207">
        <v>-0.39899998903274536</v>
      </c>
      <c r="D4" s="207">
        <v>-1.0609999895095825</v>
      </c>
      <c r="E4" s="207">
        <v>-0.7459999918937683</v>
      </c>
      <c r="F4" s="207">
        <v>-1.4700000286102295</v>
      </c>
      <c r="G4" s="207">
        <v>-1.5329999923706055</v>
      </c>
      <c r="H4" s="207">
        <v>-0.3889999985694885</v>
      </c>
      <c r="I4" s="207">
        <v>3.121999979019165</v>
      </c>
      <c r="J4" s="207">
        <v>6.2779998779296875</v>
      </c>
      <c r="K4" s="207">
        <v>6.4039998054504395</v>
      </c>
      <c r="L4" s="207">
        <v>6.99399995803833</v>
      </c>
      <c r="M4" s="207">
        <v>7.679999828338623</v>
      </c>
      <c r="N4" s="207">
        <v>7.239999771118164</v>
      </c>
      <c r="O4" s="207">
        <v>7.699999809265137</v>
      </c>
      <c r="P4" s="207">
        <v>7.039999961853027</v>
      </c>
      <c r="Q4" s="207">
        <v>6.665999889373779</v>
      </c>
      <c r="R4" s="207">
        <v>5.949999809265137</v>
      </c>
      <c r="S4" s="208">
        <v>3.7200000286102295</v>
      </c>
      <c r="T4" s="207">
        <v>2.7320001125335693</v>
      </c>
      <c r="U4" s="207">
        <v>2.0490000247955322</v>
      </c>
      <c r="V4" s="207">
        <v>1.187000036239624</v>
      </c>
      <c r="W4" s="207">
        <v>1.0080000162124634</v>
      </c>
      <c r="X4" s="207">
        <v>0.902999997138977</v>
      </c>
      <c r="Y4" s="207">
        <v>0.8399999737739563</v>
      </c>
      <c r="Z4" s="214">
        <f t="shared" si="0"/>
        <v>2.9885832872241735</v>
      </c>
      <c r="AA4" s="151">
        <v>8.239999771118164</v>
      </c>
      <c r="AB4" s="152" t="s">
        <v>330</v>
      </c>
      <c r="AC4" s="2">
        <v>2</v>
      </c>
      <c r="AD4" s="151">
        <v>-1.6690000295639038</v>
      </c>
      <c r="AE4" s="253" t="s">
        <v>362</v>
      </c>
      <c r="AF4" s="1"/>
    </row>
    <row r="5" spans="1:32" ht="11.25" customHeight="1">
      <c r="A5" s="215">
        <v>3</v>
      </c>
      <c r="B5" s="207">
        <v>0.6830000281333923</v>
      </c>
      <c r="C5" s="207">
        <v>0.7139999866485596</v>
      </c>
      <c r="D5" s="207">
        <v>0.7459999918937683</v>
      </c>
      <c r="E5" s="207">
        <v>2.0490000247955322</v>
      </c>
      <c r="F5" s="207">
        <v>2.4590001106262207</v>
      </c>
      <c r="G5" s="207">
        <v>2.3959999084472656</v>
      </c>
      <c r="H5" s="207">
        <v>3.3529999256134033</v>
      </c>
      <c r="I5" s="207">
        <v>6.035999774932861</v>
      </c>
      <c r="J5" s="207">
        <v>8.930000305175781</v>
      </c>
      <c r="K5" s="207">
        <v>9.84000015258789</v>
      </c>
      <c r="L5" s="207">
        <v>9.739999771118164</v>
      </c>
      <c r="M5" s="207">
        <v>10.09000015258789</v>
      </c>
      <c r="N5" s="207">
        <v>10.930000305175781</v>
      </c>
      <c r="O5" s="207">
        <v>11.319999694824219</v>
      </c>
      <c r="P5" s="207">
        <v>11.25</v>
      </c>
      <c r="Q5" s="207">
        <v>10.0600004196167</v>
      </c>
      <c r="R5" s="207">
        <v>9.84000015258789</v>
      </c>
      <c r="S5" s="207">
        <v>8.270000457763672</v>
      </c>
      <c r="T5" s="207">
        <v>6.53000020980835</v>
      </c>
      <c r="U5" s="207">
        <v>7.449999809265137</v>
      </c>
      <c r="V5" s="207">
        <v>6.361999988555908</v>
      </c>
      <c r="W5" s="207">
        <v>6.771999835968018</v>
      </c>
      <c r="X5" s="207">
        <v>5.908999919891357</v>
      </c>
      <c r="Y5" s="207">
        <v>7.46999979019165</v>
      </c>
      <c r="Z5" s="214">
        <f t="shared" si="0"/>
        <v>6.633291696508725</v>
      </c>
      <c r="AA5" s="151">
        <v>12.220000267028809</v>
      </c>
      <c r="AB5" s="152" t="s">
        <v>380</v>
      </c>
      <c r="AC5" s="2">
        <v>3</v>
      </c>
      <c r="AD5" s="151">
        <v>0.5149999856948853</v>
      </c>
      <c r="AE5" s="253" t="s">
        <v>363</v>
      </c>
      <c r="AF5" s="1"/>
    </row>
    <row r="6" spans="1:32" ht="11.25" customHeight="1">
      <c r="A6" s="215">
        <v>4</v>
      </c>
      <c r="B6" s="207">
        <v>8.220000267028809</v>
      </c>
      <c r="C6" s="207">
        <v>8.609999656677246</v>
      </c>
      <c r="D6" s="207">
        <v>8.5600004196167</v>
      </c>
      <c r="E6" s="207">
        <v>7.829999923706055</v>
      </c>
      <c r="F6" s="207">
        <v>8.289999961853027</v>
      </c>
      <c r="G6" s="207">
        <v>7.579999923706055</v>
      </c>
      <c r="H6" s="207">
        <v>8.039999961853027</v>
      </c>
      <c r="I6" s="207">
        <v>9.470000267028809</v>
      </c>
      <c r="J6" s="207">
        <v>11.739999771118164</v>
      </c>
      <c r="K6" s="207">
        <v>13.34000015258789</v>
      </c>
      <c r="L6" s="207">
        <v>14.949999809265137</v>
      </c>
      <c r="M6" s="207">
        <v>14.029999732971191</v>
      </c>
      <c r="N6" s="207">
        <v>13.5</v>
      </c>
      <c r="O6" s="207">
        <v>14.119999885559082</v>
      </c>
      <c r="P6" s="207">
        <v>10.079999923706055</v>
      </c>
      <c r="Q6" s="207">
        <v>9.390000343322754</v>
      </c>
      <c r="R6" s="207">
        <v>8.710000038146973</v>
      </c>
      <c r="S6" s="207">
        <v>8.420000076293945</v>
      </c>
      <c r="T6" s="207">
        <v>8.380000114440918</v>
      </c>
      <c r="U6" s="207">
        <v>7.960000038146973</v>
      </c>
      <c r="V6" s="207">
        <v>7.889999866485596</v>
      </c>
      <c r="W6" s="207">
        <v>7.960000038146973</v>
      </c>
      <c r="X6" s="207">
        <v>7.550000190734863</v>
      </c>
      <c r="Y6" s="207">
        <v>7.480000019073486</v>
      </c>
      <c r="Z6" s="214">
        <f t="shared" si="0"/>
        <v>9.670833349227905</v>
      </c>
      <c r="AA6" s="151">
        <v>15.220000267028809</v>
      </c>
      <c r="AB6" s="152" t="s">
        <v>381</v>
      </c>
      <c r="AC6" s="2">
        <v>4</v>
      </c>
      <c r="AD6" s="151">
        <v>7.03000020980835</v>
      </c>
      <c r="AE6" s="253" t="s">
        <v>248</v>
      </c>
      <c r="AF6" s="1"/>
    </row>
    <row r="7" spans="1:32" ht="11.25" customHeight="1">
      <c r="A7" s="215">
        <v>5</v>
      </c>
      <c r="B7" s="207">
        <v>7.849999904632568</v>
      </c>
      <c r="C7" s="207">
        <v>8.149999618530273</v>
      </c>
      <c r="D7" s="207">
        <v>8.460000038146973</v>
      </c>
      <c r="E7" s="207">
        <v>8.319999694824219</v>
      </c>
      <c r="F7" s="207">
        <v>8.300000190734863</v>
      </c>
      <c r="G7" s="207">
        <v>8.430000305175781</v>
      </c>
      <c r="H7" s="207">
        <v>10.3100004196167</v>
      </c>
      <c r="I7" s="207">
        <v>12.140000343322754</v>
      </c>
      <c r="J7" s="207">
        <v>13.670000076293945</v>
      </c>
      <c r="K7" s="207">
        <v>15.119999885559082</v>
      </c>
      <c r="L7" s="207">
        <v>15.170000076293945</v>
      </c>
      <c r="M7" s="207">
        <v>15.550000190734863</v>
      </c>
      <c r="N7" s="207">
        <v>15.329999923706055</v>
      </c>
      <c r="O7" s="207">
        <v>14.119999885559082</v>
      </c>
      <c r="P7" s="207">
        <v>16.079999923706055</v>
      </c>
      <c r="Q7" s="207">
        <v>16.09000015258789</v>
      </c>
      <c r="R7" s="207">
        <v>16.299999237060547</v>
      </c>
      <c r="S7" s="207">
        <v>15.899999618530273</v>
      </c>
      <c r="T7" s="207">
        <v>14.5600004196167</v>
      </c>
      <c r="U7" s="207">
        <v>13.609999656677246</v>
      </c>
      <c r="V7" s="207">
        <v>13.949999809265137</v>
      </c>
      <c r="W7" s="207">
        <v>14.25</v>
      </c>
      <c r="X7" s="207">
        <v>14.569999694824219</v>
      </c>
      <c r="Y7" s="207">
        <v>14.619999885559082</v>
      </c>
      <c r="Z7" s="214">
        <f t="shared" si="0"/>
        <v>12.95208328962326</v>
      </c>
      <c r="AA7" s="151">
        <v>16.43000030517578</v>
      </c>
      <c r="AB7" s="152" t="s">
        <v>382</v>
      </c>
      <c r="AC7" s="2">
        <v>5</v>
      </c>
      <c r="AD7" s="151">
        <v>7.449999809265137</v>
      </c>
      <c r="AE7" s="253" t="s">
        <v>138</v>
      </c>
      <c r="AF7" s="1"/>
    </row>
    <row r="8" spans="1:32" ht="11.25" customHeight="1">
      <c r="A8" s="215">
        <v>6</v>
      </c>
      <c r="B8" s="207">
        <v>14.460000038146973</v>
      </c>
      <c r="C8" s="207">
        <v>12.989999771118164</v>
      </c>
      <c r="D8" s="207">
        <v>11.609999656677246</v>
      </c>
      <c r="E8" s="207">
        <v>9.920000076293945</v>
      </c>
      <c r="F8" s="207">
        <v>8.520000457763672</v>
      </c>
      <c r="G8" s="207">
        <v>8.029999732971191</v>
      </c>
      <c r="H8" s="207">
        <v>7.840000152587891</v>
      </c>
      <c r="I8" s="207">
        <v>7.619999885559082</v>
      </c>
      <c r="J8" s="207">
        <v>7.380000114440918</v>
      </c>
      <c r="K8" s="207">
        <v>7</v>
      </c>
      <c r="L8" s="207">
        <v>7.599999904632568</v>
      </c>
      <c r="M8" s="207">
        <v>6.968999862670898</v>
      </c>
      <c r="N8" s="207">
        <v>7.5</v>
      </c>
      <c r="O8" s="207">
        <v>7.670000076293945</v>
      </c>
      <c r="P8" s="207">
        <v>7.960000038146973</v>
      </c>
      <c r="Q8" s="207">
        <v>7.809999942779541</v>
      </c>
      <c r="R8" s="207">
        <v>6.517000198364258</v>
      </c>
      <c r="S8" s="207">
        <v>3.4240000247955322</v>
      </c>
      <c r="T8" s="207">
        <v>2.4679999351501465</v>
      </c>
      <c r="U8" s="207">
        <v>2.3320000171661377</v>
      </c>
      <c r="V8" s="207">
        <v>2.194999933242798</v>
      </c>
      <c r="W8" s="207">
        <v>1.975000023841858</v>
      </c>
      <c r="X8" s="207">
        <v>1.3229999542236328</v>
      </c>
      <c r="Y8" s="207">
        <v>1.1030000448226929</v>
      </c>
      <c r="Z8" s="214">
        <f t="shared" si="0"/>
        <v>6.758999993403752</v>
      </c>
      <c r="AA8" s="151">
        <v>14.739999771118164</v>
      </c>
      <c r="AB8" s="152" t="s">
        <v>383</v>
      </c>
      <c r="AC8" s="2">
        <v>6</v>
      </c>
      <c r="AD8" s="151">
        <v>0.9869999885559082</v>
      </c>
      <c r="AE8" s="253" t="s">
        <v>277</v>
      </c>
      <c r="AF8" s="1"/>
    </row>
    <row r="9" spans="1:32" ht="11.25" customHeight="1">
      <c r="A9" s="215">
        <v>7</v>
      </c>
      <c r="B9" s="207">
        <v>1.406999945640564</v>
      </c>
      <c r="C9" s="207">
        <v>1.1339999437332153</v>
      </c>
      <c r="D9" s="207">
        <v>1.0709999799728394</v>
      </c>
      <c r="E9" s="207">
        <v>0.5360000133514404</v>
      </c>
      <c r="F9" s="207">
        <v>0.34700000286102295</v>
      </c>
      <c r="G9" s="207">
        <v>-0.5569999814033508</v>
      </c>
      <c r="H9" s="207">
        <v>-0.3149999976158142</v>
      </c>
      <c r="I9" s="207">
        <v>2.563999891281128</v>
      </c>
      <c r="J9" s="207">
        <v>4.761000156402588</v>
      </c>
      <c r="K9" s="207">
        <v>5.781000137329102</v>
      </c>
      <c r="L9" s="207">
        <v>6.5289998054504395</v>
      </c>
      <c r="M9" s="207">
        <v>6.769999980926514</v>
      </c>
      <c r="N9" s="207">
        <v>6.053999900817871</v>
      </c>
      <c r="O9" s="207">
        <v>6.1479997634887695</v>
      </c>
      <c r="P9" s="207">
        <v>6.7789998054504395</v>
      </c>
      <c r="Q9" s="207">
        <v>6.126999855041504</v>
      </c>
      <c r="R9" s="207">
        <v>5.190999984741211</v>
      </c>
      <c r="S9" s="207">
        <v>3.1089999675750732</v>
      </c>
      <c r="T9" s="207">
        <v>2.552000045776367</v>
      </c>
      <c r="U9" s="207">
        <v>2.299999952316284</v>
      </c>
      <c r="V9" s="207">
        <v>0.9139999747276306</v>
      </c>
      <c r="W9" s="207">
        <v>1.3339999914169312</v>
      </c>
      <c r="X9" s="207">
        <v>0.9769999980926514</v>
      </c>
      <c r="Y9" s="207">
        <v>-0.703000009059906</v>
      </c>
      <c r="Z9" s="214">
        <f t="shared" si="0"/>
        <v>2.950416629513105</v>
      </c>
      <c r="AA9" s="151">
        <v>8.130000114440918</v>
      </c>
      <c r="AB9" s="152" t="s">
        <v>384</v>
      </c>
      <c r="AC9" s="2">
        <v>7</v>
      </c>
      <c r="AD9" s="151">
        <v>-0.7450000047683716</v>
      </c>
      <c r="AE9" s="253" t="s">
        <v>29</v>
      </c>
      <c r="AF9" s="1"/>
    </row>
    <row r="10" spans="1:32" ht="11.25" customHeight="1">
      <c r="A10" s="215">
        <v>8</v>
      </c>
      <c r="B10" s="207">
        <v>-0.7979999780654907</v>
      </c>
      <c r="C10" s="207">
        <v>-1.2910000085830688</v>
      </c>
      <c r="D10" s="207">
        <v>-1.312000036239624</v>
      </c>
      <c r="E10" s="207">
        <v>-1.437999963760376</v>
      </c>
      <c r="F10" s="207">
        <v>-1.7740000486373901</v>
      </c>
      <c r="G10" s="207">
        <v>-2.046999931335449</v>
      </c>
      <c r="H10" s="207">
        <v>-0.2630000114440918</v>
      </c>
      <c r="I10" s="207">
        <v>4.014999866485596</v>
      </c>
      <c r="J10" s="207">
        <v>5.793000221252441</v>
      </c>
      <c r="K10" s="207">
        <v>6.814000129699707</v>
      </c>
      <c r="L10" s="207">
        <v>5.677000045776367</v>
      </c>
      <c r="M10" s="207">
        <v>5.2769999504089355</v>
      </c>
      <c r="N10" s="207">
        <v>5.11899995803833</v>
      </c>
      <c r="O10" s="207">
        <v>5.013999938964844</v>
      </c>
      <c r="P10" s="207">
        <v>4.919000148773193</v>
      </c>
      <c r="Q10" s="207">
        <v>4.855999946594238</v>
      </c>
      <c r="R10" s="207">
        <v>4.034999847412109</v>
      </c>
      <c r="S10" s="207">
        <v>1.5859999656677246</v>
      </c>
      <c r="T10" s="207">
        <v>0.2840000092983246</v>
      </c>
      <c r="U10" s="207">
        <v>0.25200000405311584</v>
      </c>
      <c r="V10" s="207">
        <v>-0.11599999666213989</v>
      </c>
      <c r="W10" s="207">
        <v>0.5669999718666077</v>
      </c>
      <c r="X10" s="207">
        <v>1.1549999713897705</v>
      </c>
      <c r="Y10" s="207">
        <v>2.069999933242798</v>
      </c>
      <c r="Z10" s="214">
        <f t="shared" si="0"/>
        <v>2.016416663924853</v>
      </c>
      <c r="AA10" s="151">
        <v>7.5</v>
      </c>
      <c r="AB10" s="152" t="s">
        <v>48</v>
      </c>
      <c r="AC10" s="2">
        <v>8</v>
      </c>
      <c r="AD10" s="151">
        <v>-2.13100004196167</v>
      </c>
      <c r="AE10" s="253" t="s">
        <v>364</v>
      </c>
      <c r="AF10" s="1"/>
    </row>
    <row r="11" spans="1:32" ht="11.25" customHeight="1">
      <c r="A11" s="215">
        <v>9</v>
      </c>
      <c r="B11" s="207">
        <v>0.39899998903274536</v>
      </c>
      <c r="C11" s="207">
        <v>-0.25200000405311584</v>
      </c>
      <c r="D11" s="207">
        <v>-0.08399999886751175</v>
      </c>
      <c r="E11" s="207">
        <v>-0.9139999747276306</v>
      </c>
      <c r="F11" s="207">
        <v>-1.0499999523162842</v>
      </c>
      <c r="G11" s="207">
        <v>-1.0399999618530273</v>
      </c>
      <c r="H11" s="207">
        <v>0.5989999771118164</v>
      </c>
      <c r="I11" s="207">
        <v>4.961999893188477</v>
      </c>
      <c r="J11" s="207">
        <v>6.604000091552734</v>
      </c>
      <c r="K11" s="207">
        <v>6.540999889373779</v>
      </c>
      <c r="L11" s="207">
        <v>7.539999961853027</v>
      </c>
      <c r="M11" s="207">
        <v>8.25</v>
      </c>
      <c r="N11" s="207">
        <v>6.761000156402588</v>
      </c>
      <c r="O11" s="207">
        <v>6.813000202178955</v>
      </c>
      <c r="P11" s="207">
        <v>6.738999843597412</v>
      </c>
      <c r="Q11" s="207">
        <v>5.738999843597412</v>
      </c>
      <c r="R11" s="207">
        <v>4.5929999351501465</v>
      </c>
      <c r="S11" s="207">
        <v>4.034999847412109</v>
      </c>
      <c r="T11" s="207">
        <v>3.121000051498413</v>
      </c>
      <c r="U11" s="207">
        <v>2.111999988555908</v>
      </c>
      <c r="V11" s="207">
        <v>3.0889999866485596</v>
      </c>
      <c r="W11" s="207">
        <v>2.259000062942505</v>
      </c>
      <c r="X11" s="207">
        <v>1.2400000095367432</v>
      </c>
      <c r="Y11" s="207">
        <v>1.3660000562667847</v>
      </c>
      <c r="Z11" s="214">
        <f t="shared" si="0"/>
        <v>3.309249995586773</v>
      </c>
      <c r="AA11" s="151">
        <v>8.449999809265137</v>
      </c>
      <c r="AB11" s="152" t="s">
        <v>117</v>
      </c>
      <c r="AC11" s="2">
        <v>9</v>
      </c>
      <c r="AD11" s="151">
        <v>-1.2910000085830688</v>
      </c>
      <c r="AE11" s="253" t="s">
        <v>365</v>
      </c>
      <c r="AF11" s="1"/>
    </row>
    <row r="12" spans="1:32" ht="11.25" customHeight="1">
      <c r="A12" s="223">
        <v>10</v>
      </c>
      <c r="B12" s="209">
        <v>2.9210000038146973</v>
      </c>
      <c r="C12" s="209">
        <v>2.994999885559082</v>
      </c>
      <c r="D12" s="209">
        <v>2.384999990463257</v>
      </c>
      <c r="E12" s="209">
        <v>1.6490000486373901</v>
      </c>
      <c r="F12" s="209">
        <v>-0.3779999911785126</v>
      </c>
      <c r="G12" s="209">
        <v>-0.6510000228881836</v>
      </c>
      <c r="H12" s="209">
        <v>1.8179999589920044</v>
      </c>
      <c r="I12" s="209">
        <v>5.373000144958496</v>
      </c>
      <c r="J12" s="209">
        <v>7.800000190734863</v>
      </c>
      <c r="K12" s="209">
        <v>7.670000076293945</v>
      </c>
      <c r="L12" s="209">
        <v>8.229999542236328</v>
      </c>
      <c r="M12" s="209">
        <v>7.449999809265137</v>
      </c>
      <c r="N12" s="209">
        <v>7.690000057220459</v>
      </c>
      <c r="O12" s="209">
        <v>7.980000019073486</v>
      </c>
      <c r="P12" s="209">
        <v>7.829999923706055</v>
      </c>
      <c r="Q12" s="209">
        <v>8.079999923706055</v>
      </c>
      <c r="R12" s="209">
        <v>7.909999847412109</v>
      </c>
      <c r="S12" s="209">
        <v>7.190000057220459</v>
      </c>
      <c r="T12" s="209">
        <v>7.550000190734863</v>
      </c>
      <c r="U12" s="209">
        <v>8.050000190734863</v>
      </c>
      <c r="V12" s="209">
        <v>8.180000305175781</v>
      </c>
      <c r="W12" s="209">
        <v>8.229999542236328</v>
      </c>
      <c r="X12" s="209">
        <v>8.430000305175781</v>
      </c>
      <c r="Y12" s="209">
        <v>8.4399995803833</v>
      </c>
      <c r="Z12" s="224">
        <f t="shared" si="0"/>
        <v>5.950916649152835</v>
      </c>
      <c r="AA12" s="157">
        <v>8.609999656677246</v>
      </c>
      <c r="AB12" s="210" t="s">
        <v>283</v>
      </c>
      <c r="AC12" s="211">
        <v>10</v>
      </c>
      <c r="AD12" s="157">
        <v>-0.9559999704360962</v>
      </c>
      <c r="AE12" s="254" t="s">
        <v>366</v>
      </c>
      <c r="AF12" s="1"/>
    </row>
    <row r="13" spans="1:32" ht="11.25" customHeight="1">
      <c r="A13" s="215">
        <v>11</v>
      </c>
      <c r="B13" s="207">
        <v>8.25</v>
      </c>
      <c r="C13" s="207">
        <v>8.1899995803833</v>
      </c>
      <c r="D13" s="207">
        <v>8.420000076293945</v>
      </c>
      <c r="E13" s="207">
        <v>7.980000019073486</v>
      </c>
      <c r="F13" s="207">
        <v>8.260000228881836</v>
      </c>
      <c r="G13" s="207">
        <v>7.769999980926514</v>
      </c>
      <c r="H13" s="207">
        <v>7.800000190734863</v>
      </c>
      <c r="I13" s="207">
        <v>7.769999980926514</v>
      </c>
      <c r="J13" s="207">
        <v>6.876999855041504</v>
      </c>
      <c r="K13" s="207">
        <v>5.498000144958496</v>
      </c>
      <c r="L13" s="207">
        <v>3.6050000190734863</v>
      </c>
      <c r="M13" s="207">
        <v>2.552999973297119</v>
      </c>
      <c r="N13" s="207">
        <v>5.109000205993652</v>
      </c>
      <c r="O13" s="207">
        <v>6.9720001220703125</v>
      </c>
      <c r="P13" s="207">
        <v>6.749000072479248</v>
      </c>
      <c r="Q13" s="207">
        <v>5.75</v>
      </c>
      <c r="R13" s="207">
        <v>4.730000019073486</v>
      </c>
      <c r="S13" s="207">
        <v>3.1630001068115234</v>
      </c>
      <c r="T13" s="207">
        <v>1.9639999866485596</v>
      </c>
      <c r="U13" s="207">
        <v>-0.5879999995231628</v>
      </c>
      <c r="V13" s="207">
        <v>-1.4170000553131104</v>
      </c>
      <c r="W13" s="207">
        <v>-1.343999981880188</v>
      </c>
      <c r="X13" s="207">
        <v>-0.8190000057220459</v>
      </c>
      <c r="Y13" s="207">
        <v>-1.3860000371932983</v>
      </c>
      <c r="Z13" s="214">
        <f t="shared" si="0"/>
        <v>4.660666686793168</v>
      </c>
      <c r="AA13" s="151">
        <v>8.569999694824219</v>
      </c>
      <c r="AB13" s="152" t="s">
        <v>385</v>
      </c>
      <c r="AC13" s="2">
        <v>11</v>
      </c>
      <c r="AD13" s="151">
        <v>-1.659000039100647</v>
      </c>
      <c r="AE13" s="253" t="s">
        <v>61</v>
      </c>
      <c r="AF13" s="1"/>
    </row>
    <row r="14" spans="1:32" ht="11.25" customHeight="1">
      <c r="A14" s="215">
        <v>12</v>
      </c>
      <c r="B14" s="207">
        <v>-1.9739999771118164</v>
      </c>
      <c r="C14" s="207">
        <v>-2.446000099182129</v>
      </c>
      <c r="D14" s="207">
        <v>-2.740000009536743</v>
      </c>
      <c r="E14" s="207">
        <v>-2.928999900817871</v>
      </c>
      <c r="F14" s="207">
        <v>-3.1600000858306885</v>
      </c>
      <c r="G14" s="207">
        <v>-3.328000068664551</v>
      </c>
      <c r="H14" s="207">
        <v>-1.628000020980835</v>
      </c>
      <c r="I14" s="207">
        <v>1.8389999866485596</v>
      </c>
      <c r="J14" s="207">
        <v>3.7739999294281006</v>
      </c>
      <c r="K14" s="207">
        <v>4.646999835968018</v>
      </c>
      <c r="L14" s="207">
        <v>4.7729997634887695</v>
      </c>
      <c r="M14" s="207">
        <v>6.26800012588501</v>
      </c>
      <c r="N14" s="207">
        <v>6.446000099182129</v>
      </c>
      <c r="O14" s="207">
        <v>6.583000183105469</v>
      </c>
      <c r="P14" s="207">
        <v>5.603000164031982</v>
      </c>
      <c r="Q14" s="207">
        <v>4.823999881744385</v>
      </c>
      <c r="R14" s="207">
        <v>3.9200000762939453</v>
      </c>
      <c r="S14" s="207">
        <v>1.690999984741211</v>
      </c>
      <c r="T14" s="207">
        <v>1.1759999990463257</v>
      </c>
      <c r="U14" s="207">
        <v>-0.6200000047683716</v>
      </c>
      <c r="V14" s="207">
        <v>-1.5429999828338623</v>
      </c>
      <c r="W14" s="207">
        <v>-1.784999966621399</v>
      </c>
      <c r="X14" s="207">
        <v>-0.1679999977350235</v>
      </c>
      <c r="Y14" s="207">
        <v>0.4309999942779541</v>
      </c>
      <c r="Z14" s="214">
        <f t="shared" si="0"/>
        <v>1.2355833295732737</v>
      </c>
      <c r="AA14" s="151">
        <v>7.599999904632568</v>
      </c>
      <c r="AB14" s="152" t="s">
        <v>386</v>
      </c>
      <c r="AC14" s="2">
        <v>12</v>
      </c>
      <c r="AD14" s="151">
        <v>-3.4110000133514404</v>
      </c>
      <c r="AE14" s="253" t="s">
        <v>308</v>
      </c>
      <c r="AF14" s="1"/>
    </row>
    <row r="15" spans="1:32" ht="11.25" customHeight="1">
      <c r="A15" s="215">
        <v>13</v>
      </c>
      <c r="B15" s="207">
        <v>-1.406999945640564</v>
      </c>
      <c r="C15" s="207">
        <v>-1.899999976158142</v>
      </c>
      <c r="D15" s="207">
        <v>-2.1419999599456787</v>
      </c>
      <c r="E15" s="207">
        <v>-1.5440000295639038</v>
      </c>
      <c r="F15" s="207">
        <v>-2.0269999504089355</v>
      </c>
      <c r="G15" s="207">
        <v>-2.1110000610351562</v>
      </c>
      <c r="H15" s="207">
        <v>-0.7139999866485596</v>
      </c>
      <c r="I15" s="207">
        <v>1.8079999685287476</v>
      </c>
      <c r="J15" s="207">
        <v>4.63700008392334</v>
      </c>
      <c r="K15" s="207">
        <v>5.614999771118164</v>
      </c>
      <c r="L15" s="207">
        <v>7.929999828338623</v>
      </c>
      <c r="M15" s="207">
        <v>8.1899995803833</v>
      </c>
      <c r="N15" s="207">
        <v>8.15999984741211</v>
      </c>
      <c r="O15" s="207">
        <v>8.34000015258789</v>
      </c>
      <c r="P15" s="207">
        <v>7.360000133514404</v>
      </c>
      <c r="Q15" s="207">
        <v>5.84499979019165</v>
      </c>
      <c r="R15" s="207">
        <v>4.7829999923706055</v>
      </c>
      <c r="S15" s="207">
        <v>3.236999988555908</v>
      </c>
      <c r="T15" s="207">
        <v>2.500999927520752</v>
      </c>
      <c r="U15" s="207">
        <v>1.5549999475479126</v>
      </c>
      <c r="V15" s="207">
        <v>1.7339999675750732</v>
      </c>
      <c r="W15" s="207">
        <v>0.9559999704360962</v>
      </c>
      <c r="X15" s="207">
        <v>0.23100000619888306</v>
      </c>
      <c r="Y15" s="207">
        <v>0.10499999672174454</v>
      </c>
      <c r="Z15" s="214">
        <f t="shared" si="0"/>
        <v>2.547583293480178</v>
      </c>
      <c r="AA15" s="151">
        <v>9.34000015258789</v>
      </c>
      <c r="AB15" s="152" t="s">
        <v>295</v>
      </c>
      <c r="AC15" s="2">
        <v>13</v>
      </c>
      <c r="AD15" s="151">
        <v>-2.4260001182556152</v>
      </c>
      <c r="AE15" s="253" t="s">
        <v>367</v>
      </c>
      <c r="AF15" s="1"/>
    </row>
    <row r="16" spans="1:32" ht="11.25" customHeight="1">
      <c r="A16" s="215">
        <v>14</v>
      </c>
      <c r="B16" s="207">
        <v>-1.5640000104904175</v>
      </c>
      <c r="C16" s="207">
        <v>-0.9660000205039978</v>
      </c>
      <c r="D16" s="207">
        <v>-2.3519999980926514</v>
      </c>
      <c r="E16" s="207">
        <v>-2.7929999828338623</v>
      </c>
      <c r="F16" s="207">
        <v>-3.2130000591278076</v>
      </c>
      <c r="G16" s="207">
        <v>-0.20000000298023224</v>
      </c>
      <c r="H16" s="207">
        <v>0.8090000152587891</v>
      </c>
      <c r="I16" s="207">
        <v>2.9639999866485596</v>
      </c>
      <c r="J16" s="207">
        <v>5.394999980926514</v>
      </c>
      <c r="K16" s="207">
        <v>5.26800012588501</v>
      </c>
      <c r="L16" s="207">
        <v>6.458000183105469</v>
      </c>
      <c r="M16" s="207">
        <v>7.980000019073486</v>
      </c>
      <c r="N16" s="207">
        <v>7.300000190734863</v>
      </c>
      <c r="O16" s="207">
        <v>8.460000038146973</v>
      </c>
      <c r="P16" s="207">
        <v>7.53000020980835</v>
      </c>
      <c r="Q16" s="207">
        <v>6.604000091552734</v>
      </c>
      <c r="R16" s="207">
        <v>5.519999980926514</v>
      </c>
      <c r="S16" s="207">
        <v>3.930999994277954</v>
      </c>
      <c r="T16" s="207">
        <v>2.890000104904175</v>
      </c>
      <c r="U16" s="207">
        <v>2.0390000343322754</v>
      </c>
      <c r="V16" s="207">
        <v>1.4179999828338623</v>
      </c>
      <c r="W16" s="207">
        <v>0.8299999833106995</v>
      </c>
      <c r="X16" s="207">
        <v>-1.4809999465942383</v>
      </c>
      <c r="Y16" s="207">
        <v>-1.659000039100647</v>
      </c>
      <c r="Z16" s="214">
        <f t="shared" si="0"/>
        <v>2.548666702583432</v>
      </c>
      <c r="AA16" s="151">
        <v>9.390000343322754</v>
      </c>
      <c r="AB16" s="152" t="s">
        <v>387</v>
      </c>
      <c r="AC16" s="2">
        <v>14</v>
      </c>
      <c r="AD16" s="151">
        <v>-3.2330000400543213</v>
      </c>
      <c r="AE16" s="253" t="s">
        <v>368</v>
      </c>
      <c r="AF16" s="1"/>
    </row>
    <row r="17" spans="1:32" ht="11.25" customHeight="1">
      <c r="A17" s="215">
        <v>15</v>
      </c>
      <c r="B17" s="207">
        <v>-2.2679998874664307</v>
      </c>
      <c r="C17" s="207">
        <v>-2.5510001182556152</v>
      </c>
      <c r="D17" s="207">
        <v>-2.5510001182556152</v>
      </c>
      <c r="E17" s="207">
        <v>-2.8350000381469727</v>
      </c>
      <c r="F17" s="207">
        <v>-2.867000102996826</v>
      </c>
      <c r="G17" s="207">
        <v>-2.9820001125335693</v>
      </c>
      <c r="H17" s="207">
        <v>-1.0709999799728394</v>
      </c>
      <c r="I17" s="207">
        <v>2.7860000133514404</v>
      </c>
      <c r="J17" s="207">
        <v>4.86899995803833</v>
      </c>
      <c r="K17" s="207">
        <v>5.901000022888184</v>
      </c>
      <c r="L17" s="207">
        <v>6.415999889373779</v>
      </c>
      <c r="M17" s="207">
        <v>7.199999809265137</v>
      </c>
      <c r="N17" s="207">
        <v>7.670000076293945</v>
      </c>
      <c r="O17" s="207">
        <v>7.639999866485596</v>
      </c>
      <c r="P17" s="207">
        <v>7.679999828338623</v>
      </c>
      <c r="Q17" s="207">
        <v>7.119999885559082</v>
      </c>
      <c r="R17" s="207">
        <v>6.067999839782715</v>
      </c>
      <c r="S17" s="207">
        <v>3.184999942779541</v>
      </c>
      <c r="T17" s="207">
        <v>2.111999988555908</v>
      </c>
      <c r="U17" s="207">
        <v>1.7230000495910645</v>
      </c>
      <c r="V17" s="207">
        <v>0.4729999899864197</v>
      </c>
      <c r="W17" s="207">
        <v>-0.27300000190734863</v>
      </c>
      <c r="X17" s="207">
        <v>-0.4099999964237213</v>
      </c>
      <c r="Y17" s="207">
        <v>-0.9449999928474426</v>
      </c>
      <c r="Z17" s="214">
        <f t="shared" si="0"/>
        <v>2.170416617145141</v>
      </c>
      <c r="AA17" s="151">
        <v>8.079999923706055</v>
      </c>
      <c r="AB17" s="152" t="s">
        <v>388</v>
      </c>
      <c r="AC17" s="2">
        <v>15</v>
      </c>
      <c r="AD17" s="151">
        <v>-3.1389999389648438</v>
      </c>
      <c r="AE17" s="253" t="s">
        <v>369</v>
      </c>
      <c r="AF17" s="1"/>
    </row>
    <row r="18" spans="1:32" ht="11.25" customHeight="1">
      <c r="A18" s="215">
        <v>16</v>
      </c>
      <c r="B18" s="207">
        <v>-0.7350000143051147</v>
      </c>
      <c r="C18" s="207">
        <v>-1.5540000200271606</v>
      </c>
      <c r="D18" s="207">
        <v>-2.0269999504089355</v>
      </c>
      <c r="E18" s="207">
        <v>-2.1530001163482666</v>
      </c>
      <c r="F18" s="207">
        <v>-0.6830000281333923</v>
      </c>
      <c r="G18" s="207">
        <v>0.8830000162124634</v>
      </c>
      <c r="H18" s="207">
        <v>1.4819999933242798</v>
      </c>
      <c r="I18" s="207">
        <v>2.2920000553131104</v>
      </c>
      <c r="J18" s="207">
        <v>5.196000099182129</v>
      </c>
      <c r="K18" s="207">
        <v>6.10099983215332</v>
      </c>
      <c r="L18" s="207">
        <v>6.910999774932861</v>
      </c>
      <c r="M18" s="207">
        <v>6.59499979019165</v>
      </c>
      <c r="N18" s="207">
        <v>6.40500020980835</v>
      </c>
      <c r="O18" s="207">
        <v>6.394000053405762</v>
      </c>
      <c r="P18" s="207">
        <v>5.824999809265137</v>
      </c>
      <c r="Q18" s="207">
        <v>5.803999900817871</v>
      </c>
      <c r="R18" s="207">
        <v>4.698999881744385</v>
      </c>
      <c r="S18" s="207">
        <v>2.617000102996826</v>
      </c>
      <c r="T18" s="207">
        <v>2.186000108718872</v>
      </c>
      <c r="U18" s="207">
        <v>1.649999976158142</v>
      </c>
      <c r="V18" s="207">
        <v>0.32600000500679016</v>
      </c>
      <c r="W18" s="207">
        <v>-0.2840000092983246</v>
      </c>
      <c r="X18" s="207">
        <v>-0.7979999780654907</v>
      </c>
      <c r="Y18" s="207">
        <v>-1.0190000534057617</v>
      </c>
      <c r="Z18" s="214">
        <f t="shared" si="0"/>
        <v>2.3380416433016458</v>
      </c>
      <c r="AA18" s="151">
        <v>7.639999866485596</v>
      </c>
      <c r="AB18" s="152" t="s">
        <v>229</v>
      </c>
      <c r="AC18" s="2">
        <v>16</v>
      </c>
      <c r="AD18" s="151">
        <v>-2.2160000801086426</v>
      </c>
      <c r="AE18" s="253" t="s">
        <v>370</v>
      </c>
      <c r="AF18" s="1"/>
    </row>
    <row r="19" spans="1:32" ht="11.25" customHeight="1">
      <c r="A19" s="215">
        <v>17</v>
      </c>
      <c r="B19" s="207">
        <v>1.281999945640564</v>
      </c>
      <c r="C19" s="207">
        <v>1.0399999618530273</v>
      </c>
      <c r="D19" s="207">
        <v>0.6299999952316284</v>
      </c>
      <c r="E19" s="207">
        <v>0.7459999918937683</v>
      </c>
      <c r="F19" s="207">
        <v>0.5879999995231628</v>
      </c>
      <c r="G19" s="207">
        <v>0.9559999704360962</v>
      </c>
      <c r="H19" s="207">
        <v>1.4290000200271606</v>
      </c>
      <c r="I19" s="207">
        <v>2.553999900817871</v>
      </c>
      <c r="J19" s="207">
        <v>2.9119999408721924</v>
      </c>
      <c r="K19" s="207">
        <v>3.8589999675750732</v>
      </c>
      <c r="L19" s="207">
        <v>4.921999931335449</v>
      </c>
      <c r="M19" s="207">
        <v>5.289999961853027</v>
      </c>
      <c r="N19" s="207">
        <v>5.216000080108643</v>
      </c>
      <c r="O19" s="207">
        <v>4.415999889373779</v>
      </c>
      <c r="P19" s="207">
        <v>4.511000156402588</v>
      </c>
      <c r="Q19" s="207">
        <v>5.015999794006348</v>
      </c>
      <c r="R19" s="207">
        <v>4.300000190734863</v>
      </c>
      <c r="S19" s="207">
        <v>2.6489999294281006</v>
      </c>
      <c r="T19" s="207">
        <v>1.2289999723434448</v>
      </c>
      <c r="U19" s="207">
        <v>0.5989999771118164</v>
      </c>
      <c r="V19" s="207">
        <v>0.05299999937415123</v>
      </c>
      <c r="W19" s="207">
        <v>-0.1889999955892563</v>
      </c>
      <c r="X19" s="207">
        <v>-0.4410000145435333</v>
      </c>
      <c r="Y19" s="207">
        <v>-1.0399999618530273</v>
      </c>
      <c r="Z19" s="214">
        <f t="shared" si="0"/>
        <v>2.188624983498206</v>
      </c>
      <c r="AA19" s="151">
        <v>6.511000156402588</v>
      </c>
      <c r="AB19" s="152" t="s">
        <v>389</v>
      </c>
      <c r="AC19" s="2">
        <v>17</v>
      </c>
      <c r="AD19" s="151">
        <v>-1.1030000448226929</v>
      </c>
      <c r="AE19" s="253" t="s">
        <v>188</v>
      </c>
      <c r="AF19" s="1"/>
    </row>
    <row r="20" spans="1:32" ht="11.25" customHeight="1">
      <c r="A20" s="215">
        <v>18</v>
      </c>
      <c r="B20" s="207">
        <v>-1.281000018119812</v>
      </c>
      <c r="C20" s="207">
        <v>-1.5859999656677246</v>
      </c>
      <c r="D20" s="207">
        <v>-1.8170000314712524</v>
      </c>
      <c r="E20" s="207">
        <v>-1.6180000305175781</v>
      </c>
      <c r="F20" s="207">
        <v>-1.4390000104904175</v>
      </c>
      <c r="G20" s="207">
        <v>-1.0299999713897705</v>
      </c>
      <c r="H20" s="207">
        <v>-0.3149999976158142</v>
      </c>
      <c r="I20" s="207">
        <v>1.4609999656677246</v>
      </c>
      <c r="J20" s="207">
        <v>2.7960000038146973</v>
      </c>
      <c r="K20" s="207">
        <v>4.0269999504089355</v>
      </c>
      <c r="L20" s="207">
        <v>4.921999931335449</v>
      </c>
      <c r="M20" s="207">
        <v>5.796000003814697</v>
      </c>
      <c r="N20" s="207">
        <v>6.3429999351501465</v>
      </c>
      <c r="O20" s="207">
        <v>6.353000164031982</v>
      </c>
      <c r="P20" s="207">
        <v>5.426000118255615</v>
      </c>
      <c r="Q20" s="207">
        <v>4.751999855041504</v>
      </c>
      <c r="R20" s="207">
        <v>3.753000020980835</v>
      </c>
      <c r="S20" s="207">
        <v>1.7649999856948853</v>
      </c>
      <c r="T20" s="207">
        <v>0.2939999997615814</v>
      </c>
      <c r="U20" s="207">
        <v>-0.2840000092983246</v>
      </c>
      <c r="V20" s="207">
        <v>-0.5360000133514404</v>
      </c>
      <c r="W20" s="207">
        <v>-0.5040000081062317</v>
      </c>
      <c r="X20" s="207">
        <v>-0.609000027179718</v>
      </c>
      <c r="Y20" s="207">
        <v>-1.2389999628067017</v>
      </c>
      <c r="Z20" s="214">
        <f t="shared" si="0"/>
        <v>1.4762499953309696</v>
      </c>
      <c r="AA20" s="151">
        <v>7.510000228881836</v>
      </c>
      <c r="AB20" s="152" t="s">
        <v>390</v>
      </c>
      <c r="AC20" s="2">
        <v>18</v>
      </c>
      <c r="AD20" s="151">
        <v>-2.131999969482422</v>
      </c>
      <c r="AE20" s="253" t="s">
        <v>371</v>
      </c>
      <c r="AF20" s="1"/>
    </row>
    <row r="21" spans="1:32" ht="11.25" customHeight="1">
      <c r="A21" s="215">
        <v>19</v>
      </c>
      <c r="B21" s="207">
        <v>-2.7929999828338623</v>
      </c>
      <c r="C21" s="207">
        <v>-2.888000011444092</v>
      </c>
      <c r="D21" s="207">
        <v>-3.308000087738037</v>
      </c>
      <c r="E21" s="207">
        <v>-3.611999988555908</v>
      </c>
      <c r="F21" s="207">
        <v>-3.6429998874664307</v>
      </c>
      <c r="G21" s="207">
        <v>-4.13700008392334</v>
      </c>
      <c r="H21" s="207">
        <v>0.22100000083446503</v>
      </c>
      <c r="I21" s="207">
        <v>2.88100004196167</v>
      </c>
      <c r="J21" s="207">
        <v>4.375</v>
      </c>
      <c r="K21" s="207">
        <v>6.111999988555908</v>
      </c>
      <c r="L21" s="207">
        <v>7.039999961853027</v>
      </c>
      <c r="M21" s="207">
        <v>7.510000228881836</v>
      </c>
      <c r="N21" s="207">
        <v>8.260000228881836</v>
      </c>
      <c r="O21" s="207">
        <v>7.539999961853027</v>
      </c>
      <c r="P21" s="207">
        <v>5.815000057220459</v>
      </c>
      <c r="Q21" s="207">
        <v>5.426000118255615</v>
      </c>
      <c r="R21" s="207">
        <v>5.414999961853027</v>
      </c>
      <c r="S21" s="207">
        <v>2.1540000438690186</v>
      </c>
      <c r="T21" s="207">
        <v>1.565999984741211</v>
      </c>
      <c r="U21" s="207">
        <v>-0.23100000619888306</v>
      </c>
      <c r="V21" s="207">
        <v>0.7039999961853027</v>
      </c>
      <c r="W21" s="207">
        <v>0.5249999761581421</v>
      </c>
      <c r="X21" s="207">
        <v>0.041999999433755875</v>
      </c>
      <c r="Y21" s="207">
        <v>-0.15800000727176666</v>
      </c>
      <c r="Z21" s="214">
        <f t="shared" si="0"/>
        <v>1.8673333539627492</v>
      </c>
      <c r="AA21" s="151">
        <v>8.739999771118164</v>
      </c>
      <c r="AB21" s="152" t="s">
        <v>391</v>
      </c>
      <c r="AC21" s="2">
        <v>19</v>
      </c>
      <c r="AD21" s="151">
        <v>-4.2829999923706055</v>
      </c>
      <c r="AE21" s="253" t="s">
        <v>210</v>
      </c>
      <c r="AF21" s="1"/>
    </row>
    <row r="22" spans="1:32" ht="11.25" customHeight="1">
      <c r="A22" s="223">
        <v>20</v>
      </c>
      <c r="B22" s="209">
        <v>-0.3569999933242798</v>
      </c>
      <c r="C22" s="209">
        <v>-0.36800000071525574</v>
      </c>
      <c r="D22" s="209">
        <v>-0.8399999737739563</v>
      </c>
      <c r="E22" s="209">
        <v>-0.7770000100135803</v>
      </c>
      <c r="F22" s="209">
        <v>-1.4919999837875366</v>
      </c>
      <c r="G22" s="209">
        <v>-2.0269999504089355</v>
      </c>
      <c r="H22" s="209">
        <v>0.9459999799728394</v>
      </c>
      <c r="I22" s="209">
        <v>3.5859999656677246</v>
      </c>
      <c r="J22" s="209">
        <v>4.901000022888184</v>
      </c>
      <c r="K22" s="209">
        <v>5.701000213623047</v>
      </c>
      <c r="L22" s="209">
        <v>8.199999809265137</v>
      </c>
      <c r="M22" s="209">
        <v>7.920000076293945</v>
      </c>
      <c r="N22" s="209">
        <v>8.319999694824219</v>
      </c>
      <c r="O22" s="209">
        <v>7.070000171661377</v>
      </c>
      <c r="P22" s="209">
        <v>7.590000152587891</v>
      </c>
      <c r="Q22" s="209">
        <v>6.73199987411499</v>
      </c>
      <c r="R22" s="209">
        <v>5.679999828338623</v>
      </c>
      <c r="S22" s="209">
        <v>3.7009999752044678</v>
      </c>
      <c r="T22" s="209">
        <v>2.806999921798706</v>
      </c>
      <c r="U22" s="209">
        <v>2.2699999809265137</v>
      </c>
      <c r="V22" s="209">
        <v>0.8830000162124634</v>
      </c>
      <c r="W22" s="209">
        <v>-0.10499999672174454</v>
      </c>
      <c r="X22" s="209">
        <v>-0.4729999899864197</v>
      </c>
      <c r="Y22" s="209">
        <v>0.8619999885559082</v>
      </c>
      <c r="Z22" s="224">
        <f t="shared" si="0"/>
        <v>2.9470833238835135</v>
      </c>
      <c r="AA22" s="157">
        <v>8.859999656677246</v>
      </c>
      <c r="AB22" s="210" t="s">
        <v>392</v>
      </c>
      <c r="AC22" s="211">
        <v>20</v>
      </c>
      <c r="AD22" s="157">
        <v>-2.236999988555908</v>
      </c>
      <c r="AE22" s="254" t="s">
        <v>210</v>
      </c>
      <c r="AF22" s="1"/>
    </row>
    <row r="23" spans="1:32" ht="11.25" customHeight="1">
      <c r="A23" s="215">
        <v>21</v>
      </c>
      <c r="B23" s="207">
        <v>0.4620000123977661</v>
      </c>
      <c r="C23" s="207">
        <v>0.20999999344348907</v>
      </c>
      <c r="D23" s="207">
        <v>0.041999999433755875</v>
      </c>
      <c r="E23" s="207">
        <v>-0.6200000047683716</v>
      </c>
      <c r="F23" s="207">
        <v>-1.0089999437332153</v>
      </c>
      <c r="G23" s="207">
        <v>-1.2610000371932983</v>
      </c>
      <c r="H23" s="207">
        <v>0.7570000290870667</v>
      </c>
      <c r="I23" s="207">
        <v>4.543000221252441</v>
      </c>
      <c r="J23" s="207">
        <v>5.974999904632568</v>
      </c>
      <c r="K23" s="207">
        <v>5.889999866485596</v>
      </c>
      <c r="L23" s="207">
        <v>6.2270002365112305</v>
      </c>
      <c r="M23" s="207">
        <v>7.079999923706055</v>
      </c>
      <c r="N23" s="207">
        <v>6.626999855041504</v>
      </c>
      <c r="O23" s="207">
        <v>7.329999923706055</v>
      </c>
      <c r="P23" s="207">
        <v>6.964000225067139</v>
      </c>
      <c r="Q23" s="207">
        <v>6.300000190734863</v>
      </c>
      <c r="R23" s="207">
        <v>5.994999885559082</v>
      </c>
      <c r="S23" s="207">
        <v>3.364000082015991</v>
      </c>
      <c r="T23" s="207">
        <v>2.6700000762939453</v>
      </c>
      <c r="U23" s="207">
        <v>1.597000002861023</v>
      </c>
      <c r="V23" s="207">
        <v>0.5669999718666077</v>
      </c>
      <c r="W23" s="207">
        <v>-0.08399999886751175</v>
      </c>
      <c r="X23" s="207">
        <v>-0.10499999672174454</v>
      </c>
      <c r="Y23" s="207">
        <v>0.6930000185966492</v>
      </c>
      <c r="Z23" s="214">
        <f t="shared" si="0"/>
        <v>2.925583351558695</v>
      </c>
      <c r="AA23" s="151">
        <v>7.909999847412109</v>
      </c>
      <c r="AB23" s="152" t="s">
        <v>393</v>
      </c>
      <c r="AC23" s="2">
        <v>21</v>
      </c>
      <c r="AD23" s="151">
        <v>-1.4709999561309814</v>
      </c>
      <c r="AE23" s="253" t="s">
        <v>366</v>
      </c>
      <c r="AF23" s="1"/>
    </row>
    <row r="24" spans="1:32" ht="11.25" customHeight="1">
      <c r="A24" s="215">
        <v>22</v>
      </c>
      <c r="B24" s="207">
        <v>1.440000057220459</v>
      </c>
      <c r="C24" s="207">
        <v>2.071000099182129</v>
      </c>
      <c r="D24" s="207">
        <v>2.2709999084472656</v>
      </c>
      <c r="E24" s="207">
        <v>1.440000057220459</v>
      </c>
      <c r="F24" s="207">
        <v>1.1039999723434448</v>
      </c>
      <c r="G24" s="207">
        <v>1.3769999742507935</v>
      </c>
      <c r="H24" s="207">
        <v>3.4489998817443848</v>
      </c>
      <c r="I24" s="207">
        <v>5.827000141143799</v>
      </c>
      <c r="J24" s="207">
        <v>7.610000133514404</v>
      </c>
      <c r="K24" s="207">
        <v>8.720000267028809</v>
      </c>
      <c r="L24" s="207">
        <v>8.729999542236328</v>
      </c>
      <c r="M24" s="207">
        <v>8.989999771118164</v>
      </c>
      <c r="N24" s="207">
        <v>8.899999618530273</v>
      </c>
      <c r="O24" s="207">
        <v>9.619999885559082</v>
      </c>
      <c r="P24" s="207">
        <v>9.649999618530273</v>
      </c>
      <c r="Q24" s="207">
        <v>9.770000457763672</v>
      </c>
      <c r="R24" s="207">
        <v>9.34000015258789</v>
      </c>
      <c r="S24" s="207">
        <v>8.210000038146973</v>
      </c>
      <c r="T24" s="207">
        <v>5.510000228881836</v>
      </c>
      <c r="U24" s="207">
        <v>4.616000175476074</v>
      </c>
      <c r="V24" s="207">
        <v>3.8369998931884766</v>
      </c>
      <c r="W24" s="207">
        <v>3.131999969482422</v>
      </c>
      <c r="X24" s="207">
        <v>2.6589999198913574</v>
      </c>
      <c r="Y24" s="207">
        <v>1.8600000143051147</v>
      </c>
      <c r="Z24" s="214">
        <f t="shared" si="0"/>
        <v>5.422208324074745</v>
      </c>
      <c r="AA24" s="151">
        <v>10.1899995803833</v>
      </c>
      <c r="AB24" s="152" t="s">
        <v>380</v>
      </c>
      <c r="AC24" s="2">
        <v>22</v>
      </c>
      <c r="AD24" s="151">
        <v>0.671999990940094</v>
      </c>
      <c r="AE24" s="253" t="s">
        <v>55</v>
      </c>
      <c r="AF24" s="1"/>
    </row>
    <row r="25" spans="1:32" ht="11.25" customHeight="1">
      <c r="A25" s="215">
        <v>23</v>
      </c>
      <c r="B25" s="207">
        <v>1.7239999771118164</v>
      </c>
      <c r="C25" s="207">
        <v>1.7760000228881836</v>
      </c>
      <c r="D25" s="207">
        <v>1.0089999437332153</v>
      </c>
      <c r="E25" s="207">
        <v>0.2630000114440918</v>
      </c>
      <c r="F25" s="207">
        <v>0.27300000190734863</v>
      </c>
      <c r="G25" s="207">
        <v>0.1469999998807907</v>
      </c>
      <c r="H25" s="207">
        <v>1.850000023841858</v>
      </c>
      <c r="I25" s="207">
        <v>4.489999771118164</v>
      </c>
      <c r="J25" s="207">
        <v>8.130000114440918</v>
      </c>
      <c r="K25" s="207">
        <v>10.260000228881836</v>
      </c>
      <c r="L25" s="207">
        <v>11.170000076293945</v>
      </c>
      <c r="M25" s="207">
        <v>12.449999809265137</v>
      </c>
      <c r="N25" s="207">
        <v>10.210000038146973</v>
      </c>
      <c r="O25" s="207">
        <v>9.15999984741211</v>
      </c>
      <c r="P25" s="207">
        <v>9.4399995803833</v>
      </c>
      <c r="Q25" s="207">
        <v>8.300000190734863</v>
      </c>
      <c r="R25" s="207">
        <v>7.139999866485596</v>
      </c>
      <c r="S25" s="207">
        <v>5.014999866485596</v>
      </c>
      <c r="T25" s="207">
        <v>3.447999954223633</v>
      </c>
      <c r="U25" s="207">
        <v>2.743000030517578</v>
      </c>
      <c r="V25" s="207">
        <v>3.3949999809265137</v>
      </c>
      <c r="W25" s="207">
        <v>4.26800012588501</v>
      </c>
      <c r="X25" s="207">
        <v>3.2269999980926514</v>
      </c>
      <c r="Y25" s="207">
        <v>2.931999921798706</v>
      </c>
      <c r="Z25" s="214">
        <f t="shared" si="0"/>
        <v>5.117499974245827</v>
      </c>
      <c r="AA25" s="151">
        <v>12.699999809265137</v>
      </c>
      <c r="AB25" s="152" t="s">
        <v>394</v>
      </c>
      <c r="AC25" s="2">
        <v>23</v>
      </c>
      <c r="AD25" s="151">
        <v>-0.03200000151991844</v>
      </c>
      <c r="AE25" s="253" t="s">
        <v>372</v>
      </c>
      <c r="AF25" s="1"/>
    </row>
    <row r="26" spans="1:32" ht="11.25" customHeight="1">
      <c r="A26" s="215">
        <v>24</v>
      </c>
      <c r="B26" s="207">
        <v>3.3010001182556152</v>
      </c>
      <c r="C26" s="207">
        <v>3.2899999618530273</v>
      </c>
      <c r="D26" s="207">
        <v>4.257999897003174</v>
      </c>
      <c r="E26" s="207">
        <v>4.815999984741211</v>
      </c>
      <c r="F26" s="207">
        <v>4.480000019073486</v>
      </c>
      <c r="G26" s="207">
        <v>5.573999881744385</v>
      </c>
      <c r="H26" s="207">
        <v>6.86899995803833</v>
      </c>
      <c r="I26" s="207">
        <v>9.619999885559082</v>
      </c>
      <c r="J26" s="207">
        <v>10.210000038146973</v>
      </c>
      <c r="K26" s="207">
        <v>11.050000190734863</v>
      </c>
      <c r="L26" s="207">
        <v>11.739999771118164</v>
      </c>
      <c r="M26" s="207">
        <v>12.649999618530273</v>
      </c>
      <c r="N26" s="207">
        <v>12.779999732971191</v>
      </c>
      <c r="O26" s="207">
        <v>12.819999694824219</v>
      </c>
      <c r="P26" s="207">
        <v>12.890000343322754</v>
      </c>
      <c r="Q26" s="207">
        <v>12.039999961853027</v>
      </c>
      <c r="R26" s="207">
        <v>11.760000228881836</v>
      </c>
      <c r="S26" s="207">
        <v>11.670000076293945</v>
      </c>
      <c r="T26" s="207">
        <v>11.149999618530273</v>
      </c>
      <c r="U26" s="207">
        <v>11.0600004196167</v>
      </c>
      <c r="V26" s="207">
        <v>11.260000228881836</v>
      </c>
      <c r="W26" s="207">
        <v>11.5600004196167</v>
      </c>
      <c r="X26" s="207">
        <v>12.039999961853027</v>
      </c>
      <c r="Y26" s="207">
        <v>12.449999809265137</v>
      </c>
      <c r="Z26" s="214">
        <f t="shared" si="0"/>
        <v>9.639083325862885</v>
      </c>
      <c r="AA26" s="151">
        <v>13.579999923706055</v>
      </c>
      <c r="AB26" s="152" t="s">
        <v>125</v>
      </c>
      <c r="AC26" s="2">
        <v>24</v>
      </c>
      <c r="AD26" s="151">
        <v>2.7850000858306885</v>
      </c>
      <c r="AE26" s="253" t="s">
        <v>373</v>
      </c>
      <c r="AF26" s="1"/>
    </row>
    <row r="27" spans="1:32" ht="11.25" customHeight="1">
      <c r="A27" s="215">
        <v>25</v>
      </c>
      <c r="B27" s="207">
        <v>13.25</v>
      </c>
      <c r="C27" s="207">
        <v>12.770000457763672</v>
      </c>
      <c r="D27" s="207">
        <v>13.109999656677246</v>
      </c>
      <c r="E27" s="207">
        <v>13.470000267028809</v>
      </c>
      <c r="F27" s="207">
        <v>13.359999656677246</v>
      </c>
      <c r="G27" s="207">
        <v>13.399999618530273</v>
      </c>
      <c r="H27" s="207">
        <v>13.949999809265137</v>
      </c>
      <c r="I27" s="207">
        <v>13.59000015258789</v>
      </c>
      <c r="J27" s="207">
        <v>13.90999984741211</v>
      </c>
      <c r="K27" s="207">
        <v>14.210000038146973</v>
      </c>
      <c r="L27" s="207">
        <v>13.699999809265137</v>
      </c>
      <c r="M27" s="207">
        <v>13.770000457763672</v>
      </c>
      <c r="N27" s="207">
        <v>14.100000381469727</v>
      </c>
      <c r="O27" s="207">
        <v>14.350000381469727</v>
      </c>
      <c r="P27" s="207">
        <v>13.600000381469727</v>
      </c>
      <c r="Q27" s="207">
        <v>12.5</v>
      </c>
      <c r="R27" s="207">
        <v>11.300000190734863</v>
      </c>
      <c r="S27" s="207">
        <v>10.829999923706055</v>
      </c>
      <c r="T27" s="207">
        <v>10.039999961853027</v>
      </c>
      <c r="U27" s="207">
        <v>8.75</v>
      </c>
      <c r="V27" s="207">
        <v>7.929999828338623</v>
      </c>
      <c r="W27" s="207">
        <v>8.350000381469727</v>
      </c>
      <c r="X27" s="207">
        <v>7.71999979019165</v>
      </c>
      <c r="Y27" s="207">
        <v>7.429999828338623</v>
      </c>
      <c r="Z27" s="214">
        <f t="shared" si="0"/>
        <v>12.057916700839996</v>
      </c>
      <c r="AA27" s="151">
        <v>14.779999732971191</v>
      </c>
      <c r="AB27" s="152" t="s">
        <v>395</v>
      </c>
      <c r="AC27" s="2">
        <v>25</v>
      </c>
      <c r="AD27" s="151">
        <v>7.21999979019165</v>
      </c>
      <c r="AE27" s="253" t="s">
        <v>374</v>
      </c>
      <c r="AF27" s="1"/>
    </row>
    <row r="28" spans="1:32" ht="11.25" customHeight="1">
      <c r="A28" s="215">
        <v>26</v>
      </c>
      <c r="B28" s="207">
        <v>5.507999897003174</v>
      </c>
      <c r="C28" s="207">
        <v>5.139999866485596</v>
      </c>
      <c r="D28" s="207">
        <v>5.993000030517578</v>
      </c>
      <c r="E28" s="207">
        <v>5.730000019073486</v>
      </c>
      <c r="F28" s="207">
        <v>2.7839999198913574</v>
      </c>
      <c r="G28" s="207">
        <v>2.678999900817871</v>
      </c>
      <c r="H28" s="207">
        <v>6.929999828338623</v>
      </c>
      <c r="I28" s="207">
        <v>9.5</v>
      </c>
      <c r="J28" s="207">
        <v>12.470000267028809</v>
      </c>
      <c r="K28" s="207">
        <v>13.770000457763672</v>
      </c>
      <c r="L28" s="207">
        <v>14.789999961853027</v>
      </c>
      <c r="M28" s="207">
        <v>15.569999694824219</v>
      </c>
      <c r="N28" s="207">
        <v>13.460000038146973</v>
      </c>
      <c r="O28" s="207">
        <v>13.630000114440918</v>
      </c>
      <c r="P28" s="207">
        <v>13.09000015258789</v>
      </c>
      <c r="Q28" s="207">
        <v>11.920000076293945</v>
      </c>
      <c r="R28" s="207">
        <v>11.170000076293945</v>
      </c>
      <c r="S28" s="207">
        <v>8.789999961853027</v>
      </c>
      <c r="T28" s="207">
        <v>7.690000057220459</v>
      </c>
      <c r="U28" s="207">
        <v>7.019999980926514</v>
      </c>
      <c r="V28" s="207">
        <v>5.813000202178955</v>
      </c>
      <c r="W28" s="207">
        <v>5.296999931335449</v>
      </c>
      <c r="X28" s="207">
        <v>4.9710001945495605</v>
      </c>
      <c r="Y28" s="207">
        <v>4.603000164031982</v>
      </c>
      <c r="Z28" s="214">
        <f t="shared" si="0"/>
        <v>8.679916699727377</v>
      </c>
      <c r="AA28" s="151">
        <v>16.149999618530273</v>
      </c>
      <c r="AB28" s="152" t="s">
        <v>392</v>
      </c>
      <c r="AC28" s="2">
        <v>26</v>
      </c>
      <c r="AD28" s="151">
        <v>2.2170000076293945</v>
      </c>
      <c r="AE28" s="253" t="s">
        <v>375</v>
      </c>
      <c r="AF28" s="1"/>
    </row>
    <row r="29" spans="1:32" ht="11.25" customHeight="1">
      <c r="A29" s="215">
        <v>27</v>
      </c>
      <c r="B29" s="207">
        <v>4.665999889373779</v>
      </c>
      <c r="C29" s="207">
        <v>4.445000171661377</v>
      </c>
      <c r="D29" s="207">
        <v>4.560999870300293</v>
      </c>
      <c r="E29" s="207">
        <v>4.7820000648498535</v>
      </c>
      <c r="F29" s="207">
        <v>4.730000019073486</v>
      </c>
      <c r="G29" s="207">
        <v>4.929999828338623</v>
      </c>
      <c r="H29" s="207">
        <v>6.559999942779541</v>
      </c>
      <c r="I29" s="207">
        <v>9.40999984741211</v>
      </c>
      <c r="J29" s="207">
        <v>11.510000228881836</v>
      </c>
      <c r="K29" s="207">
        <v>12.510000228881836</v>
      </c>
      <c r="L29" s="207">
        <v>12.449999809265137</v>
      </c>
      <c r="M29" s="207">
        <v>13.119999885559082</v>
      </c>
      <c r="N29" s="207">
        <v>14.229999542236328</v>
      </c>
      <c r="O29" s="207">
        <v>12.890000343322754</v>
      </c>
      <c r="P29" s="207">
        <v>12.59000015258789</v>
      </c>
      <c r="Q29" s="207">
        <v>12.65999984741211</v>
      </c>
      <c r="R29" s="207">
        <v>12.050000190734863</v>
      </c>
      <c r="S29" s="207">
        <v>11.479999542236328</v>
      </c>
      <c r="T29" s="207">
        <v>10.850000381469727</v>
      </c>
      <c r="U29" s="207">
        <v>9.970000267028809</v>
      </c>
      <c r="V29" s="207">
        <v>9.460000038146973</v>
      </c>
      <c r="W29" s="207">
        <v>9.220000267028809</v>
      </c>
      <c r="X29" s="207">
        <v>8.649999618530273</v>
      </c>
      <c r="Y29" s="207">
        <v>8.770000457763672</v>
      </c>
      <c r="Z29" s="214">
        <f t="shared" si="0"/>
        <v>9.437250018119812</v>
      </c>
      <c r="AA29" s="151">
        <v>14.449999809265137</v>
      </c>
      <c r="AB29" s="152" t="s">
        <v>337</v>
      </c>
      <c r="AC29" s="2">
        <v>27</v>
      </c>
      <c r="AD29" s="151">
        <v>4.423999786376953</v>
      </c>
      <c r="AE29" s="253" t="s">
        <v>376</v>
      </c>
      <c r="AF29" s="1"/>
    </row>
    <row r="30" spans="1:32" ht="11.25" customHeight="1">
      <c r="A30" s="215">
        <v>28</v>
      </c>
      <c r="B30" s="207">
        <v>8.789999961853027</v>
      </c>
      <c r="C30" s="207">
        <v>9.119999885559082</v>
      </c>
      <c r="D30" s="207">
        <v>8.420000076293945</v>
      </c>
      <c r="E30" s="207">
        <v>6.5289998054504395</v>
      </c>
      <c r="F30" s="207">
        <v>6.14900016784668</v>
      </c>
      <c r="G30" s="207">
        <v>6.234000205993652</v>
      </c>
      <c r="H30" s="207">
        <v>8.65999984741211</v>
      </c>
      <c r="I30" s="207">
        <v>12.289999961853027</v>
      </c>
      <c r="J30" s="207">
        <v>14.15999984741211</v>
      </c>
      <c r="K30" s="207">
        <v>14.4399995803833</v>
      </c>
      <c r="L30" s="207">
        <v>12.670000076293945</v>
      </c>
      <c r="M30" s="207">
        <v>10.529999732971191</v>
      </c>
      <c r="N30" s="207">
        <v>10.489999771118164</v>
      </c>
      <c r="O30" s="207">
        <v>11.0600004196167</v>
      </c>
      <c r="P30" s="207">
        <v>10.949999809265137</v>
      </c>
      <c r="Q30" s="207">
        <v>9.699999809265137</v>
      </c>
      <c r="R30" s="207">
        <v>8.989999771118164</v>
      </c>
      <c r="S30" s="207">
        <v>8.770000457763672</v>
      </c>
      <c r="T30" s="207">
        <v>8.270000457763672</v>
      </c>
      <c r="U30" s="207">
        <v>6.947000026702881</v>
      </c>
      <c r="V30" s="207">
        <v>7.340000152587891</v>
      </c>
      <c r="W30" s="207">
        <v>8.539999961853027</v>
      </c>
      <c r="X30" s="207">
        <v>8.970000267028809</v>
      </c>
      <c r="Y30" s="207">
        <v>9.609999656677246</v>
      </c>
      <c r="Z30" s="214">
        <f t="shared" si="0"/>
        <v>9.484541654586792</v>
      </c>
      <c r="AA30" s="151">
        <v>15.760000228881836</v>
      </c>
      <c r="AB30" s="152" t="s">
        <v>56</v>
      </c>
      <c r="AC30" s="2">
        <v>28</v>
      </c>
      <c r="AD30" s="151">
        <v>5.633999824523926</v>
      </c>
      <c r="AE30" s="253" t="s">
        <v>375</v>
      </c>
      <c r="AF30" s="1"/>
    </row>
    <row r="31" spans="1:32" ht="11.25" customHeight="1">
      <c r="A31" s="215">
        <v>29</v>
      </c>
      <c r="B31" s="207">
        <v>9.84000015258789</v>
      </c>
      <c r="C31" s="207">
        <v>10.029999732971191</v>
      </c>
      <c r="D31" s="207">
        <v>9.729999542236328</v>
      </c>
      <c r="E31" s="207">
        <v>9.760000228881836</v>
      </c>
      <c r="F31" s="207">
        <v>9.680000305175781</v>
      </c>
      <c r="G31" s="207">
        <v>10.15999984741211</v>
      </c>
      <c r="H31" s="207">
        <v>10.59000015258789</v>
      </c>
      <c r="I31" s="207">
        <v>12.329999923706055</v>
      </c>
      <c r="J31" s="207">
        <v>14.380000114440918</v>
      </c>
      <c r="K31" s="207">
        <v>17.540000915527344</v>
      </c>
      <c r="L31" s="207">
        <v>19.780000686645508</v>
      </c>
      <c r="M31" s="207">
        <v>20.959999084472656</v>
      </c>
      <c r="N31" s="207">
        <v>19.229999542236328</v>
      </c>
      <c r="O31" s="207">
        <v>20.84000015258789</v>
      </c>
      <c r="P31" s="207">
        <v>20.190000534057617</v>
      </c>
      <c r="Q31" s="207">
        <v>16.68000030517578</v>
      </c>
      <c r="R31" s="207">
        <v>14.0600004196167</v>
      </c>
      <c r="S31" s="207">
        <v>12.329999923706055</v>
      </c>
      <c r="T31" s="207">
        <v>12.619999885559082</v>
      </c>
      <c r="U31" s="207">
        <v>8.739999771118164</v>
      </c>
      <c r="V31" s="207">
        <v>7.300000190734863</v>
      </c>
      <c r="W31" s="207">
        <v>6.4720001220703125</v>
      </c>
      <c r="X31" s="207">
        <v>6.145999908447266</v>
      </c>
      <c r="Y31" s="207">
        <v>6.199999809265137</v>
      </c>
      <c r="Z31" s="214">
        <f t="shared" si="0"/>
        <v>12.73283338546753</v>
      </c>
      <c r="AA31" s="151">
        <v>21.709999084472656</v>
      </c>
      <c r="AB31" s="152" t="s">
        <v>388</v>
      </c>
      <c r="AC31" s="2">
        <v>29</v>
      </c>
      <c r="AD31" s="151">
        <v>6.019999980926514</v>
      </c>
      <c r="AE31" s="253" t="s">
        <v>377</v>
      </c>
      <c r="AF31" s="1"/>
    </row>
    <row r="32" spans="1:32" ht="11.25" customHeight="1">
      <c r="A32" s="215">
        <v>30</v>
      </c>
      <c r="B32" s="207">
        <v>5.947000026702881</v>
      </c>
      <c r="C32" s="207">
        <v>5.800000190734863</v>
      </c>
      <c r="D32" s="207">
        <v>6.294000148773193</v>
      </c>
      <c r="E32" s="207">
        <v>6.747000217437744</v>
      </c>
      <c r="F32" s="207">
        <v>6.915999889373779</v>
      </c>
      <c r="G32" s="207">
        <v>7.039999961853027</v>
      </c>
      <c r="H32" s="207">
        <v>7.630000114440918</v>
      </c>
      <c r="I32" s="207">
        <v>10.199999809265137</v>
      </c>
      <c r="J32" s="207">
        <v>7.059999942779541</v>
      </c>
      <c r="K32" s="207">
        <v>10.109999656677246</v>
      </c>
      <c r="L32" s="207">
        <v>12.5</v>
      </c>
      <c r="M32" s="207">
        <v>14.899999618530273</v>
      </c>
      <c r="N32" s="207">
        <v>15.90999984741211</v>
      </c>
      <c r="O32" s="207">
        <v>16.280000686645508</v>
      </c>
      <c r="P32" s="207">
        <v>14.069999694824219</v>
      </c>
      <c r="Q32" s="207">
        <v>11.630000114440918</v>
      </c>
      <c r="R32" s="207">
        <v>10.630000114440918</v>
      </c>
      <c r="S32" s="207">
        <v>8.300000190734863</v>
      </c>
      <c r="T32" s="207">
        <v>7.360000133514404</v>
      </c>
      <c r="U32" s="207">
        <v>6.5980000495910645</v>
      </c>
      <c r="V32" s="207">
        <v>6.250999927520752</v>
      </c>
      <c r="W32" s="207">
        <v>5.567999839782715</v>
      </c>
      <c r="X32" s="207">
        <v>5.4629998207092285</v>
      </c>
      <c r="Y32" s="207">
        <v>5.304999828338623</v>
      </c>
      <c r="Z32" s="214">
        <f t="shared" si="0"/>
        <v>8.937874992688497</v>
      </c>
      <c r="AA32" s="151">
        <v>16.940000534057617</v>
      </c>
      <c r="AB32" s="152" t="s">
        <v>396</v>
      </c>
      <c r="AC32" s="2">
        <v>30</v>
      </c>
      <c r="AD32" s="151">
        <v>5.199999809265137</v>
      </c>
      <c r="AE32" s="253" t="s">
        <v>156</v>
      </c>
      <c r="AF32" s="1"/>
    </row>
    <row r="33" spans="1:32" ht="11.25" customHeight="1">
      <c r="A33" s="215">
        <v>31</v>
      </c>
      <c r="B33" s="207">
        <v>3.1080000400543213</v>
      </c>
      <c r="C33" s="207">
        <v>2.068000078201294</v>
      </c>
      <c r="D33" s="207">
        <v>1.2280000448226929</v>
      </c>
      <c r="E33" s="207">
        <v>1.6380000114440918</v>
      </c>
      <c r="F33" s="207">
        <v>1.8580000400543213</v>
      </c>
      <c r="G33" s="207">
        <v>2.246999979019165</v>
      </c>
      <c r="H33" s="207">
        <v>5.0960001945495605</v>
      </c>
      <c r="I33" s="207">
        <v>6.915999889373779</v>
      </c>
      <c r="J33" s="207">
        <v>7.389999866485596</v>
      </c>
      <c r="K33" s="207">
        <v>7.639999866485596</v>
      </c>
      <c r="L33" s="207">
        <v>7.929999828338623</v>
      </c>
      <c r="M33" s="207">
        <v>8.329999923706055</v>
      </c>
      <c r="N33" s="207">
        <v>8.569999694824219</v>
      </c>
      <c r="O33" s="207">
        <v>8.0600004196167</v>
      </c>
      <c r="P33" s="207">
        <v>7.570000171661377</v>
      </c>
      <c r="Q33" s="207">
        <v>7.670000076293945</v>
      </c>
      <c r="R33" s="207">
        <v>9</v>
      </c>
      <c r="S33" s="207">
        <v>9.710000038146973</v>
      </c>
      <c r="T33" s="207">
        <v>10.430000305175781</v>
      </c>
      <c r="U33" s="207">
        <v>10.970000267028809</v>
      </c>
      <c r="V33" s="207">
        <v>11.619999885559082</v>
      </c>
      <c r="W33" s="207">
        <v>11.760000228881836</v>
      </c>
      <c r="X33" s="207">
        <v>11.579999923706055</v>
      </c>
      <c r="Y33" s="207">
        <v>12.020000457763672</v>
      </c>
      <c r="Z33" s="214">
        <f t="shared" si="0"/>
        <v>7.267041717966397</v>
      </c>
      <c r="AA33" s="151">
        <v>12.069999694824219</v>
      </c>
      <c r="AB33" s="152" t="s">
        <v>29</v>
      </c>
      <c r="AC33" s="2">
        <v>31</v>
      </c>
      <c r="AD33" s="151">
        <v>0.996999979019165</v>
      </c>
      <c r="AE33" s="253" t="s">
        <v>378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2.9311935637266404</v>
      </c>
      <c r="C34" s="217">
        <f t="shared" si="1"/>
        <v>2.704451569145726</v>
      </c>
      <c r="D34" s="217">
        <f t="shared" si="1"/>
        <v>2.494354811286734</v>
      </c>
      <c r="E34" s="217">
        <f t="shared" si="1"/>
        <v>2.2709354969762985</v>
      </c>
      <c r="F34" s="217">
        <f t="shared" si="1"/>
        <v>2.028193574759268</v>
      </c>
      <c r="G34" s="217">
        <f t="shared" si="1"/>
        <v>2.1301935113245443</v>
      </c>
      <c r="H34" s="217">
        <f t="shared" si="1"/>
        <v>3.633870979951274</v>
      </c>
      <c r="I34" s="217">
        <f t="shared" si="1"/>
        <v>6.039967725353856</v>
      </c>
      <c r="J34" s="217">
        <f t="shared" si="1"/>
        <v>7.6130000391314105</v>
      </c>
      <c r="K34" s="217">
        <f t="shared" si="1"/>
        <v>8.511193590779458</v>
      </c>
      <c r="L34" s="217">
        <f t="shared" si="1"/>
        <v>9.093483801810972</v>
      </c>
      <c r="M34" s="217">
        <f t="shared" si="1"/>
        <v>9.477354726483744</v>
      </c>
      <c r="N34" s="217">
        <f t="shared" si="1"/>
        <v>9.41935480794599</v>
      </c>
      <c r="O34" s="217">
        <f t="shared" si="1"/>
        <v>9.503967792757097</v>
      </c>
      <c r="P34" s="217">
        <f t="shared" si="1"/>
        <v>9.075806479300223</v>
      </c>
      <c r="Q34" s="217">
        <f t="shared" si="1"/>
        <v>8.368741958372054</v>
      </c>
      <c r="R34" s="217">
        <f>AVERAGE(R3:R33)</f>
        <v>7.603161281155002</v>
      </c>
      <c r="S34" s="217">
        <f aca="true" t="shared" si="2" ref="S34:Y34">AVERAGE(S3:S33)</f>
        <v>6.037290330856077</v>
      </c>
      <c r="T34" s="217">
        <f t="shared" si="2"/>
        <v>5.190032326406048</v>
      </c>
      <c r="U34" s="217">
        <f t="shared" si="2"/>
        <v>4.375967758317148</v>
      </c>
      <c r="V34" s="217">
        <f t="shared" si="2"/>
        <v>3.9199032301623977</v>
      </c>
      <c r="W34" s="217">
        <f t="shared" si="2"/>
        <v>3.7802903459918116</v>
      </c>
      <c r="X34" s="217">
        <f t="shared" si="2"/>
        <v>3.5282580490794873</v>
      </c>
      <c r="Y34" s="217">
        <f t="shared" si="2"/>
        <v>3.507129005126415</v>
      </c>
      <c r="Z34" s="217">
        <f>AVERAGE(B3:Y33)</f>
        <v>5.551587364841653</v>
      </c>
      <c r="AA34" s="218">
        <f>(AVERAGE(最高))</f>
        <v>11.197774102610927</v>
      </c>
      <c r="AB34" s="219"/>
      <c r="AC34" s="220"/>
      <c r="AD34" s="218">
        <f>(AVERAGE(最低))</f>
        <v>0.48561286938286596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18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21.709999084472656</v>
      </c>
      <c r="C46" s="3">
        <v>29</v>
      </c>
      <c r="D46" s="159" t="s">
        <v>388</v>
      </c>
      <c r="E46" s="197"/>
      <c r="F46" s="156"/>
      <c r="G46" s="157">
        <f>MIN(最低)</f>
        <v>-4.2829999923706055</v>
      </c>
      <c r="H46" s="3">
        <v>19</v>
      </c>
      <c r="I46" s="255" t="s">
        <v>210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11.84000015258789</v>
      </c>
      <c r="C3" s="207">
        <v>11.960000038146973</v>
      </c>
      <c r="D3" s="207">
        <v>11.640000343322754</v>
      </c>
      <c r="E3" s="207">
        <v>11.930000305175781</v>
      </c>
      <c r="F3" s="207">
        <v>11.380000114440918</v>
      </c>
      <c r="G3" s="207">
        <v>11.399999618530273</v>
      </c>
      <c r="H3" s="207">
        <v>11.960000038146973</v>
      </c>
      <c r="I3" s="207">
        <v>14.90999984741211</v>
      </c>
      <c r="J3" s="207">
        <v>17.489999771118164</v>
      </c>
      <c r="K3" s="207">
        <v>18.639999389648438</v>
      </c>
      <c r="L3" s="207">
        <v>20.059999465942383</v>
      </c>
      <c r="M3" s="207">
        <v>20.3700008392334</v>
      </c>
      <c r="N3" s="207">
        <v>16.31999969482422</v>
      </c>
      <c r="O3" s="207">
        <v>15.890000343322754</v>
      </c>
      <c r="P3" s="207">
        <v>15.210000038146973</v>
      </c>
      <c r="Q3" s="207">
        <v>15.050000190734863</v>
      </c>
      <c r="R3" s="207">
        <v>14.539999961853027</v>
      </c>
      <c r="S3" s="207">
        <v>12.829999923706055</v>
      </c>
      <c r="T3" s="207">
        <v>13.569999694824219</v>
      </c>
      <c r="U3" s="207">
        <v>10.630000114440918</v>
      </c>
      <c r="V3" s="207">
        <v>9.789999961853027</v>
      </c>
      <c r="W3" s="207">
        <v>9.729999542236328</v>
      </c>
      <c r="X3" s="207">
        <v>9.8100004196167</v>
      </c>
      <c r="Y3" s="207">
        <v>10.020000457763672</v>
      </c>
      <c r="Z3" s="214">
        <f aca="true" t="shared" si="0" ref="Z3:Z32">AVERAGE(B3:Y3)</f>
        <v>13.6237500111262</v>
      </c>
      <c r="AA3" s="151">
        <v>20.979999542236328</v>
      </c>
      <c r="AB3" s="152" t="s">
        <v>230</v>
      </c>
      <c r="AC3" s="2">
        <v>1</v>
      </c>
      <c r="AD3" s="151">
        <v>9.640000343322754</v>
      </c>
      <c r="AE3" s="253" t="s">
        <v>412</v>
      </c>
      <c r="AF3" s="1"/>
    </row>
    <row r="4" spans="1:32" ht="11.25" customHeight="1">
      <c r="A4" s="215">
        <v>2</v>
      </c>
      <c r="B4" s="207">
        <v>9.90999984741211</v>
      </c>
      <c r="C4" s="207">
        <v>9.800000190734863</v>
      </c>
      <c r="D4" s="207">
        <v>9.789999961853027</v>
      </c>
      <c r="E4" s="207">
        <v>9.449999809265137</v>
      </c>
      <c r="F4" s="207">
        <v>9.4399995803833</v>
      </c>
      <c r="G4" s="207">
        <v>9.479999542236328</v>
      </c>
      <c r="H4" s="207">
        <v>9.010000228881836</v>
      </c>
      <c r="I4" s="207">
        <v>9.510000228881836</v>
      </c>
      <c r="J4" s="207">
        <v>10.380000114440918</v>
      </c>
      <c r="K4" s="207">
        <v>12.020000457763672</v>
      </c>
      <c r="L4" s="207">
        <v>13.5</v>
      </c>
      <c r="M4" s="207">
        <v>11.430000305175781</v>
      </c>
      <c r="N4" s="207">
        <v>11.430000305175781</v>
      </c>
      <c r="O4" s="207">
        <v>10.850000381469727</v>
      </c>
      <c r="P4" s="207">
        <v>9.539999961853027</v>
      </c>
      <c r="Q4" s="207">
        <v>9.229999542236328</v>
      </c>
      <c r="R4" s="207">
        <v>9.069999694824219</v>
      </c>
      <c r="S4" s="208">
        <v>8.630000114440918</v>
      </c>
      <c r="T4" s="207">
        <v>8.619999885559082</v>
      </c>
      <c r="U4" s="207">
        <v>8.510000228881836</v>
      </c>
      <c r="V4" s="207">
        <v>8.180000305175781</v>
      </c>
      <c r="W4" s="207">
        <v>7.789999961853027</v>
      </c>
      <c r="X4" s="207">
        <v>8.270000457763672</v>
      </c>
      <c r="Y4" s="207">
        <v>8.100000381469727</v>
      </c>
      <c r="Z4" s="214">
        <f t="shared" si="0"/>
        <v>9.664166728655497</v>
      </c>
      <c r="AA4" s="151">
        <v>13.979999542236328</v>
      </c>
      <c r="AB4" s="152" t="s">
        <v>50</v>
      </c>
      <c r="AC4" s="2">
        <v>2</v>
      </c>
      <c r="AD4" s="151">
        <v>7.71999979019165</v>
      </c>
      <c r="AE4" s="253" t="s">
        <v>413</v>
      </c>
      <c r="AF4" s="1"/>
    </row>
    <row r="5" spans="1:32" ht="11.25" customHeight="1">
      <c r="A5" s="215">
        <v>3</v>
      </c>
      <c r="B5" s="207">
        <v>6.493000030517578</v>
      </c>
      <c r="C5" s="207">
        <v>6.197999954223633</v>
      </c>
      <c r="D5" s="207">
        <v>5.504000186920166</v>
      </c>
      <c r="E5" s="207">
        <v>5.283999919891357</v>
      </c>
      <c r="F5" s="207">
        <v>4.464000225067139</v>
      </c>
      <c r="G5" s="207">
        <v>3.927999973297119</v>
      </c>
      <c r="H5" s="207">
        <v>3.0350000858306885</v>
      </c>
      <c r="I5" s="207">
        <v>2.5829999446868896</v>
      </c>
      <c r="J5" s="207">
        <v>2.8459999561309814</v>
      </c>
      <c r="K5" s="207">
        <v>3.4130001068115234</v>
      </c>
      <c r="L5" s="207">
        <v>2.5510001182556152</v>
      </c>
      <c r="M5" s="207">
        <v>2.4779999256134033</v>
      </c>
      <c r="N5" s="207">
        <v>3.4030001163482666</v>
      </c>
      <c r="O5" s="207">
        <v>3.9489998817443848</v>
      </c>
      <c r="P5" s="207">
        <v>4.3480000495910645</v>
      </c>
      <c r="Q5" s="207">
        <v>5</v>
      </c>
      <c r="R5" s="207">
        <v>5.052999973297119</v>
      </c>
      <c r="S5" s="207">
        <v>4.5269999504089355</v>
      </c>
      <c r="T5" s="207">
        <v>3.622999906539917</v>
      </c>
      <c r="U5" s="207">
        <v>2.930000066757202</v>
      </c>
      <c r="V5" s="207">
        <v>2.940000057220459</v>
      </c>
      <c r="W5" s="207">
        <v>1.9950000047683716</v>
      </c>
      <c r="X5" s="207">
        <v>1.3329999446868896</v>
      </c>
      <c r="Y5" s="207">
        <v>1.9839999675750732</v>
      </c>
      <c r="Z5" s="214">
        <f t="shared" si="0"/>
        <v>3.744250014424324</v>
      </c>
      <c r="AA5" s="151">
        <v>8.109999656677246</v>
      </c>
      <c r="AB5" s="152" t="s">
        <v>55</v>
      </c>
      <c r="AC5" s="2">
        <v>3</v>
      </c>
      <c r="AD5" s="151">
        <v>1.2280000448226929</v>
      </c>
      <c r="AE5" s="253" t="s">
        <v>414</v>
      </c>
      <c r="AF5" s="1"/>
    </row>
    <row r="6" spans="1:32" ht="11.25" customHeight="1">
      <c r="A6" s="215">
        <v>4</v>
      </c>
      <c r="B6" s="207">
        <v>1.5429999828338623</v>
      </c>
      <c r="C6" s="207">
        <v>1.7430000305175781</v>
      </c>
      <c r="D6" s="207">
        <v>1.6699999570846558</v>
      </c>
      <c r="E6" s="207">
        <v>1.6490000486373901</v>
      </c>
      <c r="F6" s="207">
        <v>1.6169999837875366</v>
      </c>
      <c r="G6" s="207">
        <v>1.8589999675750732</v>
      </c>
      <c r="H6" s="207">
        <v>2.9519999027252197</v>
      </c>
      <c r="I6" s="207">
        <v>3.8970000743865967</v>
      </c>
      <c r="J6" s="207">
        <v>5.474999904632568</v>
      </c>
      <c r="K6" s="207">
        <v>6.684999942779541</v>
      </c>
      <c r="L6" s="207">
        <v>7.239999771118164</v>
      </c>
      <c r="M6" s="207">
        <v>6.410999774932861</v>
      </c>
      <c r="N6" s="207">
        <v>6.979000091552734</v>
      </c>
      <c r="O6" s="207">
        <v>7.46999979019165</v>
      </c>
      <c r="P6" s="207">
        <v>6.789000034332275</v>
      </c>
      <c r="Q6" s="207">
        <v>6.6529998779296875</v>
      </c>
      <c r="R6" s="207">
        <v>5.883999824523926</v>
      </c>
      <c r="S6" s="207">
        <v>3.9179999828338623</v>
      </c>
      <c r="T6" s="207">
        <v>1.86899995803833</v>
      </c>
      <c r="U6" s="207">
        <v>2.7939999103546143</v>
      </c>
      <c r="V6" s="207">
        <v>2.76200008392334</v>
      </c>
      <c r="W6" s="207">
        <v>2.5840001106262207</v>
      </c>
      <c r="X6" s="207">
        <v>2.7200000286102295</v>
      </c>
      <c r="Y6" s="207">
        <v>1.5540000200271606</v>
      </c>
      <c r="Z6" s="214">
        <f t="shared" si="0"/>
        <v>3.9465416272481284</v>
      </c>
      <c r="AA6" s="151">
        <v>8.600000381469727</v>
      </c>
      <c r="AB6" s="152" t="s">
        <v>42</v>
      </c>
      <c r="AC6" s="2">
        <v>4</v>
      </c>
      <c r="AD6" s="151">
        <v>1.1440000534057617</v>
      </c>
      <c r="AE6" s="253" t="s">
        <v>31</v>
      </c>
      <c r="AF6" s="1"/>
    </row>
    <row r="7" spans="1:32" ht="11.25" customHeight="1">
      <c r="A7" s="215">
        <v>5</v>
      </c>
      <c r="B7" s="207">
        <v>1.7430000305175781</v>
      </c>
      <c r="C7" s="207">
        <v>1.5019999742507935</v>
      </c>
      <c r="D7" s="207">
        <v>-0.05299999937415123</v>
      </c>
      <c r="E7" s="207">
        <v>-1.0390000343322754</v>
      </c>
      <c r="F7" s="207">
        <v>0.7879999876022339</v>
      </c>
      <c r="G7" s="207">
        <v>-0.1889999955892563</v>
      </c>
      <c r="H7" s="207">
        <v>3.0250000953674316</v>
      </c>
      <c r="I7" s="207">
        <v>5.706999778747559</v>
      </c>
      <c r="J7" s="207">
        <v>6.895999908447266</v>
      </c>
      <c r="K7" s="207">
        <v>7.949999809265137</v>
      </c>
      <c r="L7" s="207">
        <v>9.100000381469727</v>
      </c>
      <c r="M7" s="207">
        <v>9.84000015258789</v>
      </c>
      <c r="N7" s="207">
        <v>9.720000267028809</v>
      </c>
      <c r="O7" s="207">
        <v>10.760000228881836</v>
      </c>
      <c r="P7" s="207">
        <v>9.729999542236328</v>
      </c>
      <c r="Q7" s="207">
        <v>8.930000305175781</v>
      </c>
      <c r="R7" s="207">
        <v>8.119999885559082</v>
      </c>
      <c r="S7" s="207">
        <v>6.105999946594238</v>
      </c>
      <c r="T7" s="207">
        <v>4.822999954223633</v>
      </c>
      <c r="U7" s="207">
        <v>4.2230000495910645</v>
      </c>
      <c r="V7" s="207">
        <v>4.255000114440918</v>
      </c>
      <c r="W7" s="207">
        <v>2.1630001068115234</v>
      </c>
      <c r="X7" s="207">
        <v>1.4700000286102295</v>
      </c>
      <c r="Y7" s="207">
        <v>1.1759999990463257</v>
      </c>
      <c r="Z7" s="214">
        <f t="shared" si="0"/>
        <v>4.8644166882149875</v>
      </c>
      <c r="AA7" s="151">
        <v>11.329999923706055</v>
      </c>
      <c r="AB7" s="152" t="s">
        <v>397</v>
      </c>
      <c r="AC7" s="2">
        <v>5</v>
      </c>
      <c r="AD7" s="151">
        <v>-1.1549999713897705</v>
      </c>
      <c r="AE7" s="253" t="s">
        <v>415</v>
      </c>
      <c r="AF7" s="1"/>
    </row>
    <row r="8" spans="1:32" ht="11.25" customHeight="1">
      <c r="A8" s="215">
        <v>6</v>
      </c>
      <c r="B8" s="207">
        <v>0.9139999747276306</v>
      </c>
      <c r="C8" s="207">
        <v>2.0380001068115234</v>
      </c>
      <c r="D8" s="207">
        <v>2.868000030517578</v>
      </c>
      <c r="E8" s="207">
        <v>3.309000015258789</v>
      </c>
      <c r="F8" s="207">
        <v>3.2780001163482666</v>
      </c>
      <c r="G8" s="207">
        <v>2.9730000495910645</v>
      </c>
      <c r="H8" s="207">
        <v>4.498000144958496</v>
      </c>
      <c r="I8" s="207">
        <v>6.495999813079834</v>
      </c>
      <c r="J8" s="207">
        <v>7.019999980926514</v>
      </c>
      <c r="K8" s="207">
        <v>6.822999954223633</v>
      </c>
      <c r="L8" s="207">
        <v>7.039999961853027</v>
      </c>
      <c r="M8" s="207">
        <v>6.938000202178955</v>
      </c>
      <c r="N8" s="207">
        <v>8.329999923706055</v>
      </c>
      <c r="O8" s="207">
        <v>8.069999694824219</v>
      </c>
      <c r="P8" s="207">
        <v>8.369999885559082</v>
      </c>
      <c r="Q8" s="207">
        <v>7.760000228881836</v>
      </c>
      <c r="R8" s="207">
        <v>7.579999923706055</v>
      </c>
      <c r="S8" s="207">
        <v>6.60099983215332</v>
      </c>
      <c r="T8" s="207">
        <v>5.980000019073486</v>
      </c>
      <c r="U8" s="207">
        <v>6.421999931335449</v>
      </c>
      <c r="V8" s="207">
        <v>6.515999794006348</v>
      </c>
      <c r="W8" s="207">
        <v>6.989999771118164</v>
      </c>
      <c r="X8" s="207">
        <v>7.019999980926514</v>
      </c>
      <c r="Y8" s="207">
        <v>6.927000045776367</v>
      </c>
      <c r="Z8" s="214">
        <f t="shared" si="0"/>
        <v>5.865041640897592</v>
      </c>
      <c r="AA8" s="151">
        <v>8.880000114440918</v>
      </c>
      <c r="AB8" s="152" t="s">
        <v>398</v>
      </c>
      <c r="AC8" s="2">
        <v>6</v>
      </c>
      <c r="AD8" s="151">
        <v>0.8820000290870667</v>
      </c>
      <c r="AE8" s="253" t="s">
        <v>416</v>
      </c>
      <c r="AF8" s="1"/>
    </row>
    <row r="9" spans="1:32" ht="11.25" customHeight="1">
      <c r="A9" s="215">
        <v>7</v>
      </c>
      <c r="B9" s="207">
        <v>6.7270002365112305</v>
      </c>
      <c r="C9" s="207">
        <v>6.5269999504089355</v>
      </c>
      <c r="D9" s="207">
        <v>6.1479997634887695</v>
      </c>
      <c r="E9" s="207">
        <v>5.465000152587891</v>
      </c>
      <c r="F9" s="207">
        <v>5.843999862670898</v>
      </c>
      <c r="G9" s="207">
        <v>5.348999977111816</v>
      </c>
      <c r="H9" s="207">
        <v>7.300000190734863</v>
      </c>
      <c r="I9" s="207">
        <v>10.050000190734863</v>
      </c>
      <c r="J9" s="207">
        <v>12.5</v>
      </c>
      <c r="K9" s="207">
        <v>10.850000381469727</v>
      </c>
      <c r="L9" s="207">
        <v>11.3100004196167</v>
      </c>
      <c r="M9" s="207">
        <v>12.279999732971191</v>
      </c>
      <c r="N9" s="207">
        <v>11.40999984741211</v>
      </c>
      <c r="O9" s="207">
        <v>11.420000076293945</v>
      </c>
      <c r="P9" s="207">
        <v>11.729999542236328</v>
      </c>
      <c r="Q9" s="207">
        <v>10.90999984741211</v>
      </c>
      <c r="R9" s="207">
        <v>10.5600004196167</v>
      </c>
      <c r="S9" s="207">
        <v>9.619999885559082</v>
      </c>
      <c r="T9" s="207">
        <v>8.819999694824219</v>
      </c>
      <c r="U9" s="207">
        <v>9.0600004196167</v>
      </c>
      <c r="V9" s="207">
        <v>9.329999923706055</v>
      </c>
      <c r="W9" s="207">
        <v>8.640000343322754</v>
      </c>
      <c r="X9" s="207">
        <v>7.96999979019165</v>
      </c>
      <c r="Y9" s="207">
        <v>7.420000076293945</v>
      </c>
      <c r="Z9" s="214">
        <f t="shared" si="0"/>
        <v>9.051666696866354</v>
      </c>
      <c r="AA9" s="151">
        <v>13.34000015258789</v>
      </c>
      <c r="AB9" s="152" t="s">
        <v>399</v>
      </c>
      <c r="AC9" s="2">
        <v>7</v>
      </c>
      <c r="AD9" s="151">
        <v>5.232999801635742</v>
      </c>
      <c r="AE9" s="253" t="s">
        <v>243</v>
      </c>
      <c r="AF9" s="1"/>
    </row>
    <row r="10" spans="1:32" ht="11.25" customHeight="1">
      <c r="A10" s="215">
        <v>8</v>
      </c>
      <c r="B10" s="207">
        <v>6.883999824523926</v>
      </c>
      <c r="C10" s="207">
        <v>6.821000099182129</v>
      </c>
      <c r="D10" s="207">
        <v>6.6529998779296875</v>
      </c>
      <c r="E10" s="207">
        <v>7.53000020980835</v>
      </c>
      <c r="F10" s="207">
        <v>6.989999771118164</v>
      </c>
      <c r="G10" s="207">
        <v>6.179999828338623</v>
      </c>
      <c r="H10" s="207">
        <v>7.650000095367432</v>
      </c>
      <c r="I10" s="207">
        <v>10.739999771118164</v>
      </c>
      <c r="J10" s="207">
        <v>11.640000343322754</v>
      </c>
      <c r="K10" s="207">
        <v>11.1899995803833</v>
      </c>
      <c r="L10" s="207">
        <v>11.40999984741211</v>
      </c>
      <c r="M10" s="207">
        <v>11.789999961853027</v>
      </c>
      <c r="N10" s="207">
        <v>11.09000015258789</v>
      </c>
      <c r="O10" s="207">
        <v>10.270000457763672</v>
      </c>
      <c r="P10" s="207">
        <v>9.09000015258789</v>
      </c>
      <c r="Q10" s="207">
        <v>8.789999961853027</v>
      </c>
      <c r="R10" s="207">
        <v>8.739999771118164</v>
      </c>
      <c r="S10" s="207">
        <v>8.40999984741211</v>
      </c>
      <c r="T10" s="207">
        <v>8.649999618530273</v>
      </c>
      <c r="U10" s="207">
        <v>8.829999923706055</v>
      </c>
      <c r="V10" s="207">
        <v>8.6899995803833</v>
      </c>
      <c r="W10" s="207">
        <v>8.239999771118164</v>
      </c>
      <c r="X10" s="207">
        <v>8.329999923706055</v>
      </c>
      <c r="Y10" s="207">
        <v>7.639999866485596</v>
      </c>
      <c r="Z10" s="214">
        <f t="shared" si="0"/>
        <v>8.843666593233744</v>
      </c>
      <c r="AA10" s="151">
        <v>12.789999961853027</v>
      </c>
      <c r="AB10" s="152" t="s">
        <v>400</v>
      </c>
      <c r="AC10" s="2">
        <v>8</v>
      </c>
      <c r="AD10" s="151">
        <v>5.938000202178955</v>
      </c>
      <c r="AE10" s="253" t="s">
        <v>243</v>
      </c>
      <c r="AF10" s="1"/>
    </row>
    <row r="11" spans="1:32" ht="11.25" customHeight="1">
      <c r="A11" s="215">
        <v>9</v>
      </c>
      <c r="B11" s="207">
        <v>7.079999923706055</v>
      </c>
      <c r="C11" s="207">
        <v>6.684000015258789</v>
      </c>
      <c r="D11" s="207">
        <v>6.515999794006348</v>
      </c>
      <c r="E11" s="207">
        <v>6.567999839782715</v>
      </c>
      <c r="F11" s="207">
        <v>6.484000205993652</v>
      </c>
      <c r="G11" s="207">
        <v>6.3480000495910645</v>
      </c>
      <c r="H11" s="207">
        <v>6.599999904632568</v>
      </c>
      <c r="I11" s="207">
        <v>7.579999923706055</v>
      </c>
      <c r="J11" s="207">
        <v>8.430000305175781</v>
      </c>
      <c r="K11" s="207">
        <v>8.600000381469727</v>
      </c>
      <c r="L11" s="207">
        <v>9.859999656677246</v>
      </c>
      <c r="M11" s="207">
        <v>11</v>
      </c>
      <c r="N11" s="207">
        <v>8.8100004196167</v>
      </c>
      <c r="O11" s="207">
        <v>8</v>
      </c>
      <c r="P11" s="207">
        <v>8.029999732971191</v>
      </c>
      <c r="Q11" s="207">
        <v>8.619999885559082</v>
      </c>
      <c r="R11" s="207">
        <v>8.199999809265137</v>
      </c>
      <c r="S11" s="207">
        <v>6.757999897003174</v>
      </c>
      <c r="T11" s="207">
        <v>5.6529998779296875</v>
      </c>
      <c r="U11" s="207">
        <v>5.10699987411499</v>
      </c>
      <c r="V11" s="207">
        <v>4.086999893188477</v>
      </c>
      <c r="W11" s="207">
        <v>3.6449999809265137</v>
      </c>
      <c r="X11" s="207">
        <v>3.1510000228881836</v>
      </c>
      <c r="Y11" s="207">
        <v>2.7200000286102295</v>
      </c>
      <c r="Z11" s="214">
        <f t="shared" si="0"/>
        <v>6.8554583092530565</v>
      </c>
      <c r="AA11" s="151">
        <v>11.350000381469727</v>
      </c>
      <c r="AB11" s="152" t="s">
        <v>117</v>
      </c>
      <c r="AC11" s="2">
        <v>9</v>
      </c>
      <c r="AD11" s="151">
        <v>2.7100000381469727</v>
      </c>
      <c r="AE11" s="253" t="s">
        <v>29</v>
      </c>
      <c r="AF11" s="1"/>
    </row>
    <row r="12" spans="1:32" ht="11.25" customHeight="1">
      <c r="A12" s="223">
        <v>10</v>
      </c>
      <c r="B12" s="209">
        <v>2.9200000762939453</v>
      </c>
      <c r="C12" s="209">
        <v>2.868000030517578</v>
      </c>
      <c r="D12" s="209">
        <v>2.0160000324249268</v>
      </c>
      <c r="E12" s="209">
        <v>2.2269999980926514</v>
      </c>
      <c r="F12" s="209">
        <v>2.4159998893737793</v>
      </c>
      <c r="G12" s="209">
        <v>2.36299991607666</v>
      </c>
      <c r="H12" s="209">
        <v>4.5920000076293945</v>
      </c>
      <c r="I12" s="209">
        <v>8.5600004196167</v>
      </c>
      <c r="J12" s="209">
        <v>10.800000190734863</v>
      </c>
      <c r="K12" s="209">
        <v>11.010000228881836</v>
      </c>
      <c r="L12" s="209">
        <v>12.029999732971191</v>
      </c>
      <c r="M12" s="209">
        <v>10.989999771118164</v>
      </c>
      <c r="N12" s="209">
        <v>11.109999656677246</v>
      </c>
      <c r="O12" s="209">
        <v>11.489999771118164</v>
      </c>
      <c r="P12" s="209">
        <v>12.119999885559082</v>
      </c>
      <c r="Q12" s="209">
        <v>11.579999923706055</v>
      </c>
      <c r="R12" s="209">
        <v>11.5600004196167</v>
      </c>
      <c r="S12" s="209">
        <v>10.329999923706055</v>
      </c>
      <c r="T12" s="209">
        <v>8.6899995803833</v>
      </c>
      <c r="U12" s="209">
        <v>8.399999618530273</v>
      </c>
      <c r="V12" s="209">
        <v>7.670000076293945</v>
      </c>
      <c r="W12" s="209">
        <v>7.050000190734863</v>
      </c>
      <c r="X12" s="209">
        <v>6.7789998054504395</v>
      </c>
      <c r="Y12" s="209">
        <v>5.705999851226807</v>
      </c>
      <c r="Z12" s="224">
        <f t="shared" si="0"/>
        <v>7.719874958197276</v>
      </c>
      <c r="AA12" s="157">
        <v>12.720000267028809</v>
      </c>
      <c r="AB12" s="210" t="s">
        <v>54</v>
      </c>
      <c r="AC12" s="211">
        <v>10</v>
      </c>
      <c r="AD12" s="157">
        <v>1.8480000495910645</v>
      </c>
      <c r="AE12" s="254" t="s">
        <v>370</v>
      </c>
      <c r="AF12" s="1"/>
    </row>
    <row r="13" spans="1:32" ht="11.25" customHeight="1">
      <c r="A13" s="215">
        <v>11</v>
      </c>
      <c r="B13" s="207">
        <v>4.611999988555908</v>
      </c>
      <c r="C13" s="207">
        <v>4.370999813079834</v>
      </c>
      <c r="D13" s="207">
        <v>4.159999847412109</v>
      </c>
      <c r="E13" s="207">
        <v>4.086999893188477</v>
      </c>
      <c r="F13" s="207">
        <v>4.118000030517578</v>
      </c>
      <c r="G13" s="207">
        <v>4.7179999351501465</v>
      </c>
      <c r="H13" s="207">
        <v>6.60099983215332</v>
      </c>
      <c r="I13" s="207">
        <v>9.15999984741211</v>
      </c>
      <c r="J13" s="207">
        <v>9.989999771118164</v>
      </c>
      <c r="K13" s="207">
        <v>8.260000228881836</v>
      </c>
      <c r="L13" s="207">
        <v>7.590000152587891</v>
      </c>
      <c r="M13" s="207">
        <v>7.409999847412109</v>
      </c>
      <c r="N13" s="207">
        <v>7.269999980926514</v>
      </c>
      <c r="O13" s="207">
        <v>7.110000133514404</v>
      </c>
      <c r="P13" s="207">
        <v>6.2220001220703125</v>
      </c>
      <c r="Q13" s="207">
        <v>6.052999973297119</v>
      </c>
      <c r="R13" s="207">
        <v>5.758999824523926</v>
      </c>
      <c r="S13" s="207">
        <v>5.243000030517578</v>
      </c>
      <c r="T13" s="207">
        <v>5.138000011444092</v>
      </c>
      <c r="U13" s="207">
        <v>4.822999954223633</v>
      </c>
      <c r="V13" s="207">
        <v>5.117000102996826</v>
      </c>
      <c r="W13" s="207">
        <v>5.044000148773193</v>
      </c>
      <c r="X13" s="207">
        <v>4.2129998207092285</v>
      </c>
      <c r="Y13" s="207">
        <v>4.0970001220703125</v>
      </c>
      <c r="Z13" s="214">
        <f t="shared" si="0"/>
        <v>5.881916642189026</v>
      </c>
      <c r="AA13" s="151">
        <v>10.270000457763672</v>
      </c>
      <c r="AB13" s="152" t="s">
        <v>401</v>
      </c>
      <c r="AC13" s="2">
        <v>11</v>
      </c>
      <c r="AD13" s="151">
        <v>3.928999900817871</v>
      </c>
      <c r="AE13" s="253" t="s">
        <v>417</v>
      </c>
      <c r="AF13" s="1"/>
    </row>
    <row r="14" spans="1:32" ht="11.25" customHeight="1">
      <c r="A14" s="215">
        <v>12</v>
      </c>
      <c r="B14" s="207">
        <v>3.234999895095825</v>
      </c>
      <c r="C14" s="207">
        <v>3.361999988555908</v>
      </c>
      <c r="D14" s="207">
        <v>2.815000057220459</v>
      </c>
      <c r="E14" s="207">
        <v>2.763000011444092</v>
      </c>
      <c r="F14" s="207">
        <v>2.0380001068115234</v>
      </c>
      <c r="G14" s="207">
        <v>2.247999906539917</v>
      </c>
      <c r="H14" s="207">
        <v>4.328999996185303</v>
      </c>
      <c r="I14" s="207">
        <v>7.849999904632568</v>
      </c>
      <c r="J14" s="207">
        <v>10.130000114440918</v>
      </c>
      <c r="K14" s="207">
        <v>10.029999732971191</v>
      </c>
      <c r="L14" s="207">
        <v>10.739999771118164</v>
      </c>
      <c r="M14" s="207">
        <v>10.899999618530273</v>
      </c>
      <c r="N14" s="207">
        <v>11.220000267028809</v>
      </c>
      <c r="O14" s="207">
        <v>11.470000267028809</v>
      </c>
      <c r="P14" s="207">
        <v>11.869999885559082</v>
      </c>
      <c r="Q14" s="207">
        <v>11.279999732971191</v>
      </c>
      <c r="R14" s="207">
        <v>10.5600004196167</v>
      </c>
      <c r="S14" s="207">
        <v>8.979999542236328</v>
      </c>
      <c r="T14" s="207">
        <v>7.110000133514404</v>
      </c>
      <c r="U14" s="207">
        <v>6.327000141143799</v>
      </c>
      <c r="V14" s="207">
        <v>6.306000232696533</v>
      </c>
      <c r="W14" s="207">
        <v>6.558000087738037</v>
      </c>
      <c r="X14" s="207">
        <v>6.86299991607666</v>
      </c>
      <c r="Y14" s="207">
        <v>6.494999885559082</v>
      </c>
      <c r="Z14" s="214">
        <f t="shared" si="0"/>
        <v>7.311624983946483</v>
      </c>
      <c r="AA14" s="151">
        <v>12.270000457763672</v>
      </c>
      <c r="AB14" s="152" t="s">
        <v>402</v>
      </c>
      <c r="AC14" s="2">
        <v>12</v>
      </c>
      <c r="AD14" s="151">
        <v>1.8480000495910645</v>
      </c>
      <c r="AE14" s="253" t="s">
        <v>418</v>
      </c>
      <c r="AF14" s="1"/>
    </row>
    <row r="15" spans="1:32" ht="11.25" customHeight="1">
      <c r="A15" s="215">
        <v>13</v>
      </c>
      <c r="B15" s="207">
        <v>7.320000171661377</v>
      </c>
      <c r="C15" s="207">
        <v>7.960000038146973</v>
      </c>
      <c r="D15" s="207">
        <v>8.130000114440918</v>
      </c>
      <c r="E15" s="207">
        <v>8.8100004196167</v>
      </c>
      <c r="F15" s="207">
        <v>8.770000457763672</v>
      </c>
      <c r="G15" s="207">
        <v>8.420000076293945</v>
      </c>
      <c r="H15" s="207">
        <v>10.6899995803833</v>
      </c>
      <c r="I15" s="207">
        <v>12.300000190734863</v>
      </c>
      <c r="J15" s="207">
        <v>12.359999656677246</v>
      </c>
      <c r="K15" s="207">
        <v>13.260000228881836</v>
      </c>
      <c r="L15" s="207">
        <v>13.850000381469727</v>
      </c>
      <c r="M15" s="207">
        <v>14.729999542236328</v>
      </c>
      <c r="N15" s="207">
        <v>14.59000015258789</v>
      </c>
      <c r="O15" s="207">
        <v>14.960000038146973</v>
      </c>
      <c r="P15" s="207">
        <v>14</v>
      </c>
      <c r="Q15" s="207">
        <v>13.84000015258789</v>
      </c>
      <c r="R15" s="207">
        <v>13.229999542236328</v>
      </c>
      <c r="S15" s="207">
        <v>12.350000381469727</v>
      </c>
      <c r="T15" s="207">
        <v>11.880000114440918</v>
      </c>
      <c r="U15" s="207">
        <v>12.479999542236328</v>
      </c>
      <c r="V15" s="207">
        <v>12.630000114440918</v>
      </c>
      <c r="W15" s="207">
        <v>12.760000228881836</v>
      </c>
      <c r="X15" s="207">
        <v>13.510000228881836</v>
      </c>
      <c r="Y15" s="207">
        <v>13.569999694824219</v>
      </c>
      <c r="Z15" s="214">
        <f t="shared" si="0"/>
        <v>11.933333377043406</v>
      </c>
      <c r="AA15" s="151">
        <v>15.350000381469727</v>
      </c>
      <c r="AB15" s="152" t="s">
        <v>403</v>
      </c>
      <c r="AC15" s="2">
        <v>13</v>
      </c>
      <c r="AD15" s="151">
        <v>6.464000225067139</v>
      </c>
      <c r="AE15" s="253" t="s">
        <v>55</v>
      </c>
      <c r="AF15" s="1"/>
    </row>
    <row r="16" spans="1:32" ht="11.25" customHeight="1">
      <c r="A16" s="215">
        <v>14</v>
      </c>
      <c r="B16" s="207">
        <v>13.5</v>
      </c>
      <c r="C16" s="207">
        <v>13.670000076293945</v>
      </c>
      <c r="D16" s="207">
        <v>12.40999984741211</v>
      </c>
      <c r="E16" s="207">
        <v>12.300000190734863</v>
      </c>
      <c r="F16" s="207">
        <v>12.40999984741211</v>
      </c>
      <c r="G16" s="207">
        <v>12.5600004196167</v>
      </c>
      <c r="H16" s="207">
        <v>13.260000228881836</v>
      </c>
      <c r="I16" s="207">
        <v>14.369999885559082</v>
      </c>
      <c r="J16" s="207">
        <v>15.239999771118164</v>
      </c>
      <c r="K16" s="207">
        <v>17.059999465942383</v>
      </c>
      <c r="L16" s="207">
        <v>17.84000015258789</v>
      </c>
      <c r="M16" s="207">
        <v>18.84000015258789</v>
      </c>
      <c r="N16" s="207">
        <v>15.380000114440918</v>
      </c>
      <c r="O16" s="207">
        <v>15.09000015258789</v>
      </c>
      <c r="P16" s="207">
        <v>15.199999809265137</v>
      </c>
      <c r="Q16" s="207">
        <v>15.020000457763672</v>
      </c>
      <c r="R16" s="207">
        <v>13.3100004196167</v>
      </c>
      <c r="S16" s="207">
        <v>11.010000228881836</v>
      </c>
      <c r="T16" s="207">
        <v>11.720000267028809</v>
      </c>
      <c r="U16" s="207">
        <v>8.829999923706055</v>
      </c>
      <c r="V16" s="207">
        <v>7.769999980926514</v>
      </c>
      <c r="W16" s="207">
        <v>7.079999923706055</v>
      </c>
      <c r="X16" s="207">
        <v>9.5</v>
      </c>
      <c r="Y16" s="207">
        <v>10.4399995803833</v>
      </c>
      <c r="Z16" s="214">
        <f t="shared" si="0"/>
        <v>13.075416704018911</v>
      </c>
      <c r="AA16" s="151">
        <v>19.31999969482422</v>
      </c>
      <c r="AB16" s="152" t="s">
        <v>301</v>
      </c>
      <c r="AC16" s="2">
        <v>14</v>
      </c>
      <c r="AD16" s="151">
        <v>6.788000106811523</v>
      </c>
      <c r="AE16" s="253" t="s">
        <v>419</v>
      </c>
      <c r="AF16" s="1"/>
    </row>
    <row r="17" spans="1:32" ht="11.25" customHeight="1">
      <c r="A17" s="215">
        <v>15</v>
      </c>
      <c r="B17" s="207">
        <v>8.15999984741211</v>
      </c>
      <c r="C17" s="207">
        <v>5.76800012588501</v>
      </c>
      <c r="D17" s="207">
        <v>5.567999839782715</v>
      </c>
      <c r="E17" s="207">
        <v>4.517000198364258</v>
      </c>
      <c r="F17" s="207">
        <v>4.3379998207092285</v>
      </c>
      <c r="G17" s="207">
        <v>6.210000038146973</v>
      </c>
      <c r="H17" s="207">
        <v>10.020000457763672</v>
      </c>
      <c r="I17" s="207">
        <v>10.59000015258789</v>
      </c>
      <c r="J17" s="207">
        <v>11.920000076293945</v>
      </c>
      <c r="K17" s="207">
        <v>13.09000015258789</v>
      </c>
      <c r="L17" s="207">
        <v>12.149999618530273</v>
      </c>
      <c r="M17" s="207">
        <v>11.890000343322754</v>
      </c>
      <c r="N17" s="207">
        <v>11.609999656677246</v>
      </c>
      <c r="O17" s="207">
        <v>10.529999732971191</v>
      </c>
      <c r="P17" s="207">
        <v>10.460000038146973</v>
      </c>
      <c r="Q17" s="207">
        <v>9.960000038146973</v>
      </c>
      <c r="R17" s="207">
        <v>9.630000114440918</v>
      </c>
      <c r="S17" s="207">
        <v>9.279999732971191</v>
      </c>
      <c r="T17" s="207">
        <v>8.970000267028809</v>
      </c>
      <c r="U17" s="207">
        <v>8.369999885559082</v>
      </c>
      <c r="V17" s="207">
        <v>7.329999923706055</v>
      </c>
      <c r="W17" s="207">
        <v>7.130000114440918</v>
      </c>
      <c r="X17" s="207">
        <v>6.692999839782715</v>
      </c>
      <c r="Y17" s="207">
        <v>6.5980000495910645</v>
      </c>
      <c r="Z17" s="214">
        <f t="shared" si="0"/>
        <v>8.78258333603541</v>
      </c>
      <c r="AA17" s="151">
        <v>13.699999809265137</v>
      </c>
      <c r="AB17" s="152" t="s">
        <v>404</v>
      </c>
      <c r="AC17" s="2">
        <v>15</v>
      </c>
      <c r="AD17" s="151">
        <v>4.138000011444092</v>
      </c>
      <c r="AE17" s="253" t="s">
        <v>420</v>
      </c>
      <c r="AF17" s="1"/>
    </row>
    <row r="18" spans="1:32" ht="11.25" customHeight="1">
      <c r="A18" s="215">
        <v>16</v>
      </c>
      <c r="B18" s="207">
        <v>6.461999893188477</v>
      </c>
      <c r="C18" s="207">
        <v>6.388000011444092</v>
      </c>
      <c r="D18" s="207">
        <v>6.377999782562256</v>
      </c>
      <c r="E18" s="207">
        <v>6.578000068664551</v>
      </c>
      <c r="F18" s="207">
        <v>6.493000030517578</v>
      </c>
      <c r="G18" s="207">
        <v>6.493000030517578</v>
      </c>
      <c r="H18" s="207">
        <v>6.619999885559082</v>
      </c>
      <c r="I18" s="207">
        <v>6.9670000076293945</v>
      </c>
      <c r="J18" s="207">
        <v>7.400000095367432</v>
      </c>
      <c r="K18" s="207">
        <v>7.190000057220459</v>
      </c>
      <c r="L18" s="207">
        <v>7.78000020980835</v>
      </c>
      <c r="M18" s="207">
        <v>7.5</v>
      </c>
      <c r="N18" s="207">
        <v>7.380000114440918</v>
      </c>
      <c r="O18" s="207">
        <v>7.449999809265137</v>
      </c>
      <c r="P18" s="207">
        <v>6.841000080108643</v>
      </c>
      <c r="Q18" s="207">
        <v>6.63100004196167</v>
      </c>
      <c r="R18" s="207">
        <v>6.8520002365112305</v>
      </c>
      <c r="S18" s="207">
        <v>7.119999885559082</v>
      </c>
      <c r="T18" s="207">
        <v>6.926000118255615</v>
      </c>
      <c r="U18" s="207">
        <v>7.21999979019165</v>
      </c>
      <c r="V18" s="207">
        <v>6.988999843597412</v>
      </c>
      <c r="W18" s="207">
        <v>7.019999980926514</v>
      </c>
      <c r="X18" s="207">
        <v>7.130000114440918</v>
      </c>
      <c r="Y18" s="207">
        <v>7.070000171661377</v>
      </c>
      <c r="Z18" s="214">
        <f t="shared" si="0"/>
        <v>6.953250010808309</v>
      </c>
      <c r="AA18" s="151">
        <v>7.989999771118164</v>
      </c>
      <c r="AB18" s="152" t="s">
        <v>405</v>
      </c>
      <c r="AC18" s="2">
        <v>16</v>
      </c>
      <c r="AD18" s="151">
        <v>6.293000221252441</v>
      </c>
      <c r="AE18" s="253" t="s">
        <v>210</v>
      </c>
      <c r="AF18" s="1"/>
    </row>
    <row r="19" spans="1:32" ht="11.25" customHeight="1">
      <c r="A19" s="215">
        <v>17</v>
      </c>
      <c r="B19" s="207">
        <v>6.704999923706055</v>
      </c>
      <c r="C19" s="207">
        <v>6.453000068664551</v>
      </c>
      <c r="D19" s="207">
        <v>6.190000057220459</v>
      </c>
      <c r="E19" s="207">
        <v>5.60099983215332</v>
      </c>
      <c r="F19" s="207">
        <v>5.296000003814697</v>
      </c>
      <c r="G19" s="207">
        <v>5.263999938964844</v>
      </c>
      <c r="H19" s="207">
        <v>5.359000205993652</v>
      </c>
      <c r="I19" s="207">
        <v>5.5269999504089355</v>
      </c>
      <c r="J19" s="207">
        <v>7.119999885559082</v>
      </c>
      <c r="K19" s="207">
        <v>7.949999809265137</v>
      </c>
      <c r="L19" s="207">
        <v>8.489999771118164</v>
      </c>
      <c r="M19" s="207">
        <v>8.479999542236328</v>
      </c>
      <c r="N19" s="207">
        <v>7.980000019073486</v>
      </c>
      <c r="O19" s="207">
        <v>8.229999542236328</v>
      </c>
      <c r="P19" s="207">
        <v>8.069999694824219</v>
      </c>
      <c r="Q19" s="207">
        <v>6.6519999504089355</v>
      </c>
      <c r="R19" s="207">
        <v>5.4629998207092285</v>
      </c>
      <c r="S19" s="207">
        <v>4.894999980926514</v>
      </c>
      <c r="T19" s="207">
        <v>4.485000133514404</v>
      </c>
      <c r="U19" s="207">
        <v>4.348999977111816</v>
      </c>
      <c r="V19" s="207">
        <v>3.9600000381469727</v>
      </c>
      <c r="W19" s="207">
        <v>3.4240000247955322</v>
      </c>
      <c r="X19" s="207">
        <v>3.2669999599456787</v>
      </c>
      <c r="Y19" s="207">
        <v>1.6380000114440918</v>
      </c>
      <c r="Z19" s="214">
        <f t="shared" si="0"/>
        <v>5.868666589260101</v>
      </c>
      <c r="AA19" s="151">
        <v>9.699999809265137</v>
      </c>
      <c r="AB19" s="152" t="s">
        <v>227</v>
      </c>
      <c r="AC19" s="2">
        <v>17</v>
      </c>
      <c r="AD19" s="151">
        <v>1.5219999551773071</v>
      </c>
      <c r="AE19" s="253" t="s">
        <v>311</v>
      </c>
      <c r="AF19" s="1"/>
    </row>
    <row r="20" spans="1:32" ht="11.25" customHeight="1">
      <c r="A20" s="215">
        <v>18</v>
      </c>
      <c r="B20" s="207">
        <v>3.130000114440918</v>
      </c>
      <c r="C20" s="207">
        <v>3.015000104904175</v>
      </c>
      <c r="D20" s="207">
        <v>3.0460000038146973</v>
      </c>
      <c r="E20" s="207">
        <v>3.309000015258789</v>
      </c>
      <c r="F20" s="207">
        <v>2.5420000553131104</v>
      </c>
      <c r="G20" s="207">
        <v>2.9730000495910645</v>
      </c>
      <c r="H20" s="207">
        <v>4.685999870300293</v>
      </c>
      <c r="I20" s="207">
        <v>5.959000110626221</v>
      </c>
      <c r="J20" s="207">
        <v>7.019999980926514</v>
      </c>
      <c r="K20" s="207">
        <v>6.611000061035156</v>
      </c>
      <c r="L20" s="207">
        <v>6.642000198364258</v>
      </c>
      <c r="M20" s="207">
        <v>6.800000190734863</v>
      </c>
      <c r="N20" s="207">
        <v>6.947999954223633</v>
      </c>
      <c r="O20" s="207">
        <v>6.5269999504089355</v>
      </c>
      <c r="P20" s="207">
        <v>6.5370001792907715</v>
      </c>
      <c r="Q20" s="207">
        <v>6.011000156402588</v>
      </c>
      <c r="R20" s="207">
        <v>5.453999996185303</v>
      </c>
      <c r="S20" s="207">
        <v>4.738999843597412</v>
      </c>
      <c r="T20" s="207">
        <v>4.548999786376953</v>
      </c>
      <c r="U20" s="207">
        <v>4.51800012588501</v>
      </c>
      <c r="V20" s="207">
        <v>4.948999881744385</v>
      </c>
      <c r="W20" s="207">
        <v>4.65500020980835</v>
      </c>
      <c r="X20" s="207">
        <v>5.053999900817871</v>
      </c>
      <c r="Y20" s="207">
        <v>5.433000087738037</v>
      </c>
      <c r="Z20" s="214">
        <f t="shared" si="0"/>
        <v>5.046125034491221</v>
      </c>
      <c r="AA20" s="151">
        <v>7.380000114440918</v>
      </c>
      <c r="AB20" s="152" t="s">
        <v>406</v>
      </c>
      <c r="AC20" s="2">
        <v>18</v>
      </c>
      <c r="AD20" s="151">
        <v>1.3860000371932983</v>
      </c>
      <c r="AE20" s="253" t="s">
        <v>421</v>
      </c>
      <c r="AF20" s="1"/>
    </row>
    <row r="21" spans="1:32" ht="11.25" customHeight="1">
      <c r="A21" s="215">
        <v>19</v>
      </c>
      <c r="B21" s="207">
        <v>5.170000076293945</v>
      </c>
      <c r="C21" s="207">
        <v>5.01200008392334</v>
      </c>
      <c r="D21" s="207">
        <v>4.802000045776367</v>
      </c>
      <c r="E21" s="207">
        <v>4.676000118255615</v>
      </c>
      <c r="F21" s="207">
        <v>4.918000221252441</v>
      </c>
      <c r="G21" s="207">
        <v>5.001999855041504</v>
      </c>
      <c r="H21" s="207">
        <v>5.2230000495910645</v>
      </c>
      <c r="I21" s="207">
        <v>6.822999954223633</v>
      </c>
      <c r="J21" s="207">
        <v>7.610000133514404</v>
      </c>
      <c r="K21" s="207">
        <v>8.489999771118164</v>
      </c>
      <c r="L21" s="207">
        <v>8.890000343322754</v>
      </c>
      <c r="M21" s="207">
        <v>8.989999771118164</v>
      </c>
      <c r="N21" s="207">
        <v>9.350000381469727</v>
      </c>
      <c r="O21" s="207">
        <v>7.670000076293945</v>
      </c>
      <c r="P21" s="207">
        <v>7.909999847412109</v>
      </c>
      <c r="Q21" s="207">
        <v>7.400000095367432</v>
      </c>
      <c r="R21" s="207">
        <v>6.673999786376953</v>
      </c>
      <c r="S21" s="207">
        <v>6.179999828338623</v>
      </c>
      <c r="T21" s="207">
        <v>5.486000061035156</v>
      </c>
      <c r="U21" s="207">
        <v>5.127999782562256</v>
      </c>
      <c r="V21" s="207">
        <v>4.02400016784668</v>
      </c>
      <c r="W21" s="207">
        <v>4.664999961853027</v>
      </c>
      <c r="X21" s="207">
        <v>3.003999948501587</v>
      </c>
      <c r="Y21" s="207">
        <v>2.562999963760376</v>
      </c>
      <c r="Z21" s="214">
        <f t="shared" si="0"/>
        <v>6.0691666801770525</v>
      </c>
      <c r="AA21" s="151">
        <v>9.8100004196167</v>
      </c>
      <c r="AB21" s="152" t="s">
        <v>407</v>
      </c>
      <c r="AC21" s="2">
        <v>19</v>
      </c>
      <c r="AD21" s="151">
        <v>2.121999979019165</v>
      </c>
      <c r="AE21" s="253" t="s">
        <v>248</v>
      </c>
      <c r="AF21" s="1"/>
    </row>
    <row r="22" spans="1:32" ht="11.25" customHeight="1">
      <c r="A22" s="223">
        <v>20</v>
      </c>
      <c r="B22" s="209">
        <v>2.763000011444092</v>
      </c>
      <c r="C22" s="209">
        <v>2.321000099182129</v>
      </c>
      <c r="D22" s="209">
        <v>1.8910000324249268</v>
      </c>
      <c r="E22" s="209">
        <v>1.1970000267028809</v>
      </c>
      <c r="F22" s="209">
        <v>1.1759999990463257</v>
      </c>
      <c r="G22" s="209">
        <v>1.996000051498413</v>
      </c>
      <c r="H22" s="209">
        <v>6.434000015258789</v>
      </c>
      <c r="I22" s="209">
        <v>9.369999885559082</v>
      </c>
      <c r="J22" s="209">
        <v>10.1899995803833</v>
      </c>
      <c r="K22" s="209">
        <v>11.539999961853027</v>
      </c>
      <c r="L22" s="209">
        <v>12.359999656677246</v>
      </c>
      <c r="M22" s="209">
        <v>14.0600004196167</v>
      </c>
      <c r="N22" s="209">
        <v>14.539999961853027</v>
      </c>
      <c r="O22" s="209">
        <v>13.300000190734863</v>
      </c>
      <c r="P22" s="209">
        <v>13.119999885559082</v>
      </c>
      <c r="Q22" s="209">
        <v>13.920000076293945</v>
      </c>
      <c r="R22" s="209">
        <v>12.859999656677246</v>
      </c>
      <c r="S22" s="209">
        <v>12.930000305175781</v>
      </c>
      <c r="T22" s="209">
        <v>12.5</v>
      </c>
      <c r="U22" s="209">
        <v>12.050000190734863</v>
      </c>
      <c r="V22" s="209">
        <v>11.989999771118164</v>
      </c>
      <c r="W22" s="209">
        <v>11.59000015258789</v>
      </c>
      <c r="X22" s="209">
        <v>12.130000114440918</v>
      </c>
      <c r="Y22" s="209">
        <v>12.210000038146973</v>
      </c>
      <c r="Z22" s="224">
        <f t="shared" si="0"/>
        <v>9.51825000345707</v>
      </c>
      <c r="AA22" s="157">
        <v>15.529999732971191</v>
      </c>
      <c r="AB22" s="210" t="s">
        <v>380</v>
      </c>
      <c r="AC22" s="211">
        <v>20</v>
      </c>
      <c r="AD22" s="157">
        <v>0.8399999737739563</v>
      </c>
      <c r="AE22" s="254" t="s">
        <v>422</v>
      </c>
      <c r="AF22" s="1"/>
    </row>
    <row r="23" spans="1:32" ht="11.25" customHeight="1">
      <c r="A23" s="215">
        <v>21</v>
      </c>
      <c r="B23" s="207">
        <v>12.329999923706055</v>
      </c>
      <c r="C23" s="207">
        <v>11.920000076293945</v>
      </c>
      <c r="D23" s="207">
        <v>12</v>
      </c>
      <c r="E23" s="207">
        <v>11.989999771118164</v>
      </c>
      <c r="F23" s="207">
        <v>12.399999618530273</v>
      </c>
      <c r="G23" s="207">
        <v>12.399999618530273</v>
      </c>
      <c r="H23" s="207">
        <v>13</v>
      </c>
      <c r="I23" s="207">
        <v>15.15999984741211</v>
      </c>
      <c r="J23" s="207">
        <v>16.479999542236328</v>
      </c>
      <c r="K23" s="207">
        <v>17.139999389648438</v>
      </c>
      <c r="L23" s="207">
        <v>19</v>
      </c>
      <c r="M23" s="207">
        <v>20.350000381469727</v>
      </c>
      <c r="N23" s="207">
        <v>20.59000015258789</v>
      </c>
      <c r="O23" s="207">
        <v>20.239999771118164</v>
      </c>
      <c r="P23" s="207">
        <v>20.420000076293945</v>
      </c>
      <c r="Q23" s="207">
        <v>19</v>
      </c>
      <c r="R23" s="207">
        <v>17.610000610351562</v>
      </c>
      <c r="S23" s="207">
        <v>16.829999923706055</v>
      </c>
      <c r="T23" s="207">
        <v>15.729999542236328</v>
      </c>
      <c r="U23" s="207">
        <v>15.65999984741211</v>
      </c>
      <c r="V23" s="207">
        <v>15.1899995803833</v>
      </c>
      <c r="W23" s="207">
        <v>15.130000114440918</v>
      </c>
      <c r="X23" s="207">
        <v>14.789999961853027</v>
      </c>
      <c r="Y23" s="207">
        <v>14.239999771118164</v>
      </c>
      <c r="Z23" s="214">
        <f t="shared" si="0"/>
        <v>15.81666656335195</v>
      </c>
      <c r="AA23" s="151">
        <v>22.200000762939453</v>
      </c>
      <c r="AB23" s="152" t="s">
        <v>38</v>
      </c>
      <c r="AC23" s="2">
        <v>21</v>
      </c>
      <c r="AD23" s="151">
        <v>11.460000038146973</v>
      </c>
      <c r="AE23" s="253" t="s">
        <v>423</v>
      </c>
      <c r="AF23" s="1"/>
    </row>
    <row r="24" spans="1:32" ht="11.25" customHeight="1">
      <c r="A24" s="215">
        <v>22</v>
      </c>
      <c r="B24" s="207">
        <v>13.010000228881836</v>
      </c>
      <c r="C24" s="207">
        <v>13.729999542236328</v>
      </c>
      <c r="D24" s="207">
        <v>13.949999809265137</v>
      </c>
      <c r="E24" s="207">
        <v>13.739999771118164</v>
      </c>
      <c r="F24" s="207">
        <v>12.380000114440918</v>
      </c>
      <c r="G24" s="207">
        <v>14.59000015258789</v>
      </c>
      <c r="H24" s="207">
        <v>14.819999694824219</v>
      </c>
      <c r="I24" s="207">
        <v>15.979999542236328</v>
      </c>
      <c r="J24" s="207">
        <v>17.3700008392334</v>
      </c>
      <c r="K24" s="207">
        <v>18.8799991607666</v>
      </c>
      <c r="L24" s="207">
        <v>20.81999969482422</v>
      </c>
      <c r="M24" s="207">
        <v>20.729999542236328</v>
      </c>
      <c r="N24" s="207">
        <v>21.329999923706055</v>
      </c>
      <c r="O24" s="207">
        <v>20.809999465942383</v>
      </c>
      <c r="P24" s="207">
        <v>18.700000762939453</v>
      </c>
      <c r="Q24" s="207">
        <v>14.029999732971191</v>
      </c>
      <c r="R24" s="207">
        <v>13.15999984741211</v>
      </c>
      <c r="S24" s="207">
        <v>13.489999771118164</v>
      </c>
      <c r="T24" s="207">
        <v>13.34000015258789</v>
      </c>
      <c r="U24" s="207">
        <v>13.75</v>
      </c>
      <c r="V24" s="207">
        <v>12.579999923706055</v>
      </c>
      <c r="W24" s="207">
        <v>12.050000190734863</v>
      </c>
      <c r="X24" s="207">
        <v>11.289999961853027</v>
      </c>
      <c r="Y24" s="207">
        <v>11.479999542236328</v>
      </c>
      <c r="Z24" s="214">
        <f t="shared" si="0"/>
        <v>15.25041655699412</v>
      </c>
      <c r="AA24" s="151">
        <v>22.469999313354492</v>
      </c>
      <c r="AB24" s="152" t="s">
        <v>408</v>
      </c>
      <c r="AC24" s="2">
        <v>22</v>
      </c>
      <c r="AD24" s="151">
        <v>11.130000114440918</v>
      </c>
      <c r="AE24" s="253" t="s">
        <v>424</v>
      </c>
      <c r="AF24" s="1"/>
    </row>
    <row r="25" spans="1:32" ht="11.25" customHeight="1">
      <c r="A25" s="215">
        <v>23</v>
      </c>
      <c r="B25" s="207">
        <v>11.529999732971191</v>
      </c>
      <c r="C25" s="207">
        <v>11.199999809265137</v>
      </c>
      <c r="D25" s="207">
        <v>11.149999618530273</v>
      </c>
      <c r="E25" s="207">
        <v>9.510000228881836</v>
      </c>
      <c r="F25" s="207">
        <v>9.949999809265137</v>
      </c>
      <c r="G25" s="207">
        <v>10.119999885559082</v>
      </c>
      <c r="H25" s="207">
        <v>10.890000343322754</v>
      </c>
      <c r="I25" s="207">
        <v>11.989999771118164</v>
      </c>
      <c r="J25" s="207">
        <v>9.529999732971191</v>
      </c>
      <c r="K25" s="207">
        <v>10.050000190734863</v>
      </c>
      <c r="L25" s="207">
        <v>10.9399995803833</v>
      </c>
      <c r="M25" s="207">
        <v>10.399999618530273</v>
      </c>
      <c r="N25" s="207">
        <v>8.90999984741211</v>
      </c>
      <c r="O25" s="207">
        <v>7.699999809265137</v>
      </c>
      <c r="P25" s="207">
        <v>7.289999961853027</v>
      </c>
      <c r="Q25" s="207">
        <v>6.921999931335449</v>
      </c>
      <c r="R25" s="207">
        <v>6.5229997634887695</v>
      </c>
      <c r="S25" s="207">
        <v>6.5970001220703125</v>
      </c>
      <c r="T25" s="207">
        <v>6.660999774932861</v>
      </c>
      <c r="U25" s="207">
        <v>6.61899995803833</v>
      </c>
      <c r="V25" s="207">
        <v>6.419000148773193</v>
      </c>
      <c r="W25" s="207">
        <v>6.34499979019165</v>
      </c>
      <c r="X25" s="207">
        <v>6.408999919891357</v>
      </c>
      <c r="Y25" s="207">
        <v>5.98799991607666</v>
      </c>
      <c r="Z25" s="214">
        <f t="shared" si="0"/>
        <v>8.73512488603592</v>
      </c>
      <c r="AA25" s="151">
        <v>12.239999771118164</v>
      </c>
      <c r="AB25" s="152" t="s">
        <v>409</v>
      </c>
      <c r="AC25" s="2">
        <v>23</v>
      </c>
      <c r="AD25" s="151">
        <v>5.461999893188477</v>
      </c>
      <c r="AE25" s="253" t="s">
        <v>246</v>
      </c>
      <c r="AF25" s="1"/>
    </row>
    <row r="26" spans="1:32" ht="11.25" customHeight="1">
      <c r="A26" s="215">
        <v>24</v>
      </c>
      <c r="B26" s="207">
        <v>5.136000156402588</v>
      </c>
      <c r="C26" s="207">
        <v>5.861999988555908</v>
      </c>
      <c r="D26" s="207">
        <v>5.999000072479248</v>
      </c>
      <c r="E26" s="207">
        <v>5.230999946594238</v>
      </c>
      <c r="F26" s="207">
        <v>5.526000022888184</v>
      </c>
      <c r="G26" s="207">
        <v>6.271999835968018</v>
      </c>
      <c r="H26" s="207">
        <v>7.130000114440918</v>
      </c>
      <c r="I26" s="207">
        <v>7.96999979019165</v>
      </c>
      <c r="J26" s="207">
        <v>9.119999885559082</v>
      </c>
      <c r="K26" s="207">
        <v>9.59000015258789</v>
      </c>
      <c r="L26" s="207">
        <v>9.710000038146973</v>
      </c>
      <c r="M26" s="207">
        <v>9.850000381469727</v>
      </c>
      <c r="N26" s="207">
        <v>10.789999961853027</v>
      </c>
      <c r="O26" s="207">
        <v>11.270000457763672</v>
      </c>
      <c r="P26" s="207">
        <v>10.9399995803833</v>
      </c>
      <c r="Q26" s="207">
        <v>10.300000190734863</v>
      </c>
      <c r="R26" s="207">
        <v>10</v>
      </c>
      <c r="S26" s="207">
        <v>9.579999923706055</v>
      </c>
      <c r="T26" s="207">
        <v>9.25</v>
      </c>
      <c r="U26" s="207">
        <v>9.329999923706055</v>
      </c>
      <c r="V26" s="207">
        <v>9.180000305175781</v>
      </c>
      <c r="W26" s="207">
        <v>9.239999771118164</v>
      </c>
      <c r="X26" s="207">
        <v>9.380000114440918</v>
      </c>
      <c r="Y26" s="207">
        <v>9.819999694824219</v>
      </c>
      <c r="Z26" s="214">
        <f t="shared" si="0"/>
        <v>8.60316667954127</v>
      </c>
      <c r="AA26" s="151">
        <v>12.279999732971191</v>
      </c>
      <c r="AB26" s="152" t="s">
        <v>410</v>
      </c>
      <c r="AC26" s="2">
        <v>24</v>
      </c>
      <c r="AD26" s="151">
        <v>5.031000137329102</v>
      </c>
      <c r="AE26" s="253" t="s">
        <v>425</v>
      </c>
      <c r="AF26" s="1"/>
    </row>
    <row r="27" spans="1:32" ht="11.25" customHeight="1">
      <c r="A27" s="215">
        <v>25</v>
      </c>
      <c r="B27" s="207">
        <v>10.020000457763672</v>
      </c>
      <c r="C27" s="207">
        <v>10.279999732971191</v>
      </c>
      <c r="D27" s="207">
        <v>10.579999923706055</v>
      </c>
      <c r="E27" s="207">
        <v>10.670000076293945</v>
      </c>
      <c r="F27" s="207">
        <v>11.380000114440918</v>
      </c>
      <c r="G27" s="207">
        <v>11.460000038146973</v>
      </c>
      <c r="H27" s="207">
        <v>11.630000114440918</v>
      </c>
      <c r="I27" s="207">
        <v>11.890000343322754</v>
      </c>
      <c r="J27" s="207">
        <v>12.039999961853027</v>
      </c>
      <c r="K27" s="207">
        <v>12.039999961853027</v>
      </c>
      <c r="L27" s="207">
        <v>11.989999771118164</v>
      </c>
      <c r="M27" s="207">
        <v>12.220000267028809</v>
      </c>
      <c r="N27" s="207">
        <v>12.630000114440918</v>
      </c>
      <c r="O27" s="207">
        <v>12.640000343322754</v>
      </c>
      <c r="P27" s="207">
        <v>12.850000381469727</v>
      </c>
      <c r="Q27" s="207">
        <v>12.829999923706055</v>
      </c>
      <c r="R27" s="207">
        <v>12.8100004196167</v>
      </c>
      <c r="S27" s="207">
        <v>12.550000190734863</v>
      </c>
      <c r="T27" s="207">
        <v>12.079999923706055</v>
      </c>
      <c r="U27" s="207">
        <v>11.920000076293945</v>
      </c>
      <c r="V27" s="207">
        <v>11.229999542236328</v>
      </c>
      <c r="W27" s="207">
        <v>10.5600004196167</v>
      </c>
      <c r="X27" s="207">
        <v>9.399999618530273</v>
      </c>
      <c r="Y27" s="207">
        <v>9.0600004196167</v>
      </c>
      <c r="Z27" s="214">
        <f t="shared" si="0"/>
        <v>11.53166675567627</v>
      </c>
      <c r="AA27" s="151">
        <v>13.210000038146973</v>
      </c>
      <c r="AB27" s="152" t="s">
        <v>185</v>
      </c>
      <c r="AC27" s="2">
        <v>25</v>
      </c>
      <c r="AD27" s="151">
        <v>8.819999694824219</v>
      </c>
      <c r="AE27" s="253" t="s">
        <v>358</v>
      </c>
      <c r="AF27" s="1"/>
    </row>
    <row r="28" spans="1:32" ht="11.25" customHeight="1">
      <c r="A28" s="215">
        <v>26</v>
      </c>
      <c r="B28" s="207">
        <v>8.779999732971191</v>
      </c>
      <c r="C28" s="207">
        <v>7.650000095367432</v>
      </c>
      <c r="D28" s="207">
        <v>7.190000057220459</v>
      </c>
      <c r="E28" s="207">
        <v>6.513999938964844</v>
      </c>
      <c r="F28" s="207">
        <v>5.872000217437744</v>
      </c>
      <c r="G28" s="207">
        <v>6.714000225067139</v>
      </c>
      <c r="H28" s="207">
        <v>9.529999732971191</v>
      </c>
      <c r="I28" s="207">
        <v>13.619999885559082</v>
      </c>
      <c r="J28" s="207">
        <v>15.229999542236328</v>
      </c>
      <c r="K28" s="207">
        <v>16.360000610351562</v>
      </c>
      <c r="L28" s="207">
        <v>17.81999969482422</v>
      </c>
      <c r="M28" s="207">
        <v>19.59000015258789</v>
      </c>
      <c r="N28" s="207">
        <v>17.170000076293945</v>
      </c>
      <c r="O28" s="207">
        <v>13</v>
      </c>
      <c r="P28" s="207">
        <v>17.809999465942383</v>
      </c>
      <c r="Q28" s="207">
        <v>15.8100004196167</v>
      </c>
      <c r="R28" s="207">
        <v>14.319999694824219</v>
      </c>
      <c r="S28" s="207">
        <v>12.930000305175781</v>
      </c>
      <c r="T28" s="207">
        <v>9.520000457763672</v>
      </c>
      <c r="U28" s="207">
        <v>8.430000305175781</v>
      </c>
      <c r="V28" s="207">
        <v>7.409999847412109</v>
      </c>
      <c r="W28" s="207">
        <v>7.239999771118164</v>
      </c>
      <c r="X28" s="207">
        <v>6.860000133514404</v>
      </c>
      <c r="Y28" s="207">
        <v>6.892000198364258</v>
      </c>
      <c r="Z28" s="214">
        <f t="shared" si="0"/>
        <v>11.34425002336502</v>
      </c>
      <c r="AA28" s="151">
        <v>19.989999771118164</v>
      </c>
      <c r="AB28" s="152" t="s">
        <v>298</v>
      </c>
      <c r="AC28" s="2">
        <v>26</v>
      </c>
      <c r="AD28" s="151">
        <v>5.797999858856201</v>
      </c>
      <c r="AE28" s="253" t="s">
        <v>75</v>
      </c>
      <c r="AF28" s="1"/>
    </row>
    <row r="29" spans="1:32" ht="11.25" customHeight="1">
      <c r="A29" s="215">
        <v>27</v>
      </c>
      <c r="B29" s="207">
        <v>5.671999931335449</v>
      </c>
      <c r="C29" s="207">
        <v>5.377999782562256</v>
      </c>
      <c r="D29" s="207">
        <v>4.1479997634887695</v>
      </c>
      <c r="E29" s="207">
        <v>4.610000133514404</v>
      </c>
      <c r="F29" s="207">
        <v>4.473999977111816</v>
      </c>
      <c r="G29" s="207">
        <v>5.431000232696533</v>
      </c>
      <c r="H29" s="207">
        <v>6.714000225067139</v>
      </c>
      <c r="I29" s="207">
        <v>9.210000038146973</v>
      </c>
      <c r="J29" s="207">
        <v>10.8100004196167</v>
      </c>
      <c r="K29" s="207">
        <v>12.65999984741211</v>
      </c>
      <c r="L29" s="207">
        <v>14.539999961853027</v>
      </c>
      <c r="M29" s="207">
        <v>14.149999618530273</v>
      </c>
      <c r="N29" s="207">
        <v>14.800000190734863</v>
      </c>
      <c r="O29" s="207">
        <v>15.720000267028809</v>
      </c>
      <c r="P29" s="207">
        <v>15.460000038146973</v>
      </c>
      <c r="Q29" s="207">
        <v>14.640000343322754</v>
      </c>
      <c r="R29" s="207">
        <v>11.9399995803833</v>
      </c>
      <c r="S29" s="207">
        <v>10.319999694824219</v>
      </c>
      <c r="T29" s="207">
        <v>8.279999732971191</v>
      </c>
      <c r="U29" s="207">
        <v>8.359999656677246</v>
      </c>
      <c r="V29" s="207">
        <v>7.800000190734863</v>
      </c>
      <c r="W29" s="207">
        <v>9.329999923706055</v>
      </c>
      <c r="X29" s="207">
        <v>8.84000015258789</v>
      </c>
      <c r="Y29" s="207">
        <v>7.78000020980835</v>
      </c>
      <c r="Z29" s="214">
        <f t="shared" si="0"/>
        <v>9.627791663010916</v>
      </c>
      <c r="AA29" s="151">
        <v>16.200000762939453</v>
      </c>
      <c r="AB29" s="152" t="s">
        <v>270</v>
      </c>
      <c r="AC29" s="2">
        <v>27</v>
      </c>
      <c r="AD29" s="151">
        <v>3.621999979019165</v>
      </c>
      <c r="AE29" s="253" t="s">
        <v>426</v>
      </c>
      <c r="AF29" s="1"/>
    </row>
    <row r="30" spans="1:32" ht="11.25" customHeight="1">
      <c r="A30" s="215">
        <v>28</v>
      </c>
      <c r="B30" s="207">
        <v>8.84000015258789</v>
      </c>
      <c r="C30" s="207">
        <v>8.510000228881836</v>
      </c>
      <c r="D30" s="207">
        <v>8.529999732971191</v>
      </c>
      <c r="E30" s="207">
        <v>9.270000457763672</v>
      </c>
      <c r="F30" s="207">
        <v>8.470000267028809</v>
      </c>
      <c r="G30" s="207">
        <v>9.069999694824219</v>
      </c>
      <c r="H30" s="207">
        <v>12.050000190734863</v>
      </c>
      <c r="I30" s="207">
        <v>13</v>
      </c>
      <c r="J30" s="207">
        <v>12.779999732971191</v>
      </c>
      <c r="K30" s="207">
        <v>13.140000343322754</v>
      </c>
      <c r="L30" s="207">
        <v>15.260000228881836</v>
      </c>
      <c r="M30" s="207">
        <v>13.84000015258789</v>
      </c>
      <c r="N30" s="207">
        <v>14.899999618530273</v>
      </c>
      <c r="O30" s="207">
        <v>15.970000267028809</v>
      </c>
      <c r="P30" s="207">
        <v>13.920000076293945</v>
      </c>
      <c r="Q30" s="207">
        <v>9.329999923706055</v>
      </c>
      <c r="R30" s="207">
        <v>8.600000381469727</v>
      </c>
      <c r="S30" s="207">
        <v>8.390000343322754</v>
      </c>
      <c r="T30" s="207">
        <v>8.109999656677246</v>
      </c>
      <c r="U30" s="207">
        <v>8.039999961853027</v>
      </c>
      <c r="V30" s="207">
        <v>8.109999656677246</v>
      </c>
      <c r="W30" s="207">
        <v>8.609999656677246</v>
      </c>
      <c r="X30" s="207">
        <v>8.220000267028809</v>
      </c>
      <c r="Y30" s="207">
        <v>6.039000034332275</v>
      </c>
      <c r="Z30" s="214">
        <f t="shared" si="0"/>
        <v>10.458291709423065</v>
      </c>
      <c r="AA30" s="151">
        <v>16.610000610351562</v>
      </c>
      <c r="AB30" s="152" t="s">
        <v>339</v>
      </c>
      <c r="AC30" s="2">
        <v>28</v>
      </c>
      <c r="AD30" s="151">
        <v>5.986000061035156</v>
      </c>
      <c r="AE30" s="253" t="s">
        <v>311</v>
      </c>
      <c r="AF30" s="1"/>
    </row>
    <row r="31" spans="1:32" ht="11.25" customHeight="1">
      <c r="A31" s="215">
        <v>29</v>
      </c>
      <c r="B31" s="207">
        <v>5.3979997634887695</v>
      </c>
      <c r="C31" s="207">
        <v>4.505000114440918</v>
      </c>
      <c r="D31" s="207">
        <v>4.76800012588501</v>
      </c>
      <c r="E31" s="207">
        <v>3.874000072479248</v>
      </c>
      <c r="F31" s="207">
        <v>3.7899999618530273</v>
      </c>
      <c r="G31" s="207">
        <v>4.704999923706055</v>
      </c>
      <c r="H31" s="207">
        <v>8.279999732971191</v>
      </c>
      <c r="I31" s="207">
        <v>12.65999984741211</v>
      </c>
      <c r="J31" s="207">
        <v>15.109999656677246</v>
      </c>
      <c r="K31" s="207">
        <v>16.770000457763672</v>
      </c>
      <c r="L31" s="207">
        <v>18.739999771118164</v>
      </c>
      <c r="M31" s="207">
        <v>18.56999969482422</v>
      </c>
      <c r="N31" s="207">
        <v>18.979999542236328</v>
      </c>
      <c r="O31" s="207">
        <v>20.1200008392334</v>
      </c>
      <c r="P31" s="207">
        <v>17.170000076293945</v>
      </c>
      <c r="Q31" s="207">
        <v>17.389999389648438</v>
      </c>
      <c r="R31" s="207">
        <v>15.800000190734863</v>
      </c>
      <c r="S31" s="207">
        <v>13.039999961853027</v>
      </c>
      <c r="T31" s="207">
        <v>11.300000190734863</v>
      </c>
      <c r="U31" s="207">
        <v>10.8100004196167</v>
      </c>
      <c r="V31" s="207">
        <v>10.289999961853027</v>
      </c>
      <c r="W31" s="207">
        <v>11.640000343322754</v>
      </c>
      <c r="X31" s="207">
        <v>9.460000038146973</v>
      </c>
      <c r="Y31" s="207">
        <v>10.9399995803833</v>
      </c>
      <c r="Z31" s="214">
        <f t="shared" si="0"/>
        <v>11.837916652361551</v>
      </c>
      <c r="AA31" s="151">
        <v>21.09000015258789</v>
      </c>
      <c r="AB31" s="152" t="s">
        <v>411</v>
      </c>
      <c r="AC31" s="2">
        <v>29</v>
      </c>
      <c r="AD31" s="151">
        <v>3.433000087738037</v>
      </c>
      <c r="AE31" s="253" t="s">
        <v>75</v>
      </c>
      <c r="AF31" s="1"/>
    </row>
    <row r="32" spans="1:32" ht="11.25" customHeight="1">
      <c r="A32" s="215">
        <v>30</v>
      </c>
      <c r="B32" s="207">
        <v>10.550000190734863</v>
      </c>
      <c r="C32" s="207">
        <v>10.819999694824219</v>
      </c>
      <c r="D32" s="207">
        <v>10.25</v>
      </c>
      <c r="E32" s="207">
        <v>9.640000343322754</v>
      </c>
      <c r="F32" s="207">
        <v>8.899999618530273</v>
      </c>
      <c r="G32" s="207">
        <v>9.869999885559082</v>
      </c>
      <c r="H32" s="207">
        <v>13.9399995803833</v>
      </c>
      <c r="I32" s="207">
        <v>18.899999618530273</v>
      </c>
      <c r="J32" s="207">
        <v>21.010000228881836</v>
      </c>
      <c r="K32" s="207">
        <v>21.979999542236328</v>
      </c>
      <c r="L32" s="207">
        <v>23.959999084472656</v>
      </c>
      <c r="M32" s="207">
        <v>24.219999313354492</v>
      </c>
      <c r="N32" s="207">
        <v>24.489999771118164</v>
      </c>
      <c r="O32" s="207">
        <v>25.59000015258789</v>
      </c>
      <c r="P32" s="207">
        <v>21.489999771118164</v>
      </c>
      <c r="Q32" s="207">
        <v>21.40999984741211</v>
      </c>
      <c r="R32" s="207">
        <v>17.889999389648438</v>
      </c>
      <c r="S32" s="207">
        <v>16.280000686645508</v>
      </c>
      <c r="T32" s="207">
        <v>14.979999542236328</v>
      </c>
      <c r="U32" s="207">
        <v>14.050000190734863</v>
      </c>
      <c r="V32" s="207">
        <v>15.630000114440918</v>
      </c>
      <c r="W32" s="207">
        <v>13.8100004196167</v>
      </c>
      <c r="X32" s="207">
        <v>12.270000457763672</v>
      </c>
      <c r="Y32" s="207">
        <v>11.350000381469727</v>
      </c>
      <c r="Z32" s="214">
        <f t="shared" si="0"/>
        <v>16.386666576067608</v>
      </c>
      <c r="AA32" s="151">
        <v>25.760000228881836</v>
      </c>
      <c r="AB32" s="152" t="s">
        <v>263</v>
      </c>
      <c r="AC32" s="2">
        <v>30</v>
      </c>
      <c r="AD32" s="151">
        <v>8.529999732971191</v>
      </c>
      <c r="AE32" s="253" t="s">
        <v>427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6.9459000090758005</v>
      </c>
      <c r="C34" s="217">
        <f t="shared" si="1"/>
        <v>6.810533328851064</v>
      </c>
      <c r="D34" s="217">
        <f t="shared" si="1"/>
        <v>6.556899955992898</v>
      </c>
      <c r="E34" s="217">
        <f t="shared" si="1"/>
        <v>6.375333392620087</v>
      </c>
      <c r="F34" s="217">
        <f t="shared" si="1"/>
        <v>6.264733334382375</v>
      </c>
      <c r="G34" s="217">
        <f t="shared" si="1"/>
        <v>6.5402332906921705</v>
      </c>
      <c r="H34" s="217">
        <f t="shared" si="1"/>
        <v>8.060933351516724</v>
      </c>
      <c r="I34" s="217">
        <f t="shared" si="1"/>
        <v>9.977633285522462</v>
      </c>
      <c r="J34" s="217">
        <f t="shared" si="1"/>
        <v>11.06456663608551</v>
      </c>
      <c r="K34" s="217">
        <f t="shared" si="1"/>
        <v>11.642399978637695</v>
      </c>
      <c r="L34" s="217">
        <f t="shared" si="1"/>
        <v>12.440433247884114</v>
      </c>
      <c r="M34" s="217">
        <f t="shared" si="1"/>
        <v>12.568233307202657</v>
      </c>
      <c r="N34" s="217">
        <f t="shared" si="1"/>
        <v>12.315333342552185</v>
      </c>
      <c r="O34" s="217">
        <f t="shared" si="1"/>
        <v>12.118866729736329</v>
      </c>
      <c r="P34" s="217">
        <f t="shared" si="1"/>
        <v>11.707899951934815</v>
      </c>
      <c r="Q34" s="217">
        <f t="shared" si="1"/>
        <v>11.031733338038126</v>
      </c>
      <c r="R34" s="217">
        <f>AVERAGE(R3:R33)</f>
        <v>10.258399979273479</v>
      </c>
      <c r="S34" s="217">
        <f aca="true" t="shared" si="2" ref="S34:Y34">AVERAGE(S3:S33)</f>
        <v>9.348799999554952</v>
      </c>
      <c r="T34" s="217">
        <f t="shared" si="2"/>
        <v>8.610433268547059</v>
      </c>
      <c r="U34" s="217">
        <f t="shared" si="2"/>
        <v>8.265666659673055</v>
      </c>
      <c r="V34" s="217">
        <f t="shared" si="2"/>
        <v>7.970799970626831</v>
      </c>
      <c r="W34" s="217">
        <f t="shared" si="2"/>
        <v>7.7569333672523495</v>
      </c>
      <c r="X34" s="217">
        <f t="shared" si="2"/>
        <v>7.504533362388611</v>
      </c>
      <c r="Y34" s="217">
        <f t="shared" si="2"/>
        <v>7.231666668256124</v>
      </c>
      <c r="Z34" s="217">
        <f>AVERAGE(B3:Y33)</f>
        <v>9.140370823179062</v>
      </c>
      <c r="AA34" s="218">
        <f>(AVERAGE(最高))</f>
        <v>14.181666723887126</v>
      </c>
      <c r="AB34" s="219"/>
      <c r="AC34" s="220"/>
      <c r="AD34" s="218">
        <f>(AVERAGE(最低))</f>
        <v>4.659666681289673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1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1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25.760000228881836</v>
      </c>
      <c r="C46" s="3">
        <v>30</v>
      </c>
      <c r="D46" s="159" t="s">
        <v>263</v>
      </c>
      <c r="E46" s="197"/>
      <c r="F46" s="156"/>
      <c r="G46" s="157">
        <f>MIN(最低)</f>
        <v>-1.1549999713897705</v>
      </c>
      <c r="H46" s="3">
        <v>5</v>
      </c>
      <c r="I46" s="255" t="s">
        <v>415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10.920000076293945</v>
      </c>
      <c r="C3" s="207">
        <v>10.1899995803833</v>
      </c>
      <c r="D3" s="207">
        <v>9.8100004196167</v>
      </c>
      <c r="E3" s="207">
        <v>9.84000015258789</v>
      </c>
      <c r="F3" s="207">
        <v>10.180000305175781</v>
      </c>
      <c r="G3" s="207">
        <v>10.859999656677246</v>
      </c>
      <c r="H3" s="207">
        <v>11.729999542236328</v>
      </c>
      <c r="I3" s="207">
        <v>11.579999923706055</v>
      </c>
      <c r="J3" s="207">
        <v>11.65999984741211</v>
      </c>
      <c r="K3" s="207">
        <v>12.029999732971191</v>
      </c>
      <c r="L3" s="207">
        <v>12.680000305175781</v>
      </c>
      <c r="M3" s="207">
        <v>14.069999694824219</v>
      </c>
      <c r="N3" s="207">
        <v>14.460000038146973</v>
      </c>
      <c r="O3" s="207">
        <v>14.449999809265137</v>
      </c>
      <c r="P3" s="207">
        <v>14</v>
      </c>
      <c r="Q3" s="207">
        <v>13.65999984741211</v>
      </c>
      <c r="R3" s="207">
        <v>13.720000267028809</v>
      </c>
      <c r="S3" s="207">
        <v>12.779999732971191</v>
      </c>
      <c r="T3" s="207">
        <v>13.050000190734863</v>
      </c>
      <c r="U3" s="207">
        <v>12.979999542236328</v>
      </c>
      <c r="V3" s="207">
        <v>12.640000343322754</v>
      </c>
      <c r="W3" s="207">
        <v>12.399999618530273</v>
      </c>
      <c r="X3" s="207">
        <v>12.859999656677246</v>
      </c>
      <c r="Y3" s="207">
        <v>12.460000038146973</v>
      </c>
      <c r="Z3" s="214">
        <f aca="true" t="shared" si="0" ref="Z3:Z33">AVERAGE(B3:Y3)</f>
        <v>12.292083263397217</v>
      </c>
      <c r="AA3" s="151">
        <v>14.989999771118164</v>
      </c>
      <c r="AB3" s="152" t="s">
        <v>26</v>
      </c>
      <c r="AC3" s="2">
        <v>1</v>
      </c>
      <c r="AD3" s="151">
        <v>9.520000457763672</v>
      </c>
      <c r="AE3" s="253" t="s">
        <v>443</v>
      </c>
      <c r="AF3" s="1"/>
    </row>
    <row r="4" spans="1:32" ht="11.25" customHeight="1">
      <c r="A4" s="215">
        <v>2</v>
      </c>
      <c r="B4" s="207">
        <v>12.65999984741211</v>
      </c>
      <c r="C4" s="207">
        <v>12.520000457763672</v>
      </c>
      <c r="D4" s="207">
        <v>12.960000038146973</v>
      </c>
      <c r="E4" s="207">
        <v>13.350000381469727</v>
      </c>
      <c r="F4" s="207">
        <v>13.710000038146973</v>
      </c>
      <c r="G4" s="207">
        <v>14.010000228881836</v>
      </c>
      <c r="H4" s="207">
        <v>14.399999618530273</v>
      </c>
      <c r="I4" s="207">
        <v>14.989999771118164</v>
      </c>
      <c r="J4" s="207">
        <v>15.319999694824219</v>
      </c>
      <c r="K4" s="207">
        <v>15.0600004196167</v>
      </c>
      <c r="L4" s="207">
        <v>16.84000015258789</v>
      </c>
      <c r="M4" s="207">
        <v>17.8700008392334</v>
      </c>
      <c r="N4" s="207">
        <v>20.6299991607666</v>
      </c>
      <c r="O4" s="207">
        <v>21.469999313354492</v>
      </c>
      <c r="P4" s="207">
        <v>20.850000381469727</v>
      </c>
      <c r="Q4" s="207">
        <v>17.190000534057617</v>
      </c>
      <c r="R4" s="207">
        <v>15.359999656677246</v>
      </c>
      <c r="S4" s="208">
        <v>12.949999809265137</v>
      </c>
      <c r="T4" s="207">
        <v>11.609999656677246</v>
      </c>
      <c r="U4" s="207">
        <v>10.369999885559082</v>
      </c>
      <c r="V4" s="207">
        <v>9.960000038146973</v>
      </c>
      <c r="W4" s="207">
        <v>9.869999885559082</v>
      </c>
      <c r="X4" s="207">
        <v>9.390000343322754</v>
      </c>
      <c r="Y4" s="207">
        <v>8.760000228881836</v>
      </c>
      <c r="Z4" s="214">
        <f t="shared" si="0"/>
        <v>14.25416668256124</v>
      </c>
      <c r="AA4" s="151">
        <v>22.6299991607666</v>
      </c>
      <c r="AB4" s="152" t="s">
        <v>428</v>
      </c>
      <c r="AC4" s="2">
        <v>2</v>
      </c>
      <c r="AD4" s="151">
        <v>8.569999694824219</v>
      </c>
      <c r="AE4" s="253" t="s">
        <v>188</v>
      </c>
      <c r="AF4" s="1"/>
    </row>
    <row r="5" spans="1:32" ht="11.25" customHeight="1">
      <c r="A5" s="215">
        <v>3</v>
      </c>
      <c r="B5" s="207">
        <v>8.390000343322754</v>
      </c>
      <c r="C5" s="207">
        <v>7.949999809265137</v>
      </c>
      <c r="D5" s="207">
        <v>8.079999923706055</v>
      </c>
      <c r="E5" s="207">
        <v>8.039999961853027</v>
      </c>
      <c r="F5" s="207">
        <v>8.039999961853027</v>
      </c>
      <c r="G5" s="207">
        <v>9.100000381469727</v>
      </c>
      <c r="H5" s="207">
        <v>13.380000114440918</v>
      </c>
      <c r="I5" s="207">
        <v>15.75</v>
      </c>
      <c r="J5" s="207">
        <v>17.770000457763672</v>
      </c>
      <c r="K5" s="207">
        <v>20.020000457763672</v>
      </c>
      <c r="L5" s="207">
        <v>18.549999237060547</v>
      </c>
      <c r="M5" s="207">
        <v>18.739999771118164</v>
      </c>
      <c r="N5" s="207">
        <v>18.860000610351562</v>
      </c>
      <c r="O5" s="207">
        <v>17.59000015258789</v>
      </c>
      <c r="P5" s="207">
        <v>18.040000915527344</v>
      </c>
      <c r="Q5" s="207">
        <v>16.8700008392334</v>
      </c>
      <c r="R5" s="207">
        <v>15.119999885559082</v>
      </c>
      <c r="S5" s="207">
        <v>14.369999885559082</v>
      </c>
      <c r="T5" s="207">
        <v>13.039999961853027</v>
      </c>
      <c r="U5" s="207">
        <v>12.229999542236328</v>
      </c>
      <c r="V5" s="207">
        <v>10.970000267028809</v>
      </c>
      <c r="W5" s="207">
        <v>10.59000015258789</v>
      </c>
      <c r="X5" s="207">
        <v>10.529999732971191</v>
      </c>
      <c r="Y5" s="207">
        <v>11.40999984741211</v>
      </c>
      <c r="Z5" s="214">
        <f t="shared" si="0"/>
        <v>13.476250092188517</v>
      </c>
      <c r="AA5" s="151">
        <v>20.610000610351562</v>
      </c>
      <c r="AB5" s="152" t="s">
        <v>232</v>
      </c>
      <c r="AC5" s="2">
        <v>3</v>
      </c>
      <c r="AD5" s="151">
        <v>7.829999923706055</v>
      </c>
      <c r="AE5" s="253" t="s">
        <v>444</v>
      </c>
      <c r="AF5" s="1"/>
    </row>
    <row r="6" spans="1:32" ht="11.25" customHeight="1">
      <c r="A6" s="215">
        <v>4</v>
      </c>
      <c r="B6" s="207">
        <v>12</v>
      </c>
      <c r="C6" s="207">
        <v>14.039999961853027</v>
      </c>
      <c r="D6" s="207">
        <v>13.220000267028809</v>
      </c>
      <c r="E6" s="207">
        <v>14.0600004196167</v>
      </c>
      <c r="F6" s="207">
        <v>11.829999923706055</v>
      </c>
      <c r="G6" s="207">
        <v>12.859999656677246</v>
      </c>
      <c r="H6" s="207">
        <v>16.309999465942383</v>
      </c>
      <c r="I6" s="207">
        <v>19.780000686645508</v>
      </c>
      <c r="J6" s="207">
        <v>21.190000534057617</v>
      </c>
      <c r="K6" s="207">
        <v>21.940000534057617</v>
      </c>
      <c r="L6" s="207">
        <v>24.280000686645508</v>
      </c>
      <c r="M6" s="207">
        <v>24.200000762939453</v>
      </c>
      <c r="N6" s="207">
        <v>22.030000686645508</v>
      </c>
      <c r="O6" s="207">
        <v>21.770000457763672</v>
      </c>
      <c r="P6" s="207">
        <v>20.709999084472656</v>
      </c>
      <c r="Q6" s="207">
        <v>20.290000915527344</v>
      </c>
      <c r="R6" s="207">
        <v>18.100000381469727</v>
      </c>
      <c r="S6" s="207">
        <v>16.829999923706055</v>
      </c>
      <c r="T6" s="207">
        <v>15.170000076293945</v>
      </c>
      <c r="U6" s="207">
        <v>14.420000076293945</v>
      </c>
      <c r="V6" s="207">
        <v>13.800000190734863</v>
      </c>
      <c r="W6" s="207">
        <v>13.420000076293945</v>
      </c>
      <c r="X6" s="207">
        <v>13.59000015258789</v>
      </c>
      <c r="Y6" s="207">
        <v>15.930000305175781</v>
      </c>
      <c r="Z6" s="214">
        <f t="shared" si="0"/>
        <v>17.15708355108897</v>
      </c>
      <c r="AA6" s="151">
        <v>24.93000030517578</v>
      </c>
      <c r="AB6" s="152" t="s">
        <v>429</v>
      </c>
      <c r="AC6" s="2">
        <v>4</v>
      </c>
      <c r="AD6" s="151">
        <v>11.220000267028809</v>
      </c>
      <c r="AE6" s="253" t="s">
        <v>383</v>
      </c>
      <c r="AF6" s="1"/>
    </row>
    <row r="7" spans="1:32" ht="11.25" customHeight="1">
      <c r="A7" s="215">
        <v>5</v>
      </c>
      <c r="B7" s="207">
        <v>16.6200008392334</v>
      </c>
      <c r="C7" s="207">
        <v>15.489999771118164</v>
      </c>
      <c r="D7" s="207">
        <v>13.170000076293945</v>
      </c>
      <c r="E7" s="207">
        <v>15.319999694824219</v>
      </c>
      <c r="F7" s="207">
        <v>14.6899995803833</v>
      </c>
      <c r="G7" s="207">
        <v>15.699999809265137</v>
      </c>
      <c r="H7" s="207">
        <v>17.520000457763672</v>
      </c>
      <c r="I7" s="207">
        <v>19.299999237060547</v>
      </c>
      <c r="J7" s="207">
        <v>21.020000457763672</v>
      </c>
      <c r="K7" s="207">
        <v>22.489999771118164</v>
      </c>
      <c r="L7" s="207">
        <v>23.719999313354492</v>
      </c>
      <c r="M7" s="207">
        <v>25.649999618530273</v>
      </c>
      <c r="N7" s="207">
        <v>24.3799991607666</v>
      </c>
      <c r="O7" s="207">
        <v>23.239999771118164</v>
      </c>
      <c r="P7" s="207">
        <v>22.43000030517578</v>
      </c>
      <c r="Q7" s="207">
        <v>23.360000610351562</v>
      </c>
      <c r="R7" s="207">
        <v>21.219999313354492</v>
      </c>
      <c r="S7" s="207">
        <v>19.600000381469727</v>
      </c>
      <c r="T7" s="207">
        <v>17.579999923706055</v>
      </c>
      <c r="U7" s="207">
        <v>16.489999771118164</v>
      </c>
      <c r="V7" s="207">
        <v>17.059999465942383</v>
      </c>
      <c r="W7" s="207">
        <v>15.079999923706055</v>
      </c>
      <c r="X7" s="207">
        <v>14.529999732971191</v>
      </c>
      <c r="Y7" s="207">
        <v>13.8100004196167</v>
      </c>
      <c r="Z7" s="214">
        <f t="shared" si="0"/>
        <v>18.727916558583576</v>
      </c>
      <c r="AA7" s="151">
        <v>26.6299991607666</v>
      </c>
      <c r="AB7" s="152" t="s">
        <v>34</v>
      </c>
      <c r="AC7" s="2">
        <v>5</v>
      </c>
      <c r="AD7" s="151">
        <v>13.069999694824219</v>
      </c>
      <c r="AE7" s="253" t="s">
        <v>445</v>
      </c>
      <c r="AF7" s="1"/>
    </row>
    <row r="8" spans="1:32" ht="11.25" customHeight="1">
      <c r="A8" s="215">
        <v>6</v>
      </c>
      <c r="B8" s="207">
        <v>13.930000305175781</v>
      </c>
      <c r="C8" s="207">
        <v>13.90999984741211</v>
      </c>
      <c r="D8" s="207">
        <v>15.15999984741211</v>
      </c>
      <c r="E8" s="207">
        <v>15.460000038146973</v>
      </c>
      <c r="F8" s="207">
        <v>15.319999694824219</v>
      </c>
      <c r="G8" s="207">
        <v>15.569999694824219</v>
      </c>
      <c r="H8" s="207">
        <v>15.75</v>
      </c>
      <c r="I8" s="207">
        <v>15.770000457763672</v>
      </c>
      <c r="J8" s="207">
        <v>15.84000015258789</v>
      </c>
      <c r="K8" s="207">
        <v>14</v>
      </c>
      <c r="L8" s="207">
        <v>13.649999618530273</v>
      </c>
      <c r="M8" s="207">
        <v>13.4399995803833</v>
      </c>
      <c r="N8" s="207">
        <v>12.020000457763672</v>
      </c>
      <c r="O8" s="207">
        <v>11.619999885559082</v>
      </c>
      <c r="P8" s="207">
        <v>12.100000381469727</v>
      </c>
      <c r="Q8" s="207">
        <v>11.869999885559082</v>
      </c>
      <c r="R8" s="207">
        <v>11.84000015258789</v>
      </c>
      <c r="S8" s="207">
        <v>12.210000038146973</v>
      </c>
      <c r="T8" s="207">
        <v>12.210000038146973</v>
      </c>
      <c r="U8" s="207">
        <v>12.84000015258789</v>
      </c>
      <c r="V8" s="207">
        <v>13.380000114440918</v>
      </c>
      <c r="W8" s="207">
        <v>13.539999961853027</v>
      </c>
      <c r="X8" s="207">
        <v>12.960000038146973</v>
      </c>
      <c r="Y8" s="207">
        <v>12.649999618530273</v>
      </c>
      <c r="Z8" s="214">
        <f t="shared" si="0"/>
        <v>13.62666666507721</v>
      </c>
      <c r="AA8" s="151">
        <v>16.31999969482422</v>
      </c>
      <c r="AB8" s="152" t="s">
        <v>430</v>
      </c>
      <c r="AC8" s="2">
        <v>6</v>
      </c>
      <c r="AD8" s="151">
        <v>11.529999732971191</v>
      </c>
      <c r="AE8" s="253" t="s">
        <v>446</v>
      </c>
      <c r="AF8" s="1"/>
    </row>
    <row r="9" spans="1:32" ht="11.25" customHeight="1">
      <c r="A9" s="215">
        <v>7</v>
      </c>
      <c r="B9" s="207">
        <v>12.369999885559082</v>
      </c>
      <c r="C9" s="207">
        <v>12.569999694824219</v>
      </c>
      <c r="D9" s="207">
        <v>12.680000305175781</v>
      </c>
      <c r="E9" s="207">
        <v>12.84000015258789</v>
      </c>
      <c r="F9" s="207">
        <v>12.90999984741211</v>
      </c>
      <c r="G9" s="207">
        <v>13.210000038146973</v>
      </c>
      <c r="H9" s="207">
        <v>13.8100004196167</v>
      </c>
      <c r="I9" s="207">
        <v>14.550000190734863</v>
      </c>
      <c r="J9" s="207">
        <v>15.5</v>
      </c>
      <c r="K9" s="207">
        <v>14.9399995803833</v>
      </c>
      <c r="L9" s="207">
        <v>17.280000686645508</v>
      </c>
      <c r="M9" s="207">
        <v>18.850000381469727</v>
      </c>
      <c r="N9" s="207">
        <v>18.559999465942383</v>
      </c>
      <c r="O9" s="207">
        <v>19.100000381469727</v>
      </c>
      <c r="P9" s="207">
        <v>19.190000534057617</v>
      </c>
      <c r="Q9" s="207">
        <v>18.950000762939453</v>
      </c>
      <c r="R9" s="207">
        <v>17.950000762939453</v>
      </c>
      <c r="S9" s="207">
        <v>15.3100004196167</v>
      </c>
      <c r="T9" s="207">
        <v>14.579999923706055</v>
      </c>
      <c r="U9" s="207">
        <v>14.520000457763672</v>
      </c>
      <c r="V9" s="207">
        <v>13.180000305175781</v>
      </c>
      <c r="W9" s="207">
        <v>13.239999771118164</v>
      </c>
      <c r="X9" s="207">
        <v>13.529999732971191</v>
      </c>
      <c r="Y9" s="207">
        <v>12.930000305175781</v>
      </c>
      <c r="Z9" s="214">
        <f t="shared" si="0"/>
        <v>15.106250166893005</v>
      </c>
      <c r="AA9" s="151">
        <v>19.59000015258789</v>
      </c>
      <c r="AB9" s="152" t="s">
        <v>28</v>
      </c>
      <c r="AC9" s="2">
        <v>7</v>
      </c>
      <c r="AD9" s="151">
        <v>12.229999542236328</v>
      </c>
      <c r="AE9" s="253" t="s">
        <v>363</v>
      </c>
      <c r="AF9" s="1"/>
    </row>
    <row r="10" spans="1:32" ht="11.25" customHeight="1">
      <c r="A10" s="215">
        <v>8</v>
      </c>
      <c r="B10" s="207">
        <v>12.34000015258789</v>
      </c>
      <c r="C10" s="207">
        <v>11.989999771118164</v>
      </c>
      <c r="D10" s="207">
        <v>11.449999809265137</v>
      </c>
      <c r="E10" s="207">
        <v>10.90999984741211</v>
      </c>
      <c r="F10" s="207">
        <v>10.920000076293945</v>
      </c>
      <c r="G10" s="207">
        <v>11.989999771118164</v>
      </c>
      <c r="H10" s="207">
        <v>14.520000457763672</v>
      </c>
      <c r="I10" s="207">
        <v>16.709999084472656</v>
      </c>
      <c r="J10" s="207">
        <v>16.799999237060547</v>
      </c>
      <c r="K10" s="207">
        <v>16.040000915527344</v>
      </c>
      <c r="L10" s="207">
        <v>17.389999389648438</v>
      </c>
      <c r="M10" s="207">
        <v>17.979999542236328</v>
      </c>
      <c r="N10" s="207">
        <v>18.010000228881836</v>
      </c>
      <c r="O10" s="207">
        <v>18.40999984741211</v>
      </c>
      <c r="P10" s="207">
        <v>17.559999465942383</v>
      </c>
      <c r="Q10" s="207">
        <v>16.59000015258789</v>
      </c>
      <c r="R10" s="207">
        <v>17.06999969482422</v>
      </c>
      <c r="S10" s="207">
        <v>16.889999389648438</v>
      </c>
      <c r="T10" s="207">
        <v>14.829999923706055</v>
      </c>
      <c r="U10" s="207">
        <v>14.529999732971191</v>
      </c>
      <c r="V10" s="207">
        <v>14.760000228881836</v>
      </c>
      <c r="W10" s="207">
        <v>14.420000076293945</v>
      </c>
      <c r="X10" s="207">
        <v>14.579999923706055</v>
      </c>
      <c r="Y10" s="207">
        <v>14.130000114440918</v>
      </c>
      <c r="Z10" s="214">
        <f t="shared" si="0"/>
        <v>15.03416653474172</v>
      </c>
      <c r="AA10" s="151">
        <v>18.799999237060547</v>
      </c>
      <c r="AB10" s="152" t="s">
        <v>431</v>
      </c>
      <c r="AC10" s="2">
        <v>8</v>
      </c>
      <c r="AD10" s="151">
        <v>10.680000305175781</v>
      </c>
      <c r="AE10" s="253" t="s">
        <v>447</v>
      </c>
      <c r="AF10" s="1"/>
    </row>
    <row r="11" spans="1:32" ht="11.25" customHeight="1">
      <c r="A11" s="215">
        <v>9</v>
      </c>
      <c r="B11" s="207">
        <v>14.40999984741211</v>
      </c>
      <c r="C11" s="207">
        <v>14.460000038146973</v>
      </c>
      <c r="D11" s="207">
        <v>14.170000076293945</v>
      </c>
      <c r="E11" s="207">
        <v>12.229999542236328</v>
      </c>
      <c r="F11" s="207">
        <v>11.619999885559082</v>
      </c>
      <c r="G11" s="207">
        <v>13.029999732971191</v>
      </c>
      <c r="H11" s="207">
        <v>16.25</v>
      </c>
      <c r="I11" s="207">
        <v>18.850000381469727</v>
      </c>
      <c r="J11" s="207">
        <v>21.709999084472656</v>
      </c>
      <c r="K11" s="207">
        <v>21.43000030517578</v>
      </c>
      <c r="L11" s="207">
        <v>21.84000015258789</v>
      </c>
      <c r="M11" s="207">
        <v>23.030000686645508</v>
      </c>
      <c r="N11" s="207">
        <v>22.079999923706055</v>
      </c>
      <c r="O11" s="207">
        <v>23.170000076293945</v>
      </c>
      <c r="P11" s="207">
        <v>23.360000610351562</v>
      </c>
      <c r="Q11" s="207">
        <v>22.3799991607666</v>
      </c>
      <c r="R11" s="207">
        <v>20.06999969482422</v>
      </c>
      <c r="S11" s="207">
        <v>17.270000457763672</v>
      </c>
      <c r="T11" s="207">
        <v>15.40999984741211</v>
      </c>
      <c r="U11" s="207">
        <v>15.229999542236328</v>
      </c>
      <c r="V11" s="207">
        <v>14.65999984741211</v>
      </c>
      <c r="W11" s="207">
        <v>14.630000114440918</v>
      </c>
      <c r="X11" s="207">
        <v>14.510000228881836</v>
      </c>
      <c r="Y11" s="207">
        <v>13.789999961853027</v>
      </c>
      <c r="Z11" s="214">
        <f t="shared" si="0"/>
        <v>17.482916633288067</v>
      </c>
      <c r="AA11" s="151">
        <v>23.950000762939453</v>
      </c>
      <c r="AB11" s="152" t="s">
        <v>432</v>
      </c>
      <c r="AC11" s="2">
        <v>9</v>
      </c>
      <c r="AD11" s="151">
        <v>11.550000190734863</v>
      </c>
      <c r="AE11" s="253" t="s">
        <v>448</v>
      </c>
      <c r="AF11" s="1"/>
    </row>
    <row r="12" spans="1:32" ht="11.25" customHeight="1">
      <c r="A12" s="223">
        <v>10</v>
      </c>
      <c r="B12" s="209">
        <v>14.029999732971191</v>
      </c>
      <c r="C12" s="209">
        <v>13.729999542236328</v>
      </c>
      <c r="D12" s="209">
        <v>13.579999923706055</v>
      </c>
      <c r="E12" s="209">
        <v>13.109999656677246</v>
      </c>
      <c r="F12" s="209">
        <v>13.960000038146973</v>
      </c>
      <c r="G12" s="209">
        <v>15.510000228881836</v>
      </c>
      <c r="H12" s="209">
        <v>16.110000610351562</v>
      </c>
      <c r="I12" s="209">
        <v>15.680000305175781</v>
      </c>
      <c r="J12" s="209">
        <v>16.5</v>
      </c>
      <c r="K12" s="209">
        <v>14.75</v>
      </c>
      <c r="L12" s="209">
        <v>15.1899995803833</v>
      </c>
      <c r="M12" s="209">
        <v>17.3799991607666</v>
      </c>
      <c r="N12" s="209">
        <v>17.309999465942383</v>
      </c>
      <c r="O12" s="209">
        <v>17.229999542236328</v>
      </c>
      <c r="P12" s="209">
        <v>13.649999618530273</v>
      </c>
      <c r="Q12" s="209">
        <v>12.859999656677246</v>
      </c>
      <c r="R12" s="209">
        <v>13.770000457763672</v>
      </c>
      <c r="S12" s="209">
        <v>13.529999732971191</v>
      </c>
      <c r="T12" s="209">
        <v>13.600000381469727</v>
      </c>
      <c r="U12" s="209">
        <v>11.529999732971191</v>
      </c>
      <c r="V12" s="209">
        <v>11.850000381469727</v>
      </c>
      <c r="W12" s="209">
        <v>12.279999732971191</v>
      </c>
      <c r="X12" s="209">
        <v>11.789999961853027</v>
      </c>
      <c r="Y12" s="209">
        <v>11.300000190734863</v>
      </c>
      <c r="Z12" s="224">
        <f t="shared" si="0"/>
        <v>14.176249901453653</v>
      </c>
      <c r="AA12" s="157">
        <v>18.1299991607666</v>
      </c>
      <c r="AB12" s="210" t="s">
        <v>387</v>
      </c>
      <c r="AC12" s="211">
        <v>10</v>
      </c>
      <c r="AD12" s="157">
        <v>11.270000457763672</v>
      </c>
      <c r="AE12" s="254" t="s">
        <v>71</v>
      </c>
      <c r="AF12" s="1"/>
    </row>
    <row r="13" spans="1:32" ht="11.25" customHeight="1">
      <c r="A13" s="215">
        <v>11</v>
      </c>
      <c r="B13" s="207">
        <v>10.489999771118164</v>
      </c>
      <c r="C13" s="207">
        <v>10.359999656677246</v>
      </c>
      <c r="D13" s="207">
        <v>10.869999885559082</v>
      </c>
      <c r="E13" s="207">
        <v>11.199999809265137</v>
      </c>
      <c r="F13" s="207">
        <v>11.329999923706055</v>
      </c>
      <c r="G13" s="207">
        <v>11.770000457763672</v>
      </c>
      <c r="H13" s="207">
        <v>11.970000267028809</v>
      </c>
      <c r="I13" s="207">
        <v>12.630000114440918</v>
      </c>
      <c r="J13" s="207">
        <v>14.079999923706055</v>
      </c>
      <c r="K13" s="207">
        <v>16.3799991607666</v>
      </c>
      <c r="L13" s="207">
        <v>16.799999237060547</v>
      </c>
      <c r="M13" s="207">
        <v>17.450000762939453</v>
      </c>
      <c r="N13" s="207">
        <v>17.420000076293945</v>
      </c>
      <c r="O13" s="207">
        <v>17.729999542236328</v>
      </c>
      <c r="P13" s="207">
        <v>17.299999237060547</v>
      </c>
      <c r="Q13" s="207">
        <v>15.989999771118164</v>
      </c>
      <c r="R13" s="207">
        <v>14.800000190734863</v>
      </c>
      <c r="S13" s="207">
        <v>14.020000457763672</v>
      </c>
      <c r="T13" s="207">
        <v>13</v>
      </c>
      <c r="U13" s="207">
        <v>12.220000267028809</v>
      </c>
      <c r="V13" s="207">
        <v>12.050000190734863</v>
      </c>
      <c r="W13" s="207">
        <v>10.220000267028809</v>
      </c>
      <c r="X13" s="207">
        <v>10.4399995803833</v>
      </c>
      <c r="Y13" s="207">
        <v>10.600000381469727</v>
      </c>
      <c r="Z13" s="214">
        <f t="shared" si="0"/>
        <v>13.3799999554952</v>
      </c>
      <c r="AA13" s="151">
        <v>18.219999313354492</v>
      </c>
      <c r="AB13" s="152" t="s">
        <v>332</v>
      </c>
      <c r="AC13" s="2">
        <v>11</v>
      </c>
      <c r="AD13" s="151">
        <v>9.859999656677246</v>
      </c>
      <c r="AE13" s="253" t="s">
        <v>27</v>
      </c>
      <c r="AF13" s="1"/>
    </row>
    <row r="14" spans="1:32" ht="11.25" customHeight="1">
      <c r="A14" s="215">
        <v>12</v>
      </c>
      <c r="B14" s="207">
        <v>9.390000343322754</v>
      </c>
      <c r="C14" s="207">
        <v>9.170000076293945</v>
      </c>
      <c r="D14" s="207">
        <v>7.920000076293945</v>
      </c>
      <c r="E14" s="207">
        <v>7.739999771118164</v>
      </c>
      <c r="F14" s="207">
        <v>7.159999847412109</v>
      </c>
      <c r="G14" s="207">
        <v>7.78000020980835</v>
      </c>
      <c r="H14" s="207">
        <v>10.6899995803833</v>
      </c>
      <c r="I14" s="207">
        <v>15.619999885559082</v>
      </c>
      <c r="J14" s="207">
        <v>17.850000381469727</v>
      </c>
      <c r="K14" s="207">
        <v>19.959999084472656</v>
      </c>
      <c r="L14" s="207">
        <v>22.040000915527344</v>
      </c>
      <c r="M14" s="207">
        <v>19.739999771118164</v>
      </c>
      <c r="N14" s="207">
        <v>19.260000228881836</v>
      </c>
      <c r="O14" s="207">
        <v>18.670000076293945</v>
      </c>
      <c r="P14" s="207">
        <v>18.299999237060547</v>
      </c>
      <c r="Q14" s="207">
        <v>17.34000015258789</v>
      </c>
      <c r="R14" s="207">
        <v>16.739999771118164</v>
      </c>
      <c r="S14" s="207">
        <v>14.449999809265137</v>
      </c>
      <c r="T14" s="207">
        <v>13.300000190734863</v>
      </c>
      <c r="U14" s="207">
        <v>13.510000228881836</v>
      </c>
      <c r="V14" s="207">
        <v>14.4399995803833</v>
      </c>
      <c r="W14" s="207">
        <v>15.319999694824219</v>
      </c>
      <c r="X14" s="207">
        <v>14.520000457763672</v>
      </c>
      <c r="Y14" s="207">
        <v>14.170000076293945</v>
      </c>
      <c r="Z14" s="214">
        <f t="shared" si="0"/>
        <v>14.378333310286203</v>
      </c>
      <c r="AA14" s="151">
        <v>22.469999313354492</v>
      </c>
      <c r="AB14" s="152" t="s">
        <v>433</v>
      </c>
      <c r="AC14" s="2">
        <v>12</v>
      </c>
      <c r="AD14" s="151">
        <v>6.675000190734863</v>
      </c>
      <c r="AE14" s="253" t="s">
        <v>449</v>
      </c>
      <c r="AF14" s="1"/>
    </row>
    <row r="15" spans="1:32" ht="11.25" customHeight="1">
      <c r="A15" s="215">
        <v>13</v>
      </c>
      <c r="B15" s="207">
        <v>13.789999961853027</v>
      </c>
      <c r="C15" s="207">
        <v>13.59000015258789</v>
      </c>
      <c r="D15" s="207">
        <v>13.319999694824219</v>
      </c>
      <c r="E15" s="207">
        <v>13.180000305175781</v>
      </c>
      <c r="F15" s="207">
        <v>12.770000457763672</v>
      </c>
      <c r="G15" s="207">
        <v>12.539999961853027</v>
      </c>
      <c r="H15" s="207">
        <v>13.470000267028809</v>
      </c>
      <c r="I15" s="207">
        <v>14.079999923706055</v>
      </c>
      <c r="J15" s="207">
        <v>14.079999923706055</v>
      </c>
      <c r="K15" s="207">
        <v>14.399999618530273</v>
      </c>
      <c r="L15" s="207">
        <v>16.170000076293945</v>
      </c>
      <c r="M15" s="207">
        <v>17.6200008392334</v>
      </c>
      <c r="N15" s="207">
        <v>17.959999084472656</v>
      </c>
      <c r="O15" s="207">
        <v>18.329999923706055</v>
      </c>
      <c r="P15" s="207">
        <v>17.510000228881836</v>
      </c>
      <c r="Q15" s="207">
        <v>18.639999389648438</v>
      </c>
      <c r="R15" s="207">
        <v>17.260000228881836</v>
      </c>
      <c r="S15" s="207">
        <v>16.479999542236328</v>
      </c>
      <c r="T15" s="207">
        <v>14.369999885559082</v>
      </c>
      <c r="U15" s="207">
        <v>13.050000190734863</v>
      </c>
      <c r="V15" s="207">
        <v>11.529999732971191</v>
      </c>
      <c r="W15" s="207">
        <v>10.350000381469727</v>
      </c>
      <c r="X15" s="207">
        <v>10.399999618530273</v>
      </c>
      <c r="Y15" s="207">
        <v>10.5600004196167</v>
      </c>
      <c r="Z15" s="214">
        <f t="shared" si="0"/>
        <v>14.393749992052713</v>
      </c>
      <c r="AA15" s="151">
        <v>19.360000610351562</v>
      </c>
      <c r="AB15" s="152" t="s">
        <v>434</v>
      </c>
      <c r="AC15" s="2">
        <v>13</v>
      </c>
      <c r="AD15" s="151">
        <v>9.449999809265137</v>
      </c>
      <c r="AE15" s="253" t="s">
        <v>450</v>
      </c>
      <c r="AF15" s="1"/>
    </row>
    <row r="16" spans="1:32" ht="11.25" customHeight="1">
      <c r="A16" s="215">
        <v>14</v>
      </c>
      <c r="B16" s="207">
        <v>10.25</v>
      </c>
      <c r="C16" s="207">
        <v>10.529999732971191</v>
      </c>
      <c r="D16" s="207">
        <v>8.6899995803833</v>
      </c>
      <c r="E16" s="207">
        <v>7.960000038146973</v>
      </c>
      <c r="F16" s="207">
        <v>7.849999904632568</v>
      </c>
      <c r="G16" s="207">
        <v>9.579999923706055</v>
      </c>
      <c r="H16" s="207">
        <v>11.90999984741211</v>
      </c>
      <c r="I16" s="207">
        <v>15.609999656677246</v>
      </c>
      <c r="J16" s="207">
        <v>16.100000381469727</v>
      </c>
      <c r="K16" s="207">
        <v>17.270000457763672</v>
      </c>
      <c r="L16" s="207">
        <v>16.600000381469727</v>
      </c>
      <c r="M16" s="207">
        <v>17.329999923706055</v>
      </c>
      <c r="N16" s="207">
        <v>17.1299991607666</v>
      </c>
      <c r="O16" s="207">
        <v>16.260000228881836</v>
      </c>
      <c r="P16" s="207">
        <v>16.34000015258789</v>
      </c>
      <c r="Q16" s="207">
        <v>15.670000076293945</v>
      </c>
      <c r="R16" s="207">
        <v>15.289999961853027</v>
      </c>
      <c r="S16" s="207">
        <v>13.670000076293945</v>
      </c>
      <c r="T16" s="207">
        <v>11.460000038146973</v>
      </c>
      <c r="U16" s="207">
        <v>10.9399995803833</v>
      </c>
      <c r="V16" s="207">
        <v>10.430000305175781</v>
      </c>
      <c r="W16" s="207">
        <v>10.279999732971191</v>
      </c>
      <c r="X16" s="207">
        <v>10.779999732971191</v>
      </c>
      <c r="Y16" s="207">
        <v>10.8100004196167</v>
      </c>
      <c r="Z16" s="214">
        <f t="shared" si="0"/>
        <v>12.86416663726171</v>
      </c>
      <c r="AA16" s="151">
        <v>17.469999313354492</v>
      </c>
      <c r="AB16" s="152" t="s">
        <v>331</v>
      </c>
      <c r="AC16" s="2">
        <v>14</v>
      </c>
      <c r="AD16" s="151">
        <v>7.800000190734863</v>
      </c>
      <c r="AE16" s="253" t="s">
        <v>448</v>
      </c>
      <c r="AF16" s="1"/>
    </row>
    <row r="17" spans="1:32" ht="11.25" customHeight="1">
      <c r="A17" s="215">
        <v>15</v>
      </c>
      <c r="B17" s="207">
        <v>10.65999984741211</v>
      </c>
      <c r="C17" s="207">
        <v>12.670000076293945</v>
      </c>
      <c r="D17" s="207">
        <v>12.470000267028809</v>
      </c>
      <c r="E17" s="207">
        <v>12.510000228881836</v>
      </c>
      <c r="F17" s="207">
        <v>13.25</v>
      </c>
      <c r="G17" s="207">
        <v>14.079999923706055</v>
      </c>
      <c r="H17" s="207">
        <v>15.6899995803833</v>
      </c>
      <c r="I17" s="207">
        <v>17.450000762939453</v>
      </c>
      <c r="J17" s="207">
        <v>20.049999237060547</v>
      </c>
      <c r="K17" s="207">
        <v>19.440000534057617</v>
      </c>
      <c r="L17" s="207">
        <v>18.889999389648438</v>
      </c>
      <c r="M17" s="207">
        <v>19.360000610351562</v>
      </c>
      <c r="N17" s="207">
        <v>16.15999984741211</v>
      </c>
      <c r="O17" s="207">
        <v>13.420000076293945</v>
      </c>
      <c r="P17" s="207">
        <v>11.520000457763672</v>
      </c>
      <c r="Q17" s="207">
        <v>11.109999656677246</v>
      </c>
      <c r="R17" s="207">
        <v>11.020000457763672</v>
      </c>
      <c r="S17" s="207">
        <v>11.680000305175781</v>
      </c>
      <c r="T17" s="207">
        <v>11.130000114440918</v>
      </c>
      <c r="U17" s="207">
        <v>10.710000038146973</v>
      </c>
      <c r="V17" s="207">
        <v>11.380000114440918</v>
      </c>
      <c r="W17" s="207">
        <v>10.300000190734863</v>
      </c>
      <c r="X17" s="207">
        <v>11.069999694824219</v>
      </c>
      <c r="Y17" s="207">
        <v>10.649999618530273</v>
      </c>
      <c r="Z17" s="214">
        <f t="shared" si="0"/>
        <v>13.611250042915344</v>
      </c>
      <c r="AA17" s="151">
        <v>20.68000030517578</v>
      </c>
      <c r="AB17" s="152" t="s">
        <v>435</v>
      </c>
      <c r="AC17" s="2">
        <v>15</v>
      </c>
      <c r="AD17" s="151">
        <v>9.609999656677246</v>
      </c>
      <c r="AE17" s="253" t="s">
        <v>209</v>
      </c>
      <c r="AF17" s="1"/>
    </row>
    <row r="18" spans="1:32" ht="11.25" customHeight="1">
      <c r="A18" s="215">
        <v>16</v>
      </c>
      <c r="B18" s="207">
        <v>8.529999732971191</v>
      </c>
      <c r="C18" s="207">
        <v>7.980000019073486</v>
      </c>
      <c r="D18" s="207">
        <v>7.670000076293945</v>
      </c>
      <c r="E18" s="207">
        <v>7.590000152587891</v>
      </c>
      <c r="F18" s="207">
        <v>7.639999866485596</v>
      </c>
      <c r="G18" s="207">
        <v>10.170000076293945</v>
      </c>
      <c r="H18" s="207">
        <v>12.350000381469727</v>
      </c>
      <c r="I18" s="207">
        <v>14.970000267028809</v>
      </c>
      <c r="J18" s="207">
        <v>15.319999694824219</v>
      </c>
      <c r="K18" s="207">
        <v>16.270000457763672</v>
      </c>
      <c r="L18" s="207">
        <v>16.579999923706055</v>
      </c>
      <c r="M18" s="207">
        <v>16.56999969482422</v>
      </c>
      <c r="N18" s="207">
        <v>16.639999389648438</v>
      </c>
      <c r="O18" s="207">
        <v>16.190000534057617</v>
      </c>
      <c r="P18" s="207">
        <v>15.430000305175781</v>
      </c>
      <c r="Q18" s="207">
        <v>14.75</v>
      </c>
      <c r="R18" s="207">
        <v>14.34000015258789</v>
      </c>
      <c r="S18" s="207">
        <v>14.210000038146973</v>
      </c>
      <c r="T18" s="207">
        <v>13.3100004196167</v>
      </c>
      <c r="U18" s="207">
        <v>13.350000381469727</v>
      </c>
      <c r="V18" s="207">
        <v>13.430000305175781</v>
      </c>
      <c r="W18" s="207">
        <v>13.800000190734863</v>
      </c>
      <c r="X18" s="207">
        <v>14.5</v>
      </c>
      <c r="Y18" s="207">
        <v>14.569999694824219</v>
      </c>
      <c r="Z18" s="214">
        <f t="shared" si="0"/>
        <v>13.173333406448364</v>
      </c>
      <c r="AA18" s="151">
        <v>17.329999923706055</v>
      </c>
      <c r="AB18" s="152" t="s">
        <v>332</v>
      </c>
      <c r="AC18" s="2">
        <v>16</v>
      </c>
      <c r="AD18" s="151">
        <v>7.099999904632568</v>
      </c>
      <c r="AE18" s="253" t="s">
        <v>451</v>
      </c>
      <c r="AF18" s="1"/>
    </row>
    <row r="19" spans="1:32" ht="11.25" customHeight="1">
      <c r="A19" s="215">
        <v>17</v>
      </c>
      <c r="B19" s="207">
        <v>14.510000228881836</v>
      </c>
      <c r="C19" s="207">
        <v>14.9399995803833</v>
      </c>
      <c r="D19" s="207">
        <v>15.420000076293945</v>
      </c>
      <c r="E19" s="207">
        <v>15.359999656677246</v>
      </c>
      <c r="F19" s="207">
        <v>15.199999809265137</v>
      </c>
      <c r="G19" s="207">
        <v>14.609999656677246</v>
      </c>
      <c r="H19" s="207">
        <v>13.760000228881836</v>
      </c>
      <c r="I19" s="207">
        <v>13.8100004196167</v>
      </c>
      <c r="J19" s="207">
        <v>13.369999885559082</v>
      </c>
      <c r="K19" s="207">
        <v>13.390000343322754</v>
      </c>
      <c r="L19" s="207">
        <v>13.6899995803833</v>
      </c>
      <c r="M19" s="207">
        <v>13.710000038146973</v>
      </c>
      <c r="N19" s="207">
        <v>13.84000015258789</v>
      </c>
      <c r="O19" s="207">
        <v>13.8100004196167</v>
      </c>
      <c r="P19" s="207">
        <v>13.850000381469727</v>
      </c>
      <c r="Q19" s="207">
        <v>14.859999656677246</v>
      </c>
      <c r="R19" s="207">
        <v>14.430000305175781</v>
      </c>
      <c r="S19" s="207">
        <v>14.270000457763672</v>
      </c>
      <c r="T19" s="207">
        <v>13.640000343322754</v>
      </c>
      <c r="U19" s="207">
        <v>13.020000457763672</v>
      </c>
      <c r="V19" s="207">
        <v>11.8100004196167</v>
      </c>
      <c r="W19" s="207">
        <v>11.229999542236328</v>
      </c>
      <c r="X19" s="207">
        <v>10.859999656677246</v>
      </c>
      <c r="Y19" s="207">
        <v>10.760000228881836</v>
      </c>
      <c r="Z19" s="214">
        <f t="shared" si="0"/>
        <v>13.672916730244955</v>
      </c>
      <c r="AA19" s="151">
        <v>15.5600004196167</v>
      </c>
      <c r="AB19" s="152" t="s">
        <v>436</v>
      </c>
      <c r="AC19" s="2">
        <v>17</v>
      </c>
      <c r="AD19" s="151">
        <v>10.619999885559082</v>
      </c>
      <c r="AE19" s="253" t="s">
        <v>377</v>
      </c>
      <c r="AF19" s="1"/>
    </row>
    <row r="20" spans="1:32" ht="11.25" customHeight="1">
      <c r="A20" s="215">
        <v>18</v>
      </c>
      <c r="B20" s="207">
        <v>10.800000190734863</v>
      </c>
      <c r="C20" s="207">
        <v>11.5600004196167</v>
      </c>
      <c r="D20" s="207">
        <v>11.020000457763672</v>
      </c>
      <c r="E20" s="207">
        <v>12.15999984741211</v>
      </c>
      <c r="F20" s="207">
        <v>11.130000114440918</v>
      </c>
      <c r="G20" s="207">
        <v>13.319999694824219</v>
      </c>
      <c r="H20" s="207">
        <v>14.680000305175781</v>
      </c>
      <c r="I20" s="207">
        <v>17.18000030517578</v>
      </c>
      <c r="J20" s="207">
        <v>18.700000762939453</v>
      </c>
      <c r="K20" s="207">
        <v>20.610000610351562</v>
      </c>
      <c r="L20" s="207">
        <v>22.959999084472656</v>
      </c>
      <c r="M20" s="207">
        <v>24.1200008392334</v>
      </c>
      <c r="N20" s="207">
        <v>23.020000457763672</v>
      </c>
      <c r="O20" s="207">
        <v>22.049999237060547</v>
      </c>
      <c r="P20" s="207">
        <v>20.690000534057617</v>
      </c>
      <c r="Q20" s="207">
        <v>20.09000015258789</v>
      </c>
      <c r="R20" s="207">
        <v>18.770000457763672</v>
      </c>
      <c r="S20" s="207">
        <v>17.010000228881836</v>
      </c>
      <c r="T20" s="207">
        <v>15.829999923706055</v>
      </c>
      <c r="U20" s="207">
        <v>14.460000038146973</v>
      </c>
      <c r="V20" s="207">
        <v>14.239999771118164</v>
      </c>
      <c r="W20" s="207">
        <v>14.4399995803833</v>
      </c>
      <c r="X20" s="207">
        <v>13.930000305175781</v>
      </c>
      <c r="Y20" s="207">
        <v>13.779999732971191</v>
      </c>
      <c r="Z20" s="214">
        <f t="shared" si="0"/>
        <v>16.522916793823242</v>
      </c>
      <c r="AA20" s="151">
        <v>24.3700008392334</v>
      </c>
      <c r="AB20" s="152" t="s">
        <v>437</v>
      </c>
      <c r="AC20" s="2">
        <v>18</v>
      </c>
      <c r="AD20" s="151">
        <v>10.569999694824219</v>
      </c>
      <c r="AE20" s="253" t="s">
        <v>452</v>
      </c>
      <c r="AF20" s="1"/>
    </row>
    <row r="21" spans="1:32" ht="11.25" customHeight="1">
      <c r="A21" s="215">
        <v>19</v>
      </c>
      <c r="B21" s="207">
        <v>14.520000457763672</v>
      </c>
      <c r="C21" s="207">
        <v>13.59000015258789</v>
      </c>
      <c r="D21" s="207">
        <v>13.289999961853027</v>
      </c>
      <c r="E21" s="207">
        <v>13.84000015258789</v>
      </c>
      <c r="F21" s="207">
        <v>14.119999885559082</v>
      </c>
      <c r="G21" s="207">
        <v>14.529999732971191</v>
      </c>
      <c r="H21" s="207">
        <v>15.329999923706055</v>
      </c>
      <c r="I21" s="207">
        <v>15.510000228881836</v>
      </c>
      <c r="J21" s="207">
        <v>16.639999389648438</v>
      </c>
      <c r="K21" s="207">
        <v>14.989999771118164</v>
      </c>
      <c r="L21" s="207">
        <v>15.199999809265137</v>
      </c>
      <c r="M21" s="207">
        <v>15.869999885559082</v>
      </c>
      <c r="N21" s="207">
        <v>15.970000267028809</v>
      </c>
      <c r="O21" s="207">
        <v>16.770000457763672</v>
      </c>
      <c r="P21" s="207">
        <v>16.079999923706055</v>
      </c>
      <c r="Q21" s="207">
        <v>13.720000267028809</v>
      </c>
      <c r="R21" s="207">
        <v>13.8100004196167</v>
      </c>
      <c r="S21" s="207">
        <v>12.729999542236328</v>
      </c>
      <c r="T21" s="207">
        <v>11.859999656677246</v>
      </c>
      <c r="U21" s="207">
        <v>10.729999542236328</v>
      </c>
      <c r="V21" s="207">
        <v>9.829999923706055</v>
      </c>
      <c r="W21" s="207">
        <v>9.119999885559082</v>
      </c>
      <c r="X21" s="207">
        <v>8.369999885559082</v>
      </c>
      <c r="Y21" s="207">
        <v>8.289999961853027</v>
      </c>
      <c r="Z21" s="214">
        <f t="shared" si="0"/>
        <v>13.529583295186361</v>
      </c>
      <c r="AA21" s="151">
        <v>17.469999313354492</v>
      </c>
      <c r="AB21" s="152" t="s">
        <v>438</v>
      </c>
      <c r="AC21" s="2">
        <v>19</v>
      </c>
      <c r="AD21" s="151">
        <v>8.229999542236328</v>
      </c>
      <c r="AE21" s="253" t="s">
        <v>453</v>
      </c>
      <c r="AF21" s="1"/>
    </row>
    <row r="22" spans="1:32" ht="11.25" customHeight="1">
      <c r="A22" s="223">
        <v>20</v>
      </c>
      <c r="B22" s="209">
        <v>8.430000305175781</v>
      </c>
      <c r="C22" s="209">
        <v>8.779999732971191</v>
      </c>
      <c r="D22" s="209">
        <v>9.279999732971191</v>
      </c>
      <c r="E22" s="209">
        <v>9.8100004196167</v>
      </c>
      <c r="F22" s="209">
        <v>10.260000228881836</v>
      </c>
      <c r="G22" s="209">
        <v>11.229999542236328</v>
      </c>
      <c r="H22" s="209">
        <v>12.029999732971191</v>
      </c>
      <c r="I22" s="209">
        <v>15.859999656677246</v>
      </c>
      <c r="J22" s="209">
        <v>18.18000030517578</v>
      </c>
      <c r="K22" s="209">
        <v>18.920000076293945</v>
      </c>
      <c r="L22" s="209">
        <v>19.3799991607666</v>
      </c>
      <c r="M22" s="209">
        <v>19.780000686645508</v>
      </c>
      <c r="N22" s="209">
        <v>20.81999969482422</v>
      </c>
      <c r="O22" s="209">
        <v>19.690000534057617</v>
      </c>
      <c r="P22" s="209">
        <v>19.270000457763672</v>
      </c>
      <c r="Q22" s="209">
        <v>17.68000030517578</v>
      </c>
      <c r="R22" s="209">
        <v>15.819999694824219</v>
      </c>
      <c r="S22" s="209">
        <v>14.1899995803833</v>
      </c>
      <c r="T22" s="209">
        <v>12.84000015258789</v>
      </c>
      <c r="U22" s="209">
        <v>12.020000457763672</v>
      </c>
      <c r="V22" s="209">
        <v>11.130000114440918</v>
      </c>
      <c r="W22" s="209">
        <v>9.470000267028809</v>
      </c>
      <c r="X22" s="209">
        <v>8.569999694824219</v>
      </c>
      <c r="Y22" s="209">
        <v>8.029999732971191</v>
      </c>
      <c r="Z22" s="224">
        <f t="shared" si="0"/>
        <v>13.8112500111262</v>
      </c>
      <c r="AA22" s="157">
        <v>21.09000015258789</v>
      </c>
      <c r="AB22" s="210" t="s">
        <v>179</v>
      </c>
      <c r="AC22" s="211">
        <v>20</v>
      </c>
      <c r="AD22" s="157">
        <v>8.010000228881836</v>
      </c>
      <c r="AE22" s="254" t="s">
        <v>237</v>
      </c>
      <c r="AF22" s="1"/>
    </row>
    <row r="23" spans="1:32" ht="11.25" customHeight="1">
      <c r="A23" s="215">
        <v>21</v>
      </c>
      <c r="B23" s="207">
        <v>7.289999961853027</v>
      </c>
      <c r="C23" s="207">
        <v>7.099999904632568</v>
      </c>
      <c r="D23" s="207">
        <v>6.2129998207092285</v>
      </c>
      <c r="E23" s="207">
        <v>6.297999858856201</v>
      </c>
      <c r="F23" s="207">
        <v>6.47599983215332</v>
      </c>
      <c r="G23" s="207">
        <v>7.71999979019165</v>
      </c>
      <c r="H23" s="207">
        <v>11.010000228881836</v>
      </c>
      <c r="I23" s="207">
        <v>14.420000076293945</v>
      </c>
      <c r="J23" s="207">
        <v>14.520000457763672</v>
      </c>
      <c r="K23" s="207">
        <v>15.350000381469727</v>
      </c>
      <c r="L23" s="207">
        <v>15.34000015258789</v>
      </c>
      <c r="M23" s="207">
        <v>15.119999885559082</v>
      </c>
      <c r="N23" s="207">
        <v>15.380000114440918</v>
      </c>
      <c r="O23" s="207">
        <v>14.449999809265137</v>
      </c>
      <c r="P23" s="207">
        <v>14.6899995803833</v>
      </c>
      <c r="Q23" s="207">
        <v>13.90999984741211</v>
      </c>
      <c r="R23" s="207">
        <v>13.029999732971191</v>
      </c>
      <c r="S23" s="207">
        <v>11.829999923706055</v>
      </c>
      <c r="T23" s="207">
        <v>10.050000190734863</v>
      </c>
      <c r="U23" s="207">
        <v>10.510000228881836</v>
      </c>
      <c r="V23" s="207">
        <v>11.199999809265137</v>
      </c>
      <c r="W23" s="207">
        <v>11.460000038146973</v>
      </c>
      <c r="X23" s="207">
        <v>11.9399995803833</v>
      </c>
      <c r="Y23" s="207">
        <v>13.600000381469727</v>
      </c>
      <c r="Z23" s="214">
        <f t="shared" si="0"/>
        <v>11.621124982833862</v>
      </c>
      <c r="AA23" s="151">
        <v>15.819999694824219</v>
      </c>
      <c r="AB23" s="152" t="s">
        <v>439</v>
      </c>
      <c r="AC23" s="2">
        <v>21</v>
      </c>
      <c r="AD23" s="151">
        <v>5.750999927520752</v>
      </c>
      <c r="AE23" s="253" t="s">
        <v>454</v>
      </c>
      <c r="AF23" s="1"/>
    </row>
    <row r="24" spans="1:32" ht="11.25" customHeight="1">
      <c r="A24" s="215">
        <v>22</v>
      </c>
      <c r="B24" s="207">
        <v>12.260000228881836</v>
      </c>
      <c r="C24" s="207">
        <v>13.529999732971191</v>
      </c>
      <c r="D24" s="207">
        <v>13.770000457763672</v>
      </c>
      <c r="E24" s="207">
        <v>12.649999618530273</v>
      </c>
      <c r="F24" s="207">
        <v>13.329999923706055</v>
      </c>
      <c r="G24" s="207">
        <v>14.430000305175781</v>
      </c>
      <c r="H24" s="207">
        <v>16.100000381469727</v>
      </c>
      <c r="I24" s="207">
        <v>17.479999542236328</v>
      </c>
      <c r="J24" s="207">
        <v>20.040000915527344</v>
      </c>
      <c r="K24" s="207">
        <v>20.860000610351562</v>
      </c>
      <c r="L24" s="207">
        <v>21.729999542236328</v>
      </c>
      <c r="M24" s="207">
        <v>21.110000610351562</v>
      </c>
      <c r="N24" s="207">
        <v>20.489999771118164</v>
      </c>
      <c r="O24" s="207">
        <v>20.520000457763672</v>
      </c>
      <c r="P24" s="207">
        <v>19.969999313354492</v>
      </c>
      <c r="Q24" s="207">
        <v>19.299999237060547</v>
      </c>
      <c r="R24" s="207">
        <v>18.360000610351562</v>
      </c>
      <c r="S24" s="207">
        <v>16.850000381469727</v>
      </c>
      <c r="T24" s="207">
        <v>15.529999732971191</v>
      </c>
      <c r="U24" s="207">
        <v>14.6899995803833</v>
      </c>
      <c r="V24" s="207">
        <v>14.539999961853027</v>
      </c>
      <c r="W24" s="207">
        <v>15.609999656677246</v>
      </c>
      <c r="X24" s="207">
        <v>15.649999618530273</v>
      </c>
      <c r="Y24" s="207">
        <v>15.800000190734863</v>
      </c>
      <c r="Z24" s="214">
        <f t="shared" si="0"/>
        <v>16.858333349227905</v>
      </c>
      <c r="AA24" s="151">
        <v>22.510000228881836</v>
      </c>
      <c r="AB24" s="152" t="s">
        <v>381</v>
      </c>
      <c r="AC24" s="2">
        <v>22</v>
      </c>
      <c r="AD24" s="151">
        <v>12.229999542236328</v>
      </c>
      <c r="AE24" s="253" t="s">
        <v>455</v>
      </c>
      <c r="AF24" s="1"/>
    </row>
    <row r="25" spans="1:32" ht="11.25" customHeight="1">
      <c r="A25" s="215">
        <v>23</v>
      </c>
      <c r="B25" s="207">
        <v>15.479999542236328</v>
      </c>
      <c r="C25" s="207">
        <v>15.210000038146973</v>
      </c>
      <c r="D25" s="207">
        <v>15</v>
      </c>
      <c r="E25" s="207">
        <v>14.680000305175781</v>
      </c>
      <c r="F25" s="207">
        <v>14.880000114440918</v>
      </c>
      <c r="G25" s="207">
        <v>16.139999389648438</v>
      </c>
      <c r="H25" s="207">
        <v>18.049999237060547</v>
      </c>
      <c r="I25" s="207">
        <v>21.729999542236328</v>
      </c>
      <c r="J25" s="207">
        <v>24.209999084472656</v>
      </c>
      <c r="K25" s="207">
        <v>25.40999984741211</v>
      </c>
      <c r="L25" s="207">
        <v>24.06999969482422</v>
      </c>
      <c r="M25" s="207">
        <v>24.389999389648438</v>
      </c>
      <c r="N25" s="207">
        <v>24.25</v>
      </c>
      <c r="O25" s="207">
        <v>23.950000762939453</v>
      </c>
      <c r="P25" s="207">
        <v>24.600000381469727</v>
      </c>
      <c r="Q25" s="207">
        <v>23.520000457763672</v>
      </c>
      <c r="R25" s="207">
        <v>20.739999771118164</v>
      </c>
      <c r="S25" s="207">
        <v>19.270000457763672</v>
      </c>
      <c r="T25" s="207">
        <v>17.90999984741211</v>
      </c>
      <c r="U25" s="207">
        <v>17.350000381469727</v>
      </c>
      <c r="V25" s="207">
        <v>16.5</v>
      </c>
      <c r="W25" s="207">
        <v>16.440000534057617</v>
      </c>
      <c r="X25" s="207">
        <v>16.190000534057617</v>
      </c>
      <c r="Y25" s="207">
        <v>15.4399995803833</v>
      </c>
      <c r="Z25" s="214">
        <f t="shared" si="0"/>
        <v>19.392083287239075</v>
      </c>
      <c r="AA25" s="151">
        <v>26.389999389648438</v>
      </c>
      <c r="AB25" s="152" t="s">
        <v>232</v>
      </c>
      <c r="AC25" s="2">
        <v>23</v>
      </c>
      <c r="AD25" s="151">
        <v>14.470000267028809</v>
      </c>
      <c r="AE25" s="253" t="s">
        <v>456</v>
      </c>
      <c r="AF25" s="1"/>
    </row>
    <row r="26" spans="1:32" ht="11.25" customHeight="1">
      <c r="A26" s="215">
        <v>24</v>
      </c>
      <c r="B26" s="207">
        <v>14.90999984741211</v>
      </c>
      <c r="C26" s="207">
        <v>14.5</v>
      </c>
      <c r="D26" s="207">
        <v>13.449999809265137</v>
      </c>
      <c r="E26" s="207">
        <v>13.760000228881836</v>
      </c>
      <c r="F26" s="207">
        <v>15.989999771118164</v>
      </c>
      <c r="G26" s="207">
        <v>15.239999771118164</v>
      </c>
      <c r="H26" s="207">
        <v>18.579999923706055</v>
      </c>
      <c r="I26" s="207">
        <v>18.489999771118164</v>
      </c>
      <c r="J26" s="207">
        <v>18.110000610351562</v>
      </c>
      <c r="K26" s="207">
        <v>18.43000030517578</v>
      </c>
      <c r="L26" s="207">
        <v>18.420000076293945</v>
      </c>
      <c r="M26" s="207">
        <v>18.579999923706055</v>
      </c>
      <c r="N26" s="207">
        <v>18.68000030517578</v>
      </c>
      <c r="O26" s="207">
        <v>18.3700008392334</v>
      </c>
      <c r="P26" s="207">
        <v>17.899999618530273</v>
      </c>
      <c r="Q26" s="207">
        <v>16.81999969482422</v>
      </c>
      <c r="R26" s="207">
        <v>15.350000381469727</v>
      </c>
      <c r="S26" s="207">
        <v>14.460000038146973</v>
      </c>
      <c r="T26" s="207">
        <v>13.770000457763672</v>
      </c>
      <c r="U26" s="207">
        <v>13.229999542236328</v>
      </c>
      <c r="V26" s="207">
        <v>13.0600004196167</v>
      </c>
      <c r="W26" s="207">
        <v>11.720000267028809</v>
      </c>
      <c r="X26" s="207">
        <v>12.09000015258789</v>
      </c>
      <c r="Y26" s="207">
        <v>12.579999923706055</v>
      </c>
      <c r="Z26" s="214">
        <f t="shared" si="0"/>
        <v>15.68708340326945</v>
      </c>
      <c r="AA26" s="151">
        <v>19.450000762939453</v>
      </c>
      <c r="AB26" s="152" t="s">
        <v>440</v>
      </c>
      <c r="AC26" s="2">
        <v>24</v>
      </c>
      <c r="AD26" s="151">
        <v>11.630000114440918</v>
      </c>
      <c r="AE26" s="253" t="s">
        <v>457</v>
      </c>
      <c r="AF26" s="1"/>
    </row>
    <row r="27" spans="1:32" ht="11.25" customHeight="1">
      <c r="A27" s="215">
        <v>25</v>
      </c>
      <c r="B27" s="207">
        <v>12.680000305175781</v>
      </c>
      <c r="C27" s="207">
        <v>13.420000076293945</v>
      </c>
      <c r="D27" s="207">
        <v>13.520000457763672</v>
      </c>
      <c r="E27" s="207">
        <v>13.25</v>
      </c>
      <c r="F27" s="207">
        <v>13.149999618530273</v>
      </c>
      <c r="G27" s="207">
        <v>12.899999618530273</v>
      </c>
      <c r="H27" s="207">
        <v>13.069999694824219</v>
      </c>
      <c r="I27" s="207">
        <v>13.770000457763672</v>
      </c>
      <c r="J27" s="207">
        <v>14.670000076293945</v>
      </c>
      <c r="K27" s="207">
        <v>16.15999984741211</v>
      </c>
      <c r="L27" s="207">
        <v>15.350000381469727</v>
      </c>
      <c r="M27" s="207">
        <v>14.170000076293945</v>
      </c>
      <c r="N27" s="207">
        <v>14.050000190734863</v>
      </c>
      <c r="O27" s="207">
        <v>14.15999984741211</v>
      </c>
      <c r="P27" s="207">
        <v>14.630000114440918</v>
      </c>
      <c r="Q27" s="207">
        <v>15.100000381469727</v>
      </c>
      <c r="R27" s="207">
        <v>15.680000305175781</v>
      </c>
      <c r="S27" s="207">
        <v>15.9399995803833</v>
      </c>
      <c r="T27" s="207">
        <v>16.65999984741211</v>
      </c>
      <c r="U27" s="207">
        <v>18.3799991607666</v>
      </c>
      <c r="V27" s="207">
        <v>17.829999923706055</v>
      </c>
      <c r="W27" s="207">
        <v>17.610000610351562</v>
      </c>
      <c r="X27" s="207">
        <v>17.459999084472656</v>
      </c>
      <c r="Y27" s="207">
        <v>17.1200008392334</v>
      </c>
      <c r="Z27" s="214">
        <f t="shared" si="0"/>
        <v>15.03041668732961</v>
      </c>
      <c r="AA27" s="151">
        <v>18.479999542236328</v>
      </c>
      <c r="AB27" s="152" t="s">
        <v>441</v>
      </c>
      <c r="AC27" s="2">
        <v>25</v>
      </c>
      <c r="AD27" s="151">
        <v>12.020000457763672</v>
      </c>
      <c r="AE27" s="253" t="s">
        <v>458</v>
      </c>
      <c r="AF27" s="1"/>
    </row>
    <row r="28" spans="1:32" ht="11.25" customHeight="1">
      <c r="A28" s="215">
        <v>26</v>
      </c>
      <c r="B28" s="207">
        <v>16.719999313354492</v>
      </c>
      <c r="C28" s="207">
        <v>16.1200008392334</v>
      </c>
      <c r="D28" s="207">
        <v>14.649999618530273</v>
      </c>
      <c r="E28" s="207">
        <v>12.010000228881836</v>
      </c>
      <c r="F28" s="207">
        <v>10.960000038146973</v>
      </c>
      <c r="G28" s="207">
        <v>12.199999809265137</v>
      </c>
      <c r="H28" s="207">
        <v>13.390000343322754</v>
      </c>
      <c r="I28" s="207">
        <v>17.350000381469727</v>
      </c>
      <c r="J28" s="207">
        <v>19.920000076293945</v>
      </c>
      <c r="K28" s="207">
        <v>22.670000076293945</v>
      </c>
      <c r="L28" s="207">
        <v>24.829999923706055</v>
      </c>
      <c r="M28" s="207">
        <v>22.809999465942383</v>
      </c>
      <c r="N28" s="207">
        <v>23.18000030517578</v>
      </c>
      <c r="O28" s="207">
        <v>22.110000610351562</v>
      </c>
      <c r="P28" s="207">
        <v>21.3799991607666</v>
      </c>
      <c r="Q28" s="207">
        <v>20.940000534057617</v>
      </c>
      <c r="R28" s="207">
        <v>19.68000030517578</v>
      </c>
      <c r="S28" s="207">
        <v>19.5</v>
      </c>
      <c r="T28" s="207">
        <v>16.329999923706055</v>
      </c>
      <c r="U28" s="207">
        <v>15.369999885559082</v>
      </c>
      <c r="V28" s="207">
        <v>13.40999984741211</v>
      </c>
      <c r="W28" s="207">
        <v>11.90999984741211</v>
      </c>
      <c r="X28" s="207">
        <v>11.220000267028809</v>
      </c>
      <c r="Y28" s="207">
        <v>10.600000381469727</v>
      </c>
      <c r="Z28" s="214">
        <f t="shared" si="0"/>
        <v>17.052500049273174</v>
      </c>
      <c r="AA28" s="151">
        <v>25.1200008392334</v>
      </c>
      <c r="AB28" s="152" t="s">
        <v>442</v>
      </c>
      <c r="AC28" s="2">
        <v>26</v>
      </c>
      <c r="AD28" s="151">
        <v>10.550000190734863</v>
      </c>
      <c r="AE28" s="253" t="s">
        <v>71</v>
      </c>
      <c r="AF28" s="1"/>
    </row>
    <row r="29" spans="1:32" ht="11.25" customHeight="1">
      <c r="A29" s="215">
        <v>27</v>
      </c>
      <c r="B29" s="207">
        <v>10.890000343322754</v>
      </c>
      <c r="C29" s="207">
        <v>10.930000305175781</v>
      </c>
      <c r="D29" s="207">
        <v>10.609999656677246</v>
      </c>
      <c r="E29" s="207">
        <v>10.430000305175781</v>
      </c>
      <c r="F29" s="207">
        <v>12.630000114440918</v>
      </c>
      <c r="G29" s="207">
        <v>14.65999984741211</v>
      </c>
      <c r="H29" s="207">
        <v>17.049999237060547</v>
      </c>
      <c r="I29" s="207">
        <v>19.549999237060547</v>
      </c>
      <c r="J29" s="207">
        <v>21.5</v>
      </c>
      <c r="K29" s="207">
        <v>22.90999984741211</v>
      </c>
      <c r="L29" s="207">
        <v>24.280000686645508</v>
      </c>
      <c r="M29" s="207">
        <v>22.350000381469727</v>
      </c>
      <c r="N29" s="207">
        <v>23.020000457763672</v>
      </c>
      <c r="O29" s="207">
        <v>23.65999984741211</v>
      </c>
      <c r="P29" s="207">
        <v>22.479999542236328</v>
      </c>
      <c r="Q29" s="207">
        <v>17.3700008392334</v>
      </c>
      <c r="R29" s="207">
        <v>14.649999618530273</v>
      </c>
      <c r="S29" s="207">
        <v>13.119999885559082</v>
      </c>
      <c r="T29" s="207">
        <v>12.380000114440918</v>
      </c>
      <c r="U29" s="207">
        <v>12.539999961853027</v>
      </c>
      <c r="V29" s="207">
        <v>12.899999618530273</v>
      </c>
      <c r="W29" s="207">
        <v>12.770000457763672</v>
      </c>
      <c r="X29" s="207">
        <v>11.829999923706055</v>
      </c>
      <c r="Y29" s="207">
        <v>11.369999885559082</v>
      </c>
      <c r="Z29" s="214">
        <f t="shared" si="0"/>
        <v>16.078333338101704</v>
      </c>
      <c r="AA29" s="151">
        <v>25.90999984741211</v>
      </c>
      <c r="AB29" s="152" t="s">
        <v>177</v>
      </c>
      <c r="AC29" s="2">
        <v>27</v>
      </c>
      <c r="AD29" s="151">
        <v>10.180000305175781</v>
      </c>
      <c r="AE29" s="253" t="s">
        <v>247</v>
      </c>
      <c r="AF29" s="1"/>
    </row>
    <row r="30" spans="1:32" ht="11.25" customHeight="1">
      <c r="A30" s="215">
        <v>28</v>
      </c>
      <c r="B30" s="207">
        <v>11.199999809265137</v>
      </c>
      <c r="C30" s="207">
        <v>11.050000190734863</v>
      </c>
      <c r="D30" s="207">
        <v>10.369999885559082</v>
      </c>
      <c r="E30" s="207">
        <v>10.0600004196167</v>
      </c>
      <c r="F30" s="207">
        <v>9.800000190734863</v>
      </c>
      <c r="G30" s="207">
        <v>9.699999809265137</v>
      </c>
      <c r="H30" s="207">
        <v>9.699999809265137</v>
      </c>
      <c r="I30" s="207">
        <v>9.579999923706055</v>
      </c>
      <c r="J30" s="207">
        <v>9.880000114440918</v>
      </c>
      <c r="K30" s="207">
        <v>10.09000015258789</v>
      </c>
      <c r="L30" s="207">
        <v>10.149999618530273</v>
      </c>
      <c r="M30" s="207">
        <v>10.850000381469727</v>
      </c>
      <c r="N30" s="207">
        <v>12.399999618530273</v>
      </c>
      <c r="O30" s="207">
        <v>11.279999732971191</v>
      </c>
      <c r="P30" s="207">
        <v>10.270000457763672</v>
      </c>
      <c r="Q30" s="207">
        <v>9.960000038146973</v>
      </c>
      <c r="R30" s="207">
        <v>9.260000228881836</v>
      </c>
      <c r="S30" s="207">
        <v>8.829999923706055</v>
      </c>
      <c r="T30" s="207">
        <v>8.319999694824219</v>
      </c>
      <c r="U30" s="207">
        <v>7.849999904632568</v>
      </c>
      <c r="V30" s="207">
        <v>6.611000061035156</v>
      </c>
      <c r="W30" s="207">
        <v>5.834000110626221</v>
      </c>
      <c r="X30" s="207">
        <v>6.958000183105469</v>
      </c>
      <c r="Y30" s="207">
        <v>6.673999786376953</v>
      </c>
      <c r="Z30" s="214">
        <f t="shared" si="0"/>
        <v>9.444875001907349</v>
      </c>
      <c r="AA30" s="151">
        <v>12.630000114440918</v>
      </c>
      <c r="AB30" s="152" t="s">
        <v>116</v>
      </c>
      <c r="AC30" s="2">
        <v>28</v>
      </c>
      <c r="AD30" s="151">
        <v>5.539999961853027</v>
      </c>
      <c r="AE30" s="253" t="s">
        <v>413</v>
      </c>
      <c r="AF30" s="1"/>
    </row>
    <row r="31" spans="1:32" ht="11.25" customHeight="1">
      <c r="A31" s="215">
        <v>29</v>
      </c>
      <c r="B31" s="207">
        <v>6.421999931335449</v>
      </c>
      <c r="C31" s="207">
        <v>7.059999942779541</v>
      </c>
      <c r="D31" s="207">
        <v>8.149999618530273</v>
      </c>
      <c r="E31" s="207">
        <v>8.069999694824219</v>
      </c>
      <c r="F31" s="207">
        <v>7.460000038146973</v>
      </c>
      <c r="G31" s="207">
        <v>9.470000267028809</v>
      </c>
      <c r="H31" s="207">
        <v>11.239999771118164</v>
      </c>
      <c r="I31" s="207">
        <v>14.109999656677246</v>
      </c>
      <c r="J31" s="207">
        <v>15.350000381469727</v>
      </c>
      <c r="K31" s="207">
        <v>15.800000190734863</v>
      </c>
      <c r="L31" s="207">
        <v>16.93000030517578</v>
      </c>
      <c r="M31" s="207">
        <v>16.739999771118164</v>
      </c>
      <c r="N31" s="207">
        <v>15.829999923706055</v>
      </c>
      <c r="O31" s="207">
        <v>16.700000762939453</v>
      </c>
      <c r="P31" s="207">
        <v>16.34000015258789</v>
      </c>
      <c r="Q31" s="207">
        <v>15.75</v>
      </c>
      <c r="R31" s="207">
        <v>15.069999694824219</v>
      </c>
      <c r="S31" s="207">
        <v>14.829999923706055</v>
      </c>
      <c r="T31" s="207">
        <v>13.84000015258789</v>
      </c>
      <c r="U31" s="207">
        <v>13.75</v>
      </c>
      <c r="V31" s="207">
        <v>13.140000343322754</v>
      </c>
      <c r="W31" s="207">
        <v>12.699999809265137</v>
      </c>
      <c r="X31" s="207">
        <v>12.319999694824219</v>
      </c>
      <c r="Y31" s="207">
        <v>13.130000114440918</v>
      </c>
      <c r="Z31" s="214">
        <f t="shared" si="0"/>
        <v>12.925083339214325</v>
      </c>
      <c r="AA31" s="151">
        <v>17.479999542236328</v>
      </c>
      <c r="AB31" s="152" t="s">
        <v>44</v>
      </c>
      <c r="AC31" s="2">
        <v>29</v>
      </c>
      <c r="AD31" s="151">
        <v>6.10699987411499</v>
      </c>
      <c r="AE31" s="253" t="s">
        <v>459</v>
      </c>
      <c r="AF31" s="1"/>
    </row>
    <row r="32" spans="1:32" ht="11.25" customHeight="1">
      <c r="A32" s="215">
        <v>30</v>
      </c>
      <c r="B32" s="207">
        <v>12.9399995803833</v>
      </c>
      <c r="C32" s="207">
        <v>13.229999542236328</v>
      </c>
      <c r="D32" s="207">
        <v>13</v>
      </c>
      <c r="E32" s="207">
        <v>13.1899995803833</v>
      </c>
      <c r="F32" s="207">
        <v>13.5</v>
      </c>
      <c r="G32" s="207">
        <v>13.720000267028809</v>
      </c>
      <c r="H32" s="207">
        <v>14.029999732971191</v>
      </c>
      <c r="I32" s="207">
        <v>14.350000381469727</v>
      </c>
      <c r="J32" s="207">
        <v>14.380000114440918</v>
      </c>
      <c r="K32" s="207">
        <v>14.859999656677246</v>
      </c>
      <c r="L32" s="207">
        <v>15.670000076293945</v>
      </c>
      <c r="M32" s="207">
        <v>17.43000030517578</v>
      </c>
      <c r="N32" s="207">
        <v>18.18000030517578</v>
      </c>
      <c r="O32" s="207">
        <v>18.799999237060547</v>
      </c>
      <c r="P32" s="207">
        <v>18.510000228881836</v>
      </c>
      <c r="Q32" s="207">
        <v>17.579999923706055</v>
      </c>
      <c r="R32" s="207">
        <v>16.579999923706055</v>
      </c>
      <c r="S32" s="207">
        <v>15.720000267028809</v>
      </c>
      <c r="T32" s="207">
        <v>14.800000190734863</v>
      </c>
      <c r="U32" s="207">
        <v>14.369999885559082</v>
      </c>
      <c r="V32" s="207">
        <v>13.770000457763672</v>
      </c>
      <c r="W32" s="207">
        <v>14.640000343322754</v>
      </c>
      <c r="X32" s="207">
        <v>14.529999732971191</v>
      </c>
      <c r="Y32" s="207">
        <v>14.569999694824219</v>
      </c>
      <c r="Z32" s="214">
        <f t="shared" si="0"/>
        <v>15.097916642824808</v>
      </c>
      <c r="AA32" s="151">
        <v>19.149999618530273</v>
      </c>
      <c r="AB32" s="152" t="s">
        <v>395</v>
      </c>
      <c r="AC32" s="2">
        <v>30</v>
      </c>
      <c r="AD32" s="151">
        <v>12.720000267028809</v>
      </c>
      <c r="AE32" s="253" t="s">
        <v>460</v>
      </c>
      <c r="AF32" s="1"/>
    </row>
    <row r="33" spans="1:32" ht="11.25" customHeight="1">
      <c r="A33" s="215">
        <v>31</v>
      </c>
      <c r="B33" s="207">
        <v>14.470000267028809</v>
      </c>
      <c r="C33" s="207">
        <v>14.050000190734863</v>
      </c>
      <c r="D33" s="207">
        <v>13.75</v>
      </c>
      <c r="E33" s="207">
        <v>13.399999618530273</v>
      </c>
      <c r="F33" s="207">
        <v>13.710000038146973</v>
      </c>
      <c r="G33" s="207">
        <v>13.9399995803833</v>
      </c>
      <c r="H33" s="207">
        <v>15.199999809265137</v>
      </c>
      <c r="I33" s="207">
        <v>15.460000038146973</v>
      </c>
      <c r="J33" s="207">
        <v>15.319999694824219</v>
      </c>
      <c r="K33" s="207">
        <v>15.680000305175781</v>
      </c>
      <c r="L33" s="207">
        <v>16.170000076293945</v>
      </c>
      <c r="M33" s="207">
        <v>16.299999237060547</v>
      </c>
      <c r="N33" s="207">
        <v>17.25</v>
      </c>
      <c r="O33" s="207">
        <v>17.920000076293945</v>
      </c>
      <c r="P33" s="207">
        <v>17.110000610351562</v>
      </c>
      <c r="Q33" s="207">
        <v>16.639999389648438</v>
      </c>
      <c r="R33" s="207">
        <v>15.90999984741211</v>
      </c>
      <c r="S33" s="207">
        <v>15.100000381469727</v>
      </c>
      <c r="T33" s="207">
        <v>14.279999732971191</v>
      </c>
      <c r="U33" s="207">
        <v>13.699999809265137</v>
      </c>
      <c r="V33" s="207">
        <v>13.930000305175781</v>
      </c>
      <c r="W33" s="207">
        <v>13.5</v>
      </c>
      <c r="X33" s="207">
        <v>13.220000267028809</v>
      </c>
      <c r="Y33" s="207">
        <v>12.720000267028809</v>
      </c>
      <c r="Z33" s="214">
        <f t="shared" si="0"/>
        <v>14.947083314259848</v>
      </c>
      <c r="AA33" s="151">
        <v>18.700000762939453</v>
      </c>
      <c r="AB33" s="152" t="s">
        <v>76</v>
      </c>
      <c r="AC33" s="2">
        <v>31</v>
      </c>
      <c r="AD33" s="151">
        <v>12.65999984741211</v>
      </c>
      <c r="AE33" s="253" t="s">
        <v>461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12.074258096756473</v>
      </c>
      <c r="C34" s="217">
        <f t="shared" si="1"/>
        <v>12.136128994726366</v>
      </c>
      <c r="D34" s="217">
        <f t="shared" si="1"/>
        <v>11.829451607119653</v>
      </c>
      <c r="E34" s="217">
        <f t="shared" si="1"/>
        <v>11.751870970572195</v>
      </c>
      <c r="F34" s="217">
        <f t="shared" si="1"/>
        <v>11.799225776426253</v>
      </c>
      <c r="G34" s="217">
        <f t="shared" si="1"/>
        <v>12.631290220445202</v>
      </c>
      <c r="H34" s="217">
        <f t="shared" si="1"/>
        <v>14.163870934517153</v>
      </c>
      <c r="I34" s="217">
        <f t="shared" si="1"/>
        <v>15.870000008613832</v>
      </c>
      <c r="J34" s="217">
        <f t="shared" si="1"/>
        <v>16.95419357668969</v>
      </c>
      <c r="K34" s="217">
        <f t="shared" si="1"/>
        <v>17.501613001669607</v>
      </c>
      <c r="L34" s="217">
        <f t="shared" si="1"/>
        <v>18.150645071460353</v>
      </c>
      <c r="M34" s="217">
        <f t="shared" si="1"/>
        <v>18.47129040379678</v>
      </c>
      <c r="N34" s="217">
        <f t="shared" si="1"/>
        <v>18.36354834033597</v>
      </c>
      <c r="O34" s="217">
        <f t="shared" si="1"/>
        <v>18.157742008086174</v>
      </c>
      <c r="P34" s="217">
        <f t="shared" si="1"/>
        <v>17.61483875397713</v>
      </c>
      <c r="Q34" s="217">
        <f t="shared" si="1"/>
        <v>16.798709746330015</v>
      </c>
      <c r="R34" s="217">
        <f>AVERAGE(R3:R33)</f>
        <v>15.832580720224689</v>
      </c>
      <c r="S34" s="217">
        <f aca="true" t="shared" si="2" ref="S34:Y34">AVERAGE(S3:S33)</f>
        <v>14.835483889425955</v>
      </c>
      <c r="T34" s="217">
        <f t="shared" si="2"/>
        <v>13.731935501098633</v>
      </c>
      <c r="U34" s="217">
        <f t="shared" si="2"/>
        <v>13.254516063197967</v>
      </c>
      <c r="V34" s="217">
        <f t="shared" si="2"/>
        <v>12.884548464129049</v>
      </c>
      <c r="W34" s="217">
        <f t="shared" si="2"/>
        <v>12.522387120031542</v>
      </c>
      <c r="X34" s="217">
        <f t="shared" si="2"/>
        <v>12.423161199015956</v>
      </c>
      <c r="Y34" s="217">
        <f t="shared" si="2"/>
        <v>12.35464523684594</v>
      </c>
      <c r="Z34" s="217">
        <f>AVERAGE(B3:Y33)</f>
        <v>14.671163987728857</v>
      </c>
      <c r="AA34" s="218">
        <f>(AVERAGE(最高))</f>
        <v>20.07225799560547</v>
      </c>
      <c r="AB34" s="219"/>
      <c r="AC34" s="220"/>
      <c r="AD34" s="218">
        <f>(AVERAGE(最低))</f>
        <v>9.97590321879233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4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26.6299991607666</v>
      </c>
      <c r="C46" s="3">
        <v>5</v>
      </c>
      <c r="D46" s="159" t="s">
        <v>34</v>
      </c>
      <c r="E46" s="197"/>
      <c r="F46" s="156"/>
      <c r="G46" s="157">
        <f>MIN(最低)</f>
        <v>5.539999961853027</v>
      </c>
      <c r="H46" s="3">
        <v>28</v>
      </c>
      <c r="I46" s="255" t="s">
        <v>413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13.0600004196167</v>
      </c>
      <c r="C3" s="207">
        <v>13.140000343322754</v>
      </c>
      <c r="D3" s="207">
        <v>13.479999542236328</v>
      </c>
      <c r="E3" s="207">
        <v>13.180000305175781</v>
      </c>
      <c r="F3" s="207">
        <v>13.270000457763672</v>
      </c>
      <c r="G3" s="207">
        <v>12.239999771118164</v>
      </c>
      <c r="H3" s="207">
        <v>11.829999923706055</v>
      </c>
      <c r="I3" s="207">
        <v>12.489999771118164</v>
      </c>
      <c r="J3" s="207">
        <v>12.779999732971191</v>
      </c>
      <c r="K3" s="207">
        <v>12.270000457763672</v>
      </c>
      <c r="L3" s="207">
        <v>12.640000343322754</v>
      </c>
      <c r="M3" s="207">
        <v>13.600000381469727</v>
      </c>
      <c r="N3" s="207">
        <v>13.239999771118164</v>
      </c>
      <c r="O3" s="207">
        <v>14.430000305175781</v>
      </c>
      <c r="P3" s="207">
        <v>14.890000343322754</v>
      </c>
      <c r="Q3" s="207">
        <v>15.270000457763672</v>
      </c>
      <c r="R3" s="207">
        <v>13.399999618530273</v>
      </c>
      <c r="S3" s="207">
        <v>12.359999656677246</v>
      </c>
      <c r="T3" s="207">
        <v>10.8100004196167</v>
      </c>
      <c r="U3" s="207">
        <v>9.539999961853027</v>
      </c>
      <c r="V3" s="207">
        <v>8.829999923706055</v>
      </c>
      <c r="W3" s="207">
        <v>9.930000305175781</v>
      </c>
      <c r="X3" s="207">
        <v>9.399999618530273</v>
      </c>
      <c r="Y3" s="207">
        <v>9.510000228881836</v>
      </c>
      <c r="Z3" s="214">
        <f aca="true" t="shared" si="0" ref="Z3:Z32">AVERAGE(B3:Y3)</f>
        <v>12.316250085830688</v>
      </c>
      <c r="AA3" s="151">
        <v>16.280000686645508</v>
      </c>
      <c r="AB3" s="253" t="s">
        <v>462</v>
      </c>
      <c r="AC3" s="2">
        <v>1</v>
      </c>
      <c r="AD3" s="151">
        <v>8.789999961853027</v>
      </c>
      <c r="AE3" s="253" t="s">
        <v>474</v>
      </c>
      <c r="AF3" s="1"/>
    </row>
    <row r="4" spans="1:32" ht="11.25" customHeight="1">
      <c r="A4" s="215">
        <v>2</v>
      </c>
      <c r="B4" s="207">
        <v>11.1899995803833</v>
      </c>
      <c r="C4" s="207">
        <v>10.5600004196167</v>
      </c>
      <c r="D4" s="207">
        <v>11.100000381469727</v>
      </c>
      <c r="E4" s="207">
        <v>11.319999694824219</v>
      </c>
      <c r="F4" s="207">
        <v>10.289999961853027</v>
      </c>
      <c r="G4" s="207">
        <v>12.539999961853027</v>
      </c>
      <c r="H4" s="207">
        <v>14.550000190734863</v>
      </c>
      <c r="I4" s="207">
        <v>17.670000076293945</v>
      </c>
      <c r="J4" s="207">
        <v>18.290000915527344</v>
      </c>
      <c r="K4" s="207">
        <v>16.84000015258789</v>
      </c>
      <c r="L4" s="207">
        <v>18.34000015258789</v>
      </c>
      <c r="M4" s="207">
        <v>18.989999771118164</v>
      </c>
      <c r="N4" s="207">
        <v>19.049999237060547</v>
      </c>
      <c r="O4" s="207">
        <v>18.989999771118164</v>
      </c>
      <c r="P4" s="207">
        <v>18.270000457763672</v>
      </c>
      <c r="Q4" s="207">
        <v>16.68000030517578</v>
      </c>
      <c r="R4" s="207">
        <v>15.649999618530273</v>
      </c>
      <c r="S4" s="208">
        <v>14.489999771118164</v>
      </c>
      <c r="T4" s="207">
        <v>13.319999694824219</v>
      </c>
      <c r="U4" s="207">
        <v>12.109999656677246</v>
      </c>
      <c r="V4" s="207">
        <v>12.15999984741211</v>
      </c>
      <c r="W4" s="207">
        <v>12.699999809265137</v>
      </c>
      <c r="X4" s="207">
        <v>12.75</v>
      </c>
      <c r="Y4" s="207">
        <v>11.6899995803833</v>
      </c>
      <c r="Z4" s="214">
        <f t="shared" si="0"/>
        <v>14.56416662534078</v>
      </c>
      <c r="AA4" s="151">
        <v>19.889999389648438</v>
      </c>
      <c r="AB4" s="253" t="s">
        <v>295</v>
      </c>
      <c r="AC4" s="2">
        <v>2</v>
      </c>
      <c r="AD4" s="151">
        <v>9.470000267028809</v>
      </c>
      <c r="AE4" s="253" t="s">
        <v>281</v>
      </c>
      <c r="AF4" s="1"/>
    </row>
    <row r="5" spans="1:32" ht="11.25" customHeight="1">
      <c r="A5" s="215">
        <v>3</v>
      </c>
      <c r="B5" s="207">
        <v>11.369999885559082</v>
      </c>
      <c r="C5" s="207">
        <v>10.970000267028809</v>
      </c>
      <c r="D5" s="207">
        <v>10.970000267028809</v>
      </c>
      <c r="E5" s="207">
        <v>11.630000114440918</v>
      </c>
      <c r="F5" s="207">
        <v>13.010000228881836</v>
      </c>
      <c r="G5" s="207">
        <v>14.140000343322754</v>
      </c>
      <c r="H5" s="207">
        <v>15.199999809265137</v>
      </c>
      <c r="I5" s="207">
        <v>16.329999923706055</v>
      </c>
      <c r="J5" s="207">
        <v>18.260000228881836</v>
      </c>
      <c r="K5" s="207">
        <v>19.06999969482422</v>
      </c>
      <c r="L5" s="207">
        <v>18.979999542236328</v>
      </c>
      <c r="M5" s="207">
        <v>19.690000534057617</v>
      </c>
      <c r="N5" s="207">
        <v>19.40999984741211</v>
      </c>
      <c r="O5" s="207">
        <v>18.610000610351562</v>
      </c>
      <c r="P5" s="207">
        <v>18.219999313354492</v>
      </c>
      <c r="Q5" s="207">
        <v>17.56999969482422</v>
      </c>
      <c r="R5" s="207">
        <v>16.93000030517578</v>
      </c>
      <c r="S5" s="207">
        <v>16.520000457763672</v>
      </c>
      <c r="T5" s="207">
        <v>15.359999656677246</v>
      </c>
      <c r="U5" s="207">
        <v>14.949999809265137</v>
      </c>
      <c r="V5" s="207">
        <v>15.079999923706055</v>
      </c>
      <c r="W5" s="207">
        <v>14.90999984741211</v>
      </c>
      <c r="X5" s="207">
        <v>14.399999618530273</v>
      </c>
      <c r="Y5" s="207">
        <v>13.609999656677246</v>
      </c>
      <c r="Z5" s="214">
        <f t="shared" si="0"/>
        <v>15.632916649182638</v>
      </c>
      <c r="AA5" s="151">
        <v>20.31999969482422</v>
      </c>
      <c r="AB5" s="253" t="s">
        <v>463</v>
      </c>
      <c r="AC5" s="2">
        <v>3</v>
      </c>
      <c r="AD5" s="151">
        <v>10.819999694824219</v>
      </c>
      <c r="AE5" s="253" t="s">
        <v>475</v>
      </c>
      <c r="AF5" s="1"/>
    </row>
    <row r="6" spans="1:32" ht="11.25" customHeight="1">
      <c r="A6" s="215">
        <v>4</v>
      </c>
      <c r="B6" s="207">
        <v>13.770000457763672</v>
      </c>
      <c r="C6" s="207">
        <v>12.960000038146973</v>
      </c>
      <c r="D6" s="207">
        <v>12.779999732971191</v>
      </c>
      <c r="E6" s="207">
        <v>12.529999732971191</v>
      </c>
      <c r="F6" s="207">
        <v>12.4399995803833</v>
      </c>
      <c r="G6" s="207">
        <v>14.229999542236328</v>
      </c>
      <c r="H6" s="207">
        <v>15.899999618530273</v>
      </c>
      <c r="I6" s="207">
        <v>16.229999542236328</v>
      </c>
      <c r="J6" s="207">
        <v>17.649999618530273</v>
      </c>
      <c r="K6" s="207">
        <v>18.149999618530273</v>
      </c>
      <c r="L6" s="207">
        <v>17.899999618530273</v>
      </c>
      <c r="M6" s="207">
        <v>18.170000076293945</v>
      </c>
      <c r="N6" s="207">
        <v>18</v>
      </c>
      <c r="O6" s="207">
        <v>17.889999389648438</v>
      </c>
      <c r="P6" s="207">
        <v>18.829999923706055</v>
      </c>
      <c r="Q6" s="207">
        <v>17.760000228881836</v>
      </c>
      <c r="R6" s="207">
        <v>16.790000915527344</v>
      </c>
      <c r="S6" s="207">
        <v>15.989999771118164</v>
      </c>
      <c r="T6" s="207">
        <v>14.109999656677246</v>
      </c>
      <c r="U6" s="207">
        <v>12.800000190734863</v>
      </c>
      <c r="V6" s="207">
        <v>12.520000457763672</v>
      </c>
      <c r="W6" s="207">
        <v>13.020000457763672</v>
      </c>
      <c r="X6" s="207">
        <v>12.479999542236328</v>
      </c>
      <c r="Y6" s="207">
        <v>12.3100004196167</v>
      </c>
      <c r="Z6" s="214">
        <f t="shared" si="0"/>
        <v>15.21708325544993</v>
      </c>
      <c r="AA6" s="151">
        <v>20.149999618530273</v>
      </c>
      <c r="AB6" s="253" t="s">
        <v>130</v>
      </c>
      <c r="AC6" s="2">
        <v>4</v>
      </c>
      <c r="AD6" s="151">
        <v>12</v>
      </c>
      <c r="AE6" s="253" t="s">
        <v>476</v>
      </c>
      <c r="AF6" s="1"/>
    </row>
    <row r="7" spans="1:32" ht="11.25" customHeight="1">
      <c r="A7" s="215">
        <v>5</v>
      </c>
      <c r="B7" s="207">
        <v>12.020000457763672</v>
      </c>
      <c r="C7" s="207">
        <v>12.369999885559082</v>
      </c>
      <c r="D7" s="207">
        <v>12.119999885559082</v>
      </c>
      <c r="E7" s="207">
        <v>12.0600004196167</v>
      </c>
      <c r="F7" s="207">
        <v>12.350000381469727</v>
      </c>
      <c r="G7" s="207">
        <v>14.739999771118164</v>
      </c>
      <c r="H7" s="207">
        <v>17.1200008392334</v>
      </c>
      <c r="I7" s="207">
        <v>18.06999969482422</v>
      </c>
      <c r="J7" s="207">
        <v>18.309999465942383</v>
      </c>
      <c r="K7" s="207">
        <v>19.459999084472656</v>
      </c>
      <c r="L7" s="207">
        <v>20.469999313354492</v>
      </c>
      <c r="M7" s="207">
        <v>19.8799991607666</v>
      </c>
      <c r="N7" s="207">
        <v>19.56999969482422</v>
      </c>
      <c r="O7" s="207">
        <v>19.450000762939453</v>
      </c>
      <c r="P7" s="207">
        <v>19.149999618530273</v>
      </c>
      <c r="Q7" s="207">
        <v>18.709999084472656</v>
      </c>
      <c r="R7" s="207">
        <v>18.479999542236328</v>
      </c>
      <c r="S7" s="207">
        <v>16.959999084472656</v>
      </c>
      <c r="T7" s="207">
        <v>15.390000343322754</v>
      </c>
      <c r="U7" s="207">
        <v>14.770000457763672</v>
      </c>
      <c r="V7" s="207">
        <v>14.699999809265137</v>
      </c>
      <c r="W7" s="207">
        <v>14.1899995803833</v>
      </c>
      <c r="X7" s="207">
        <v>15.869999885559082</v>
      </c>
      <c r="Y7" s="207">
        <v>16.959999084472656</v>
      </c>
      <c r="Z7" s="214">
        <f t="shared" si="0"/>
        <v>16.382083137830097</v>
      </c>
      <c r="AA7" s="151">
        <v>21.350000381469727</v>
      </c>
      <c r="AB7" s="253" t="s">
        <v>264</v>
      </c>
      <c r="AC7" s="2">
        <v>5</v>
      </c>
      <c r="AD7" s="151">
        <v>11.90999984741211</v>
      </c>
      <c r="AE7" s="253" t="s">
        <v>477</v>
      </c>
      <c r="AF7" s="1"/>
    </row>
    <row r="8" spans="1:32" ht="11.25" customHeight="1">
      <c r="A8" s="215">
        <v>6</v>
      </c>
      <c r="B8" s="207">
        <v>15.930000305175781</v>
      </c>
      <c r="C8" s="207">
        <v>15.449999809265137</v>
      </c>
      <c r="D8" s="207">
        <v>14.789999961853027</v>
      </c>
      <c r="E8" s="207">
        <v>14.0600004196167</v>
      </c>
      <c r="F8" s="207">
        <v>14.140000343322754</v>
      </c>
      <c r="G8" s="207">
        <v>16.100000381469727</v>
      </c>
      <c r="H8" s="207">
        <v>18.440000534057617</v>
      </c>
      <c r="I8" s="207">
        <v>20.989999771118164</v>
      </c>
      <c r="J8" s="207">
        <v>22.329999923706055</v>
      </c>
      <c r="K8" s="207">
        <v>23.65999984741211</v>
      </c>
      <c r="L8" s="207">
        <v>22.5</v>
      </c>
      <c r="M8" s="207">
        <v>22.190000534057617</v>
      </c>
      <c r="N8" s="207">
        <v>21.600000381469727</v>
      </c>
      <c r="O8" s="207">
        <v>22.09000015258789</v>
      </c>
      <c r="P8" s="207">
        <v>21.479999542236328</v>
      </c>
      <c r="Q8" s="207">
        <v>21.149999618530273</v>
      </c>
      <c r="R8" s="207">
        <v>20.549999237060547</v>
      </c>
      <c r="S8" s="207">
        <v>18.90999984741211</v>
      </c>
      <c r="T8" s="207">
        <v>17.450000762939453</v>
      </c>
      <c r="U8" s="207">
        <v>16.389999389648438</v>
      </c>
      <c r="V8" s="207">
        <v>16.1200008392334</v>
      </c>
      <c r="W8" s="207">
        <v>16.280000686645508</v>
      </c>
      <c r="X8" s="207">
        <v>16.700000762939453</v>
      </c>
      <c r="Y8" s="207">
        <v>16.729999542236328</v>
      </c>
      <c r="Z8" s="214">
        <f t="shared" si="0"/>
        <v>18.584583441416424</v>
      </c>
      <c r="AA8" s="151">
        <v>24.34000015258789</v>
      </c>
      <c r="AB8" s="253" t="s">
        <v>164</v>
      </c>
      <c r="AC8" s="2">
        <v>6</v>
      </c>
      <c r="AD8" s="151">
        <v>13.90999984741211</v>
      </c>
      <c r="AE8" s="253" t="s">
        <v>141</v>
      </c>
      <c r="AF8" s="1"/>
    </row>
    <row r="9" spans="1:32" ht="11.25" customHeight="1">
      <c r="A9" s="215">
        <v>7</v>
      </c>
      <c r="B9" s="207">
        <v>16.5</v>
      </c>
      <c r="C9" s="207">
        <v>15.699999809265137</v>
      </c>
      <c r="D9" s="207">
        <v>16.420000076293945</v>
      </c>
      <c r="E9" s="207">
        <v>16.670000076293945</v>
      </c>
      <c r="F9" s="207">
        <v>16.950000762939453</v>
      </c>
      <c r="G9" s="207">
        <v>17.100000381469727</v>
      </c>
      <c r="H9" s="207">
        <v>17.729999542236328</v>
      </c>
      <c r="I9" s="207">
        <v>20.280000686645508</v>
      </c>
      <c r="J9" s="207">
        <v>19.229999542236328</v>
      </c>
      <c r="K9" s="207">
        <v>20.020000457763672</v>
      </c>
      <c r="L9" s="207">
        <v>21</v>
      </c>
      <c r="M9" s="207">
        <v>21.079999923706055</v>
      </c>
      <c r="N9" s="207">
        <v>19.18000030517578</v>
      </c>
      <c r="O9" s="207">
        <v>18.440000534057617</v>
      </c>
      <c r="P9" s="207">
        <v>19.049999237060547</v>
      </c>
      <c r="Q9" s="207">
        <v>19.040000915527344</v>
      </c>
      <c r="R9" s="207">
        <v>18.200000762939453</v>
      </c>
      <c r="S9" s="207">
        <v>17.299999237060547</v>
      </c>
      <c r="T9" s="207">
        <v>15.75</v>
      </c>
      <c r="U9" s="207">
        <v>15.199999809265137</v>
      </c>
      <c r="V9" s="207">
        <v>15</v>
      </c>
      <c r="W9" s="207">
        <v>15.180000305175781</v>
      </c>
      <c r="X9" s="207">
        <v>15.229999542236328</v>
      </c>
      <c r="Y9" s="207">
        <v>15.569999694824219</v>
      </c>
      <c r="Z9" s="214">
        <f t="shared" si="0"/>
        <v>17.575833400090534</v>
      </c>
      <c r="AA9" s="151">
        <v>21.579999923706055</v>
      </c>
      <c r="AB9" s="253" t="s">
        <v>186</v>
      </c>
      <c r="AC9" s="2">
        <v>7</v>
      </c>
      <c r="AD9" s="151">
        <v>14.569999694824219</v>
      </c>
      <c r="AE9" s="253" t="s">
        <v>478</v>
      </c>
      <c r="AF9" s="1"/>
    </row>
    <row r="10" spans="1:32" ht="11.25" customHeight="1">
      <c r="A10" s="215">
        <v>8</v>
      </c>
      <c r="B10" s="207">
        <v>15.550000190734863</v>
      </c>
      <c r="C10" s="207">
        <v>15.180000305175781</v>
      </c>
      <c r="D10" s="207">
        <v>14.9399995803833</v>
      </c>
      <c r="E10" s="207">
        <v>15.229999542236328</v>
      </c>
      <c r="F10" s="207">
        <v>15.789999961853027</v>
      </c>
      <c r="G10" s="207">
        <v>16.25</v>
      </c>
      <c r="H10" s="207">
        <v>16.719999313354492</v>
      </c>
      <c r="I10" s="207">
        <v>17.1299991607666</v>
      </c>
      <c r="J10" s="207">
        <v>17.239999771118164</v>
      </c>
      <c r="K10" s="207">
        <v>17.899999618530273</v>
      </c>
      <c r="L10" s="207">
        <v>17.690000534057617</v>
      </c>
      <c r="M10" s="207">
        <v>18.290000915527344</v>
      </c>
      <c r="N10" s="207">
        <v>18.829999923706055</v>
      </c>
      <c r="O10" s="207">
        <v>19.690000534057617</v>
      </c>
      <c r="P10" s="207">
        <v>18.389999389648438</v>
      </c>
      <c r="Q10" s="207">
        <v>18.020000457763672</v>
      </c>
      <c r="R10" s="207">
        <v>17.760000228881836</v>
      </c>
      <c r="S10" s="207">
        <v>17.209999084472656</v>
      </c>
      <c r="T10" s="207">
        <v>16.780000686645508</v>
      </c>
      <c r="U10" s="207">
        <v>16.850000381469727</v>
      </c>
      <c r="V10" s="207">
        <v>17.389999389648438</v>
      </c>
      <c r="W10" s="207">
        <v>17.40999984741211</v>
      </c>
      <c r="X10" s="207">
        <v>17.34000015258789</v>
      </c>
      <c r="Y10" s="207">
        <v>17.219999313354492</v>
      </c>
      <c r="Z10" s="214">
        <f t="shared" si="0"/>
        <v>17.116666595141094</v>
      </c>
      <c r="AA10" s="151">
        <v>19.850000381469727</v>
      </c>
      <c r="AB10" s="253" t="s">
        <v>464</v>
      </c>
      <c r="AC10" s="2">
        <v>8</v>
      </c>
      <c r="AD10" s="151">
        <v>14.859999656677246</v>
      </c>
      <c r="AE10" s="253" t="s">
        <v>371</v>
      </c>
      <c r="AF10" s="1"/>
    </row>
    <row r="11" spans="1:32" ht="11.25" customHeight="1">
      <c r="A11" s="215">
        <v>9</v>
      </c>
      <c r="B11" s="207">
        <v>17.290000915527344</v>
      </c>
      <c r="C11" s="207">
        <v>17.229999542236328</v>
      </c>
      <c r="D11" s="207">
        <v>17.31999969482422</v>
      </c>
      <c r="E11" s="207">
        <v>16.770000457763672</v>
      </c>
      <c r="F11" s="207">
        <v>16.510000228881836</v>
      </c>
      <c r="G11" s="207">
        <v>17.90999984741211</v>
      </c>
      <c r="H11" s="207">
        <v>18.510000228881836</v>
      </c>
      <c r="I11" s="207">
        <v>18.6299991607666</v>
      </c>
      <c r="J11" s="207">
        <v>19.969999313354492</v>
      </c>
      <c r="K11" s="207">
        <v>18.889999389648438</v>
      </c>
      <c r="L11" s="207">
        <v>19.920000076293945</v>
      </c>
      <c r="M11" s="207">
        <v>18.5</v>
      </c>
      <c r="N11" s="207">
        <v>18.690000534057617</v>
      </c>
      <c r="O11" s="207">
        <v>18.5</v>
      </c>
      <c r="P11" s="207">
        <v>18.530000686645508</v>
      </c>
      <c r="Q11" s="207">
        <v>18.649999618530273</v>
      </c>
      <c r="R11" s="207">
        <v>18.40999984741211</v>
      </c>
      <c r="S11" s="207">
        <v>18.110000610351562</v>
      </c>
      <c r="T11" s="207">
        <v>16.75</v>
      </c>
      <c r="U11" s="207">
        <v>16.65999984741211</v>
      </c>
      <c r="V11" s="207">
        <v>16.639999389648438</v>
      </c>
      <c r="W11" s="207">
        <v>16.59000015258789</v>
      </c>
      <c r="X11" s="207">
        <v>16.40999984741211</v>
      </c>
      <c r="Y11" s="207">
        <v>16.68000030517578</v>
      </c>
      <c r="Z11" s="214">
        <f t="shared" si="0"/>
        <v>17.836249987284344</v>
      </c>
      <c r="AA11" s="151">
        <v>20.290000915527344</v>
      </c>
      <c r="AB11" s="253" t="s">
        <v>228</v>
      </c>
      <c r="AC11" s="2">
        <v>9</v>
      </c>
      <c r="AD11" s="151">
        <v>16.3799991607666</v>
      </c>
      <c r="AE11" s="253" t="s">
        <v>479</v>
      </c>
      <c r="AF11" s="1"/>
    </row>
    <row r="12" spans="1:32" ht="11.25" customHeight="1">
      <c r="A12" s="223">
        <v>10</v>
      </c>
      <c r="B12" s="209">
        <v>16.559999465942383</v>
      </c>
      <c r="C12" s="209">
        <v>16.329999923706055</v>
      </c>
      <c r="D12" s="209">
        <v>16.200000762939453</v>
      </c>
      <c r="E12" s="209">
        <v>16.219999313354492</v>
      </c>
      <c r="F12" s="209">
        <v>15.90999984741211</v>
      </c>
      <c r="G12" s="209">
        <v>15.989999771118164</v>
      </c>
      <c r="H12" s="209">
        <v>16.110000610351562</v>
      </c>
      <c r="I12" s="209">
        <v>16.059999465942383</v>
      </c>
      <c r="J12" s="209">
        <v>16.139999389648438</v>
      </c>
      <c r="K12" s="209">
        <v>16.90999984741211</v>
      </c>
      <c r="L12" s="209">
        <v>17.649999618530273</v>
      </c>
      <c r="M12" s="209">
        <v>17.020000457763672</v>
      </c>
      <c r="N12" s="209">
        <v>16.829999923706055</v>
      </c>
      <c r="O12" s="209">
        <v>16.040000915527344</v>
      </c>
      <c r="P12" s="209">
        <v>16.049999237060547</v>
      </c>
      <c r="Q12" s="209">
        <v>15.789999961853027</v>
      </c>
      <c r="R12" s="209">
        <v>15.9399995803833</v>
      </c>
      <c r="S12" s="209">
        <v>15.6899995803833</v>
      </c>
      <c r="T12" s="209">
        <v>14.720000267028809</v>
      </c>
      <c r="U12" s="209">
        <v>15.0600004196167</v>
      </c>
      <c r="V12" s="209">
        <v>15.020000457763672</v>
      </c>
      <c r="W12" s="209">
        <v>15.3100004196167</v>
      </c>
      <c r="X12" s="209">
        <v>15.380000114440918</v>
      </c>
      <c r="Y12" s="209">
        <v>15.329999923706055</v>
      </c>
      <c r="Z12" s="224">
        <f t="shared" si="0"/>
        <v>16.010833303133648</v>
      </c>
      <c r="AA12" s="157">
        <v>18.280000686645508</v>
      </c>
      <c r="AB12" s="254" t="s">
        <v>186</v>
      </c>
      <c r="AC12" s="211">
        <v>10</v>
      </c>
      <c r="AD12" s="157">
        <v>14.609999656677246</v>
      </c>
      <c r="AE12" s="254" t="s">
        <v>480</v>
      </c>
      <c r="AF12" s="1"/>
    </row>
    <row r="13" spans="1:32" ht="11.25" customHeight="1">
      <c r="A13" s="215">
        <v>11</v>
      </c>
      <c r="B13" s="207">
        <v>14.550000190734863</v>
      </c>
      <c r="C13" s="207">
        <v>14.180000305175781</v>
      </c>
      <c r="D13" s="207">
        <v>14.5600004196167</v>
      </c>
      <c r="E13" s="207">
        <v>14.699999809265137</v>
      </c>
      <c r="F13" s="207">
        <v>15.75</v>
      </c>
      <c r="G13" s="207">
        <v>16.469999313354492</v>
      </c>
      <c r="H13" s="207">
        <v>16.6200008392334</v>
      </c>
      <c r="I13" s="207">
        <v>17.989999771118164</v>
      </c>
      <c r="J13" s="207">
        <v>18.860000610351562</v>
      </c>
      <c r="K13" s="207">
        <v>21.040000915527344</v>
      </c>
      <c r="L13" s="207">
        <v>22.450000762939453</v>
      </c>
      <c r="M13" s="207">
        <v>21.450000762939453</v>
      </c>
      <c r="N13" s="207">
        <v>21.829999923706055</v>
      </c>
      <c r="O13" s="207">
        <v>22.420000076293945</v>
      </c>
      <c r="P13" s="207">
        <v>21.920000076293945</v>
      </c>
      <c r="Q13" s="207">
        <v>20.75</v>
      </c>
      <c r="R13" s="207">
        <v>19.639999389648438</v>
      </c>
      <c r="S13" s="207">
        <v>18.1200008392334</v>
      </c>
      <c r="T13" s="207">
        <v>16.18000030517578</v>
      </c>
      <c r="U13" s="207">
        <v>15.529999732971191</v>
      </c>
      <c r="V13" s="207">
        <v>15.15999984741211</v>
      </c>
      <c r="W13" s="207">
        <v>14.84000015258789</v>
      </c>
      <c r="X13" s="207">
        <v>14.770000457763672</v>
      </c>
      <c r="Y13" s="207">
        <v>15.09000015258789</v>
      </c>
      <c r="Z13" s="214">
        <f t="shared" si="0"/>
        <v>17.702916860580444</v>
      </c>
      <c r="AA13" s="151">
        <v>22.93000030517578</v>
      </c>
      <c r="AB13" s="253" t="s">
        <v>393</v>
      </c>
      <c r="AC13" s="2">
        <v>11</v>
      </c>
      <c r="AD13" s="151">
        <v>14.0600004196167</v>
      </c>
      <c r="AE13" s="253" t="s">
        <v>481</v>
      </c>
      <c r="AF13" s="1"/>
    </row>
    <row r="14" spans="1:32" ht="11.25" customHeight="1">
      <c r="A14" s="215">
        <v>12</v>
      </c>
      <c r="B14" s="207">
        <v>15.420000076293945</v>
      </c>
      <c r="C14" s="207">
        <v>15.34000015258789</v>
      </c>
      <c r="D14" s="207">
        <v>14.9399995803833</v>
      </c>
      <c r="E14" s="207">
        <v>14.779999732971191</v>
      </c>
      <c r="F14" s="207">
        <v>15.510000228881836</v>
      </c>
      <c r="G14" s="207">
        <v>16.899999618530273</v>
      </c>
      <c r="H14" s="207">
        <v>19.280000686645508</v>
      </c>
      <c r="I14" s="207">
        <v>21.559999465942383</v>
      </c>
      <c r="J14" s="207">
        <v>23.110000610351562</v>
      </c>
      <c r="K14" s="207">
        <v>25.049999237060547</v>
      </c>
      <c r="L14" s="207">
        <v>25.209999084472656</v>
      </c>
      <c r="M14" s="207">
        <v>26.139999389648438</v>
      </c>
      <c r="N14" s="207">
        <v>24.940000534057617</v>
      </c>
      <c r="O14" s="207">
        <v>24.270000457763672</v>
      </c>
      <c r="P14" s="207">
        <v>24.149999618530273</v>
      </c>
      <c r="Q14" s="207">
        <v>22.65999984741211</v>
      </c>
      <c r="R14" s="207">
        <v>21.770000457763672</v>
      </c>
      <c r="S14" s="207">
        <v>20.440000534057617</v>
      </c>
      <c r="T14" s="207">
        <v>18.959999084472656</v>
      </c>
      <c r="U14" s="207">
        <v>18.450000762939453</v>
      </c>
      <c r="V14" s="207">
        <v>18.1200008392334</v>
      </c>
      <c r="W14" s="207">
        <v>19.920000076293945</v>
      </c>
      <c r="X14" s="207">
        <v>19.5</v>
      </c>
      <c r="Y14" s="207">
        <v>18.690000534057617</v>
      </c>
      <c r="Z14" s="214">
        <f t="shared" si="0"/>
        <v>20.21291669209798</v>
      </c>
      <c r="AA14" s="151">
        <v>26.670000076293945</v>
      </c>
      <c r="AB14" s="253" t="s">
        <v>465</v>
      </c>
      <c r="AC14" s="2">
        <v>12</v>
      </c>
      <c r="AD14" s="151">
        <v>14.670000076293945</v>
      </c>
      <c r="AE14" s="253" t="s">
        <v>49</v>
      </c>
      <c r="AF14" s="1"/>
    </row>
    <row r="15" spans="1:32" ht="11.25" customHeight="1">
      <c r="A15" s="215">
        <v>13</v>
      </c>
      <c r="B15" s="207">
        <v>17.989999771118164</v>
      </c>
      <c r="C15" s="207">
        <v>18.3700008392334</v>
      </c>
      <c r="D15" s="207">
        <v>18.3799991607666</v>
      </c>
      <c r="E15" s="207">
        <v>18.329999923706055</v>
      </c>
      <c r="F15" s="207">
        <v>17.940000534057617</v>
      </c>
      <c r="G15" s="207">
        <v>19.030000686645508</v>
      </c>
      <c r="H15" s="207">
        <v>21.100000381469727</v>
      </c>
      <c r="I15" s="207">
        <v>22.559999465942383</v>
      </c>
      <c r="J15" s="207">
        <v>25.389999389648438</v>
      </c>
      <c r="K15" s="207">
        <v>26.200000762939453</v>
      </c>
      <c r="L15" s="207">
        <v>25.770000457763672</v>
      </c>
      <c r="M15" s="207">
        <v>24.889999389648438</v>
      </c>
      <c r="N15" s="207">
        <v>24.3700008392334</v>
      </c>
      <c r="O15" s="207">
        <v>24.979999542236328</v>
      </c>
      <c r="P15" s="207">
        <v>24.459999084472656</v>
      </c>
      <c r="Q15" s="207">
        <v>24.170000076293945</v>
      </c>
      <c r="R15" s="207">
        <v>23.3799991607666</v>
      </c>
      <c r="S15" s="207">
        <v>21.670000076293945</v>
      </c>
      <c r="T15" s="207">
        <v>20.209999084472656</v>
      </c>
      <c r="U15" s="207">
        <v>19.260000228881836</v>
      </c>
      <c r="V15" s="207">
        <v>18.520000457763672</v>
      </c>
      <c r="W15" s="207">
        <v>18.06999969482422</v>
      </c>
      <c r="X15" s="207">
        <v>18.420000076293945</v>
      </c>
      <c r="Y15" s="207">
        <v>17.889999389648438</v>
      </c>
      <c r="Z15" s="214">
        <f t="shared" si="0"/>
        <v>21.30624993642171</v>
      </c>
      <c r="AA15" s="151">
        <v>27.229999542236328</v>
      </c>
      <c r="AB15" s="253" t="s">
        <v>162</v>
      </c>
      <c r="AC15" s="2">
        <v>13</v>
      </c>
      <c r="AD15" s="151">
        <v>17.65999984741211</v>
      </c>
      <c r="AE15" s="253" t="s">
        <v>448</v>
      </c>
      <c r="AF15" s="1"/>
    </row>
    <row r="16" spans="1:32" ht="11.25" customHeight="1">
      <c r="A16" s="215">
        <v>14</v>
      </c>
      <c r="B16" s="207">
        <v>17.59000015258789</v>
      </c>
      <c r="C16" s="207">
        <v>18.549999237060547</v>
      </c>
      <c r="D16" s="207">
        <v>18.420000076293945</v>
      </c>
      <c r="E16" s="207">
        <v>18.75</v>
      </c>
      <c r="F16" s="207">
        <v>18.969999313354492</v>
      </c>
      <c r="G16" s="207">
        <v>19.170000076293945</v>
      </c>
      <c r="H16" s="207">
        <v>20.209999084472656</v>
      </c>
      <c r="I16" s="207">
        <v>20.15999984741211</v>
      </c>
      <c r="J16" s="207">
        <v>20.829999923706055</v>
      </c>
      <c r="K16" s="207">
        <v>20.950000762939453</v>
      </c>
      <c r="L16" s="207">
        <v>21.90999984741211</v>
      </c>
      <c r="M16" s="207">
        <v>22.579999923706055</v>
      </c>
      <c r="N16" s="207">
        <v>21.989999771118164</v>
      </c>
      <c r="O16" s="207">
        <v>20.010000228881836</v>
      </c>
      <c r="P16" s="207">
        <v>19.190000534057617</v>
      </c>
      <c r="Q16" s="207">
        <v>18.149999618530273</v>
      </c>
      <c r="R16" s="207">
        <v>18.110000610351562</v>
      </c>
      <c r="S16" s="207">
        <v>18.1200008392334</v>
      </c>
      <c r="T16" s="207">
        <v>18.010000228881836</v>
      </c>
      <c r="U16" s="207">
        <v>16.8799991607666</v>
      </c>
      <c r="V16" s="207">
        <v>16.8700008392334</v>
      </c>
      <c r="W16" s="207">
        <v>16.3700008392334</v>
      </c>
      <c r="X16" s="207">
        <v>16.389999389648438</v>
      </c>
      <c r="Y16" s="207">
        <v>16.459999084472656</v>
      </c>
      <c r="Z16" s="214">
        <f t="shared" si="0"/>
        <v>18.94333330790202</v>
      </c>
      <c r="AA16" s="151">
        <v>23.540000915527344</v>
      </c>
      <c r="AB16" s="253" t="s">
        <v>466</v>
      </c>
      <c r="AC16" s="2">
        <v>14</v>
      </c>
      <c r="AD16" s="151">
        <v>16.1200008392334</v>
      </c>
      <c r="AE16" s="253" t="s">
        <v>482</v>
      </c>
      <c r="AF16" s="1"/>
    </row>
    <row r="17" spans="1:32" ht="11.25" customHeight="1">
      <c r="A17" s="215">
        <v>15</v>
      </c>
      <c r="B17" s="207">
        <v>16.3700008392334</v>
      </c>
      <c r="C17" s="207">
        <v>16.25</v>
      </c>
      <c r="D17" s="207">
        <v>16.5</v>
      </c>
      <c r="E17" s="207">
        <v>16.479999542236328</v>
      </c>
      <c r="F17" s="207">
        <v>16.670000076293945</v>
      </c>
      <c r="G17" s="207">
        <v>17.059999465942383</v>
      </c>
      <c r="H17" s="207">
        <v>17.420000076293945</v>
      </c>
      <c r="I17" s="207">
        <v>18.520000457763672</v>
      </c>
      <c r="J17" s="207">
        <v>19.15999984741211</v>
      </c>
      <c r="K17" s="207">
        <v>22</v>
      </c>
      <c r="L17" s="207">
        <v>23.709999084472656</v>
      </c>
      <c r="M17" s="207">
        <v>23.93000030517578</v>
      </c>
      <c r="N17" s="207">
        <v>24.239999771118164</v>
      </c>
      <c r="O17" s="207">
        <v>24.139999389648438</v>
      </c>
      <c r="P17" s="207">
        <v>23.809999465942383</v>
      </c>
      <c r="Q17" s="207">
        <v>23.299999237060547</v>
      </c>
      <c r="R17" s="207">
        <v>23.09000015258789</v>
      </c>
      <c r="S17" s="207">
        <v>21.729999542236328</v>
      </c>
      <c r="T17" s="207">
        <v>20.860000610351562</v>
      </c>
      <c r="U17" s="207">
        <v>20.18000030517578</v>
      </c>
      <c r="V17" s="207">
        <v>19.479999542236328</v>
      </c>
      <c r="W17" s="207">
        <v>18.989999771118164</v>
      </c>
      <c r="X17" s="207">
        <v>18.020000457763672</v>
      </c>
      <c r="Y17" s="207">
        <v>17.06999969482422</v>
      </c>
      <c r="Z17" s="214">
        <f t="shared" si="0"/>
        <v>19.957499901453655</v>
      </c>
      <c r="AA17" s="151">
        <v>25.329999923706055</v>
      </c>
      <c r="AB17" s="253" t="s">
        <v>306</v>
      </c>
      <c r="AC17" s="2">
        <v>15</v>
      </c>
      <c r="AD17" s="151">
        <v>16.170000076293945</v>
      </c>
      <c r="AE17" s="253" t="s">
        <v>483</v>
      </c>
      <c r="AF17" s="1"/>
    </row>
    <row r="18" spans="1:32" ht="11.25" customHeight="1">
      <c r="A18" s="215">
        <v>16</v>
      </c>
      <c r="B18" s="207">
        <v>17.049999237060547</v>
      </c>
      <c r="C18" s="207">
        <v>17.280000686645508</v>
      </c>
      <c r="D18" s="207">
        <v>17.40999984741211</v>
      </c>
      <c r="E18" s="207">
        <v>17</v>
      </c>
      <c r="F18" s="207">
        <v>17.1299991607666</v>
      </c>
      <c r="G18" s="207">
        <v>17.989999771118164</v>
      </c>
      <c r="H18" s="207">
        <v>19.81999969482422</v>
      </c>
      <c r="I18" s="207">
        <v>21.43000030517578</v>
      </c>
      <c r="J18" s="207">
        <v>23.360000610351562</v>
      </c>
      <c r="K18" s="207">
        <v>24.600000381469727</v>
      </c>
      <c r="L18" s="207">
        <v>25.149999618530273</v>
      </c>
      <c r="M18" s="207">
        <v>26.010000228881836</v>
      </c>
      <c r="N18" s="207">
        <v>25.690000534057617</v>
      </c>
      <c r="O18" s="207">
        <v>22.860000610351562</v>
      </c>
      <c r="P18" s="207">
        <v>22.489999771118164</v>
      </c>
      <c r="Q18" s="207">
        <v>22.31999969482422</v>
      </c>
      <c r="R18" s="207">
        <v>18.450000762939453</v>
      </c>
      <c r="S18" s="207">
        <v>16.219999313354492</v>
      </c>
      <c r="T18" s="207">
        <v>15.8100004196167</v>
      </c>
      <c r="U18" s="207">
        <v>14.520000457763672</v>
      </c>
      <c r="V18" s="207">
        <v>13.640000343322754</v>
      </c>
      <c r="W18" s="207">
        <v>13.149999618530273</v>
      </c>
      <c r="X18" s="207">
        <v>13.5</v>
      </c>
      <c r="Y18" s="207">
        <v>13.399999618530273</v>
      </c>
      <c r="Z18" s="214">
        <f t="shared" si="0"/>
        <v>19.011666695276897</v>
      </c>
      <c r="AA18" s="151">
        <v>27.270000457763672</v>
      </c>
      <c r="AB18" s="253" t="s">
        <v>467</v>
      </c>
      <c r="AC18" s="2">
        <v>16</v>
      </c>
      <c r="AD18" s="151">
        <v>12.829999923706055</v>
      </c>
      <c r="AE18" s="253" t="s">
        <v>61</v>
      </c>
      <c r="AF18" s="1"/>
    </row>
    <row r="19" spans="1:32" ht="11.25" customHeight="1">
      <c r="A19" s="215">
        <v>17</v>
      </c>
      <c r="B19" s="207">
        <v>12.550000190734863</v>
      </c>
      <c r="C19" s="207">
        <v>12.029999732971191</v>
      </c>
      <c r="D19" s="207">
        <v>11.25</v>
      </c>
      <c r="E19" s="207">
        <v>11.1899995803833</v>
      </c>
      <c r="F19" s="207">
        <v>11.680000305175781</v>
      </c>
      <c r="G19" s="207">
        <v>13.220000267028809</v>
      </c>
      <c r="H19" s="207">
        <v>15.989999771118164</v>
      </c>
      <c r="I19" s="207">
        <v>18.600000381469727</v>
      </c>
      <c r="J19" s="207">
        <v>18.65999984741211</v>
      </c>
      <c r="K19" s="207">
        <v>19.489999771118164</v>
      </c>
      <c r="L19" s="207">
        <v>20.139999389648438</v>
      </c>
      <c r="M19" s="207">
        <v>20.540000915527344</v>
      </c>
      <c r="N19" s="207">
        <v>20.010000228881836</v>
      </c>
      <c r="O19" s="207">
        <v>19.530000686645508</v>
      </c>
      <c r="P19" s="207">
        <v>19.239999771118164</v>
      </c>
      <c r="Q19" s="207">
        <v>18.270000457763672</v>
      </c>
      <c r="R19" s="207">
        <v>17.360000610351562</v>
      </c>
      <c r="S19" s="207">
        <v>16.31999969482422</v>
      </c>
      <c r="T19" s="207">
        <v>15.520000457763672</v>
      </c>
      <c r="U19" s="207">
        <v>14.989999771118164</v>
      </c>
      <c r="V19" s="207">
        <v>13.890000343322754</v>
      </c>
      <c r="W19" s="207">
        <v>13.3100004196167</v>
      </c>
      <c r="X19" s="207">
        <v>13.319999694824219</v>
      </c>
      <c r="Y19" s="207">
        <v>13.260000228881836</v>
      </c>
      <c r="Z19" s="214">
        <f t="shared" si="0"/>
        <v>15.848333438237509</v>
      </c>
      <c r="AA19" s="151">
        <v>21.139999389648438</v>
      </c>
      <c r="AB19" s="253" t="s">
        <v>266</v>
      </c>
      <c r="AC19" s="2">
        <v>17</v>
      </c>
      <c r="AD19" s="151">
        <v>11.039999961853027</v>
      </c>
      <c r="AE19" s="253" t="s">
        <v>43</v>
      </c>
      <c r="AF19" s="1"/>
    </row>
    <row r="20" spans="1:32" ht="11.25" customHeight="1">
      <c r="A20" s="215">
        <v>18</v>
      </c>
      <c r="B20" s="207">
        <v>14.010000228881836</v>
      </c>
      <c r="C20" s="207">
        <v>15.619999885559082</v>
      </c>
      <c r="D20" s="207">
        <v>15.350000381469727</v>
      </c>
      <c r="E20" s="207">
        <v>15.760000228881836</v>
      </c>
      <c r="F20" s="207">
        <v>16.600000381469727</v>
      </c>
      <c r="G20" s="207">
        <v>17.260000228881836</v>
      </c>
      <c r="H20" s="207">
        <v>18.68000030517578</v>
      </c>
      <c r="I20" s="207">
        <v>19.31999969482422</v>
      </c>
      <c r="J20" s="207">
        <v>21.31999969482422</v>
      </c>
      <c r="K20" s="207">
        <v>23.200000762939453</v>
      </c>
      <c r="L20" s="207">
        <v>22.450000762939453</v>
      </c>
      <c r="M20" s="207">
        <v>23.530000686645508</v>
      </c>
      <c r="N20" s="207">
        <v>25.280000686645508</v>
      </c>
      <c r="O20" s="207">
        <v>25.219999313354492</v>
      </c>
      <c r="P20" s="207">
        <v>24.989999771118164</v>
      </c>
      <c r="Q20" s="207">
        <v>23.899999618530273</v>
      </c>
      <c r="R20" s="207">
        <v>23.520000457763672</v>
      </c>
      <c r="S20" s="207">
        <v>21.510000228881836</v>
      </c>
      <c r="T20" s="207">
        <v>19.770000457763672</v>
      </c>
      <c r="U20" s="207">
        <v>18.540000915527344</v>
      </c>
      <c r="V20" s="207">
        <v>18.889999389648438</v>
      </c>
      <c r="W20" s="207">
        <v>18.780000686645508</v>
      </c>
      <c r="X20" s="207">
        <v>19.290000915527344</v>
      </c>
      <c r="Y20" s="207">
        <v>18.790000915527344</v>
      </c>
      <c r="Z20" s="214">
        <f t="shared" si="0"/>
        <v>20.06583360830943</v>
      </c>
      <c r="AA20" s="151">
        <v>26.170000076293945</v>
      </c>
      <c r="AB20" s="253" t="s">
        <v>402</v>
      </c>
      <c r="AC20" s="2">
        <v>18</v>
      </c>
      <c r="AD20" s="151">
        <v>13.220000267028809</v>
      </c>
      <c r="AE20" s="253" t="s">
        <v>55</v>
      </c>
      <c r="AF20" s="1"/>
    </row>
    <row r="21" spans="1:32" ht="11.25" customHeight="1">
      <c r="A21" s="215">
        <v>19</v>
      </c>
      <c r="B21" s="207">
        <v>18.610000610351562</v>
      </c>
      <c r="C21" s="207">
        <v>18.1299991607666</v>
      </c>
      <c r="D21" s="207">
        <v>17.93000030517578</v>
      </c>
      <c r="E21" s="207">
        <v>17.40999984741211</v>
      </c>
      <c r="F21" s="207">
        <v>17.190000534057617</v>
      </c>
      <c r="G21" s="207">
        <v>17.65999984741211</v>
      </c>
      <c r="H21" s="207">
        <v>19.329999923706055</v>
      </c>
      <c r="I21" s="207">
        <v>23.030000686645508</v>
      </c>
      <c r="J21" s="207">
        <v>24.1299991607666</v>
      </c>
      <c r="K21" s="207">
        <v>24.780000686645508</v>
      </c>
      <c r="L21" s="207">
        <v>24.75</v>
      </c>
      <c r="M21" s="207">
        <v>24.600000381469727</v>
      </c>
      <c r="N21" s="207">
        <v>23.850000381469727</v>
      </c>
      <c r="O21" s="207">
        <v>24.049999237060547</v>
      </c>
      <c r="P21" s="207">
        <v>24.81999969482422</v>
      </c>
      <c r="Q21" s="207">
        <v>23.31999969482422</v>
      </c>
      <c r="R21" s="207">
        <v>20.760000228881836</v>
      </c>
      <c r="S21" s="207">
        <v>19.059999465942383</v>
      </c>
      <c r="T21" s="207">
        <v>17.239999771118164</v>
      </c>
      <c r="U21" s="207">
        <v>15.800000190734863</v>
      </c>
      <c r="V21" s="207">
        <v>15.359999656677246</v>
      </c>
      <c r="W21" s="207">
        <v>16.489999771118164</v>
      </c>
      <c r="X21" s="207">
        <v>17.1299991607666</v>
      </c>
      <c r="Y21" s="207">
        <v>17.360000610351562</v>
      </c>
      <c r="Z21" s="214">
        <f t="shared" si="0"/>
        <v>20.116249958674114</v>
      </c>
      <c r="AA21" s="151">
        <v>26.040000915527344</v>
      </c>
      <c r="AB21" s="253" t="s">
        <v>162</v>
      </c>
      <c r="AC21" s="2">
        <v>19</v>
      </c>
      <c r="AD21" s="151">
        <v>15.289999961853027</v>
      </c>
      <c r="AE21" s="253" t="s">
        <v>484</v>
      </c>
      <c r="AF21" s="1"/>
    </row>
    <row r="22" spans="1:32" ht="11.25" customHeight="1">
      <c r="A22" s="223">
        <v>20</v>
      </c>
      <c r="B22" s="209">
        <v>17.200000762939453</v>
      </c>
      <c r="C22" s="209">
        <v>17.579999923706055</v>
      </c>
      <c r="D22" s="209">
        <v>17.780000686645508</v>
      </c>
      <c r="E22" s="209">
        <v>18.520000457763672</v>
      </c>
      <c r="F22" s="209">
        <v>18.239999771118164</v>
      </c>
      <c r="G22" s="209">
        <v>19.31999969482422</v>
      </c>
      <c r="H22" s="209">
        <v>21.8799991607666</v>
      </c>
      <c r="I22" s="209">
        <v>22.979999542236328</v>
      </c>
      <c r="J22" s="209">
        <v>24.010000228881836</v>
      </c>
      <c r="K22" s="209">
        <v>24.760000228881836</v>
      </c>
      <c r="L22" s="209">
        <v>25</v>
      </c>
      <c r="M22" s="209">
        <v>26.219999313354492</v>
      </c>
      <c r="N22" s="209">
        <v>26.18000030517578</v>
      </c>
      <c r="O22" s="209">
        <v>25.90999984741211</v>
      </c>
      <c r="P22" s="209">
        <v>24.809999465942383</v>
      </c>
      <c r="Q22" s="209">
        <v>23.8799991607666</v>
      </c>
      <c r="R22" s="209">
        <v>23.75</v>
      </c>
      <c r="S22" s="209">
        <v>22.350000381469727</v>
      </c>
      <c r="T22" s="209">
        <v>21.139999389648438</v>
      </c>
      <c r="U22" s="209">
        <v>21.010000228881836</v>
      </c>
      <c r="V22" s="209">
        <v>20.850000381469727</v>
      </c>
      <c r="W22" s="209">
        <v>20.969999313354492</v>
      </c>
      <c r="X22" s="209">
        <v>20.920000076293945</v>
      </c>
      <c r="Y22" s="209">
        <v>19.90999984741211</v>
      </c>
      <c r="Z22" s="224">
        <f t="shared" si="0"/>
        <v>21.882083257039387</v>
      </c>
      <c r="AA22" s="157">
        <v>26.770000457763672</v>
      </c>
      <c r="AB22" s="254" t="s">
        <v>468</v>
      </c>
      <c r="AC22" s="211">
        <v>20</v>
      </c>
      <c r="AD22" s="157">
        <v>17.06999969482422</v>
      </c>
      <c r="AE22" s="254" t="s">
        <v>485</v>
      </c>
      <c r="AF22" s="1"/>
    </row>
    <row r="23" spans="1:32" ht="11.25" customHeight="1">
      <c r="A23" s="215">
        <v>21</v>
      </c>
      <c r="B23" s="207">
        <v>20</v>
      </c>
      <c r="C23" s="207">
        <v>19.530000686645508</v>
      </c>
      <c r="D23" s="207">
        <v>19.049999237060547</v>
      </c>
      <c r="E23" s="207">
        <v>19.190000534057617</v>
      </c>
      <c r="F23" s="207">
        <v>19.8799991607666</v>
      </c>
      <c r="G23" s="207">
        <v>20.75</v>
      </c>
      <c r="H23" s="207">
        <v>22.5</v>
      </c>
      <c r="I23" s="207">
        <v>23.739999771118164</v>
      </c>
      <c r="J23" s="207">
        <v>23.579999923706055</v>
      </c>
      <c r="K23" s="207">
        <v>25.280000686645508</v>
      </c>
      <c r="L23" s="207">
        <v>27.079999923706055</v>
      </c>
      <c r="M23" s="207">
        <v>26.670000076293945</v>
      </c>
      <c r="N23" s="207">
        <v>26.690000534057617</v>
      </c>
      <c r="O23" s="207">
        <v>24</v>
      </c>
      <c r="P23" s="207">
        <v>22.1299991607666</v>
      </c>
      <c r="Q23" s="207">
        <v>21.93000030517578</v>
      </c>
      <c r="R23" s="207">
        <v>20.940000534057617</v>
      </c>
      <c r="S23" s="207">
        <v>19.239999771118164</v>
      </c>
      <c r="T23" s="207">
        <v>19.020000457763672</v>
      </c>
      <c r="U23" s="207">
        <v>18.8799991607666</v>
      </c>
      <c r="V23" s="207">
        <v>19.139999389648438</v>
      </c>
      <c r="W23" s="207">
        <v>19.170000076293945</v>
      </c>
      <c r="X23" s="207">
        <v>19.020000457763672</v>
      </c>
      <c r="Y23" s="207">
        <v>18.809999465942383</v>
      </c>
      <c r="Z23" s="214">
        <f t="shared" si="0"/>
        <v>21.50916663805644</v>
      </c>
      <c r="AA23" s="151">
        <v>27.18000030517578</v>
      </c>
      <c r="AB23" s="253" t="s">
        <v>257</v>
      </c>
      <c r="AC23" s="2">
        <v>21</v>
      </c>
      <c r="AD23" s="151">
        <v>18.709999084472656</v>
      </c>
      <c r="AE23" s="253" t="s">
        <v>486</v>
      </c>
      <c r="AF23" s="1"/>
    </row>
    <row r="24" spans="1:32" ht="11.25" customHeight="1">
      <c r="A24" s="215">
        <v>22</v>
      </c>
      <c r="B24" s="207">
        <v>18.639999389648438</v>
      </c>
      <c r="C24" s="207">
        <v>18.450000762939453</v>
      </c>
      <c r="D24" s="207">
        <v>18.43000030517578</v>
      </c>
      <c r="E24" s="207">
        <v>18.600000381469727</v>
      </c>
      <c r="F24" s="207">
        <v>18.649999618530273</v>
      </c>
      <c r="G24" s="207">
        <v>18.65999984741211</v>
      </c>
      <c r="H24" s="207">
        <v>19.43000030517578</v>
      </c>
      <c r="I24" s="207">
        <v>19.219999313354492</v>
      </c>
      <c r="J24" s="207">
        <v>19.309999465942383</v>
      </c>
      <c r="K24" s="207">
        <v>19.770000457763672</v>
      </c>
      <c r="L24" s="207">
        <v>19.6299991607666</v>
      </c>
      <c r="M24" s="207">
        <v>19.760000228881836</v>
      </c>
      <c r="N24" s="207">
        <v>20.06999969482422</v>
      </c>
      <c r="O24" s="207">
        <v>20.079999923706055</v>
      </c>
      <c r="P24" s="207">
        <v>20.260000228881836</v>
      </c>
      <c r="Q24" s="207">
        <v>20.280000686645508</v>
      </c>
      <c r="R24" s="207">
        <v>20.010000228881836</v>
      </c>
      <c r="S24" s="207">
        <v>19.610000610351562</v>
      </c>
      <c r="T24" s="207">
        <v>19.450000762939453</v>
      </c>
      <c r="U24" s="207">
        <v>19.700000762939453</v>
      </c>
      <c r="V24" s="207">
        <v>19.3799991607666</v>
      </c>
      <c r="W24" s="207">
        <v>19.09000015258789</v>
      </c>
      <c r="X24" s="207">
        <v>18.399999618530273</v>
      </c>
      <c r="Y24" s="207">
        <v>17.469999313354492</v>
      </c>
      <c r="Z24" s="214">
        <f t="shared" si="0"/>
        <v>19.264583349227905</v>
      </c>
      <c r="AA24" s="151">
        <v>20.479999542236328</v>
      </c>
      <c r="AB24" s="253" t="s">
        <v>469</v>
      </c>
      <c r="AC24" s="2">
        <v>22</v>
      </c>
      <c r="AD24" s="151">
        <v>17.360000610351562</v>
      </c>
      <c r="AE24" s="253" t="s">
        <v>349</v>
      </c>
      <c r="AF24" s="1"/>
    </row>
    <row r="25" spans="1:32" ht="11.25" customHeight="1">
      <c r="A25" s="215">
        <v>23</v>
      </c>
      <c r="B25" s="207">
        <v>16.709999084472656</v>
      </c>
      <c r="C25" s="207">
        <v>16.1299991607666</v>
      </c>
      <c r="D25" s="207">
        <v>15.800000190734863</v>
      </c>
      <c r="E25" s="207">
        <v>15.289999961853027</v>
      </c>
      <c r="F25" s="207">
        <v>15.010000228881836</v>
      </c>
      <c r="G25" s="207">
        <v>15.199999809265137</v>
      </c>
      <c r="H25" s="207">
        <v>16.959999084472656</v>
      </c>
      <c r="I25" s="207">
        <v>20.329999923706055</v>
      </c>
      <c r="J25" s="207">
        <v>21.799999237060547</v>
      </c>
      <c r="K25" s="207">
        <v>24.219999313354492</v>
      </c>
      <c r="L25" s="207">
        <v>24.610000610351562</v>
      </c>
      <c r="M25" s="207">
        <v>24.049999237060547</v>
      </c>
      <c r="N25" s="207">
        <v>24.350000381469727</v>
      </c>
      <c r="O25" s="207">
        <v>25.309999465942383</v>
      </c>
      <c r="P25" s="207">
        <v>25.040000915527344</v>
      </c>
      <c r="Q25" s="207">
        <v>23.1200008392334</v>
      </c>
      <c r="R25" s="207">
        <v>21.670000076293945</v>
      </c>
      <c r="S25" s="207">
        <v>20.5</v>
      </c>
      <c r="T25" s="207">
        <v>19.56999969482422</v>
      </c>
      <c r="U25" s="207">
        <v>18.889999389648438</v>
      </c>
      <c r="V25" s="207">
        <v>17.989999771118164</v>
      </c>
      <c r="W25" s="207">
        <v>18.68000030517578</v>
      </c>
      <c r="X25" s="207">
        <v>18.3700008392334</v>
      </c>
      <c r="Y25" s="207">
        <v>17.950000762939453</v>
      </c>
      <c r="Z25" s="214">
        <f t="shared" si="0"/>
        <v>19.897916595141094</v>
      </c>
      <c r="AA25" s="151">
        <v>25.969999313354492</v>
      </c>
      <c r="AB25" s="253" t="s">
        <v>70</v>
      </c>
      <c r="AC25" s="2">
        <v>23</v>
      </c>
      <c r="AD25" s="151">
        <v>14.670000076293945</v>
      </c>
      <c r="AE25" s="253" t="s">
        <v>45</v>
      </c>
      <c r="AF25" s="1"/>
    </row>
    <row r="26" spans="1:32" ht="11.25" customHeight="1">
      <c r="A26" s="215">
        <v>24</v>
      </c>
      <c r="B26" s="207">
        <v>17.809999465942383</v>
      </c>
      <c r="C26" s="207">
        <v>17.18000030517578</v>
      </c>
      <c r="D26" s="207">
        <v>16.700000762939453</v>
      </c>
      <c r="E26" s="207">
        <v>16.270000457763672</v>
      </c>
      <c r="F26" s="207">
        <v>16.1299991607666</v>
      </c>
      <c r="G26" s="207">
        <v>18.219999313354492</v>
      </c>
      <c r="H26" s="207">
        <v>20.200000762939453</v>
      </c>
      <c r="I26" s="207">
        <v>21.809999465942383</v>
      </c>
      <c r="J26" s="207">
        <v>21.770000457763672</v>
      </c>
      <c r="K26" s="207">
        <v>20.93000030517578</v>
      </c>
      <c r="L26" s="207">
        <v>21.399999618530273</v>
      </c>
      <c r="M26" s="207">
        <v>20.760000228881836</v>
      </c>
      <c r="N26" s="207">
        <v>21.309999465942383</v>
      </c>
      <c r="O26" s="207">
        <v>21.329999923706055</v>
      </c>
      <c r="P26" s="207">
        <v>20.809999465942383</v>
      </c>
      <c r="Q26" s="207">
        <v>19.8799991607666</v>
      </c>
      <c r="R26" s="207">
        <v>19.190000534057617</v>
      </c>
      <c r="S26" s="207">
        <v>18.3700008392334</v>
      </c>
      <c r="T26" s="207">
        <v>17.260000228881836</v>
      </c>
      <c r="U26" s="207">
        <v>17.299999237060547</v>
      </c>
      <c r="V26" s="207">
        <v>17.809999465942383</v>
      </c>
      <c r="W26" s="207">
        <v>17.920000076293945</v>
      </c>
      <c r="X26" s="207">
        <v>17.450000762939453</v>
      </c>
      <c r="Y26" s="207">
        <v>16.93000030517578</v>
      </c>
      <c r="Z26" s="214">
        <f t="shared" si="0"/>
        <v>18.947499990463257</v>
      </c>
      <c r="AA26" s="151">
        <v>22.959999084472656</v>
      </c>
      <c r="AB26" s="253" t="s">
        <v>470</v>
      </c>
      <c r="AC26" s="2">
        <v>24</v>
      </c>
      <c r="AD26" s="151">
        <v>15.920000076293945</v>
      </c>
      <c r="AE26" s="253" t="s">
        <v>487</v>
      </c>
      <c r="AF26" s="1"/>
    </row>
    <row r="27" spans="1:32" ht="11.25" customHeight="1">
      <c r="A27" s="215">
        <v>25</v>
      </c>
      <c r="B27" s="207">
        <v>16.729999542236328</v>
      </c>
      <c r="C27" s="207">
        <v>16.40999984741211</v>
      </c>
      <c r="D27" s="207">
        <v>16.450000762939453</v>
      </c>
      <c r="E27" s="207">
        <v>16.540000915527344</v>
      </c>
      <c r="F27" s="207">
        <v>16.559999465942383</v>
      </c>
      <c r="G27" s="207">
        <v>17.309999465942383</v>
      </c>
      <c r="H27" s="207">
        <v>18.479999542236328</v>
      </c>
      <c r="I27" s="207">
        <v>19.209999084472656</v>
      </c>
      <c r="J27" s="207">
        <v>19.6299991607666</v>
      </c>
      <c r="K27" s="207">
        <v>19.510000228881836</v>
      </c>
      <c r="L27" s="207">
        <v>19.850000381469727</v>
      </c>
      <c r="M27" s="207">
        <v>19.84000015258789</v>
      </c>
      <c r="N27" s="207">
        <v>21.020000457763672</v>
      </c>
      <c r="O27" s="207">
        <v>20.270000457763672</v>
      </c>
      <c r="P27" s="207">
        <v>19.700000762939453</v>
      </c>
      <c r="Q27" s="207">
        <v>19.229999542236328</v>
      </c>
      <c r="R27" s="207">
        <v>18.059999465942383</v>
      </c>
      <c r="S27" s="207">
        <v>17.979999542236328</v>
      </c>
      <c r="T27" s="207">
        <v>17.649999618530273</v>
      </c>
      <c r="U27" s="207">
        <v>17.5</v>
      </c>
      <c r="V27" s="207">
        <v>17.459999084472656</v>
      </c>
      <c r="W27" s="207">
        <v>17.489999771118164</v>
      </c>
      <c r="X27" s="207">
        <v>17.350000381469727</v>
      </c>
      <c r="Y27" s="207">
        <v>17.190000534057617</v>
      </c>
      <c r="Z27" s="214">
        <f t="shared" si="0"/>
        <v>18.225833257039387</v>
      </c>
      <c r="AA27" s="151">
        <v>21.170000076293945</v>
      </c>
      <c r="AB27" s="253" t="s">
        <v>471</v>
      </c>
      <c r="AC27" s="2">
        <v>25</v>
      </c>
      <c r="AD27" s="151">
        <v>16.280000686645508</v>
      </c>
      <c r="AE27" s="253" t="s">
        <v>488</v>
      </c>
      <c r="AF27" s="1"/>
    </row>
    <row r="28" spans="1:32" ht="11.25" customHeight="1">
      <c r="A28" s="215">
        <v>26</v>
      </c>
      <c r="B28" s="207">
        <v>17</v>
      </c>
      <c r="C28" s="207">
        <v>17.100000381469727</v>
      </c>
      <c r="D28" s="207">
        <v>17.229999542236328</v>
      </c>
      <c r="E28" s="207">
        <v>17.389999389648438</v>
      </c>
      <c r="F28" s="207">
        <v>17.469999313354492</v>
      </c>
      <c r="G28" s="207">
        <v>18.3799991607666</v>
      </c>
      <c r="H28" s="207">
        <v>19.200000762939453</v>
      </c>
      <c r="I28" s="207">
        <v>20.040000915527344</v>
      </c>
      <c r="J28" s="207">
        <v>21.579999923706055</v>
      </c>
      <c r="K28" s="207">
        <v>22.420000076293945</v>
      </c>
      <c r="L28" s="207">
        <v>23.93000030517578</v>
      </c>
      <c r="M28" s="207">
        <v>24.020000457763672</v>
      </c>
      <c r="N28" s="207">
        <v>23.479999542236328</v>
      </c>
      <c r="O28" s="207">
        <v>22.959999084472656</v>
      </c>
      <c r="P28" s="207">
        <v>22.34000015258789</v>
      </c>
      <c r="Q28" s="207">
        <v>22.329999923706055</v>
      </c>
      <c r="R28" s="207">
        <v>21.350000381469727</v>
      </c>
      <c r="S28" s="207">
        <v>20.899999618530273</v>
      </c>
      <c r="T28" s="207">
        <v>20.350000381469727</v>
      </c>
      <c r="U28" s="207">
        <v>20.020000457763672</v>
      </c>
      <c r="V28" s="207">
        <v>19.75</v>
      </c>
      <c r="W28" s="207">
        <v>19.309999465942383</v>
      </c>
      <c r="X28" s="207">
        <v>19.520000457763672</v>
      </c>
      <c r="Y28" s="207">
        <v>19.260000228881836</v>
      </c>
      <c r="Z28" s="214">
        <f t="shared" si="0"/>
        <v>20.30541666348775</v>
      </c>
      <c r="AA28" s="151">
        <v>24.719999313354492</v>
      </c>
      <c r="AB28" s="253" t="s">
        <v>296</v>
      </c>
      <c r="AC28" s="2">
        <v>26</v>
      </c>
      <c r="AD28" s="151">
        <v>16.90999984741211</v>
      </c>
      <c r="AE28" s="253" t="s">
        <v>489</v>
      </c>
      <c r="AF28" s="1"/>
    </row>
    <row r="29" spans="1:32" ht="11.25" customHeight="1">
      <c r="A29" s="215">
        <v>27</v>
      </c>
      <c r="B29" s="207">
        <v>18.649999618530273</v>
      </c>
      <c r="C29" s="207">
        <v>18.739999771118164</v>
      </c>
      <c r="D29" s="207">
        <v>18.420000076293945</v>
      </c>
      <c r="E29" s="207">
        <v>18.1200008392334</v>
      </c>
      <c r="F29" s="207">
        <v>18.239999771118164</v>
      </c>
      <c r="G29" s="207">
        <v>19.190000534057617</v>
      </c>
      <c r="H29" s="207">
        <v>21.280000686645508</v>
      </c>
      <c r="I29" s="207">
        <v>23.510000228881836</v>
      </c>
      <c r="J29" s="207">
        <v>23.510000228881836</v>
      </c>
      <c r="K29" s="207">
        <v>23.469999313354492</v>
      </c>
      <c r="L29" s="207">
        <v>23.950000762939453</v>
      </c>
      <c r="M29" s="207">
        <v>24.360000610351562</v>
      </c>
      <c r="N29" s="207">
        <v>24.329999923706055</v>
      </c>
      <c r="O29" s="207">
        <v>25.229999542236328</v>
      </c>
      <c r="P29" s="207">
        <v>23.969999313354492</v>
      </c>
      <c r="Q29" s="207">
        <v>23.31999969482422</v>
      </c>
      <c r="R29" s="207">
        <v>23.020000457763672</v>
      </c>
      <c r="S29" s="207">
        <v>21.649999618530273</v>
      </c>
      <c r="T29" s="207">
        <v>19.799999237060547</v>
      </c>
      <c r="U29" s="207">
        <v>18.950000762939453</v>
      </c>
      <c r="V29" s="207">
        <v>18.399999618530273</v>
      </c>
      <c r="W29" s="207">
        <v>18.09000015258789</v>
      </c>
      <c r="X29" s="207">
        <v>18.059999465942383</v>
      </c>
      <c r="Y29" s="207">
        <v>18.06999969482422</v>
      </c>
      <c r="Z29" s="214">
        <f t="shared" si="0"/>
        <v>21.013749996821087</v>
      </c>
      <c r="AA29" s="151">
        <v>25.389999389648438</v>
      </c>
      <c r="AB29" s="253" t="s">
        <v>304</v>
      </c>
      <c r="AC29" s="2">
        <v>27</v>
      </c>
      <c r="AD29" s="151">
        <v>17.8799991607666</v>
      </c>
      <c r="AE29" s="253" t="s">
        <v>149</v>
      </c>
      <c r="AF29" s="1"/>
    </row>
    <row r="30" spans="1:32" ht="11.25" customHeight="1">
      <c r="A30" s="215">
        <v>28</v>
      </c>
      <c r="B30" s="207">
        <v>18.040000915527344</v>
      </c>
      <c r="C30" s="207">
        <v>17.8700008392334</v>
      </c>
      <c r="D30" s="207">
        <v>17.770000457763672</v>
      </c>
      <c r="E30" s="207">
        <v>17.850000381469727</v>
      </c>
      <c r="F30" s="207">
        <v>18.459999084472656</v>
      </c>
      <c r="G30" s="207">
        <v>20.610000610351562</v>
      </c>
      <c r="H30" s="207">
        <v>23.040000915527344</v>
      </c>
      <c r="I30" s="207">
        <v>25.479999542236328</v>
      </c>
      <c r="J30" s="207">
        <v>26.739999771118164</v>
      </c>
      <c r="K30" s="207">
        <v>26.579999923706055</v>
      </c>
      <c r="L30" s="207">
        <v>27.350000381469727</v>
      </c>
      <c r="M30" s="207">
        <v>27.920000076293945</v>
      </c>
      <c r="N30" s="207">
        <v>28.690000534057617</v>
      </c>
      <c r="O30" s="207">
        <v>25.979999542236328</v>
      </c>
      <c r="P30" s="207">
        <v>25.489999771118164</v>
      </c>
      <c r="Q30" s="207">
        <v>24.1200008392334</v>
      </c>
      <c r="R30" s="207">
        <v>23.329999923706055</v>
      </c>
      <c r="S30" s="207">
        <v>23.100000381469727</v>
      </c>
      <c r="T30" s="207">
        <v>21.68000030517578</v>
      </c>
      <c r="U30" s="207">
        <v>20.969999313354492</v>
      </c>
      <c r="V30" s="207">
        <v>20.770000457763672</v>
      </c>
      <c r="W30" s="207">
        <v>20.6200008392334</v>
      </c>
      <c r="X30" s="207">
        <v>21.040000915527344</v>
      </c>
      <c r="Y30" s="207">
        <v>21.079999923706055</v>
      </c>
      <c r="Z30" s="214">
        <f t="shared" si="0"/>
        <v>22.690833568572998</v>
      </c>
      <c r="AA30" s="151">
        <v>29.469999313354492</v>
      </c>
      <c r="AB30" s="253" t="s">
        <v>472</v>
      </c>
      <c r="AC30" s="2">
        <v>28</v>
      </c>
      <c r="AD30" s="151">
        <v>17.6200008392334</v>
      </c>
      <c r="AE30" s="253" t="s">
        <v>490</v>
      </c>
      <c r="AF30" s="1"/>
    </row>
    <row r="31" spans="1:32" ht="11.25" customHeight="1">
      <c r="A31" s="215">
        <v>29</v>
      </c>
      <c r="B31" s="207">
        <v>21.729999542236328</v>
      </c>
      <c r="C31" s="207">
        <v>21.690000534057617</v>
      </c>
      <c r="D31" s="207">
        <v>21.3700008392334</v>
      </c>
      <c r="E31" s="207">
        <v>21.450000762939453</v>
      </c>
      <c r="F31" s="207">
        <v>21.56999969482422</v>
      </c>
      <c r="G31" s="207">
        <v>21.530000686645508</v>
      </c>
      <c r="H31" s="207">
        <v>20.979999542236328</v>
      </c>
      <c r="I31" s="207">
        <v>21.43000030517578</v>
      </c>
      <c r="J31" s="207">
        <v>21.790000915527344</v>
      </c>
      <c r="K31" s="207">
        <v>22.219999313354492</v>
      </c>
      <c r="L31" s="207">
        <v>22.360000610351562</v>
      </c>
      <c r="M31" s="207">
        <v>22.600000381469727</v>
      </c>
      <c r="N31" s="207">
        <v>22.850000381469727</v>
      </c>
      <c r="O31" s="207">
        <v>23.950000762939453</v>
      </c>
      <c r="P31" s="207">
        <v>23.8700008392334</v>
      </c>
      <c r="Q31" s="207">
        <v>24.06999969482422</v>
      </c>
      <c r="R31" s="207">
        <v>23.989999771118164</v>
      </c>
      <c r="S31" s="207">
        <v>23.84000015258789</v>
      </c>
      <c r="T31" s="207">
        <v>23.68000030517578</v>
      </c>
      <c r="U31" s="207">
        <v>23.459999084472656</v>
      </c>
      <c r="V31" s="207">
        <v>23.280000686645508</v>
      </c>
      <c r="W31" s="207">
        <v>22.8700008392334</v>
      </c>
      <c r="X31" s="207">
        <v>23.06999969482422</v>
      </c>
      <c r="Y31" s="207">
        <v>22.969999313354492</v>
      </c>
      <c r="Z31" s="214">
        <f t="shared" si="0"/>
        <v>22.609166860580444</v>
      </c>
      <c r="AA31" s="151">
        <v>24.139999389648438</v>
      </c>
      <c r="AB31" s="253" t="s">
        <v>473</v>
      </c>
      <c r="AC31" s="2">
        <v>29</v>
      </c>
      <c r="AD31" s="151">
        <v>20.93000030517578</v>
      </c>
      <c r="AE31" s="253" t="s">
        <v>491</v>
      </c>
      <c r="AF31" s="1"/>
    </row>
    <row r="32" spans="1:32" ht="11.25" customHeight="1">
      <c r="A32" s="215">
        <v>30</v>
      </c>
      <c r="B32" s="207">
        <v>22.549999237060547</v>
      </c>
      <c r="C32" s="207">
        <v>21.860000610351562</v>
      </c>
      <c r="D32" s="207">
        <v>21.290000915527344</v>
      </c>
      <c r="E32" s="207">
        <v>20.829999923706055</v>
      </c>
      <c r="F32" s="207">
        <v>20.829999923706055</v>
      </c>
      <c r="G32" s="207">
        <v>21.739999771118164</v>
      </c>
      <c r="H32" s="207">
        <v>20.579999923706055</v>
      </c>
      <c r="I32" s="207">
        <v>19.84000015258789</v>
      </c>
      <c r="J32" s="207">
        <v>19.93000030517578</v>
      </c>
      <c r="K32" s="207">
        <v>19.229999542236328</v>
      </c>
      <c r="L32" s="207">
        <v>18.8700008392334</v>
      </c>
      <c r="M32" s="207">
        <v>18.309999465942383</v>
      </c>
      <c r="N32" s="207">
        <v>17.84000015258789</v>
      </c>
      <c r="O32" s="207">
        <v>18.270000457763672</v>
      </c>
      <c r="P32" s="207">
        <v>19</v>
      </c>
      <c r="Q32" s="207">
        <v>18.600000381469727</v>
      </c>
      <c r="R32" s="207">
        <v>17.75</v>
      </c>
      <c r="S32" s="207">
        <v>17.360000610351562</v>
      </c>
      <c r="T32" s="207">
        <v>17.059999465942383</v>
      </c>
      <c r="U32" s="207">
        <v>16.979999542236328</v>
      </c>
      <c r="V32" s="207">
        <v>17.3799991607666</v>
      </c>
      <c r="W32" s="207">
        <v>17.1299991607666</v>
      </c>
      <c r="X32" s="207">
        <v>17.030000686645508</v>
      </c>
      <c r="Y32" s="207">
        <v>16.760000228881836</v>
      </c>
      <c r="Z32" s="214">
        <f t="shared" si="0"/>
        <v>19.042500019073486</v>
      </c>
      <c r="AA32" s="151">
        <v>23.030000686645508</v>
      </c>
      <c r="AB32" s="253" t="s">
        <v>146</v>
      </c>
      <c r="AC32" s="2">
        <v>30</v>
      </c>
      <c r="AD32" s="151">
        <v>16.549999237060547</v>
      </c>
      <c r="AE32" s="253" t="s">
        <v>188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256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16.41466668446859</v>
      </c>
      <c r="C34" s="217">
        <f t="shared" si="1"/>
        <v>16.272666772206623</v>
      </c>
      <c r="D34" s="217">
        <f t="shared" si="1"/>
        <v>16.171666781107586</v>
      </c>
      <c r="E34" s="217">
        <f t="shared" si="1"/>
        <v>16.13733342488607</v>
      </c>
      <c r="F34" s="217">
        <f t="shared" si="1"/>
        <v>16.304666582743327</v>
      </c>
      <c r="G34" s="217">
        <f t="shared" si="1"/>
        <v>17.230333264668783</v>
      </c>
      <c r="H34" s="217">
        <f t="shared" si="1"/>
        <v>18.50300006866455</v>
      </c>
      <c r="I34" s="217">
        <f t="shared" si="1"/>
        <v>19.821333185831705</v>
      </c>
      <c r="J34" s="217">
        <f t="shared" si="1"/>
        <v>20.622333240509032</v>
      </c>
      <c r="K34" s="217">
        <f t="shared" si="1"/>
        <v>21.295666694641113</v>
      </c>
      <c r="L34" s="217">
        <f t="shared" si="1"/>
        <v>21.755333360036214</v>
      </c>
      <c r="M34" s="217">
        <f t="shared" si="1"/>
        <v>21.853000132242837</v>
      </c>
      <c r="N34" s="217">
        <f t="shared" si="1"/>
        <v>21.780333455403646</v>
      </c>
      <c r="O34" s="217">
        <f t="shared" si="1"/>
        <v>21.496666717529298</v>
      </c>
      <c r="P34" s="217">
        <f t="shared" si="1"/>
        <v>21.17833318710327</v>
      </c>
      <c r="Q34" s="217">
        <f t="shared" si="1"/>
        <v>20.541333293914796</v>
      </c>
      <c r="R34" s="217">
        <f>AVERAGE(R3:R33)</f>
        <v>19.708333428700765</v>
      </c>
      <c r="S34" s="217">
        <f aca="true" t="shared" si="2" ref="S34:Y34">AVERAGE(S3:S33)</f>
        <v>18.720999972025552</v>
      </c>
      <c r="T34" s="217">
        <f t="shared" si="2"/>
        <v>17.65533339182536</v>
      </c>
      <c r="U34" s="217">
        <f t="shared" si="2"/>
        <v>17.07133331298828</v>
      </c>
      <c r="V34" s="217">
        <f t="shared" si="2"/>
        <v>16.853333282470704</v>
      </c>
      <c r="W34" s="217">
        <f t="shared" si="2"/>
        <v>16.89266675313314</v>
      </c>
      <c r="X34" s="217">
        <f t="shared" si="2"/>
        <v>16.884333419799805</v>
      </c>
      <c r="Y34" s="217">
        <f t="shared" si="2"/>
        <v>16.66733325322469</v>
      </c>
      <c r="Z34" s="217">
        <f>AVERAGE(B3:Y33)</f>
        <v>18.659680569171904</v>
      </c>
      <c r="AA34" s="218">
        <f>(AVERAGE(最高))</f>
        <v>23.331000010172527</v>
      </c>
      <c r="AB34" s="219"/>
      <c r="AC34" s="220"/>
      <c r="AD34" s="218">
        <f>(AVERAGE(最低))</f>
        <v>14.942666625976562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11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29.469999313354492</v>
      </c>
      <c r="C46" s="3">
        <v>28</v>
      </c>
      <c r="D46" s="255" t="s">
        <v>472</v>
      </c>
      <c r="E46" s="197"/>
      <c r="F46" s="156"/>
      <c r="G46" s="157">
        <f>MIN(最低)</f>
        <v>8.789999961853027</v>
      </c>
      <c r="H46" s="3">
        <v>1</v>
      </c>
      <c r="I46" s="255" t="s">
        <v>474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16.3799991607666</v>
      </c>
      <c r="C3" s="207">
        <v>16.280000686645508</v>
      </c>
      <c r="D3" s="207">
        <v>16.059999465942383</v>
      </c>
      <c r="E3" s="207">
        <v>15.800000190734863</v>
      </c>
      <c r="F3" s="207">
        <v>16.110000610351562</v>
      </c>
      <c r="G3" s="207">
        <v>17.780000686645508</v>
      </c>
      <c r="H3" s="207">
        <v>19.639999389648438</v>
      </c>
      <c r="I3" s="207">
        <v>21.489999771118164</v>
      </c>
      <c r="J3" s="207">
        <v>23.25</v>
      </c>
      <c r="K3" s="207">
        <v>24.450000762939453</v>
      </c>
      <c r="L3" s="207">
        <v>25.979999542236328</v>
      </c>
      <c r="M3" s="207">
        <v>26</v>
      </c>
      <c r="N3" s="207">
        <v>25.139999389648438</v>
      </c>
      <c r="O3" s="207">
        <v>25.440000534057617</v>
      </c>
      <c r="P3" s="207">
        <v>23.219999313354492</v>
      </c>
      <c r="Q3" s="207">
        <v>21.719999313354492</v>
      </c>
      <c r="R3" s="207">
        <v>21.100000381469727</v>
      </c>
      <c r="S3" s="207">
        <v>20.969999313354492</v>
      </c>
      <c r="T3" s="207">
        <v>20.549999237060547</v>
      </c>
      <c r="U3" s="207">
        <v>19.770000457763672</v>
      </c>
      <c r="V3" s="207">
        <v>19.56999969482422</v>
      </c>
      <c r="W3" s="207">
        <v>19.31999969482422</v>
      </c>
      <c r="X3" s="207">
        <v>18.719999313354492</v>
      </c>
      <c r="Y3" s="207">
        <v>18.760000228881836</v>
      </c>
      <c r="Z3" s="214">
        <f aca="true" t="shared" si="0" ref="Z3:Z33">AVERAGE(B3:Y3)</f>
        <v>20.56249988079071</v>
      </c>
      <c r="AA3" s="151">
        <v>27.420000076293945</v>
      </c>
      <c r="AB3" s="152" t="s">
        <v>410</v>
      </c>
      <c r="AC3" s="2">
        <v>1</v>
      </c>
      <c r="AD3" s="151">
        <v>15.449999809265137</v>
      </c>
      <c r="AE3" s="253" t="s">
        <v>504</v>
      </c>
      <c r="AF3" s="1"/>
    </row>
    <row r="4" spans="1:32" ht="11.25" customHeight="1">
      <c r="A4" s="215">
        <v>2</v>
      </c>
      <c r="B4" s="207">
        <v>18.829999923706055</v>
      </c>
      <c r="C4" s="207">
        <v>18.809999465942383</v>
      </c>
      <c r="D4" s="207">
        <v>18.760000228881836</v>
      </c>
      <c r="E4" s="207">
        <v>18.6200008392334</v>
      </c>
      <c r="F4" s="207">
        <v>18.959999084472656</v>
      </c>
      <c r="G4" s="207">
        <v>19.040000915527344</v>
      </c>
      <c r="H4" s="207">
        <v>19.06999969482422</v>
      </c>
      <c r="I4" s="207">
        <v>19.299999237060547</v>
      </c>
      <c r="J4" s="207">
        <v>19.280000686645508</v>
      </c>
      <c r="K4" s="207">
        <v>19.309999465942383</v>
      </c>
      <c r="L4" s="207">
        <v>19.520000457763672</v>
      </c>
      <c r="M4" s="207">
        <v>19.549999237060547</v>
      </c>
      <c r="N4" s="207">
        <v>19.610000610351562</v>
      </c>
      <c r="O4" s="207">
        <v>19.709999084472656</v>
      </c>
      <c r="P4" s="207">
        <v>19.719999313354492</v>
      </c>
      <c r="Q4" s="207">
        <v>20.06999969482422</v>
      </c>
      <c r="R4" s="207">
        <v>20.399999618530273</v>
      </c>
      <c r="S4" s="208">
        <v>20.520000457763672</v>
      </c>
      <c r="T4" s="207">
        <v>20.209999084472656</v>
      </c>
      <c r="U4" s="207">
        <v>19.5</v>
      </c>
      <c r="V4" s="207">
        <v>19.3799991607666</v>
      </c>
      <c r="W4" s="207">
        <v>19.6200008392334</v>
      </c>
      <c r="X4" s="207">
        <v>19.290000915527344</v>
      </c>
      <c r="Y4" s="207">
        <v>18.489999771118164</v>
      </c>
      <c r="Z4" s="214">
        <f t="shared" si="0"/>
        <v>19.39874990781148</v>
      </c>
      <c r="AA4" s="151">
        <v>20.690000534057617</v>
      </c>
      <c r="AB4" s="152" t="s">
        <v>492</v>
      </c>
      <c r="AC4" s="2">
        <v>2</v>
      </c>
      <c r="AD4" s="151">
        <v>18.43000030517578</v>
      </c>
      <c r="AE4" s="253" t="s">
        <v>237</v>
      </c>
      <c r="AF4" s="1"/>
    </row>
    <row r="5" spans="1:32" ht="11.25" customHeight="1">
      <c r="A5" s="215">
        <v>3</v>
      </c>
      <c r="B5" s="207">
        <v>18.239999771118164</v>
      </c>
      <c r="C5" s="207">
        <v>18.229999542236328</v>
      </c>
      <c r="D5" s="207">
        <v>18.020000457763672</v>
      </c>
      <c r="E5" s="207">
        <v>17.959999084472656</v>
      </c>
      <c r="F5" s="207">
        <v>18.100000381469727</v>
      </c>
      <c r="G5" s="207">
        <v>19.139999389648438</v>
      </c>
      <c r="H5" s="207">
        <v>20.420000076293945</v>
      </c>
      <c r="I5" s="207">
        <v>21.579999923706055</v>
      </c>
      <c r="J5" s="207">
        <v>20.6299991607666</v>
      </c>
      <c r="K5" s="207">
        <v>20.530000686645508</v>
      </c>
      <c r="L5" s="207">
        <v>20.56999969482422</v>
      </c>
      <c r="M5" s="207">
        <v>20.59000015258789</v>
      </c>
      <c r="N5" s="207">
        <v>21</v>
      </c>
      <c r="O5" s="207">
        <v>21.65999984741211</v>
      </c>
      <c r="P5" s="207">
        <v>20.979999542236328</v>
      </c>
      <c r="Q5" s="207">
        <v>19.90999984741211</v>
      </c>
      <c r="R5" s="207">
        <v>20.219999313354492</v>
      </c>
      <c r="S5" s="207">
        <v>19.40999984741211</v>
      </c>
      <c r="T5" s="207">
        <v>18.979999542236328</v>
      </c>
      <c r="U5" s="207">
        <v>18.670000076293945</v>
      </c>
      <c r="V5" s="207">
        <v>18.450000762939453</v>
      </c>
      <c r="W5" s="207">
        <v>18.440000534057617</v>
      </c>
      <c r="X5" s="207">
        <v>18.31999969482422</v>
      </c>
      <c r="Y5" s="207">
        <v>18.31999969482422</v>
      </c>
      <c r="Z5" s="214">
        <f t="shared" si="0"/>
        <v>19.515416542689007</v>
      </c>
      <c r="AA5" s="151">
        <v>22.06999969482422</v>
      </c>
      <c r="AB5" s="152" t="s">
        <v>493</v>
      </c>
      <c r="AC5" s="2">
        <v>3</v>
      </c>
      <c r="AD5" s="151">
        <v>17.829999923706055</v>
      </c>
      <c r="AE5" s="253" t="s">
        <v>505</v>
      </c>
      <c r="AF5" s="1"/>
    </row>
    <row r="6" spans="1:32" ht="11.25" customHeight="1">
      <c r="A6" s="215">
        <v>4</v>
      </c>
      <c r="B6" s="207">
        <v>18.149999618530273</v>
      </c>
      <c r="C6" s="207">
        <v>18.15999984741211</v>
      </c>
      <c r="D6" s="207">
        <v>18.09000015258789</v>
      </c>
      <c r="E6" s="207">
        <v>18.209999084472656</v>
      </c>
      <c r="F6" s="207">
        <v>18.229999542236328</v>
      </c>
      <c r="G6" s="207">
        <v>18.229999542236328</v>
      </c>
      <c r="H6" s="207">
        <v>18.399999618530273</v>
      </c>
      <c r="I6" s="207">
        <v>18.170000076293945</v>
      </c>
      <c r="J6" s="207">
        <v>18.1200008392334</v>
      </c>
      <c r="K6" s="207">
        <v>18.170000076293945</v>
      </c>
      <c r="L6" s="207">
        <v>18.030000686645508</v>
      </c>
      <c r="M6" s="207">
        <v>18.149999618530273</v>
      </c>
      <c r="N6" s="207">
        <v>17.93000030517578</v>
      </c>
      <c r="O6" s="207">
        <v>18.1200008392334</v>
      </c>
      <c r="P6" s="207">
        <v>17.520000457763672</v>
      </c>
      <c r="Q6" s="207">
        <v>17.139999389648438</v>
      </c>
      <c r="R6" s="207">
        <v>17.110000610351562</v>
      </c>
      <c r="S6" s="207">
        <v>17.010000228881836</v>
      </c>
      <c r="T6" s="207">
        <v>17.190000534057617</v>
      </c>
      <c r="U6" s="207">
        <v>17.020000457763672</v>
      </c>
      <c r="V6" s="207">
        <v>17.260000228881836</v>
      </c>
      <c r="W6" s="207">
        <v>17.31999969482422</v>
      </c>
      <c r="X6" s="207">
        <v>17.489999771118164</v>
      </c>
      <c r="Y6" s="207">
        <v>17.799999237060547</v>
      </c>
      <c r="Z6" s="214">
        <f t="shared" si="0"/>
        <v>17.792500019073486</v>
      </c>
      <c r="AA6" s="151">
        <v>18.59000015258789</v>
      </c>
      <c r="AB6" s="152" t="s">
        <v>494</v>
      </c>
      <c r="AC6" s="2">
        <v>4</v>
      </c>
      <c r="AD6" s="151">
        <v>16.889999389648438</v>
      </c>
      <c r="AE6" s="253" t="s">
        <v>506</v>
      </c>
      <c r="AF6" s="1"/>
    </row>
    <row r="7" spans="1:32" ht="11.25" customHeight="1">
      <c r="A7" s="215">
        <v>5</v>
      </c>
      <c r="B7" s="207">
        <v>18.299999237060547</v>
      </c>
      <c r="C7" s="207">
        <v>18.639999389648438</v>
      </c>
      <c r="D7" s="207">
        <v>18.34000015258789</v>
      </c>
      <c r="E7" s="207">
        <v>18.299999237060547</v>
      </c>
      <c r="F7" s="207">
        <v>18.219999313354492</v>
      </c>
      <c r="G7" s="207">
        <v>18.65999984741211</v>
      </c>
      <c r="H7" s="207">
        <v>20.059999465942383</v>
      </c>
      <c r="I7" s="207">
        <v>22.100000381469727</v>
      </c>
      <c r="J7" s="207">
        <v>21.079999923706055</v>
      </c>
      <c r="K7" s="207">
        <v>19.56999969482422</v>
      </c>
      <c r="L7" s="207">
        <v>19.09000015258789</v>
      </c>
      <c r="M7" s="207">
        <v>20.420000076293945</v>
      </c>
      <c r="N7" s="207">
        <v>19.719999313354492</v>
      </c>
      <c r="O7" s="207">
        <v>18.610000610351562</v>
      </c>
      <c r="P7" s="207">
        <v>20.479999542236328</v>
      </c>
      <c r="Q7" s="207">
        <v>21.219999313354492</v>
      </c>
      <c r="R7" s="207">
        <v>18.81999969482422</v>
      </c>
      <c r="S7" s="207">
        <v>18.780000686645508</v>
      </c>
      <c r="T7" s="207">
        <v>17.979999542236328</v>
      </c>
      <c r="U7" s="207">
        <v>17.690000534057617</v>
      </c>
      <c r="V7" s="207">
        <v>17.829999923706055</v>
      </c>
      <c r="W7" s="207">
        <v>17.309999465942383</v>
      </c>
      <c r="X7" s="207">
        <v>16.469999313354492</v>
      </c>
      <c r="Y7" s="207">
        <v>16.530000686645508</v>
      </c>
      <c r="Z7" s="214">
        <f t="shared" si="0"/>
        <v>18.925833145777386</v>
      </c>
      <c r="AA7" s="151">
        <v>22.5</v>
      </c>
      <c r="AB7" s="152" t="s">
        <v>495</v>
      </c>
      <c r="AC7" s="2">
        <v>5</v>
      </c>
      <c r="AD7" s="151">
        <v>16.350000381469727</v>
      </c>
      <c r="AE7" s="253" t="s">
        <v>209</v>
      </c>
      <c r="AF7" s="1"/>
    </row>
    <row r="8" spans="1:32" ht="11.25" customHeight="1">
      <c r="A8" s="215">
        <v>6</v>
      </c>
      <c r="B8" s="207">
        <v>16.889999389648438</v>
      </c>
      <c r="C8" s="207">
        <v>16.440000534057617</v>
      </c>
      <c r="D8" s="207">
        <v>16.059999465942383</v>
      </c>
      <c r="E8" s="207">
        <v>15.84000015258789</v>
      </c>
      <c r="F8" s="207">
        <v>16.079999923706055</v>
      </c>
      <c r="G8" s="207">
        <v>17.799999237060547</v>
      </c>
      <c r="H8" s="207">
        <v>19.3700008392334</v>
      </c>
      <c r="I8" s="207">
        <v>21.6200008392334</v>
      </c>
      <c r="J8" s="207">
        <v>22.1299991607666</v>
      </c>
      <c r="K8" s="207">
        <v>23.15999984741211</v>
      </c>
      <c r="L8" s="207">
        <v>23.399999618530273</v>
      </c>
      <c r="M8" s="207">
        <v>23.510000228881836</v>
      </c>
      <c r="N8" s="207">
        <v>23.440000534057617</v>
      </c>
      <c r="O8" s="207">
        <v>23.8799991607666</v>
      </c>
      <c r="P8" s="207">
        <v>22.920000076293945</v>
      </c>
      <c r="Q8" s="207">
        <v>22.65999984741211</v>
      </c>
      <c r="R8" s="207">
        <v>21.739999771118164</v>
      </c>
      <c r="S8" s="207">
        <v>21.040000915527344</v>
      </c>
      <c r="T8" s="207">
        <v>20.270000457763672</v>
      </c>
      <c r="U8" s="207">
        <v>19.700000762939453</v>
      </c>
      <c r="V8" s="207">
        <v>19.979999542236328</v>
      </c>
      <c r="W8" s="207">
        <v>19.34000015258789</v>
      </c>
      <c r="X8" s="207">
        <v>18.959999084472656</v>
      </c>
      <c r="Y8" s="207">
        <v>18.950000762939453</v>
      </c>
      <c r="Z8" s="214">
        <f t="shared" si="0"/>
        <v>20.215833346048992</v>
      </c>
      <c r="AA8" s="151">
        <v>24.459999084472656</v>
      </c>
      <c r="AB8" s="152" t="s">
        <v>403</v>
      </c>
      <c r="AC8" s="2">
        <v>6</v>
      </c>
      <c r="AD8" s="151">
        <v>15.619999885559082</v>
      </c>
      <c r="AE8" s="253" t="s">
        <v>25</v>
      </c>
      <c r="AF8" s="1"/>
    </row>
    <row r="9" spans="1:32" ht="11.25" customHeight="1">
      <c r="A9" s="215">
        <v>7</v>
      </c>
      <c r="B9" s="207">
        <v>19.690000534057617</v>
      </c>
      <c r="C9" s="207">
        <v>18.920000076293945</v>
      </c>
      <c r="D9" s="207">
        <v>18.65999984741211</v>
      </c>
      <c r="E9" s="207">
        <v>18.899999618530273</v>
      </c>
      <c r="F9" s="207">
        <v>19.850000381469727</v>
      </c>
      <c r="G9" s="207">
        <v>19.940000534057617</v>
      </c>
      <c r="H9" s="207">
        <v>18.940000534057617</v>
      </c>
      <c r="I9" s="207">
        <v>19</v>
      </c>
      <c r="J9" s="207">
        <v>19.6200008392334</v>
      </c>
      <c r="K9" s="207">
        <v>20.1299991607666</v>
      </c>
      <c r="L9" s="207">
        <v>20.3799991607666</v>
      </c>
      <c r="M9" s="207">
        <v>21.450000762939453</v>
      </c>
      <c r="N9" s="207">
        <v>22.149999618530273</v>
      </c>
      <c r="O9" s="207">
        <v>22.690000534057617</v>
      </c>
      <c r="P9" s="207">
        <v>21.940000534057617</v>
      </c>
      <c r="Q9" s="207">
        <v>21.06999969482422</v>
      </c>
      <c r="R9" s="207">
        <v>20.020000457763672</v>
      </c>
      <c r="S9" s="207">
        <v>19.25</v>
      </c>
      <c r="T9" s="207">
        <v>18.760000228881836</v>
      </c>
      <c r="U9" s="207">
        <v>18.780000686645508</v>
      </c>
      <c r="V9" s="207">
        <v>18.6299991607666</v>
      </c>
      <c r="W9" s="207">
        <v>18.59000015258789</v>
      </c>
      <c r="X9" s="207">
        <v>18.670000076293945</v>
      </c>
      <c r="Y9" s="207">
        <v>18.59000015258789</v>
      </c>
      <c r="Z9" s="214">
        <f t="shared" si="0"/>
        <v>19.77583344777425</v>
      </c>
      <c r="AA9" s="151">
        <v>23.389999389648438</v>
      </c>
      <c r="AB9" s="152" t="s">
        <v>493</v>
      </c>
      <c r="AC9" s="2">
        <v>7</v>
      </c>
      <c r="AD9" s="151">
        <v>18.40999984741211</v>
      </c>
      <c r="AE9" s="253" t="s">
        <v>219</v>
      </c>
      <c r="AF9" s="1"/>
    </row>
    <row r="10" spans="1:32" ht="11.25" customHeight="1">
      <c r="A10" s="215">
        <v>8</v>
      </c>
      <c r="B10" s="207">
        <v>18.450000762939453</v>
      </c>
      <c r="C10" s="207">
        <v>18.3700008392334</v>
      </c>
      <c r="D10" s="207">
        <v>18.34000015258789</v>
      </c>
      <c r="E10" s="207">
        <v>18.149999618530273</v>
      </c>
      <c r="F10" s="207">
        <v>18.15999984741211</v>
      </c>
      <c r="G10" s="207">
        <v>18.350000381469727</v>
      </c>
      <c r="H10" s="207">
        <v>19.18000030517578</v>
      </c>
      <c r="I10" s="207">
        <v>19.790000915527344</v>
      </c>
      <c r="J10" s="207">
        <v>20.260000228881836</v>
      </c>
      <c r="K10" s="207">
        <v>20.729999542236328</v>
      </c>
      <c r="L10" s="207">
        <v>21.06999969482422</v>
      </c>
      <c r="M10" s="207">
        <v>21.559999465942383</v>
      </c>
      <c r="N10" s="207">
        <v>20.790000915527344</v>
      </c>
      <c r="O10" s="207">
        <v>19.799999237060547</v>
      </c>
      <c r="P10" s="207">
        <v>20.170000076293945</v>
      </c>
      <c r="Q10" s="207">
        <v>19.700000762939453</v>
      </c>
      <c r="R10" s="207">
        <v>18.8700008392334</v>
      </c>
      <c r="S10" s="207">
        <v>18.670000076293945</v>
      </c>
      <c r="T10" s="207">
        <v>17.8799991607666</v>
      </c>
      <c r="U10" s="207">
        <v>17.6200008392334</v>
      </c>
      <c r="V10" s="207">
        <v>17.520000457763672</v>
      </c>
      <c r="W10" s="207">
        <v>17.639999389648438</v>
      </c>
      <c r="X10" s="207">
        <v>17.079999923706055</v>
      </c>
      <c r="Y10" s="207">
        <v>16.68000030517578</v>
      </c>
      <c r="Z10" s="214">
        <f t="shared" si="0"/>
        <v>18.951250155766804</v>
      </c>
      <c r="AA10" s="151">
        <v>22.239999771118164</v>
      </c>
      <c r="AB10" s="152" t="s">
        <v>496</v>
      </c>
      <c r="AC10" s="2">
        <v>8</v>
      </c>
      <c r="AD10" s="151">
        <v>16.600000381469727</v>
      </c>
      <c r="AE10" s="253" t="s">
        <v>286</v>
      </c>
      <c r="AF10" s="1"/>
    </row>
    <row r="11" spans="1:32" ht="11.25" customHeight="1">
      <c r="A11" s="215">
        <v>9</v>
      </c>
      <c r="B11" s="207">
        <v>16.790000915527344</v>
      </c>
      <c r="C11" s="207">
        <v>17.020000457763672</v>
      </c>
      <c r="D11" s="207">
        <v>16.950000762939453</v>
      </c>
      <c r="E11" s="207">
        <v>15.920000076293945</v>
      </c>
      <c r="F11" s="207">
        <v>16.440000534057617</v>
      </c>
      <c r="G11" s="207">
        <v>17.1299991607666</v>
      </c>
      <c r="H11" s="207">
        <v>18.31999969482422</v>
      </c>
      <c r="I11" s="207">
        <v>19.110000610351562</v>
      </c>
      <c r="J11" s="207">
        <v>18.81999969482422</v>
      </c>
      <c r="K11" s="207">
        <v>19.850000381469727</v>
      </c>
      <c r="L11" s="207">
        <v>20.149999618530273</v>
      </c>
      <c r="M11" s="207">
        <v>20.290000915527344</v>
      </c>
      <c r="N11" s="207">
        <v>20.170000076293945</v>
      </c>
      <c r="O11" s="207">
        <v>20.309999465942383</v>
      </c>
      <c r="P11" s="207">
        <v>19.719999313354492</v>
      </c>
      <c r="Q11" s="207">
        <v>19.18000030517578</v>
      </c>
      <c r="R11" s="207">
        <v>18.84000015258789</v>
      </c>
      <c r="S11" s="207">
        <v>18.81999969482422</v>
      </c>
      <c r="T11" s="207">
        <v>18.25</v>
      </c>
      <c r="U11" s="207">
        <v>18.040000915527344</v>
      </c>
      <c r="V11" s="207">
        <v>17.6299991607666</v>
      </c>
      <c r="W11" s="207">
        <v>17.139999389648438</v>
      </c>
      <c r="X11" s="207">
        <v>16.780000686645508</v>
      </c>
      <c r="Y11" s="207">
        <v>16.81999969482422</v>
      </c>
      <c r="Z11" s="214">
        <f t="shared" si="0"/>
        <v>18.270416736602783</v>
      </c>
      <c r="AA11" s="151">
        <v>20.8799991607666</v>
      </c>
      <c r="AB11" s="152" t="s">
        <v>390</v>
      </c>
      <c r="AC11" s="2">
        <v>9</v>
      </c>
      <c r="AD11" s="151">
        <v>15.720000267028809</v>
      </c>
      <c r="AE11" s="253" t="s">
        <v>507</v>
      </c>
      <c r="AF11" s="1"/>
    </row>
    <row r="12" spans="1:32" ht="11.25" customHeight="1">
      <c r="A12" s="223">
        <v>10</v>
      </c>
      <c r="B12" s="209">
        <v>17</v>
      </c>
      <c r="C12" s="209">
        <v>17.75</v>
      </c>
      <c r="D12" s="209">
        <v>17.829999923706055</v>
      </c>
      <c r="E12" s="209">
        <v>18.1200008392334</v>
      </c>
      <c r="F12" s="209">
        <v>18.270000457763672</v>
      </c>
      <c r="G12" s="209">
        <v>18.920000076293945</v>
      </c>
      <c r="H12" s="209">
        <v>19.059999465942383</v>
      </c>
      <c r="I12" s="209">
        <v>19.65999984741211</v>
      </c>
      <c r="J12" s="209">
        <v>19.350000381469727</v>
      </c>
      <c r="K12" s="209">
        <v>19.520000457763672</v>
      </c>
      <c r="L12" s="209">
        <v>19.760000228881836</v>
      </c>
      <c r="M12" s="209">
        <v>19.389999389648438</v>
      </c>
      <c r="N12" s="209">
        <v>19.360000610351562</v>
      </c>
      <c r="O12" s="209">
        <v>19.260000228881836</v>
      </c>
      <c r="P12" s="209">
        <v>18.90999984741211</v>
      </c>
      <c r="Q12" s="209">
        <v>19.43000030517578</v>
      </c>
      <c r="R12" s="209">
        <v>19.280000686645508</v>
      </c>
      <c r="S12" s="209">
        <v>19.239999771118164</v>
      </c>
      <c r="T12" s="209">
        <v>19.200000762939453</v>
      </c>
      <c r="U12" s="209">
        <v>19.149999618530273</v>
      </c>
      <c r="V12" s="209">
        <v>19.079999923706055</v>
      </c>
      <c r="W12" s="209">
        <v>18.889999389648438</v>
      </c>
      <c r="X12" s="209">
        <v>19.25</v>
      </c>
      <c r="Y12" s="209">
        <v>19.3799991607666</v>
      </c>
      <c r="Z12" s="224">
        <f t="shared" si="0"/>
        <v>18.96083339055379</v>
      </c>
      <c r="AA12" s="157">
        <v>19.969999313354492</v>
      </c>
      <c r="AB12" s="210" t="s">
        <v>229</v>
      </c>
      <c r="AC12" s="211">
        <v>10</v>
      </c>
      <c r="AD12" s="157">
        <v>16.719999313354492</v>
      </c>
      <c r="AE12" s="254" t="s">
        <v>287</v>
      </c>
      <c r="AF12" s="1"/>
    </row>
    <row r="13" spans="1:32" ht="11.25" customHeight="1">
      <c r="A13" s="215">
        <v>11</v>
      </c>
      <c r="B13" s="207">
        <v>19.5</v>
      </c>
      <c r="C13" s="207">
        <v>19.360000610351562</v>
      </c>
      <c r="D13" s="207">
        <v>19.450000762939453</v>
      </c>
      <c r="E13" s="207">
        <v>19.8700008392334</v>
      </c>
      <c r="F13" s="207">
        <v>20.25</v>
      </c>
      <c r="G13" s="207">
        <v>20.579999923706055</v>
      </c>
      <c r="H13" s="207">
        <v>20.920000076293945</v>
      </c>
      <c r="I13" s="207">
        <v>20.940000534057617</v>
      </c>
      <c r="J13" s="207">
        <v>21.6299991607666</v>
      </c>
      <c r="K13" s="207">
        <v>22.239999771118164</v>
      </c>
      <c r="L13" s="207">
        <v>22.799999237060547</v>
      </c>
      <c r="M13" s="207">
        <v>23.350000381469727</v>
      </c>
      <c r="N13" s="207">
        <v>24.450000762939453</v>
      </c>
      <c r="O13" s="207">
        <v>23.440000534057617</v>
      </c>
      <c r="P13" s="207">
        <v>23.200000762939453</v>
      </c>
      <c r="Q13" s="207">
        <v>22.93000030517578</v>
      </c>
      <c r="R13" s="207">
        <v>22.84000015258789</v>
      </c>
      <c r="S13" s="207">
        <v>22.15999984741211</v>
      </c>
      <c r="T13" s="207">
        <v>21.8700008392334</v>
      </c>
      <c r="U13" s="207">
        <v>20.81999969482422</v>
      </c>
      <c r="V13" s="207">
        <v>20.360000610351562</v>
      </c>
      <c r="W13" s="207">
        <v>20.309999465942383</v>
      </c>
      <c r="X13" s="207">
        <v>20.239999771118164</v>
      </c>
      <c r="Y13" s="207">
        <v>20.200000762939453</v>
      </c>
      <c r="Z13" s="214">
        <f t="shared" si="0"/>
        <v>21.40458353360494</v>
      </c>
      <c r="AA13" s="151">
        <v>24.510000228881836</v>
      </c>
      <c r="AB13" s="152" t="s">
        <v>497</v>
      </c>
      <c r="AC13" s="2">
        <v>11</v>
      </c>
      <c r="AD13" s="151">
        <v>19.219999313354492</v>
      </c>
      <c r="AE13" s="253" t="s">
        <v>128</v>
      </c>
      <c r="AF13" s="1"/>
    </row>
    <row r="14" spans="1:32" ht="11.25" customHeight="1">
      <c r="A14" s="215">
        <v>12</v>
      </c>
      <c r="B14" s="207">
        <v>19.889999389648438</v>
      </c>
      <c r="C14" s="207">
        <v>19.84000015258789</v>
      </c>
      <c r="D14" s="207">
        <v>19.90999984741211</v>
      </c>
      <c r="E14" s="207">
        <v>19.90999984741211</v>
      </c>
      <c r="F14" s="207">
        <v>20.059999465942383</v>
      </c>
      <c r="G14" s="207">
        <v>20.34000015258789</v>
      </c>
      <c r="H14" s="207">
        <v>20.329999923706055</v>
      </c>
      <c r="I14" s="207">
        <v>20.09000015258789</v>
      </c>
      <c r="J14" s="207">
        <v>20.09000015258789</v>
      </c>
      <c r="K14" s="207">
        <v>20.34000015258789</v>
      </c>
      <c r="L14" s="207">
        <v>20.989999771118164</v>
      </c>
      <c r="M14" s="207">
        <v>20.479999542236328</v>
      </c>
      <c r="N14" s="207">
        <v>19.719999313354492</v>
      </c>
      <c r="O14" s="207">
        <v>19.8700008392334</v>
      </c>
      <c r="P14" s="207">
        <v>20.34000015258789</v>
      </c>
      <c r="Q14" s="207">
        <v>19.510000228881836</v>
      </c>
      <c r="R14" s="207">
        <v>19.34000015258789</v>
      </c>
      <c r="S14" s="207">
        <v>19.43000030517578</v>
      </c>
      <c r="T14" s="207">
        <v>19.440000534057617</v>
      </c>
      <c r="U14" s="207">
        <v>19.440000534057617</v>
      </c>
      <c r="V14" s="207">
        <v>19.520000457763672</v>
      </c>
      <c r="W14" s="207">
        <v>19.540000915527344</v>
      </c>
      <c r="X14" s="207">
        <v>19.59000015258789</v>
      </c>
      <c r="Y14" s="207">
        <v>19.700000762939453</v>
      </c>
      <c r="Z14" s="214">
        <f t="shared" si="0"/>
        <v>19.90458345413208</v>
      </c>
      <c r="AA14" s="151">
        <v>21.139999389648438</v>
      </c>
      <c r="AB14" s="152" t="s">
        <v>113</v>
      </c>
      <c r="AC14" s="2">
        <v>12</v>
      </c>
      <c r="AD14" s="151">
        <v>19.270000457763672</v>
      </c>
      <c r="AE14" s="253" t="s">
        <v>508</v>
      </c>
      <c r="AF14" s="1"/>
    </row>
    <row r="15" spans="1:32" ht="11.25" customHeight="1">
      <c r="A15" s="215">
        <v>13</v>
      </c>
      <c r="B15" s="207">
        <v>19.799999237060547</v>
      </c>
      <c r="C15" s="207">
        <v>20.079999923706055</v>
      </c>
      <c r="D15" s="207">
        <v>19.440000534057617</v>
      </c>
      <c r="E15" s="207">
        <v>19.389999389648438</v>
      </c>
      <c r="F15" s="207">
        <v>19.200000762939453</v>
      </c>
      <c r="G15" s="207">
        <v>19.3799991607666</v>
      </c>
      <c r="H15" s="207">
        <v>18.959999084472656</v>
      </c>
      <c r="I15" s="207">
        <v>19.3799991607666</v>
      </c>
      <c r="J15" s="207">
        <v>20.540000915527344</v>
      </c>
      <c r="K15" s="207">
        <v>20.790000915527344</v>
      </c>
      <c r="L15" s="207">
        <v>19.920000076293945</v>
      </c>
      <c r="M15" s="207">
        <v>21.309999465942383</v>
      </c>
      <c r="N15" s="207">
        <v>20.520000457763672</v>
      </c>
      <c r="O15" s="207">
        <v>20.649999618530273</v>
      </c>
      <c r="P15" s="207">
        <v>20.079999923706055</v>
      </c>
      <c r="Q15" s="207">
        <v>20.510000228881836</v>
      </c>
      <c r="R15" s="207">
        <v>19.940000534057617</v>
      </c>
      <c r="S15" s="207">
        <v>19.209999084472656</v>
      </c>
      <c r="T15" s="207">
        <v>18.760000228881836</v>
      </c>
      <c r="U15" s="207">
        <v>18.43000030517578</v>
      </c>
      <c r="V15" s="207">
        <v>18.18000030517578</v>
      </c>
      <c r="W15" s="207">
        <v>17.950000762939453</v>
      </c>
      <c r="X15" s="207">
        <v>17.670000076293945</v>
      </c>
      <c r="Y15" s="207">
        <v>17.639999389648438</v>
      </c>
      <c r="Z15" s="214">
        <f t="shared" si="0"/>
        <v>19.488749980926514</v>
      </c>
      <c r="AA15" s="151">
        <v>21.399999618530273</v>
      </c>
      <c r="AB15" s="152" t="s">
        <v>437</v>
      </c>
      <c r="AC15" s="2">
        <v>13</v>
      </c>
      <c r="AD15" s="151">
        <v>17.530000686645508</v>
      </c>
      <c r="AE15" s="253" t="s">
        <v>149</v>
      </c>
      <c r="AF15" s="1"/>
    </row>
    <row r="16" spans="1:32" ht="11.25" customHeight="1">
      <c r="A16" s="215">
        <v>14</v>
      </c>
      <c r="B16" s="207">
        <v>17.610000610351562</v>
      </c>
      <c r="C16" s="207">
        <v>17.610000610351562</v>
      </c>
      <c r="D16" s="207">
        <v>17.549999237060547</v>
      </c>
      <c r="E16" s="207">
        <v>17.6299991607666</v>
      </c>
      <c r="F16" s="207">
        <v>17.59000015258789</v>
      </c>
      <c r="G16" s="207">
        <v>17.850000381469727</v>
      </c>
      <c r="H16" s="207">
        <v>17.969999313354492</v>
      </c>
      <c r="I16" s="207">
        <v>18.229999542236328</v>
      </c>
      <c r="J16" s="207">
        <v>18.329999923706055</v>
      </c>
      <c r="K16" s="207">
        <v>18.399999618530273</v>
      </c>
      <c r="L16" s="207">
        <v>18.299999237060547</v>
      </c>
      <c r="M16" s="207">
        <v>18.899999618530273</v>
      </c>
      <c r="N16" s="207">
        <v>19.110000610351562</v>
      </c>
      <c r="O16" s="207">
        <v>19.18000030517578</v>
      </c>
      <c r="P16" s="207">
        <v>19.389999389648438</v>
      </c>
      <c r="Q16" s="207">
        <v>19.170000076293945</v>
      </c>
      <c r="R16" s="207">
        <v>18.790000915527344</v>
      </c>
      <c r="S16" s="207">
        <v>18.770000457763672</v>
      </c>
      <c r="T16" s="207">
        <v>18.540000915527344</v>
      </c>
      <c r="U16" s="207">
        <v>18.290000915527344</v>
      </c>
      <c r="V16" s="207">
        <v>18.540000915527344</v>
      </c>
      <c r="W16" s="207">
        <v>18.469999313354492</v>
      </c>
      <c r="X16" s="207">
        <v>18.579999923706055</v>
      </c>
      <c r="Y16" s="207">
        <v>18.799999237060547</v>
      </c>
      <c r="Z16" s="214">
        <f t="shared" si="0"/>
        <v>18.400000015894573</v>
      </c>
      <c r="AA16" s="151">
        <v>19.6200008392334</v>
      </c>
      <c r="AB16" s="152" t="s">
        <v>498</v>
      </c>
      <c r="AC16" s="2">
        <v>14</v>
      </c>
      <c r="AD16" s="151">
        <v>17.440000534057617</v>
      </c>
      <c r="AE16" s="253" t="s">
        <v>192</v>
      </c>
      <c r="AF16" s="1"/>
    </row>
    <row r="17" spans="1:32" ht="11.25" customHeight="1">
      <c r="A17" s="215">
        <v>15</v>
      </c>
      <c r="B17" s="207">
        <v>18.979999542236328</v>
      </c>
      <c r="C17" s="207">
        <v>19.09000015258789</v>
      </c>
      <c r="D17" s="207">
        <v>19.43000030517578</v>
      </c>
      <c r="E17" s="207">
        <v>19.75</v>
      </c>
      <c r="F17" s="207">
        <v>20.1299991607666</v>
      </c>
      <c r="G17" s="207">
        <v>20.299999237060547</v>
      </c>
      <c r="H17" s="207">
        <v>20.530000686645508</v>
      </c>
      <c r="I17" s="207">
        <v>20.860000610351562</v>
      </c>
      <c r="J17" s="207">
        <v>20.6200008392334</v>
      </c>
      <c r="K17" s="207">
        <v>20.809999465942383</v>
      </c>
      <c r="L17" s="207">
        <v>21.079999923706055</v>
      </c>
      <c r="M17" s="207">
        <v>22.309999465942383</v>
      </c>
      <c r="N17" s="207">
        <v>22.219999313354492</v>
      </c>
      <c r="O17" s="207">
        <v>21.93000030517578</v>
      </c>
      <c r="P17" s="207">
        <v>21.809999465942383</v>
      </c>
      <c r="Q17" s="207">
        <v>21.739999771118164</v>
      </c>
      <c r="R17" s="207">
        <v>20.1299991607666</v>
      </c>
      <c r="S17" s="207">
        <v>19.40999984741211</v>
      </c>
      <c r="T17" s="207">
        <v>19.040000915527344</v>
      </c>
      <c r="U17" s="207">
        <v>18.950000762939453</v>
      </c>
      <c r="V17" s="207">
        <v>18.969999313354492</v>
      </c>
      <c r="W17" s="207">
        <v>19.1299991607666</v>
      </c>
      <c r="X17" s="207">
        <v>19.209999084472656</v>
      </c>
      <c r="Y17" s="207">
        <v>19.200000762939453</v>
      </c>
      <c r="Z17" s="214">
        <f t="shared" si="0"/>
        <v>20.234583218892414</v>
      </c>
      <c r="AA17" s="151">
        <v>22.3700008392334</v>
      </c>
      <c r="AB17" s="152" t="s">
        <v>345</v>
      </c>
      <c r="AC17" s="2">
        <v>15</v>
      </c>
      <c r="AD17" s="151">
        <v>18.649999618530273</v>
      </c>
      <c r="AE17" s="253" t="s">
        <v>509</v>
      </c>
      <c r="AF17" s="1"/>
    </row>
    <row r="18" spans="1:32" ht="11.25" customHeight="1">
      <c r="A18" s="215">
        <v>16</v>
      </c>
      <c r="B18" s="207">
        <v>19.15999984741211</v>
      </c>
      <c r="C18" s="207">
        <v>19.360000610351562</v>
      </c>
      <c r="D18" s="207">
        <v>19.219999313354492</v>
      </c>
      <c r="E18" s="207">
        <v>19.5</v>
      </c>
      <c r="F18" s="207">
        <v>19.479999542236328</v>
      </c>
      <c r="G18" s="207">
        <v>19.84000015258789</v>
      </c>
      <c r="H18" s="207">
        <v>20.1200008392334</v>
      </c>
      <c r="I18" s="207">
        <v>21.15999984741211</v>
      </c>
      <c r="J18" s="207">
        <v>21.540000915527344</v>
      </c>
      <c r="K18" s="207">
        <v>21.690000534057617</v>
      </c>
      <c r="L18" s="207">
        <v>22.6299991607666</v>
      </c>
      <c r="M18" s="207">
        <v>22.829999923706055</v>
      </c>
      <c r="N18" s="207">
        <v>22.75</v>
      </c>
      <c r="O18" s="207">
        <v>21.989999771118164</v>
      </c>
      <c r="P18" s="207">
        <v>20.309999465942383</v>
      </c>
      <c r="Q18" s="207">
        <v>19.6299991607666</v>
      </c>
      <c r="R18" s="207">
        <v>19.059999465942383</v>
      </c>
      <c r="S18" s="207">
        <v>17.969999313354492</v>
      </c>
      <c r="T18" s="207">
        <v>17.200000762939453</v>
      </c>
      <c r="U18" s="207">
        <v>16.729999542236328</v>
      </c>
      <c r="V18" s="207">
        <v>16.639999389648438</v>
      </c>
      <c r="W18" s="207">
        <v>16.549999237060547</v>
      </c>
      <c r="X18" s="207">
        <v>16.469999313354492</v>
      </c>
      <c r="Y18" s="207">
        <v>16.329999923706055</v>
      </c>
      <c r="Z18" s="214">
        <f t="shared" si="0"/>
        <v>19.506666501363117</v>
      </c>
      <c r="AA18" s="151">
        <v>23.68000030517578</v>
      </c>
      <c r="AB18" s="152" t="s">
        <v>434</v>
      </c>
      <c r="AC18" s="2">
        <v>16</v>
      </c>
      <c r="AD18" s="151">
        <v>16.229999542236328</v>
      </c>
      <c r="AE18" s="253" t="s">
        <v>148</v>
      </c>
      <c r="AF18" s="1"/>
    </row>
    <row r="19" spans="1:32" ht="11.25" customHeight="1">
      <c r="A19" s="215">
        <v>17</v>
      </c>
      <c r="B19" s="207">
        <v>16.239999771118164</v>
      </c>
      <c r="C19" s="207">
        <v>16.059999465942383</v>
      </c>
      <c r="D19" s="207">
        <v>15.869999885559082</v>
      </c>
      <c r="E19" s="207">
        <v>15.819999694824219</v>
      </c>
      <c r="F19" s="207">
        <v>16.040000915527344</v>
      </c>
      <c r="G19" s="207">
        <v>16.1200008392334</v>
      </c>
      <c r="H19" s="207">
        <v>16.420000076293945</v>
      </c>
      <c r="I19" s="207">
        <v>16.81999969482422</v>
      </c>
      <c r="J19" s="207">
        <v>16.239999771118164</v>
      </c>
      <c r="K19" s="207">
        <v>16.459999084472656</v>
      </c>
      <c r="L19" s="207">
        <v>16.229999542236328</v>
      </c>
      <c r="M19" s="207">
        <v>16.389999389648438</v>
      </c>
      <c r="N19" s="207">
        <v>16.6200008392334</v>
      </c>
      <c r="O19" s="207">
        <v>16.540000915527344</v>
      </c>
      <c r="P19" s="207">
        <v>16.700000762939453</v>
      </c>
      <c r="Q19" s="207">
        <v>16.690000534057617</v>
      </c>
      <c r="R19" s="207">
        <v>16.40999984741211</v>
      </c>
      <c r="S19" s="207">
        <v>16.450000762939453</v>
      </c>
      <c r="T19" s="207">
        <v>16.440000534057617</v>
      </c>
      <c r="U19" s="207">
        <v>16.309999465942383</v>
      </c>
      <c r="V19" s="207">
        <v>16.350000381469727</v>
      </c>
      <c r="W19" s="207">
        <v>16.31999969482422</v>
      </c>
      <c r="X19" s="207">
        <v>16.299999237060547</v>
      </c>
      <c r="Y19" s="207">
        <v>16.239999771118164</v>
      </c>
      <c r="Z19" s="214">
        <f t="shared" si="0"/>
        <v>16.336666703224182</v>
      </c>
      <c r="AA19" s="151">
        <v>17.040000915527344</v>
      </c>
      <c r="AB19" s="152" t="s">
        <v>499</v>
      </c>
      <c r="AC19" s="2">
        <v>17</v>
      </c>
      <c r="AD19" s="151">
        <v>15.729999542236328</v>
      </c>
      <c r="AE19" s="253" t="s">
        <v>447</v>
      </c>
      <c r="AF19" s="1"/>
    </row>
    <row r="20" spans="1:32" ht="11.25" customHeight="1">
      <c r="A20" s="215">
        <v>18</v>
      </c>
      <c r="B20" s="207">
        <v>16.139999389648438</v>
      </c>
      <c r="C20" s="207">
        <v>16.09000015258789</v>
      </c>
      <c r="D20" s="207">
        <v>16.09000015258789</v>
      </c>
      <c r="E20" s="207">
        <v>16.09000015258789</v>
      </c>
      <c r="F20" s="207">
        <v>16.1299991607666</v>
      </c>
      <c r="G20" s="207">
        <v>16.270000457763672</v>
      </c>
      <c r="H20" s="207">
        <v>16.489999771118164</v>
      </c>
      <c r="I20" s="207">
        <v>16.719999313354492</v>
      </c>
      <c r="J20" s="207">
        <v>17.06999969482422</v>
      </c>
      <c r="K20" s="207">
        <v>16.940000534057617</v>
      </c>
      <c r="L20" s="207">
        <v>17.469999313354492</v>
      </c>
      <c r="M20" s="207">
        <v>17.68000030517578</v>
      </c>
      <c r="N20" s="207">
        <v>17.93000030517578</v>
      </c>
      <c r="O20" s="207">
        <v>17.549999237060547</v>
      </c>
      <c r="P20" s="207">
        <v>17.809999465942383</v>
      </c>
      <c r="Q20" s="207">
        <v>17.860000610351562</v>
      </c>
      <c r="R20" s="207">
        <v>17.579999923706055</v>
      </c>
      <c r="S20" s="207">
        <v>17.25</v>
      </c>
      <c r="T20" s="207">
        <v>17.190000534057617</v>
      </c>
      <c r="U20" s="207">
        <v>17.260000228881836</v>
      </c>
      <c r="V20" s="207">
        <v>17.209999084472656</v>
      </c>
      <c r="W20" s="207">
        <v>17.270000457763672</v>
      </c>
      <c r="X20" s="207">
        <v>17.229999542236328</v>
      </c>
      <c r="Y20" s="207">
        <v>17.040000915527344</v>
      </c>
      <c r="Z20" s="214">
        <f t="shared" si="0"/>
        <v>17.014999945958454</v>
      </c>
      <c r="AA20" s="151">
        <v>18.440000534057617</v>
      </c>
      <c r="AB20" s="152" t="s">
        <v>500</v>
      </c>
      <c r="AC20" s="2">
        <v>18</v>
      </c>
      <c r="AD20" s="151">
        <v>15.899999618530273</v>
      </c>
      <c r="AE20" s="253" t="s">
        <v>510</v>
      </c>
      <c r="AF20" s="1"/>
    </row>
    <row r="21" spans="1:32" ht="11.25" customHeight="1">
      <c r="A21" s="215">
        <v>19</v>
      </c>
      <c r="B21" s="207">
        <v>16.8700008392334</v>
      </c>
      <c r="C21" s="207">
        <v>16.770000457763672</v>
      </c>
      <c r="D21" s="207">
        <v>16.809999465942383</v>
      </c>
      <c r="E21" s="207">
        <v>16.93000030517578</v>
      </c>
      <c r="F21" s="207">
        <v>16.860000610351562</v>
      </c>
      <c r="G21" s="207">
        <v>17.059999465942383</v>
      </c>
      <c r="H21" s="207">
        <v>17.25</v>
      </c>
      <c r="I21" s="207">
        <v>17.309999465942383</v>
      </c>
      <c r="J21" s="207">
        <v>17.59000015258789</v>
      </c>
      <c r="K21" s="207">
        <v>18.059999465942383</v>
      </c>
      <c r="L21" s="207">
        <v>18.149999618530273</v>
      </c>
      <c r="M21" s="207">
        <v>19.309999465942383</v>
      </c>
      <c r="N21" s="207">
        <v>20.459999084472656</v>
      </c>
      <c r="O21" s="207">
        <v>21.15999984741211</v>
      </c>
      <c r="P21" s="207">
        <v>20.739999771118164</v>
      </c>
      <c r="Q21" s="207">
        <v>19.200000762939453</v>
      </c>
      <c r="R21" s="207">
        <v>18.690000534057617</v>
      </c>
      <c r="S21" s="207">
        <v>18.170000076293945</v>
      </c>
      <c r="T21" s="207">
        <v>17.8799991607666</v>
      </c>
      <c r="U21" s="207">
        <v>17.520000457763672</v>
      </c>
      <c r="V21" s="207">
        <v>17.360000610351562</v>
      </c>
      <c r="W21" s="207">
        <v>16.329999923706055</v>
      </c>
      <c r="X21" s="207">
        <v>15.609999656677246</v>
      </c>
      <c r="Y21" s="207">
        <v>15.140000343322754</v>
      </c>
      <c r="Z21" s="214">
        <f t="shared" si="0"/>
        <v>17.801249980926514</v>
      </c>
      <c r="AA21" s="151">
        <v>21.829999923706055</v>
      </c>
      <c r="AB21" s="152" t="s">
        <v>24</v>
      </c>
      <c r="AC21" s="2">
        <v>19</v>
      </c>
      <c r="AD21" s="151">
        <v>15.069999694824219</v>
      </c>
      <c r="AE21" s="253" t="s">
        <v>237</v>
      </c>
      <c r="AF21" s="1"/>
    </row>
    <row r="22" spans="1:32" ht="11.25" customHeight="1">
      <c r="A22" s="223">
        <v>20</v>
      </c>
      <c r="B22" s="209">
        <v>14.90999984741211</v>
      </c>
      <c r="C22" s="209">
        <v>14.869999885559082</v>
      </c>
      <c r="D22" s="209">
        <v>14.680000305175781</v>
      </c>
      <c r="E22" s="209">
        <v>14.239999771118164</v>
      </c>
      <c r="F22" s="209">
        <v>14.880000114440918</v>
      </c>
      <c r="G22" s="209">
        <v>16.440000534057617</v>
      </c>
      <c r="H22" s="209">
        <v>19.229999542236328</v>
      </c>
      <c r="I22" s="209">
        <v>21.209999084472656</v>
      </c>
      <c r="J22" s="209">
        <v>22.399999618530273</v>
      </c>
      <c r="K22" s="209">
        <v>22.479999542236328</v>
      </c>
      <c r="L22" s="209">
        <v>23.25</v>
      </c>
      <c r="M22" s="209">
        <v>23.579999923706055</v>
      </c>
      <c r="N22" s="209">
        <v>23.239999771118164</v>
      </c>
      <c r="O22" s="209">
        <v>23.06999969482422</v>
      </c>
      <c r="P22" s="209">
        <v>22.34000015258789</v>
      </c>
      <c r="Q22" s="209">
        <v>21.799999237060547</v>
      </c>
      <c r="R22" s="209">
        <v>21.719999313354492</v>
      </c>
      <c r="S22" s="209">
        <v>20.59000015258789</v>
      </c>
      <c r="T22" s="209">
        <v>20.299999237060547</v>
      </c>
      <c r="U22" s="209">
        <v>20.149999618530273</v>
      </c>
      <c r="V22" s="209">
        <v>20.290000915527344</v>
      </c>
      <c r="W22" s="209">
        <v>20.18000030517578</v>
      </c>
      <c r="X22" s="209">
        <v>19.989999771118164</v>
      </c>
      <c r="Y22" s="209">
        <v>19.59000015258789</v>
      </c>
      <c r="Z22" s="224">
        <f t="shared" si="0"/>
        <v>19.80958318710327</v>
      </c>
      <c r="AA22" s="157">
        <v>24.15999984741211</v>
      </c>
      <c r="AB22" s="210" t="s">
        <v>501</v>
      </c>
      <c r="AC22" s="211">
        <v>20</v>
      </c>
      <c r="AD22" s="157">
        <v>14.029999732971191</v>
      </c>
      <c r="AE22" s="254" t="s">
        <v>511</v>
      </c>
      <c r="AF22" s="1"/>
    </row>
    <row r="23" spans="1:32" ht="11.25" customHeight="1">
      <c r="A23" s="215">
        <v>21</v>
      </c>
      <c r="B23" s="207">
        <v>19.739999771118164</v>
      </c>
      <c r="C23" s="207">
        <v>19.799999237060547</v>
      </c>
      <c r="D23" s="207">
        <v>19.81999969482422</v>
      </c>
      <c r="E23" s="207">
        <v>19.719999313354492</v>
      </c>
      <c r="F23" s="207">
        <v>19.760000228881836</v>
      </c>
      <c r="G23" s="207">
        <v>19.93000030517578</v>
      </c>
      <c r="H23" s="207">
        <v>20.309999465942383</v>
      </c>
      <c r="I23" s="207">
        <v>20.399999618530273</v>
      </c>
      <c r="J23" s="207">
        <v>21.020000457763672</v>
      </c>
      <c r="K23" s="207">
        <v>20.989999771118164</v>
      </c>
      <c r="L23" s="207">
        <v>21.18000030517578</v>
      </c>
      <c r="M23" s="207">
        <v>21.049999237060547</v>
      </c>
      <c r="N23" s="207">
        <v>21.43000030517578</v>
      </c>
      <c r="O23" s="207">
        <v>21.329999923706055</v>
      </c>
      <c r="P23" s="207">
        <v>21.90999984741211</v>
      </c>
      <c r="Q23" s="207">
        <v>21.81999969482422</v>
      </c>
      <c r="R23" s="207">
        <v>21.579999923706055</v>
      </c>
      <c r="S23" s="207">
        <v>21.479999542236328</v>
      </c>
      <c r="T23" s="207">
        <v>21.549999237060547</v>
      </c>
      <c r="U23" s="207">
        <v>21.639999389648438</v>
      </c>
      <c r="V23" s="207">
        <v>21.670000076293945</v>
      </c>
      <c r="W23" s="207">
        <v>21.6200008392334</v>
      </c>
      <c r="X23" s="207">
        <v>21.479999542236328</v>
      </c>
      <c r="Y23" s="207">
        <v>21.149999618530273</v>
      </c>
      <c r="Z23" s="214">
        <f t="shared" si="0"/>
        <v>20.932499806086224</v>
      </c>
      <c r="AA23" s="151">
        <v>22.040000915527344</v>
      </c>
      <c r="AB23" s="152" t="s">
        <v>502</v>
      </c>
      <c r="AC23" s="2">
        <v>21</v>
      </c>
      <c r="AD23" s="151">
        <v>19.440000534057617</v>
      </c>
      <c r="AE23" s="253" t="s">
        <v>512</v>
      </c>
      <c r="AF23" s="1"/>
    </row>
    <row r="24" spans="1:32" ht="11.25" customHeight="1">
      <c r="A24" s="215">
        <v>22</v>
      </c>
      <c r="B24" s="207">
        <v>21.139999389648438</v>
      </c>
      <c r="C24" s="207">
        <v>21.030000686645508</v>
      </c>
      <c r="D24" s="207">
        <v>20.600000381469727</v>
      </c>
      <c r="E24" s="207">
        <v>20.59000015258789</v>
      </c>
      <c r="F24" s="207">
        <v>20.540000915527344</v>
      </c>
      <c r="G24" s="207">
        <v>20.81999969482422</v>
      </c>
      <c r="H24" s="207">
        <v>21.3700008392334</v>
      </c>
      <c r="I24" s="207">
        <v>21.639999389648438</v>
      </c>
      <c r="J24" s="207">
        <v>22.75</v>
      </c>
      <c r="K24" s="207">
        <v>23.3799991607666</v>
      </c>
      <c r="L24" s="207">
        <v>23.6299991607666</v>
      </c>
      <c r="M24" s="207">
        <v>24.270000457763672</v>
      </c>
      <c r="N24" s="207">
        <v>26.15999984741211</v>
      </c>
      <c r="O24" s="207">
        <v>25.290000915527344</v>
      </c>
      <c r="P24" s="207">
        <v>24.729999542236328</v>
      </c>
      <c r="Q24" s="207">
        <v>24.209999084472656</v>
      </c>
      <c r="R24" s="207">
        <v>23.959999084472656</v>
      </c>
      <c r="S24" s="207">
        <v>22.979999542236328</v>
      </c>
      <c r="T24" s="207">
        <v>22.3700008392334</v>
      </c>
      <c r="U24" s="207">
        <v>22.010000228881836</v>
      </c>
      <c r="V24" s="207">
        <v>21.579999923706055</v>
      </c>
      <c r="W24" s="207">
        <v>21.729999542236328</v>
      </c>
      <c r="X24" s="207">
        <v>21.510000228881836</v>
      </c>
      <c r="Y24" s="207">
        <v>21.350000381469727</v>
      </c>
      <c r="Z24" s="214">
        <f t="shared" si="0"/>
        <v>22.484999974568684</v>
      </c>
      <c r="AA24" s="151">
        <v>26.469999313354492</v>
      </c>
      <c r="AB24" s="152" t="s">
        <v>503</v>
      </c>
      <c r="AC24" s="2">
        <v>22</v>
      </c>
      <c r="AD24" s="151">
        <v>20.440000534057617</v>
      </c>
      <c r="AE24" s="253" t="s">
        <v>513</v>
      </c>
      <c r="AF24" s="1"/>
    </row>
    <row r="25" spans="1:32" ht="11.25" customHeight="1">
      <c r="A25" s="215">
        <v>23</v>
      </c>
      <c r="B25" s="207">
        <v>21.239999771118164</v>
      </c>
      <c r="C25" s="207">
        <v>21.270000457763672</v>
      </c>
      <c r="D25" s="207">
        <v>21.219999313354492</v>
      </c>
      <c r="E25" s="207">
        <v>21.15999984741211</v>
      </c>
      <c r="F25" s="207">
        <v>21.989999771118164</v>
      </c>
      <c r="G25" s="207">
        <v>21.920000076293945</v>
      </c>
      <c r="H25" s="207">
        <v>21.93000030517578</v>
      </c>
      <c r="I25" s="207">
        <v>22.329999923706055</v>
      </c>
      <c r="J25" s="207">
        <v>22.8799991607666</v>
      </c>
      <c r="K25" s="207">
        <v>23.040000915527344</v>
      </c>
      <c r="L25" s="207">
        <v>22.93000030517578</v>
      </c>
      <c r="M25" s="207">
        <v>23.56999969482422</v>
      </c>
      <c r="N25" s="207">
        <v>23.31999969482422</v>
      </c>
      <c r="O25" s="207">
        <v>21.260000228881836</v>
      </c>
      <c r="P25" s="207">
        <v>21.90999984741211</v>
      </c>
      <c r="Q25" s="207">
        <v>22.15999984741211</v>
      </c>
      <c r="R25" s="207">
        <v>22.010000228881836</v>
      </c>
      <c r="S25" s="207">
        <v>21.219999313354492</v>
      </c>
      <c r="T25" s="207">
        <v>20.600000381469727</v>
      </c>
      <c r="U25" s="207">
        <v>20.149999618530273</v>
      </c>
      <c r="V25" s="207">
        <v>19.579999923706055</v>
      </c>
      <c r="W25" s="207">
        <v>19.399999618530273</v>
      </c>
      <c r="X25" s="207">
        <v>19.510000228881836</v>
      </c>
      <c r="Y25" s="207">
        <v>18.290000915527344</v>
      </c>
      <c r="Z25" s="214">
        <f t="shared" si="0"/>
        <v>21.453749974568684</v>
      </c>
      <c r="AA25" s="151">
        <v>24.799999237060547</v>
      </c>
      <c r="AB25" s="152" t="s">
        <v>330</v>
      </c>
      <c r="AC25" s="2">
        <v>23</v>
      </c>
      <c r="AD25" s="151">
        <v>18.25</v>
      </c>
      <c r="AE25" s="253" t="s">
        <v>311</v>
      </c>
      <c r="AF25" s="1"/>
    </row>
    <row r="26" spans="1:32" ht="11.25" customHeight="1">
      <c r="A26" s="215">
        <v>24</v>
      </c>
      <c r="B26" s="207">
        <v>17.520000457763672</v>
      </c>
      <c r="C26" s="207">
        <v>16.690000534057617</v>
      </c>
      <c r="D26" s="207">
        <v>16.68000030517578</v>
      </c>
      <c r="E26" s="207">
        <v>16.559999465942383</v>
      </c>
      <c r="F26" s="207">
        <v>16.420000076293945</v>
      </c>
      <c r="G26" s="207">
        <v>17.040000915527344</v>
      </c>
      <c r="H26" s="207">
        <v>19.3799991607666</v>
      </c>
      <c r="I26" s="207">
        <v>22.639999389648438</v>
      </c>
      <c r="J26" s="207">
        <v>24.5</v>
      </c>
      <c r="K26" s="207">
        <v>24.8700008392334</v>
      </c>
      <c r="L26" s="207">
        <v>25.600000381469727</v>
      </c>
      <c r="M26" s="207">
        <v>24.469999313354492</v>
      </c>
      <c r="N26" s="207">
        <v>25.139999389648438</v>
      </c>
      <c r="O26" s="207">
        <v>25.540000915527344</v>
      </c>
      <c r="P26" s="207">
        <v>24.18000030517578</v>
      </c>
      <c r="Q26" s="207">
        <v>23.190000534057617</v>
      </c>
      <c r="R26" s="207">
        <v>21.1299991607666</v>
      </c>
      <c r="S26" s="207">
        <v>20</v>
      </c>
      <c r="T26" s="207">
        <v>18.59000015258789</v>
      </c>
      <c r="U26" s="207">
        <v>17.950000762939453</v>
      </c>
      <c r="V26" s="207">
        <v>17.479999542236328</v>
      </c>
      <c r="W26" s="207">
        <v>17.299999237060547</v>
      </c>
      <c r="X26" s="207">
        <v>17.399999618530273</v>
      </c>
      <c r="Y26" s="207">
        <v>17.15999984741211</v>
      </c>
      <c r="Z26" s="214">
        <f t="shared" si="0"/>
        <v>20.309583346048992</v>
      </c>
      <c r="AA26" s="151">
        <v>26.540000915527344</v>
      </c>
      <c r="AB26" s="152" t="s">
        <v>126</v>
      </c>
      <c r="AC26" s="2">
        <v>24</v>
      </c>
      <c r="AD26" s="151">
        <v>16.190000534057617</v>
      </c>
      <c r="AE26" s="253" t="s">
        <v>436</v>
      </c>
      <c r="AF26" s="1"/>
    </row>
    <row r="27" spans="1:32" ht="11.25" customHeight="1">
      <c r="A27" s="215">
        <v>25</v>
      </c>
      <c r="B27" s="207">
        <v>17.15999984741211</v>
      </c>
      <c r="C27" s="207">
        <v>17.139999389648438</v>
      </c>
      <c r="D27" s="207">
        <v>18.219999313354492</v>
      </c>
      <c r="E27" s="207">
        <v>17.670000076293945</v>
      </c>
      <c r="F27" s="207">
        <v>18.700000762939453</v>
      </c>
      <c r="G27" s="207">
        <v>19.670000076293945</v>
      </c>
      <c r="H27" s="207">
        <v>21.829999923706055</v>
      </c>
      <c r="I27" s="207">
        <v>24.360000610351562</v>
      </c>
      <c r="J27" s="207">
        <v>26.3799991607666</v>
      </c>
      <c r="K27" s="207">
        <v>28.56999969482422</v>
      </c>
      <c r="L27" s="207">
        <v>28.8799991607666</v>
      </c>
      <c r="M27" s="207">
        <v>25.5</v>
      </c>
      <c r="N27" s="207">
        <v>25.010000228881836</v>
      </c>
      <c r="O27" s="207">
        <v>25.270000457763672</v>
      </c>
      <c r="P27" s="207">
        <v>24.18000030517578</v>
      </c>
      <c r="Q27" s="207">
        <v>24.270000457763672</v>
      </c>
      <c r="R27" s="207">
        <v>23.610000610351562</v>
      </c>
      <c r="S27" s="207">
        <v>23.09000015258789</v>
      </c>
      <c r="T27" s="207">
        <v>21.360000610351562</v>
      </c>
      <c r="U27" s="207">
        <v>19.940000534057617</v>
      </c>
      <c r="V27" s="207">
        <v>19.600000381469727</v>
      </c>
      <c r="W27" s="207">
        <v>20.280000686645508</v>
      </c>
      <c r="X27" s="207">
        <v>21.479999542236328</v>
      </c>
      <c r="Y27" s="207">
        <v>21.850000381469727</v>
      </c>
      <c r="Z27" s="214">
        <f t="shared" si="0"/>
        <v>22.25083343187968</v>
      </c>
      <c r="AA27" s="151">
        <v>29.40999984741211</v>
      </c>
      <c r="AB27" s="152" t="s">
        <v>439</v>
      </c>
      <c r="AC27" s="2">
        <v>25</v>
      </c>
      <c r="AD27" s="151">
        <v>16.989999771118164</v>
      </c>
      <c r="AE27" s="253" t="s">
        <v>514</v>
      </c>
      <c r="AF27" s="1"/>
    </row>
    <row r="28" spans="1:32" ht="11.25" customHeight="1">
      <c r="A28" s="215">
        <v>26</v>
      </c>
      <c r="B28" s="207">
        <v>21.440000534057617</v>
      </c>
      <c r="C28" s="207">
        <v>21.799999237060547</v>
      </c>
      <c r="D28" s="207">
        <v>21.290000915527344</v>
      </c>
      <c r="E28" s="207">
        <v>20.920000076293945</v>
      </c>
      <c r="F28" s="207">
        <v>20.979999542236328</v>
      </c>
      <c r="G28" s="207">
        <v>20.969999313354492</v>
      </c>
      <c r="H28" s="207">
        <v>21.260000228881836</v>
      </c>
      <c r="I28" s="207">
        <v>22.479999542236328</v>
      </c>
      <c r="J28" s="207">
        <v>23.43000030517578</v>
      </c>
      <c r="K28" s="207">
        <v>23.389999389648438</v>
      </c>
      <c r="L28" s="207">
        <v>23</v>
      </c>
      <c r="M28" s="207">
        <v>24.040000915527344</v>
      </c>
      <c r="N28" s="207">
        <v>24.489999771118164</v>
      </c>
      <c r="O28" s="207">
        <v>26.18000030517578</v>
      </c>
      <c r="P28" s="207">
        <v>24.790000915527344</v>
      </c>
      <c r="Q28" s="207">
        <v>24.780000686645508</v>
      </c>
      <c r="R28" s="207">
        <v>24.479999542236328</v>
      </c>
      <c r="S28" s="207">
        <v>23.670000076293945</v>
      </c>
      <c r="T28" s="207">
        <v>23.010000228881836</v>
      </c>
      <c r="U28" s="207">
        <v>22.75</v>
      </c>
      <c r="V28" s="207">
        <v>22.780000686645508</v>
      </c>
      <c r="W28" s="207">
        <v>22.260000228881836</v>
      </c>
      <c r="X28" s="207">
        <v>21.56999969482422</v>
      </c>
      <c r="Y28" s="207">
        <v>21.65999984741211</v>
      </c>
      <c r="Z28" s="214">
        <f t="shared" si="0"/>
        <v>22.80916674931844</v>
      </c>
      <c r="AA28" s="151">
        <v>26.479999542236328</v>
      </c>
      <c r="AB28" s="152" t="s">
        <v>345</v>
      </c>
      <c r="AC28" s="2">
        <v>26</v>
      </c>
      <c r="AD28" s="151">
        <v>20.559999465942383</v>
      </c>
      <c r="AE28" s="253" t="s">
        <v>515</v>
      </c>
      <c r="AF28" s="1"/>
    </row>
    <row r="29" spans="1:32" ht="11.25" customHeight="1">
      <c r="A29" s="215">
        <v>27</v>
      </c>
      <c r="B29" s="207">
        <v>21.260000228881836</v>
      </c>
      <c r="C29" s="207">
        <v>20.600000381469727</v>
      </c>
      <c r="D29" s="207">
        <v>20.420000076293945</v>
      </c>
      <c r="E29" s="207">
        <v>20.06999969482422</v>
      </c>
      <c r="F29" s="207">
        <v>19.700000762939453</v>
      </c>
      <c r="G29" s="207">
        <v>20.260000228881836</v>
      </c>
      <c r="H29" s="207">
        <v>23.010000228881836</v>
      </c>
      <c r="I29" s="207">
        <v>26.229999542236328</v>
      </c>
      <c r="J29" s="207">
        <v>27.520000457763672</v>
      </c>
      <c r="K29" s="207">
        <v>25.530000686645508</v>
      </c>
      <c r="L29" s="207">
        <v>26.729999542236328</v>
      </c>
      <c r="M29" s="207">
        <v>27.010000228881836</v>
      </c>
      <c r="N29" s="207">
        <v>26.760000228881836</v>
      </c>
      <c r="O29" s="207">
        <v>26.799999237060547</v>
      </c>
      <c r="P29" s="207">
        <v>26.670000076293945</v>
      </c>
      <c r="Q29" s="207">
        <v>25.110000610351562</v>
      </c>
      <c r="R29" s="207">
        <v>23.3799991607666</v>
      </c>
      <c r="S29" s="207">
        <v>22.100000381469727</v>
      </c>
      <c r="T29" s="207">
        <v>20.15999984741211</v>
      </c>
      <c r="U29" s="207">
        <v>19.020000457763672</v>
      </c>
      <c r="V29" s="207">
        <v>18.6200008392334</v>
      </c>
      <c r="W29" s="207">
        <v>19.399999618530273</v>
      </c>
      <c r="X29" s="207">
        <v>19.75</v>
      </c>
      <c r="Y29" s="207">
        <v>18.940000534057617</v>
      </c>
      <c r="Z29" s="214">
        <f t="shared" si="0"/>
        <v>22.710416793823242</v>
      </c>
      <c r="AA29" s="151">
        <v>28.200000762939453</v>
      </c>
      <c r="AB29" s="152" t="s">
        <v>169</v>
      </c>
      <c r="AC29" s="2">
        <v>27</v>
      </c>
      <c r="AD29" s="151">
        <v>18.469999313354492</v>
      </c>
      <c r="AE29" s="253" t="s">
        <v>195</v>
      </c>
      <c r="AF29" s="1"/>
    </row>
    <row r="30" spans="1:32" ht="11.25" customHeight="1">
      <c r="A30" s="215">
        <v>28</v>
      </c>
      <c r="B30" s="207">
        <v>18.899999618530273</v>
      </c>
      <c r="C30" s="207">
        <v>18.670000076293945</v>
      </c>
      <c r="D30" s="207">
        <v>18.959999084472656</v>
      </c>
      <c r="E30" s="207">
        <v>19.950000762939453</v>
      </c>
      <c r="F30" s="207">
        <v>20.760000228881836</v>
      </c>
      <c r="G30" s="207">
        <v>21.780000686645508</v>
      </c>
      <c r="H30" s="207">
        <v>23.639999389648438</v>
      </c>
      <c r="I30" s="207">
        <v>25.59000015258789</v>
      </c>
      <c r="J30" s="207">
        <v>28.010000228881836</v>
      </c>
      <c r="K30" s="207">
        <v>29.459999084472656</v>
      </c>
      <c r="L30" s="207">
        <v>30.049999237060547</v>
      </c>
      <c r="M30" s="207">
        <v>30.709999084472656</v>
      </c>
      <c r="N30" s="207">
        <v>32.599998474121094</v>
      </c>
      <c r="O30" s="207">
        <v>28.690000534057617</v>
      </c>
      <c r="P30" s="207">
        <v>27.940000534057617</v>
      </c>
      <c r="Q30" s="207">
        <v>27.3700008392334</v>
      </c>
      <c r="R30" s="207">
        <v>24.420000076293945</v>
      </c>
      <c r="S30" s="207">
        <v>23.860000610351562</v>
      </c>
      <c r="T30" s="207">
        <v>23.040000915527344</v>
      </c>
      <c r="U30" s="207">
        <v>22.149999618530273</v>
      </c>
      <c r="V30" s="207">
        <v>21.65999984741211</v>
      </c>
      <c r="W30" s="207">
        <v>21.610000610351562</v>
      </c>
      <c r="X30" s="207">
        <v>21.940000534057617</v>
      </c>
      <c r="Y30" s="207">
        <v>22.280000686645508</v>
      </c>
      <c r="Z30" s="214">
        <f t="shared" si="0"/>
        <v>24.335000038146973</v>
      </c>
      <c r="AA30" s="151">
        <v>32.720001220703125</v>
      </c>
      <c r="AB30" s="152" t="s">
        <v>179</v>
      </c>
      <c r="AC30" s="2">
        <v>28</v>
      </c>
      <c r="AD30" s="151">
        <v>18.5</v>
      </c>
      <c r="AE30" s="253" t="s">
        <v>516</v>
      </c>
      <c r="AF30" s="1"/>
    </row>
    <row r="31" spans="1:32" ht="11.25" customHeight="1">
      <c r="A31" s="215">
        <v>29</v>
      </c>
      <c r="B31" s="207">
        <v>21.8799991607666</v>
      </c>
      <c r="C31" s="207">
        <v>21.56999969482422</v>
      </c>
      <c r="D31" s="207">
        <v>21.360000610351562</v>
      </c>
      <c r="E31" s="207">
        <v>21.09000015258789</v>
      </c>
      <c r="F31" s="207">
        <v>21.350000381469727</v>
      </c>
      <c r="G31" s="207">
        <v>21.899999618530273</v>
      </c>
      <c r="H31" s="207">
        <v>23.229999542236328</v>
      </c>
      <c r="I31" s="207">
        <v>24.790000915527344</v>
      </c>
      <c r="J31" s="207">
        <v>26.780000686645508</v>
      </c>
      <c r="K31" s="207">
        <v>24.969999313354492</v>
      </c>
      <c r="L31" s="207">
        <v>25.299999237060547</v>
      </c>
      <c r="M31" s="207">
        <v>27.229999542236328</v>
      </c>
      <c r="N31" s="207">
        <v>26.40999984741211</v>
      </c>
      <c r="O31" s="207">
        <v>24.6200008392334</v>
      </c>
      <c r="P31" s="207">
        <v>25.06999969482422</v>
      </c>
      <c r="Q31" s="207">
        <v>24.360000610351562</v>
      </c>
      <c r="R31" s="207">
        <v>22.239999771118164</v>
      </c>
      <c r="S31" s="207">
        <v>21.56999969482422</v>
      </c>
      <c r="T31" s="207">
        <v>20.329999923706055</v>
      </c>
      <c r="U31" s="207">
        <v>20.149999618530273</v>
      </c>
      <c r="V31" s="207">
        <v>20.040000915527344</v>
      </c>
      <c r="W31" s="207">
        <v>19.75</v>
      </c>
      <c r="X31" s="207">
        <v>19.799999237060547</v>
      </c>
      <c r="Y31" s="207">
        <v>19.760000228881836</v>
      </c>
      <c r="Z31" s="214">
        <f t="shared" si="0"/>
        <v>22.731249968210857</v>
      </c>
      <c r="AA31" s="151">
        <v>27.489999771118164</v>
      </c>
      <c r="AB31" s="152" t="s">
        <v>301</v>
      </c>
      <c r="AC31" s="2">
        <v>29</v>
      </c>
      <c r="AD31" s="151">
        <v>19.6200008392334</v>
      </c>
      <c r="AE31" s="253" t="s">
        <v>517</v>
      </c>
      <c r="AF31" s="1"/>
    </row>
    <row r="32" spans="1:32" ht="11.25" customHeight="1">
      <c r="A32" s="215">
        <v>30</v>
      </c>
      <c r="B32" s="207">
        <v>19.690000534057617</v>
      </c>
      <c r="C32" s="207">
        <v>19.229999542236328</v>
      </c>
      <c r="D32" s="207">
        <v>19.200000762939453</v>
      </c>
      <c r="E32" s="207">
        <v>18.799999237060547</v>
      </c>
      <c r="F32" s="207">
        <v>18.670000076293945</v>
      </c>
      <c r="G32" s="207">
        <v>18.399999618530273</v>
      </c>
      <c r="H32" s="207">
        <v>18.510000228881836</v>
      </c>
      <c r="I32" s="207">
        <v>18.709999084472656</v>
      </c>
      <c r="J32" s="207">
        <v>18.770000457763672</v>
      </c>
      <c r="K32" s="207">
        <v>18.969999313354492</v>
      </c>
      <c r="L32" s="207">
        <v>19.059999465942383</v>
      </c>
      <c r="M32" s="207">
        <v>18.799999237060547</v>
      </c>
      <c r="N32" s="207">
        <v>18.43000030517578</v>
      </c>
      <c r="O32" s="207">
        <v>17.989999771118164</v>
      </c>
      <c r="P32" s="207">
        <v>17.979999542236328</v>
      </c>
      <c r="Q32" s="207">
        <v>18.309999465942383</v>
      </c>
      <c r="R32" s="207">
        <v>17.920000076293945</v>
      </c>
      <c r="S32" s="207">
        <v>17.809999465942383</v>
      </c>
      <c r="T32" s="207">
        <v>18.040000915527344</v>
      </c>
      <c r="U32" s="207">
        <v>17.790000915527344</v>
      </c>
      <c r="V32" s="207">
        <v>17.770000457763672</v>
      </c>
      <c r="W32" s="207">
        <v>17.56999969482422</v>
      </c>
      <c r="X32" s="207">
        <v>17.709999084472656</v>
      </c>
      <c r="Y32" s="207">
        <v>17.3799991607666</v>
      </c>
      <c r="Z32" s="214">
        <f t="shared" si="0"/>
        <v>18.396249850591023</v>
      </c>
      <c r="AA32" s="151">
        <v>19.809999465942383</v>
      </c>
      <c r="AB32" s="152" t="s">
        <v>55</v>
      </c>
      <c r="AC32" s="2">
        <v>30</v>
      </c>
      <c r="AD32" s="151">
        <v>17.31999969482422</v>
      </c>
      <c r="AE32" s="253" t="s">
        <v>31</v>
      </c>
      <c r="AF32" s="1"/>
    </row>
    <row r="33" spans="1:32" ht="11.25" customHeight="1">
      <c r="A33" s="215">
        <v>31</v>
      </c>
      <c r="B33" s="207">
        <v>17.520000457763672</v>
      </c>
      <c r="C33" s="207">
        <v>17.350000381469727</v>
      </c>
      <c r="D33" s="207">
        <v>17.760000228881836</v>
      </c>
      <c r="E33" s="207">
        <v>17.270000457763672</v>
      </c>
      <c r="F33" s="207">
        <v>17.3700008392334</v>
      </c>
      <c r="G33" s="207">
        <v>17.719999313354492</v>
      </c>
      <c r="H33" s="207">
        <v>17.700000762939453</v>
      </c>
      <c r="I33" s="207">
        <v>17.809999465942383</v>
      </c>
      <c r="J33" s="207">
        <v>20.18000030517578</v>
      </c>
      <c r="K33" s="207">
        <v>19.420000076293945</v>
      </c>
      <c r="L33" s="207">
        <v>19.90999984741211</v>
      </c>
      <c r="M33" s="207">
        <v>19.489999771118164</v>
      </c>
      <c r="N33" s="207">
        <v>20.229999542236328</v>
      </c>
      <c r="O33" s="207">
        <v>20.790000915527344</v>
      </c>
      <c r="P33" s="207">
        <v>20.149999618530273</v>
      </c>
      <c r="Q33" s="207">
        <v>20.739999771118164</v>
      </c>
      <c r="R33" s="207">
        <v>20.350000381469727</v>
      </c>
      <c r="S33" s="207">
        <v>19.68000030517578</v>
      </c>
      <c r="T33" s="207">
        <v>19.040000915527344</v>
      </c>
      <c r="U33" s="207">
        <v>18.709999084472656</v>
      </c>
      <c r="V33" s="207">
        <v>18.329999923706055</v>
      </c>
      <c r="W33" s="207">
        <v>17.940000534057617</v>
      </c>
      <c r="X33" s="207">
        <v>17.459999084472656</v>
      </c>
      <c r="Y33" s="207">
        <v>19.040000915527344</v>
      </c>
      <c r="Z33" s="214">
        <f t="shared" si="0"/>
        <v>18.831666787465412</v>
      </c>
      <c r="AA33" s="151">
        <v>22.540000915527344</v>
      </c>
      <c r="AB33" s="152" t="s">
        <v>344</v>
      </c>
      <c r="AC33" s="2">
        <v>31</v>
      </c>
      <c r="AD33" s="151">
        <v>17.06999969482422</v>
      </c>
      <c r="AE33" s="253" t="s">
        <v>518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18.558387018019154</v>
      </c>
      <c r="C34" s="217">
        <f t="shared" si="1"/>
        <v>18.480645241275912</v>
      </c>
      <c r="D34" s="217">
        <f t="shared" si="1"/>
        <v>18.422258100202008</v>
      </c>
      <c r="E34" s="217">
        <f t="shared" si="1"/>
        <v>18.346774101257324</v>
      </c>
      <c r="F34" s="217">
        <f t="shared" si="1"/>
        <v>18.557419469279626</v>
      </c>
      <c r="G34" s="217">
        <f t="shared" si="1"/>
        <v>19.01870967495826</v>
      </c>
      <c r="H34" s="217">
        <f t="shared" si="1"/>
        <v>19.769354789487778</v>
      </c>
      <c r="I34" s="217">
        <f t="shared" si="1"/>
        <v>20.694193440098918</v>
      </c>
      <c r="J34" s="217">
        <f t="shared" si="1"/>
        <v>21.31645171873031</v>
      </c>
      <c r="K34" s="217">
        <f t="shared" si="1"/>
        <v>21.490967658258253</v>
      </c>
      <c r="L34" s="217">
        <f t="shared" si="1"/>
        <v>21.775483592864006</v>
      </c>
      <c r="M34" s="217">
        <f t="shared" si="1"/>
        <v>22.038386929419733</v>
      </c>
      <c r="N34" s="217">
        <f t="shared" si="1"/>
        <v>22.13903224083685</v>
      </c>
      <c r="O34" s="217">
        <f t="shared" si="1"/>
        <v>21.890967892062278</v>
      </c>
      <c r="P34" s="217">
        <f t="shared" si="1"/>
        <v>21.54225798576109</v>
      </c>
      <c r="Q34" s="217">
        <f t="shared" si="1"/>
        <v>21.20838712876843</v>
      </c>
      <c r="R34" s="217">
        <f>AVERAGE(R3:R33)</f>
        <v>20.515483856201172</v>
      </c>
      <c r="S34" s="217">
        <f aca="true" t="shared" si="2" ref="S34:Y34">AVERAGE(S3:S33)</f>
        <v>20.01870967495826</v>
      </c>
      <c r="T34" s="217">
        <f t="shared" si="2"/>
        <v>19.484516328380955</v>
      </c>
      <c r="U34" s="217">
        <f t="shared" si="2"/>
        <v>19.1000001968876</v>
      </c>
      <c r="V34" s="217">
        <f t="shared" si="2"/>
        <v>18.963225887667747</v>
      </c>
      <c r="W34" s="217">
        <f t="shared" si="2"/>
        <v>18.855483824206935</v>
      </c>
      <c r="X34" s="217">
        <f t="shared" si="2"/>
        <v>18.759032003341183</v>
      </c>
      <c r="Y34" s="217">
        <f t="shared" si="2"/>
        <v>18.679354975300452</v>
      </c>
      <c r="Z34" s="217">
        <f>AVERAGE(B3:Y33)</f>
        <v>19.984395155342675</v>
      </c>
      <c r="AA34" s="218">
        <f>(AVERAGE(最高))</f>
        <v>23.319354887931578</v>
      </c>
      <c r="AB34" s="219"/>
      <c r="AC34" s="220"/>
      <c r="AD34" s="218">
        <f>(AVERAGE(最低))</f>
        <v>17.417419310539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8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1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32.720001220703125</v>
      </c>
      <c r="C46" s="3">
        <v>28</v>
      </c>
      <c r="D46" s="159" t="s">
        <v>179</v>
      </c>
      <c r="E46" s="197"/>
      <c r="F46" s="156"/>
      <c r="G46" s="157">
        <f>MIN(最低)</f>
        <v>14.029999732971191</v>
      </c>
      <c r="H46" s="3">
        <v>20</v>
      </c>
      <c r="I46" s="255" t="s">
        <v>511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18.329999923706055</v>
      </c>
      <c r="C3" s="207">
        <v>17.829999923706055</v>
      </c>
      <c r="D3" s="207">
        <v>18.81999969482422</v>
      </c>
      <c r="E3" s="207">
        <v>19.110000610351562</v>
      </c>
      <c r="F3" s="207">
        <v>19.200000762939453</v>
      </c>
      <c r="G3" s="207">
        <v>20.559999465942383</v>
      </c>
      <c r="H3" s="207">
        <v>21.639999389648438</v>
      </c>
      <c r="I3" s="207">
        <v>23.34000015258789</v>
      </c>
      <c r="J3" s="207">
        <v>24.729999542236328</v>
      </c>
      <c r="K3" s="207">
        <v>25.020000457763672</v>
      </c>
      <c r="L3" s="207">
        <v>25.43000030517578</v>
      </c>
      <c r="M3" s="207">
        <v>27.420000076293945</v>
      </c>
      <c r="N3" s="207">
        <v>26.389999389648438</v>
      </c>
      <c r="O3" s="207">
        <v>26.360000610351562</v>
      </c>
      <c r="P3" s="207">
        <v>26.219999313354492</v>
      </c>
      <c r="Q3" s="207">
        <v>26.68000030517578</v>
      </c>
      <c r="R3" s="207">
        <v>25.170000076293945</v>
      </c>
      <c r="S3" s="207">
        <v>23.309999465942383</v>
      </c>
      <c r="T3" s="207">
        <v>22.040000915527344</v>
      </c>
      <c r="U3" s="207">
        <v>21.940000534057617</v>
      </c>
      <c r="V3" s="207">
        <v>22.010000228881836</v>
      </c>
      <c r="W3" s="207">
        <v>23.149999618530273</v>
      </c>
      <c r="X3" s="207">
        <v>23.809999465942383</v>
      </c>
      <c r="Y3" s="207">
        <v>24.06999969482422</v>
      </c>
      <c r="Z3" s="214">
        <f aca="true" t="shared" si="0" ref="Z3:Z33">AVERAGE(B3:Y3)</f>
        <v>23.02416666348775</v>
      </c>
      <c r="AA3" s="151">
        <v>28.040000915527344</v>
      </c>
      <c r="AB3" s="152" t="s">
        <v>22</v>
      </c>
      <c r="AC3" s="2">
        <v>1</v>
      </c>
      <c r="AD3" s="151">
        <v>17.540000915527344</v>
      </c>
      <c r="AE3" s="253" t="s">
        <v>23</v>
      </c>
      <c r="AF3" s="1"/>
    </row>
    <row r="4" spans="1:32" ht="11.25" customHeight="1">
      <c r="A4" s="215">
        <v>2</v>
      </c>
      <c r="B4" s="207">
        <v>24.389999389648438</v>
      </c>
      <c r="C4" s="207">
        <v>24.389999389648438</v>
      </c>
      <c r="D4" s="207">
        <v>24.309999465942383</v>
      </c>
      <c r="E4" s="207">
        <v>24.010000228881836</v>
      </c>
      <c r="F4" s="207">
        <v>23.8700008392334</v>
      </c>
      <c r="G4" s="207">
        <v>24.200000762939453</v>
      </c>
      <c r="H4" s="207">
        <v>24.8700008392334</v>
      </c>
      <c r="I4" s="207">
        <v>25.780000686645508</v>
      </c>
      <c r="J4" s="207">
        <v>27.260000228881836</v>
      </c>
      <c r="K4" s="207">
        <v>25.889999389648438</v>
      </c>
      <c r="L4" s="207">
        <v>26.93000030517578</v>
      </c>
      <c r="M4" s="207">
        <v>28.399999618530273</v>
      </c>
      <c r="N4" s="207">
        <v>29.940000534057617</v>
      </c>
      <c r="O4" s="207">
        <v>30.8700008392334</v>
      </c>
      <c r="P4" s="207">
        <v>29.139999389648438</v>
      </c>
      <c r="Q4" s="207">
        <v>29.15999984741211</v>
      </c>
      <c r="R4" s="207">
        <v>25.860000610351562</v>
      </c>
      <c r="S4" s="208">
        <v>26.3799991607666</v>
      </c>
      <c r="T4" s="207">
        <v>24.920000076293945</v>
      </c>
      <c r="U4" s="207">
        <v>24.56999969482422</v>
      </c>
      <c r="V4" s="207">
        <v>24.8799991607666</v>
      </c>
      <c r="W4" s="207">
        <v>24.850000381469727</v>
      </c>
      <c r="X4" s="207">
        <v>24.770000457763672</v>
      </c>
      <c r="Y4" s="207">
        <v>24.670000076293945</v>
      </c>
      <c r="Z4" s="214">
        <f t="shared" si="0"/>
        <v>26.012916723887127</v>
      </c>
      <c r="AA4" s="151">
        <v>31.329999923706055</v>
      </c>
      <c r="AB4" s="152" t="s">
        <v>24</v>
      </c>
      <c r="AC4" s="2">
        <v>2</v>
      </c>
      <c r="AD4" s="151">
        <v>23.639999389648438</v>
      </c>
      <c r="AE4" s="253" t="s">
        <v>25</v>
      </c>
      <c r="AF4" s="1"/>
    </row>
    <row r="5" spans="1:32" ht="11.25" customHeight="1">
      <c r="A5" s="215">
        <v>3</v>
      </c>
      <c r="B5" s="207">
        <v>24.639999389648438</v>
      </c>
      <c r="C5" s="207">
        <v>24.709999084472656</v>
      </c>
      <c r="D5" s="207">
        <v>24.399999618530273</v>
      </c>
      <c r="E5" s="207">
        <v>24.43000030517578</v>
      </c>
      <c r="F5" s="207">
        <v>24.389999389648438</v>
      </c>
      <c r="G5" s="207">
        <v>24.440000534057617</v>
      </c>
      <c r="H5" s="207">
        <v>24.90999984741211</v>
      </c>
      <c r="I5" s="207">
        <v>26.540000915527344</v>
      </c>
      <c r="J5" s="207">
        <v>27.40999984741211</v>
      </c>
      <c r="K5" s="207">
        <v>26.579999923706055</v>
      </c>
      <c r="L5" s="207">
        <v>28.1299991607666</v>
      </c>
      <c r="M5" s="207">
        <v>28.6200008392334</v>
      </c>
      <c r="N5" s="207">
        <v>29.68000030517578</v>
      </c>
      <c r="O5" s="207">
        <v>28.43000030517578</v>
      </c>
      <c r="P5" s="207">
        <v>28.700000762939453</v>
      </c>
      <c r="Q5" s="207">
        <v>27.75</v>
      </c>
      <c r="R5" s="207">
        <v>27.520000457763672</v>
      </c>
      <c r="S5" s="207">
        <v>25.90999984741211</v>
      </c>
      <c r="T5" s="207">
        <v>25.610000610351562</v>
      </c>
      <c r="U5" s="207">
        <v>24.709999084472656</v>
      </c>
      <c r="V5" s="207">
        <v>24.200000762939453</v>
      </c>
      <c r="W5" s="207">
        <v>24.209999084472656</v>
      </c>
      <c r="X5" s="207">
        <v>24.110000610351562</v>
      </c>
      <c r="Y5" s="207">
        <v>24.149999618530273</v>
      </c>
      <c r="Z5" s="214">
        <f t="shared" si="0"/>
        <v>26.007500012715656</v>
      </c>
      <c r="AA5" s="151">
        <v>30.6200008392334</v>
      </c>
      <c r="AB5" s="152" t="s">
        <v>26</v>
      </c>
      <c r="AC5" s="2">
        <v>3</v>
      </c>
      <c r="AD5" s="151">
        <v>23.459999084472656</v>
      </c>
      <c r="AE5" s="253" t="s">
        <v>27</v>
      </c>
      <c r="AF5" s="1"/>
    </row>
    <row r="6" spans="1:32" ht="11.25" customHeight="1">
      <c r="A6" s="215">
        <v>4</v>
      </c>
      <c r="B6" s="207">
        <v>24.149999618530273</v>
      </c>
      <c r="C6" s="207">
        <v>24.149999618530273</v>
      </c>
      <c r="D6" s="207">
        <v>24.31999969482422</v>
      </c>
      <c r="E6" s="207">
        <v>24.469999313354492</v>
      </c>
      <c r="F6" s="207">
        <v>24.1200008392334</v>
      </c>
      <c r="G6" s="207">
        <v>24.520000457763672</v>
      </c>
      <c r="H6" s="207">
        <v>25.030000686645508</v>
      </c>
      <c r="I6" s="207">
        <v>26.040000915527344</v>
      </c>
      <c r="J6" s="207">
        <v>27.110000610351562</v>
      </c>
      <c r="K6" s="207">
        <v>27.809999465942383</v>
      </c>
      <c r="L6" s="207">
        <v>29.520000457763672</v>
      </c>
      <c r="M6" s="207">
        <v>30.100000381469727</v>
      </c>
      <c r="N6" s="207">
        <v>31.40999984741211</v>
      </c>
      <c r="O6" s="207">
        <v>31.5</v>
      </c>
      <c r="P6" s="207">
        <v>30.75</v>
      </c>
      <c r="Q6" s="207">
        <v>28.899999618530273</v>
      </c>
      <c r="R6" s="207">
        <v>28.260000228881836</v>
      </c>
      <c r="S6" s="207">
        <v>27.3799991607666</v>
      </c>
      <c r="T6" s="207">
        <v>26.059999465942383</v>
      </c>
      <c r="U6" s="207">
        <v>25.489999771118164</v>
      </c>
      <c r="V6" s="207">
        <v>25.639999389648438</v>
      </c>
      <c r="W6" s="207">
        <v>24.959999084472656</v>
      </c>
      <c r="X6" s="207">
        <v>24.239999771118164</v>
      </c>
      <c r="Y6" s="207">
        <v>23.719999313354492</v>
      </c>
      <c r="Z6" s="214">
        <f t="shared" si="0"/>
        <v>26.6520832379659</v>
      </c>
      <c r="AA6" s="151">
        <v>32.470001220703125</v>
      </c>
      <c r="AB6" s="152" t="s">
        <v>28</v>
      </c>
      <c r="AC6" s="2">
        <v>4</v>
      </c>
      <c r="AD6" s="151">
        <v>23.670000076293945</v>
      </c>
      <c r="AE6" s="253" t="s">
        <v>29</v>
      </c>
      <c r="AF6" s="1"/>
    </row>
    <row r="7" spans="1:32" ht="11.25" customHeight="1">
      <c r="A7" s="215">
        <v>5</v>
      </c>
      <c r="B7" s="207">
        <v>23.270000457763672</v>
      </c>
      <c r="C7" s="207">
        <v>23.190000534057617</v>
      </c>
      <c r="D7" s="207">
        <v>23.09000015258789</v>
      </c>
      <c r="E7" s="207">
        <v>23.020000457763672</v>
      </c>
      <c r="F7" s="207">
        <v>23.100000381469727</v>
      </c>
      <c r="G7" s="207">
        <v>23.969999313354492</v>
      </c>
      <c r="H7" s="207">
        <v>25.770000457763672</v>
      </c>
      <c r="I7" s="207">
        <v>27.59000015258789</v>
      </c>
      <c r="J7" s="207">
        <v>30.040000915527344</v>
      </c>
      <c r="K7" s="207">
        <v>31.790000915527344</v>
      </c>
      <c r="L7" s="207">
        <v>30.110000610351562</v>
      </c>
      <c r="M7" s="207">
        <v>30.489999771118164</v>
      </c>
      <c r="N7" s="207">
        <v>30.760000228881836</v>
      </c>
      <c r="O7" s="207">
        <v>30.43000030517578</v>
      </c>
      <c r="P7" s="207">
        <v>27.56999969482422</v>
      </c>
      <c r="Q7" s="207">
        <v>26.520000457763672</v>
      </c>
      <c r="R7" s="207">
        <v>25.690000534057617</v>
      </c>
      <c r="S7" s="207">
        <v>25.239999771118164</v>
      </c>
      <c r="T7" s="207">
        <v>23.209999084472656</v>
      </c>
      <c r="U7" s="207">
        <v>22.219999313354492</v>
      </c>
      <c r="V7" s="207">
        <v>22.170000076293945</v>
      </c>
      <c r="W7" s="207">
        <v>22.440000534057617</v>
      </c>
      <c r="X7" s="207">
        <v>21.700000762939453</v>
      </c>
      <c r="Y7" s="207">
        <v>21.559999465942383</v>
      </c>
      <c r="Z7" s="214">
        <f t="shared" si="0"/>
        <v>25.62250018119812</v>
      </c>
      <c r="AA7" s="151">
        <v>31.940000534057617</v>
      </c>
      <c r="AB7" s="152" t="s">
        <v>30</v>
      </c>
      <c r="AC7" s="2">
        <v>5</v>
      </c>
      <c r="AD7" s="151">
        <v>21.5</v>
      </c>
      <c r="AE7" s="253" t="s">
        <v>31</v>
      </c>
      <c r="AF7" s="1"/>
    </row>
    <row r="8" spans="1:32" ht="11.25" customHeight="1">
      <c r="A8" s="215">
        <v>6</v>
      </c>
      <c r="B8" s="207">
        <v>21.190000534057617</v>
      </c>
      <c r="C8" s="207">
        <v>21.270000457763672</v>
      </c>
      <c r="D8" s="207">
        <v>21.190000534057617</v>
      </c>
      <c r="E8" s="207">
        <v>21.110000610351562</v>
      </c>
      <c r="F8" s="207">
        <v>21.100000381469727</v>
      </c>
      <c r="G8" s="207">
        <v>21.940000534057617</v>
      </c>
      <c r="H8" s="207">
        <v>23.450000762939453</v>
      </c>
      <c r="I8" s="207">
        <v>26.329999923706055</v>
      </c>
      <c r="J8" s="207">
        <v>28.84000015258789</v>
      </c>
      <c r="K8" s="207">
        <v>30.549999237060547</v>
      </c>
      <c r="L8" s="207">
        <v>31.68000030517578</v>
      </c>
      <c r="M8" s="207">
        <v>32.22999954223633</v>
      </c>
      <c r="N8" s="207">
        <v>31.799999237060547</v>
      </c>
      <c r="O8" s="207">
        <v>31.420000076293945</v>
      </c>
      <c r="P8" s="207">
        <v>30.329999923706055</v>
      </c>
      <c r="Q8" s="207">
        <v>28.1200008392334</v>
      </c>
      <c r="R8" s="207">
        <v>26.56999969482422</v>
      </c>
      <c r="S8" s="207">
        <v>25.059999465942383</v>
      </c>
      <c r="T8" s="207">
        <v>23.68000030517578</v>
      </c>
      <c r="U8" s="207">
        <v>23.440000534057617</v>
      </c>
      <c r="V8" s="207">
        <v>23.350000381469727</v>
      </c>
      <c r="W8" s="207">
        <v>23.200000762939453</v>
      </c>
      <c r="X8" s="207">
        <v>22.059999465942383</v>
      </c>
      <c r="Y8" s="207">
        <v>21.520000457763672</v>
      </c>
      <c r="Z8" s="214">
        <f t="shared" si="0"/>
        <v>25.476250171661377</v>
      </c>
      <c r="AA8" s="151">
        <v>33.27000045776367</v>
      </c>
      <c r="AB8" s="152" t="s">
        <v>32</v>
      </c>
      <c r="AC8" s="2">
        <v>6</v>
      </c>
      <c r="AD8" s="151">
        <v>20.959999084472656</v>
      </c>
      <c r="AE8" s="253" t="s">
        <v>33</v>
      </c>
      <c r="AF8" s="1"/>
    </row>
    <row r="9" spans="1:32" ht="11.25" customHeight="1">
      <c r="A9" s="215">
        <v>7</v>
      </c>
      <c r="B9" s="207">
        <v>21.549999237060547</v>
      </c>
      <c r="C9" s="207">
        <v>21.399999618530273</v>
      </c>
      <c r="D9" s="207">
        <v>21.100000381469727</v>
      </c>
      <c r="E9" s="207">
        <v>20.690000534057617</v>
      </c>
      <c r="F9" s="207">
        <v>20.639999389648438</v>
      </c>
      <c r="G9" s="207">
        <v>21.25</v>
      </c>
      <c r="H9" s="207">
        <v>23.719999313354492</v>
      </c>
      <c r="I9" s="207">
        <v>26.950000762939453</v>
      </c>
      <c r="J9" s="207">
        <v>28.559999465942383</v>
      </c>
      <c r="K9" s="207">
        <v>29.899999618530273</v>
      </c>
      <c r="L9" s="207">
        <v>29.780000686645508</v>
      </c>
      <c r="M9" s="207">
        <v>30.59000015258789</v>
      </c>
      <c r="N9" s="207">
        <v>31.049999237060547</v>
      </c>
      <c r="O9" s="207">
        <v>29.469999313354492</v>
      </c>
      <c r="P9" s="207">
        <v>29.520000457763672</v>
      </c>
      <c r="Q9" s="207">
        <v>29.149999618530273</v>
      </c>
      <c r="R9" s="207">
        <v>26.950000762939453</v>
      </c>
      <c r="S9" s="207">
        <v>25.809999465942383</v>
      </c>
      <c r="T9" s="207">
        <v>24.329999923706055</v>
      </c>
      <c r="U9" s="207">
        <v>23.989999771118164</v>
      </c>
      <c r="V9" s="207">
        <v>23.690000534057617</v>
      </c>
      <c r="W9" s="207">
        <v>23.239999771118164</v>
      </c>
      <c r="X9" s="207">
        <v>22.610000610351562</v>
      </c>
      <c r="Y9" s="207">
        <v>22.40999984741211</v>
      </c>
      <c r="Z9" s="214">
        <f t="shared" si="0"/>
        <v>25.34791660308838</v>
      </c>
      <c r="AA9" s="151">
        <v>31.709999084472656</v>
      </c>
      <c r="AB9" s="152" t="s">
        <v>34</v>
      </c>
      <c r="AC9" s="2">
        <v>7</v>
      </c>
      <c r="AD9" s="151">
        <v>20.540000915527344</v>
      </c>
      <c r="AE9" s="253" t="s">
        <v>35</v>
      </c>
      <c r="AF9" s="1"/>
    </row>
    <row r="10" spans="1:32" ht="11.25" customHeight="1">
      <c r="A10" s="215">
        <v>8</v>
      </c>
      <c r="B10" s="207">
        <v>22.290000915527344</v>
      </c>
      <c r="C10" s="207">
        <v>22.479999542236328</v>
      </c>
      <c r="D10" s="207">
        <v>22.899999618530273</v>
      </c>
      <c r="E10" s="207">
        <v>22.899999618530273</v>
      </c>
      <c r="F10" s="207">
        <v>22.75</v>
      </c>
      <c r="G10" s="207">
        <v>23.260000228881836</v>
      </c>
      <c r="H10" s="207">
        <v>24.399999618530273</v>
      </c>
      <c r="I10" s="207">
        <v>25.299999237060547</v>
      </c>
      <c r="J10" s="207">
        <v>25.18000030517578</v>
      </c>
      <c r="K10" s="207">
        <v>24.899999618530273</v>
      </c>
      <c r="L10" s="207">
        <v>26.020000457763672</v>
      </c>
      <c r="M10" s="207">
        <v>26.690000534057617</v>
      </c>
      <c r="N10" s="207">
        <v>26.780000686645508</v>
      </c>
      <c r="O10" s="207">
        <v>27.799999237060547</v>
      </c>
      <c r="P10" s="207">
        <v>28.110000610351562</v>
      </c>
      <c r="Q10" s="207">
        <v>26.809999465942383</v>
      </c>
      <c r="R10" s="207">
        <v>25.219999313354492</v>
      </c>
      <c r="S10" s="207">
        <v>25.18000030517578</v>
      </c>
      <c r="T10" s="207">
        <v>24.079999923706055</v>
      </c>
      <c r="U10" s="207">
        <v>24.139999389648438</v>
      </c>
      <c r="V10" s="207">
        <v>23.770000457763672</v>
      </c>
      <c r="W10" s="207">
        <v>23.170000076293945</v>
      </c>
      <c r="X10" s="207">
        <v>22.549999237060547</v>
      </c>
      <c r="Y10" s="207">
        <v>22.219999313354492</v>
      </c>
      <c r="Z10" s="214">
        <f t="shared" si="0"/>
        <v>24.53749990463257</v>
      </c>
      <c r="AA10" s="151">
        <v>29.219999313354492</v>
      </c>
      <c r="AB10" s="152" t="s">
        <v>36</v>
      </c>
      <c r="AC10" s="2">
        <v>8</v>
      </c>
      <c r="AD10" s="151">
        <v>22.049999237060547</v>
      </c>
      <c r="AE10" s="253" t="s">
        <v>37</v>
      </c>
      <c r="AF10" s="1"/>
    </row>
    <row r="11" spans="1:32" ht="11.25" customHeight="1">
      <c r="A11" s="215">
        <v>9</v>
      </c>
      <c r="B11" s="207">
        <v>21.68000030517578</v>
      </c>
      <c r="C11" s="207">
        <v>21.6299991607666</v>
      </c>
      <c r="D11" s="207">
        <v>21.489999771118164</v>
      </c>
      <c r="E11" s="207">
        <v>21.799999237060547</v>
      </c>
      <c r="F11" s="207">
        <v>22.239999771118164</v>
      </c>
      <c r="G11" s="207">
        <v>22.989999771118164</v>
      </c>
      <c r="H11" s="207">
        <v>24.75</v>
      </c>
      <c r="I11" s="207">
        <v>27.15999984741211</v>
      </c>
      <c r="J11" s="207">
        <v>29.90999984741211</v>
      </c>
      <c r="K11" s="207">
        <v>30.969999313354492</v>
      </c>
      <c r="L11" s="207">
        <v>31.459999084472656</v>
      </c>
      <c r="M11" s="207">
        <v>30.559999465942383</v>
      </c>
      <c r="N11" s="207">
        <v>30.520000457763672</v>
      </c>
      <c r="O11" s="207">
        <v>29.829999923706055</v>
      </c>
      <c r="P11" s="207">
        <v>28.90999984741211</v>
      </c>
      <c r="Q11" s="207">
        <v>29.40999984741211</v>
      </c>
      <c r="R11" s="207">
        <v>27.360000610351562</v>
      </c>
      <c r="S11" s="207">
        <v>26.040000915527344</v>
      </c>
      <c r="T11" s="207">
        <v>25.100000381469727</v>
      </c>
      <c r="U11" s="207">
        <v>24.579999923706055</v>
      </c>
      <c r="V11" s="207">
        <v>23.6299991607666</v>
      </c>
      <c r="W11" s="207">
        <v>23.670000076293945</v>
      </c>
      <c r="X11" s="207">
        <v>23.59000015258789</v>
      </c>
      <c r="Y11" s="207">
        <v>23.15999984741211</v>
      </c>
      <c r="Z11" s="214">
        <f t="shared" si="0"/>
        <v>25.934999863306682</v>
      </c>
      <c r="AA11" s="151">
        <v>32.45000076293945</v>
      </c>
      <c r="AB11" s="152" t="s">
        <v>38</v>
      </c>
      <c r="AC11" s="2">
        <v>9</v>
      </c>
      <c r="AD11" s="151">
        <v>21.329999923706055</v>
      </c>
      <c r="AE11" s="253" t="s">
        <v>39</v>
      </c>
      <c r="AF11" s="1"/>
    </row>
    <row r="12" spans="1:32" ht="11.25" customHeight="1">
      <c r="A12" s="223">
        <v>10</v>
      </c>
      <c r="B12" s="209">
        <v>22.530000686645508</v>
      </c>
      <c r="C12" s="209">
        <v>22.049999237060547</v>
      </c>
      <c r="D12" s="209">
        <v>22.040000915527344</v>
      </c>
      <c r="E12" s="209">
        <v>21.760000228881836</v>
      </c>
      <c r="F12" s="209">
        <v>21.940000534057617</v>
      </c>
      <c r="G12" s="209">
        <v>22.43000030517578</v>
      </c>
      <c r="H12" s="209">
        <v>24.200000762939453</v>
      </c>
      <c r="I12" s="209">
        <v>27.59000015258789</v>
      </c>
      <c r="J12" s="209">
        <v>29.420000076293945</v>
      </c>
      <c r="K12" s="209">
        <v>30.649999618530273</v>
      </c>
      <c r="L12" s="209">
        <v>31.190000534057617</v>
      </c>
      <c r="M12" s="209">
        <v>30.520000457763672</v>
      </c>
      <c r="N12" s="209">
        <v>30.670000076293945</v>
      </c>
      <c r="O12" s="209">
        <v>30.739999771118164</v>
      </c>
      <c r="P12" s="209">
        <v>29.579999923706055</v>
      </c>
      <c r="Q12" s="209">
        <v>27.719999313354492</v>
      </c>
      <c r="R12" s="209">
        <v>25.780000686645508</v>
      </c>
      <c r="S12" s="209">
        <v>25.15999984741211</v>
      </c>
      <c r="T12" s="209">
        <v>24.190000534057617</v>
      </c>
      <c r="U12" s="209">
        <v>23.579999923706055</v>
      </c>
      <c r="V12" s="209">
        <v>23.540000915527344</v>
      </c>
      <c r="W12" s="209">
        <v>23.1200008392334</v>
      </c>
      <c r="X12" s="209">
        <v>22.719999313354492</v>
      </c>
      <c r="Y12" s="209">
        <v>22.170000076293945</v>
      </c>
      <c r="Z12" s="224">
        <f t="shared" si="0"/>
        <v>25.637083530426025</v>
      </c>
      <c r="AA12" s="157">
        <v>31.709999084472656</v>
      </c>
      <c r="AB12" s="210" t="s">
        <v>26</v>
      </c>
      <c r="AC12" s="211">
        <v>10</v>
      </c>
      <c r="AD12" s="157">
        <v>21.700000762939453</v>
      </c>
      <c r="AE12" s="254" t="s">
        <v>40</v>
      </c>
      <c r="AF12" s="1"/>
    </row>
    <row r="13" spans="1:32" ht="11.25" customHeight="1">
      <c r="A13" s="215">
        <v>11</v>
      </c>
      <c r="B13" s="207">
        <v>22.149999618530273</v>
      </c>
      <c r="C13" s="207">
        <v>22.239999771118164</v>
      </c>
      <c r="D13" s="207">
        <v>21.989999771118164</v>
      </c>
      <c r="E13" s="207">
        <v>22.389999389648438</v>
      </c>
      <c r="F13" s="207">
        <v>22.270000457763672</v>
      </c>
      <c r="G13" s="207">
        <v>22.860000610351562</v>
      </c>
      <c r="H13" s="207">
        <v>24.84000015258789</v>
      </c>
      <c r="I13" s="207">
        <v>28.31999969482422</v>
      </c>
      <c r="J13" s="207">
        <v>29.489999771118164</v>
      </c>
      <c r="K13" s="207">
        <v>30.860000610351562</v>
      </c>
      <c r="L13" s="207">
        <v>30.219999313354492</v>
      </c>
      <c r="M13" s="207">
        <v>30.450000762939453</v>
      </c>
      <c r="N13" s="207">
        <v>29.829999923706055</v>
      </c>
      <c r="O13" s="207">
        <v>29.510000228881836</v>
      </c>
      <c r="P13" s="207">
        <v>28.709999084472656</v>
      </c>
      <c r="Q13" s="207">
        <v>27.790000915527344</v>
      </c>
      <c r="R13" s="207">
        <v>25.90999984741211</v>
      </c>
      <c r="S13" s="207">
        <v>24.829999923706055</v>
      </c>
      <c r="T13" s="207">
        <v>24.209999084472656</v>
      </c>
      <c r="U13" s="207">
        <v>23.739999771118164</v>
      </c>
      <c r="V13" s="207">
        <v>23.600000381469727</v>
      </c>
      <c r="W13" s="207">
        <v>22.309999465942383</v>
      </c>
      <c r="X13" s="207">
        <v>22.450000762939453</v>
      </c>
      <c r="Y13" s="207">
        <v>21.360000610351562</v>
      </c>
      <c r="Z13" s="214">
        <f t="shared" si="0"/>
        <v>25.513749996821087</v>
      </c>
      <c r="AA13" s="151">
        <v>31.59000015258789</v>
      </c>
      <c r="AB13" s="152" t="s">
        <v>41</v>
      </c>
      <c r="AC13" s="2">
        <v>11</v>
      </c>
      <c r="AD13" s="151">
        <v>21.34000015258789</v>
      </c>
      <c r="AE13" s="253" t="s">
        <v>29</v>
      </c>
      <c r="AF13" s="1"/>
    </row>
    <row r="14" spans="1:32" ht="11.25" customHeight="1">
      <c r="A14" s="215">
        <v>12</v>
      </c>
      <c r="B14" s="207">
        <v>20.940000534057617</v>
      </c>
      <c r="C14" s="207">
        <v>20.719999313354492</v>
      </c>
      <c r="D14" s="207">
        <v>20.530000686645508</v>
      </c>
      <c r="E14" s="207">
        <v>20.549999237060547</v>
      </c>
      <c r="F14" s="207">
        <v>22.299999237060547</v>
      </c>
      <c r="G14" s="207">
        <v>22.100000381469727</v>
      </c>
      <c r="H14" s="207">
        <v>24.1200008392334</v>
      </c>
      <c r="I14" s="207">
        <v>25.920000076293945</v>
      </c>
      <c r="J14" s="207">
        <v>28.040000915527344</v>
      </c>
      <c r="K14" s="207">
        <v>29.360000610351562</v>
      </c>
      <c r="L14" s="207">
        <v>29.31999969482422</v>
      </c>
      <c r="M14" s="207">
        <v>28.809999465942383</v>
      </c>
      <c r="N14" s="207">
        <v>28.260000228881836</v>
      </c>
      <c r="O14" s="207">
        <v>28.020000457763672</v>
      </c>
      <c r="P14" s="207">
        <v>27.350000381469727</v>
      </c>
      <c r="Q14" s="207">
        <v>26.600000381469727</v>
      </c>
      <c r="R14" s="207">
        <v>25.56999969482422</v>
      </c>
      <c r="S14" s="207">
        <v>24.950000762939453</v>
      </c>
      <c r="T14" s="207">
        <v>23.56999969482422</v>
      </c>
      <c r="U14" s="207">
        <v>22.780000686645508</v>
      </c>
      <c r="V14" s="207">
        <v>24.06999969482422</v>
      </c>
      <c r="W14" s="207">
        <v>23.329999923706055</v>
      </c>
      <c r="X14" s="207">
        <v>23.209999084472656</v>
      </c>
      <c r="Y14" s="207">
        <v>23.079999923706055</v>
      </c>
      <c r="Z14" s="214">
        <f t="shared" si="0"/>
        <v>24.729166746139526</v>
      </c>
      <c r="AA14" s="151">
        <v>30.34000015258789</v>
      </c>
      <c r="AB14" s="152" t="s">
        <v>42</v>
      </c>
      <c r="AC14" s="2">
        <v>12</v>
      </c>
      <c r="AD14" s="151">
        <v>20.25</v>
      </c>
      <c r="AE14" s="253" t="s">
        <v>43</v>
      </c>
      <c r="AF14" s="1"/>
    </row>
    <row r="15" spans="1:32" ht="11.25" customHeight="1">
      <c r="A15" s="215">
        <v>13</v>
      </c>
      <c r="B15" s="207">
        <v>23.200000762939453</v>
      </c>
      <c r="C15" s="207">
        <v>23.1200008392334</v>
      </c>
      <c r="D15" s="207">
        <v>22.899999618530273</v>
      </c>
      <c r="E15" s="207">
        <v>22.899999618530273</v>
      </c>
      <c r="F15" s="207">
        <v>22.760000228881836</v>
      </c>
      <c r="G15" s="207">
        <v>23.149999618530273</v>
      </c>
      <c r="H15" s="207">
        <v>24.639999389648438</v>
      </c>
      <c r="I15" s="207">
        <v>27</v>
      </c>
      <c r="J15" s="207">
        <v>28.139999389648438</v>
      </c>
      <c r="K15" s="207">
        <v>28.760000228881836</v>
      </c>
      <c r="L15" s="207">
        <v>29.059999465942383</v>
      </c>
      <c r="M15" s="207">
        <v>29.459999084472656</v>
      </c>
      <c r="N15" s="207">
        <v>27.790000915527344</v>
      </c>
      <c r="O15" s="207">
        <v>27.3700008392334</v>
      </c>
      <c r="P15" s="207">
        <v>26.950000762939453</v>
      </c>
      <c r="Q15" s="207">
        <v>27.579999923706055</v>
      </c>
      <c r="R15" s="207">
        <v>26.700000762939453</v>
      </c>
      <c r="S15" s="207">
        <v>26.299999237060547</v>
      </c>
      <c r="T15" s="207">
        <v>24.850000381469727</v>
      </c>
      <c r="U15" s="207">
        <v>24.56999969482422</v>
      </c>
      <c r="V15" s="207">
        <v>24.100000381469727</v>
      </c>
      <c r="W15" s="207">
        <v>24.68000030517578</v>
      </c>
      <c r="X15" s="207">
        <v>24.770000457763672</v>
      </c>
      <c r="Y15" s="207">
        <v>24.31999969482422</v>
      </c>
      <c r="Z15" s="214">
        <f t="shared" si="0"/>
        <v>25.62791673342387</v>
      </c>
      <c r="AA15" s="151">
        <v>30.81999969482422</v>
      </c>
      <c r="AB15" s="152" t="s">
        <v>44</v>
      </c>
      <c r="AC15" s="2">
        <v>13</v>
      </c>
      <c r="AD15" s="151">
        <v>22.510000228881836</v>
      </c>
      <c r="AE15" s="253" t="s">
        <v>45</v>
      </c>
      <c r="AF15" s="1"/>
    </row>
    <row r="16" spans="1:32" ht="11.25" customHeight="1">
      <c r="A16" s="215">
        <v>14</v>
      </c>
      <c r="B16" s="207">
        <v>24.540000915527344</v>
      </c>
      <c r="C16" s="207">
        <v>24.520000457763672</v>
      </c>
      <c r="D16" s="207">
        <v>24.139999389648438</v>
      </c>
      <c r="E16" s="207">
        <v>24.1299991607666</v>
      </c>
      <c r="F16" s="207">
        <v>24.1299991607666</v>
      </c>
      <c r="G16" s="207">
        <v>24.770000457763672</v>
      </c>
      <c r="H16" s="207">
        <v>26.350000381469727</v>
      </c>
      <c r="I16" s="207">
        <v>27.739999771118164</v>
      </c>
      <c r="J16" s="207">
        <v>29.489999771118164</v>
      </c>
      <c r="K16" s="207">
        <v>29.969999313354492</v>
      </c>
      <c r="L16" s="207">
        <v>29.979999542236328</v>
      </c>
      <c r="M16" s="207">
        <v>32.11000061035156</v>
      </c>
      <c r="N16" s="207">
        <v>31.75</v>
      </c>
      <c r="O16" s="207">
        <v>29.690000534057617</v>
      </c>
      <c r="P16" s="207">
        <v>30.760000228881836</v>
      </c>
      <c r="Q16" s="207">
        <v>29.549999237060547</v>
      </c>
      <c r="R16" s="207">
        <v>27.520000457763672</v>
      </c>
      <c r="S16" s="207">
        <v>26.420000076293945</v>
      </c>
      <c r="T16" s="207">
        <v>25.489999771118164</v>
      </c>
      <c r="U16" s="207">
        <v>24.579999923706055</v>
      </c>
      <c r="V16" s="207">
        <v>24.899999618530273</v>
      </c>
      <c r="W16" s="207">
        <v>25.709999084472656</v>
      </c>
      <c r="X16" s="207">
        <v>25.3700008392334</v>
      </c>
      <c r="Y16" s="207">
        <v>25.360000610351562</v>
      </c>
      <c r="Z16" s="214">
        <f t="shared" si="0"/>
        <v>27.04041663805644</v>
      </c>
      <c r="AA16" s="151">
        <v>33.31999969482422</v>
      </c>
      <c r="AB16" s="152" t="s">
        <v>46</v>
      </c>
      <c r="AC16" s="2">
        <v>14</v>
      </c>
      <c r="AD16" s="151">
        <v>23.989999771118164</v>
      </c>
      <c r="AE16" s="253" t="s">
        <v>47</v>
      </c>
      <c r="AF16" s="1"/>
    </row>
    <row r="17" spans="1:32" ht="11.25" customHeight="1">
      <c r="A17" s="215">
        <v>15</v>
      </c>
      <c r="B17" s="207">
        <v>24.440000534057617</v>
      </c>
      <c r="C17" s="207">
        <v>24.690000534057617</v>
      </c>
      <c r="D17" s="207">
        <v>24.670000076293945</v>
      </c>
      <c r="E17" s="207">
        <v>23.920000076293945</v>
      </c>
      <c r="F17" s="207">
        <v>24.3700008392334</v>
      </c>
      <c r="G17" s="207">
        <v>24.81999969482422</v>
      </c>
      <c r="H17" s="207">
        <v>26.309999465942383</v>
      </c>
      <c r="I17" s="207">
        <v>29.139999389648438</v>
      </c>
      <c r="J17" s="207">
        <v>31</v>
      </c>
      <c r="K17" s="207">
        <v>33.119998931884766</v>
      </c>
      <c r="L17" s="207">
        <v>32.56999969482422</v>
      </c>
      <c r="M17" s="207">
        <v>32.88999938964844</v>
      </c>
      <c r="N17" s="207">
        <v>32.68000030517578</v>
      </c>
      <c r="O17" s="207">
        <v>31.700000762939453</v>
      </c>
      <c r="P17" s="207">
        <v>31.799999237060547</v>
      </c>
      <c r="Q17" s="207">
        <v>28.950000762939453</v>
      </c>
      <c r="R17" s="207">
        <v>27.030000686645508</v>
      </c>
      <c r="S17" s="207">
        <v>26.68000030517578</v>
      </c>
      <c r="T17" s="207">
        <v>25.829999923706055</v>
      </c>
      <c r="U17" s="207">
        <v>25.18000030517578</v>
      </c>
      <c r="V17" s="207">
        <v>24.889999389648438</v>
      </c>
      <c r="W17" s="207">
        <v>24.690000534057617</v>
      </c>
      <c r="X17" s="207">
        <v>24.5</v>
      </c>
      <c r="Y17" s="207">
        <v>24.239999771118164</v>
      </c>
      <c r="Z17" s="214">
        <f t="shared" si="0"/>
        <v>27.50458335876465</v>
      </c>
      <c r="AA17" s="151">
        <v>34.86000061035156</v>
      </c>
      <c r="AB17" s="152" t="s">
        <v>48</v>
      </c>
      <c r="AC17" s="2">
        <v>15</v>
      </c>
      <c r="AD17" s="151">
        <v>23.850000381469727</v>
      </c>
      <c r="AE17" s="253" t="s">
        <v>49</v>
      </c>
      <c r="AF17" s="1"/>
    </row>
    <row r="18" spans="1:32" ht="11.25" customHeight="1">
      <c r="A18" s="215">
        <v>16</v>
      </c>
      <c r="B18" s="207">
        <v>24.420000076293945</v>
      </c>
      <c r="C18" s="207">
        <v>24.84000015258789</v>
      </c>
      <c r="D18" s="207">
        <v>24.780000686645508</v>
      </c>
      <c r="E18" s="207">
        <v>24.3700008392334</v>
      </c>
      <c r="F18" s="207">
        <v>24.18000030517578</v>
      </c>
      <c r="G18" s="207">
        <v>25.510000228881836</v>
      </c>
      <c r="H18" s="207">
        <v>26.950000762939453</v>
      </c>
      <c r="I18" s="207">
        <v>29.6200008392334</v>
      </c>
      <c r="J18" s="207">
        <v>32.63999938964844</v>
      </c>
      <c r="K18" s="207">
        <v>34.060001373291016</v>
      </c>
      <c r="L18" s="207">
        <v>35.36000061035156</v>
      </c>
      <c r="M18" s="207">
        <v>34.540000915527344</v>
      </c>
      <c r="N18" s="207">
        <v>32.290000915527344</v>
      </c>
      <c r="O18" s="207">
        <v>31.510000228881836</v>
      </c>
      <c r="P18" s="207">
        <v>31.239999771118164</v>
      </c>
      <c r="Q18" s="207">
        <v>30.110000610351562</v>
      </c>
      <c r="R18" s="207">
        <v>28.260000228881836</v>
      </c>
      <c r="S18" s="207">
        <v>27</v>
      </c>
      <c r="T18" s="207">
        <v>26.270000457763672</v>
      </c>
      <c r="U18" s="207">
        <v>25.600000381469727</v>
      </c>
      <c r="V18" s="207">
        <v>25.170000076293945</v>
      </c>
      <c r="W18" s="207">
        <v>24.15999984741211</v>
      </c>
      <c r="X18" s="207">
        <v>24.040000915527344</v>
      </c>
      <c r="Y18" s="207">
        <v>23.59000015258789</v>
      </c>
      <c r="Z18" s="214">
        <f t="shared" si="0"/>
        <v>27.937917073567707</v>
      </c>
      <c r="AA18" s="151">
        <v>36.22999954223633</v>
      </c>
      <c r="AB18" s="152" t="s">
        <v>50</v>
      </c>
      <c r="AC18" s="2">
        <v>16</v>
      </c>
      <c r="AD18" s="151">
        <v>23.549999237060547</v>
      </c>
      <c r="AE18" s="253" t="s">
        <v>29</v>
      </c>
      <c r="AF18" s="1"/>
    </row>
    <row r="19" spans="1:32" ht="11.25" customHeight="1">
      <c r="A19" s="215">
        <v>17</v>
      </c>
      <c r="B19" s="207">
        <v>23.6200008392334</v>
      </c>
      <c r="C19" s="207">
        <v>23.739999771118164</v>
      </c>
      <c r="D19" s="207">
        <v>23.34000015258789</v>
      </c>
      <c r="E19" s="207">
        <v>23.6200008392334</v>
      </c>
      <c r="F19" s="207">
        <v>23.59000015258789</v>
      </c>
      <c r="G19" s="207">
        <v>23.889999389648438</v>
      </c>
      <c r="H19" s="207">
        <v>25.100000381469727</v>
      </c>
      <c r="I19" s="207">
        <v>25.110000610351562</v>
      </c>
      <c r="J19" s="207">
        <v>24.479999542236328</v>
      </c>
      <c r="K19" s="207">
        <v>26.270000457763672</v>
      </c>
      <c r="L19" s="207">
        <v>28.579999923706055</v>
      </c>
      <c r="M19" s="207">
        <v>29.110000610351562</v>
      </c>
      <c r="N19" s="207">
        <v>28.399999618530273</v>
      </c>
      <c r="O19" s="207">
        <v>28</v>
      </c>
      <c r="P19" s="207">
        <v>26.020000457763672</v>
      </c>
      <c r="Q19" s="207">
        <v>22.530000686645508</v>
      </c>
      <c r="R19" s="207">
        <v>21.600000381469727</v>
      </c>
      <c r="S19" s="207">
        <v>21.190000534057617</v>
      </c>
      <c r="T19" s="207">
        <v>21.5</v>
      </c>
      <c r="U19" s="207">
        <v>21.329999923706055</v>
      </c>
      <c r="V19" s="207">
        <v>21.049999237060547</v>
      </c>
      <c r="W19" s="207">
        <v>20.700000762939453</v>
      </c>
      <c r="X19" s="207">
        <v>20.56999969482422</v>
      </c>
      <c r="Y19" s="207">
        <v>19.84000015258789</v>
      </c>
      <c r="Z19" s="214">
        <f t="shared" si="0"/>
        <v>23.882500171661377</v>
      </c>
      <c r="AA19" s="151">
        <v>30.25</v>
      </c>
      <c r="AB19" s="152" t="s">
        <v>51</v>
      </c>
      <c r="AC19" s="2">
        <v>17</v>
      </c>
      <c r="AD19" s="151">
        <v>19.729999542236328</v>
      </c>
      <c r="AE19" s="253" t="s">
        <v>29</v>
      </c>
      <c r="AF19" s="1"/>
    </row>
    <row r="20" spans="1:32" ht="11.25" customHeight="1">
      <c r="A20" s="215">
        <v>18</v>
      </c>
      <c r="B20" s="207">
        <v>19.799999237060547</v>
      </c>
      <c r="C20" s="207">
        <v>19.639999389648438</v>
      </c>
      <c r="D20" s="207">
        <v>19.3799991607666</v>
      </c>
      <c r="E20" s="207">
        <v>19.3700008392334</v>
      </c>
      <c r="F20" s="207">
        <v>19.469999313354492</v>
      </c>
      <c r="G20" s="207">
        <v>19.350000381469727</v>
      </c>
      <c r="H20" s="207">
        <v>19.229999542236328</v>
      </c>
      <c r="I20" s="207">
        <v>19.559999465942383</v>
      </c>
      <c r="J20" s="207">
        <v>19.809999465942383</v>
      </c>
      <c r="K20" s="207">
        <v>20.239999771118164</v>
      </c>
      <c r="L20" s="207">
        <v>20.469999313354492</v>
      </c>
      <c r="M20" s="207">
        <v>20.399999618530273</v>
      </c>
      <c r="N20" s="207">
        <v>21.149999618530273</v>
      </c>
      <c r="O20" s="207">
        <v>21.139999389648438</v>
      </c>
      <c r="P20" s="207">
        <v>21.540000915527344</v>
      </c>
      <c r="Q20" s="207">
        <v>21.850000381469727</v>
      </c>
      <c r="R20" s="207">
        <v>20.969999313354492</v>
      </c>
      <c r="S20" s="207">
        <v>20.309999465942383</v>
      </c>
      <c r="T20" s="207">
        <v>20.270000457763672</v>
      </c>
      <c r="U20" s="207">
        <v>20.18000030517578</v>
      </c>
      <c r="V20" s="207">
        <v>20.1200008392334</v>
      </c>
      <c r="W20" s="207">
        <v>19.920000076293945</v>
      </c>
      <c r="X20" s="207">
        <v>19.989999771118164</v>
      </c>
      <c r="Y20" s="207">
        <v>20.1200008392334</v>
      </c>
      <c r="Z20" s="214">
        <f t="shared" si="0"/>
        <v>20.178333202997845</v>
      </c>
      <c r="AA20" s="151">
        <v>22</v>
      </c>
      <c r="AB20" s="152" t="s">
        <v>52</v>
      </c>
      <c r="AC20" s="2">
        <v>18</v>
      </c>
      <c r="AD20" s="151">
        <v>19.1299991607666</v>
      </c>
      <c r="AE20" s="253" t="s">
        <v>53</v>
      </c>
      <c r="AF20" s="1"/>
    </row>
    <row r="21" spans="1:32" ht="11.25" customHeight="1">
      <c r="A21" s="215">
        <v>19</v>
      </c>
      <c r="B21" s="207">
        <v>20.31999969482422</v>
      </c>
      <c r="C21" s="207">
        <v>20.489999771118164</v>
      </c>
      <c r="D21" s="207">
        <v>20.649999618530273</v>
      </c>
      <c r="E21" s="207">
        <v>20.469999313354492</v>
      </c>
      <c r="F21" s="207">
        <v>20.889999389648438</v>
      </c>
      <c r="G21" s="207">
        <v>21.479999542236328</v>
      </c>
      <c r="H21" s="207">
        <v>22.700000762939453</v>
      </c>
      <c r="I21" s="207">
        <v>24.540000915527344</v>
      </c>
      <c r="J21" s="207">
        <v>25.979999542236328</v>
      </c>
      <c r="K21" s="207">
        <v>27.239999771118164</v>
      </c>
      <c r="L21" s="207">
        <v>27.489999771118164</v>
      </c>
      <c r="M21" s="207">
        <v>28.950000762939453</v>
      </c>
      <c r="N21" s="207">
        <v>29.139999389648438</v>
      </c>
      <c r="O21" s="207">
        <v>29.530000686645508</v>
      </c>
      <c r="P21" s="207">
        <v>29.530000686645508</v>
      </c>
      <c r="Q21" s="207">
        <v>27.299999237060547</v>
      </c>
      <c r="R21" s="207">
        <v>25.6299991607666</v>
      </c>
      <c r="S21" s="207">
        <v>24.950000762939453</v>
      </c>
      <c r="T21" s="207">
        <v>23.989999771118164</v>
      </c>
      <c r="U21" s="207">
        <v>23.700000762939453</v>
      </c>
      <c r="V21" s="207">
        <v>25.09000015258789</v>
      </c>
      <c r="W21" s="207">
        <v>25.030000686645508</v>
      </c>
      <c r="X21" s="207">
        <v>23.59000015258789</v>
      </c>
      <c r="Y21" s="207">
        <v>24.440000534057617</v>
      </c>
      <c r="Z21" s="214">
        <f t="shared" si="0"/>
        <v>24.71333336830139</v>
      </c>
      <c r="AA21" s="151">
        <v>30.479999542236328</v>
      </c>
      <c r="AB21" s="152" t="s">
        <v>54</v>
      </c>
      <c r="AC21" s="2">
        <v>19</v>
      </c>
      <c r="AD21" s="151">
        <v>20.06999969482422</v>
      </c>
      <c r="AE21" s="253" t="s">
        <v>55</v>
      </c>
      <c r="AF21" s="1"/>
    </row>
    <row r="22" spans="1:32" ht="11.25" customHeight="1">
      <c r="A22" s="223">
        <v>20</v>
      </c>
      <c r="B22" s="209">
        <v>24.290000915527344</v>
      </c>
      <c r="C22" s="209">
        <v>23.100000381469727</v>
      </c>
      <c r="D22" s="209">
        <v>23.3799991607666</v>
      </c>
      <c r="E22" s="209">
        <v>22.760000228881836</v>
      </c>
      <c r="F22" s="209">
        <v>23.18000030517578</v>
      </c>
      <c r="G22" s="209">
        <v>23.020000457763672</v>
      </c>
      <c r="H22" s="209">
        <v>24.479999542236328</v>
      </c>
      <c r="I22" s="209">
        <v>26.030000686645508</v>
      </c>
      <c r="J22" s="209">
        <v>27.8700008392334</v>
      </c>
      <c r="K22" s="209">
        <v>28.200000762939453</v>
      </c>
      <c r="L22" s="209">
        <v>28.81999969482422</v>
      </c>
      <c r="M22" s="209">
        <v>26.920000076293945</v>
      </c>
      <c r="N22" s="209">
        <v>25.93000030517578</v>
      </c>
      <c r="O22" s="209">
        <v>27.510000228881836</v>
      </c>
      <c r="P22" s="209">
        <v>26.299999237060547</v>
      </c>
      <c r="Q22" s="209">
        <v>24.530000686645508</v>
      </c>
      <c r="R22" s="209">
        <v>23.8799991607666</v>
      </c>
      <c r="S22" s="209">
        <v>22.639999389648438</v>
      </c>
      <c r="T22" s="209">
        <v>21.850000381469727</v>
      </c>
      <c r="U22" s="209">
        <v>21.65999984741211</v>
      </c>
      <c r="V22" s="209">
        <v>21.530000686645508</v>
      </c>
      <c r="W22" s="209">
        <v>22.010000228881836</v>
      </c>
      <c r="X22" s="209">
        <v>22.190000534057617</v>
      </c>
      <c r="Y22" s="209">
        <v>22.209999084472656</v>
      </c>
      <c r="Z22" s="224">
        <f t="shared" si="0"/>
        <v>24.3454167842865</v>
      </c>
      <c r="AA22" s="157">
        <v>29.190000534057617</v>
      </c>
      <c r="AB22" s="210" t="s">
        <v>56</v>
      </c>
      <c r="AC22" s="211">
        <v>20</v>
      </c>
      <c r="AD22" s="157">
        <v>21.260000228881836</v>
      </c>
      <c r="AE22" s="254" t="s">
        <v>57</v>
      </c>
      <c r="AF22" s="1"/>
    </row>
    <row r="23" spans="1:32" ht="11.25" customHeight="1">
      <c r="A23" s="215">
        <v>21</v>
      </c>
      <c r="B23" s="207">
        <v>22.149999618530273</v>
      </c>
      <c r="C23" s="207">
        <v>22.559999465942383</v>
      </c>
      <c r="D23" s="207">
        <v>22.65999984741211</v>
      </c>
      <c r="E23" s="207">
        <v>22.280000686645508</v>
      </c>
      <c r="F23" s="207">
        <v>22.020000457763672</v>
      </c>
      <c r="G23" s="207">
        <v>22.93000030517578</v>
      </c>
      <c r="H23" s="207">
        <v>24.530000686645508</v>
      </c>
      <c r="I23" s="207">
        <v>26.450000762939453</v>
      </c>
      <c r="J23" s="207">
        <v>28.170000076293945</v>
      </c>
      <c r="K23" s="207">
        <v>30.360000610351562</v>
      </c>
      <c r="L23" s="207">
        <v>30.18000030517578</v>
      </c>
      <c r="M23" s="207">
        <v>32.529998779296875</v>
      </c>
      <c r="N23" s="207">
        <v>31.969999313354492</v>
      </c>
      <c r="O23" s="207">
        <v>30.219999313354492</v>
      </c>
      <c r="P23" s="207">
        <v>30.780000686645508</v>
      </c>
      <c r="Q23" s="207">
        <v>28.40999984741211</v>
      </c>
      <c r="R23" s="207">
        <v>26.860000610351562</v>
      </c>
      <c r="S23" s="207">
        <v>25.219999313354492</v>
      </c>
      <c r="T23" s="207">
        <v>23.899999618530273</v>
      </c>
      <c r="U23" s="207">
        <v>23.600000381469727</v>
      </c>
      <c r="V23" s="207">
        <v>23.6299991607666</v>
      </c>
      <c r="W23" s="207">
        <v>24.799999237060547</v>
      </c>
      <c r="X23" s="207">
        <v>24.549999237060547</v>
      </c>
      <c r="Y23" s="207">
        <v>23.280000686645508</v>
      </c>
      <c r="Z23" s="214">
        <f t="shared" si="0"/>
        <v>26.00166662534078</v>
      </c>
      <c r="AA23" s="151">
        <v>33.7400016784668</v>
      </c>
      <c r="AB23" s="152" t="s">
        <v>58</v>
      </c>
      <c r="AC23" s="2">
        <v>21</v>
      </c>
      <c r="AD23" s="151">
        <v>21.8700008392334</v>
      </c>
      <c r="AE23" s="253" t="s">
        <v>59</v>
      </c>
      <c r="AF23" s="1"/>
    </row>
    <row r="24" spans="1:32" ht="11.25" customHeight="1">
      <c r="A24" s="215">
        <v>22</v>
      </c>
      <c r="B24" s="207">
        <v>23.030000686645508</v>
      </c>
      <c r="C24" s="207">
        <v>22.65999984741211</v>
      </c>
      <c r="D24" s="207">
        <v>22.549999237060547</v>
      </c>
      <c r="E24" s="207">
        <v>22.270000457763672</v>
      </c>
      <c r="F24" s="207">
        <v>22.780000686645508</v>
      </c>
      <c r="G24" s="207">
        <v>23.020000457763672</v>
      </c>
      <c r="H24" s="207">
        <v>26.25</v>
      </c>
      <c r="I24" s="207">
        <v>28.770000457763672</v>
      </c>
      <c r="J24" s="207">
        <v>30.43000030517578</v>
      </c>
      <c r="K24" s="207">
        <v>30.579999923706055</v>
      </c>
      <c r="L24" s="207">
        <v>30.90999984741211</v>
      </c>
      <c r="M24" s="207">
        <v>30.739999771118164</v>
      </c>
      <c r="N24" s="207">
        <v>33.130001068115234</v>
      </c>
      <c r="O24" s="207">
        <v>32.939998626708984</v>
      </c>
      <c r="P24" s="207">
        <v>31.799999237060547</v>
      </c>
      <c r="Q24" s="207">
        <v>29.690000534057617</v>
      </c>
      <c r="R24" s="207">
        <v>23.760000228881836</v>
      </c>
      <c r="S24" s="207">
        <v>21.520000457763672</v>
      </c>
      <c r="T24" s="207">
        <v>21.049999237060547</v>
      </c>
      <c r="U24" s="207">
        <v>20.540000915527344</v>
      </c>
      <c r="V24" s="207">
        <v>20.770000457763672</v>
      </c>
      <c r="W24" s="207">
        <v>20.200000762939453</v>
      </c>
      <c r="X24" s="207">
        <v>20.559999465942383</v>
      </c>
      <c r="Y24" s="207">
        <v>20.209999084472656</v>
      </c>
      <c r="Z24" s="214">
        <f t="shared" si="0"/>
        <v>25.423333406448364</v>
      </c>
      <c r="AA24" s="151">
        <v>33.56999969482422</v>
      </c>
      <c r="AB24" s="152" t="s">
        <v>60</v>
      </c>
      <c r="AC24" s="2">
        <v>22</v>
      </c>
      <c r="AD24" s="151">
        <v>20.100000381469727</v>
      </c>
      <c r="AE24" s="253" t="s">
        <v>61</v>
      </c>
      <c r="AF24" s="1"/>
    </row>
    <row r="25" spans="1:32" ht="11.25" customHeight="1">
      <c r="A25" s="215">
        <v>23</v>
      </c>
      <c r="B25" s="207">
        <v>20.149999618530273</v>
      </c>
      <c r="C25" s="207">
        <v>19.959999084472656</v>
      </c>
      <c r="D25" s="207">
        <v>20.31999969482422</v>
      </c>
      <c r="E25" s="207">
        <v>20.299999237060547</v>
      </c>
      <c r="F25" s="207">
        <v>20.200000762939453</v>
      </c>
      <c r="G25" s="207">
        <v>20.549999237060547</v>
      </c>
      <c r="H25" s="207">
        <v>20.40999984741211</v>
      </c>
      <c r="I25" s="207">
        <v>20.18000030517578</v>
      </c>
      <c r="J25" s="207">
        <v>20.450000762939453</v>
      </c>
      <c r="K25" s="207">
        <v>21.479999542236328</v>
      </c>
      <c r="L25" s="207">
        <v>25.079999923706055</v>
      </c>
      <c r="M25" s="207">
        <v>26.010000228881836</v>
      </c>
      <c r="N25" s="207">
        <v>25.920000076293945</v>
      </c>
      <c r="O25" s="207">
        <v>23.899999618530273</v>
      </c>
      <c r="P25" s="207">
        <v>21.959999084472656</v>
      </c>
      <c r="Q25" s="207">
        <v>21.84000015258789</v>
      </c>
      <c r="R25" s="207">
        <v>21.399999618530273</v>
      </c>
      <c r="S25" s="207">
        <v>21.149999618530273</v>
      </c>
      <c r="T25" s="207">
        <v>20.31999969482422</v>
      </c>
      <c r="U25" s="207">
        <v>20.239999771118164</v>
      </c>
      <c r="V25" s="207">
        <v>19.920000076293945</v>
      </c>
      <c r="W25" s="207">
        <v>18.969999313354492</v>
      </c>
      <c r="X25" s="207">
        <v>18.420000076293945</v>
      </c>
      <c r="Y25" s="207">
        <v>18.850000381469727</v>
      </c>
      <c r="Z25" s="214">
        <f t="shared" si="0"/>
        <v>21.16583315531413</v>
      </c>
      <c r="AA25" s="151">
        <v>26.93000030517578</v>
      </c>
      <c r="AB25" s="152" t="s">
        <v>62</v>
      </c>
      <c r="AC25" s="2">
        <v>23</v>
      </c>
      <c r="AD25" s="151">
        <v>18.329999923706055</v>
      </c>
      <c r="AE25" s="253" t="s">
        <v>63</v>
      </c>
      <c r="AF25" s="1"/>
    </row>
    <row r="26" spans="1:32" ht="11.25" customHeight="1">
      <c r="A26" s="215">
        <v>24</v>
      </c>
      <c r="B26" s="207">
        <v>19</v>
      </c>
      <c r="C26" s="207">
        <v>18.889999389648438</v>
      </c>
      <c r="D26" s="207">
        <v>18.329999923706055</v>
      </c>
      <c r="E26" s="207">
        <v>17.850000381469727</v>
      </c>
      <c r="F26" s="207">
        <v>17.530000686645508</v>
      </c>
      <c r="G26" s="207">
        <v>17.8700008392334</v>
      </c>
      <c r="H26" s="207">
        <v>19.010000228881836</v>
      </c>
      <c r="I26" s="207">
        <v>21.389999389648438</v>
      </c>
      <c r="J26" s="207">
        <v>23.549999237060547</v>
      </c>
      <c r="K26" s="207">
        <v>24.81999969482422</v>
      </c>
      <c r="L26" s="207">
        <v>25.239999771118164</v>
      </c>
      <c r="M26" s="207">
        <v>25.770000457763672</v>
      </c>
      <c r="N26" s="207">
        <v>26.190000534057617</v>
      </c>
      <c r="O26" s="207">
        <v>26.239999771118164</v>
      </c>
      <c r="P26" s="207">
        <v>24.68000030517578</v>
      </c>
      <c r="Q26" s="207">
        <v>22.93000030517578</v>
      </c>
      <c r="R26" s="207">
        <v>22.15999984741211</v>
      </c>
      <c r="S26" s="207">
        <v>21.15999984741211</v>
      </c>
      <c r="T26" s="207">
        <v>20.010000228881836</v>
      </c>
      <c r="U26" s="207">
        <v>19.829999923706055</v>
      </c>
      <c r="V26" s="207">
        <v>19.84000015258789</v>
      </c>
      <c r="W26" s="207">
        <v>20.219999313354492</v>
      </c>
      <c r="X26" s="207">
        <v>19.25</v>
      </c>
      <c r="Y26" s="207">
        <v>18.739999771118164</v>
      </c>
      <c r="Z26" s="214">
        <f t="shared" si="0"/>
        <v>21.270833333333332</v>
      </c>
      <c r="AA26" s="151">
        <v>26.93000030517578</v>
      </c>
      <c r="AB26" s="152" t="s">
        <v>64</v>
      </c>
      <c r="AC26" s="2">
        <v>24</v>
      </c>
      <c r="AD26" s="151">
        <v>17.420000076293945</v>
      </c>
      <c r="AE26" s="253" t="s">
        <v>65</v>
      </c>
      <c r="AF26" s="1"/>
    </row>
    <row r="27" spans="1:32" ht="11.25" customHeight="1">
      <c r="A27" s="215">
        <v>25</v>
      </c>
      <c r="B27" s="207">
        <v>19.100000381469727</v>
      </c>
      <c r="C27" s="207">
        <v>18.68000030517578</v>
      </c>
      <c r="D27" s="207">
        <v>19.200000762939453</v>
      </c>
      <c r="E27" s="207">
        <v>19.809999465942383</v>
      </c>
      <c r="F27" s="207">
        <v>19.68000030517578</v>
      </c>
      <c r="G27" s="207">
        <v>20.239999771118164</v>
      </c>
      <c r="H27" s="207">
        <v>21.579999923706055</v>
      </c>
      <c r="I27" s="207">
        <v>24.510000228881836</v>
      </c>
      <c r="J27" s="207">
        <v>27.549999237060547</v>
      </c>
      <c r="K27" s="207">
        <v>26.360000610351562</v>
      </c>
      <c r="L27" s="207">
        <v>27.459999084472656</v>
      </c>
      <c r="M27" s="207">
        <v>25.899999618530273</v>
      </c>
      <c r="N27" s="207">
        <v>26.459999084472656</v>
      </c>
      <c r="O27" s="207">
        <v>26.950000762939453</v>
      </c>
      <c r="P27" s="207">
        <v>26.709999084472656</v>
      </c>
      <c r="Q27" s="207">
        <v>25.100000381469727</v>
      </c>
      <c r="R27" s="207">
        <v>24.420000076293945</v>
      </c>
      <c r="S27" s="207">
        <v>23.579999923706055</v>
      </c>
      <c r="T27" s="207">
        <v>22.1299991607666</v>
      </c>
      <c r="U27" s="207">
        <v>21.579999923706055</v>
      </c>
      <c r="V27" s="207">
        <v>21.270000457763672</v>
      </c>
      <c r="W27" s="207">
        <v>21.520000457763672</v>
      </c>
      <c r="X27" s="207">
        <v>21.350000381469727</v>
      </c>
      <c r="Y27" s="207">
        <v>21.149999618530273</v>
      </c>
      <c r="Z27" s="214">
        <f t="shared" si="0"/>
        <v>23.012083292007446</v>
      </c>
      <c r="AA27" s="151">
        <v>28.559999465942383</v>
      </c>
      <c r="AB27" s="152" t="s">
        <v>66</v>
      </c>
      <c r="AC27" s="2">
        <v>25</v>
      </c>
      <c r="AD27" s="151">
        <v>18.65999984741211</v>
      </c>
      <c r="AE27" s="253" t="s">
        <v>67</v>
      </c>
      <c r="AF27" s="1"/>
    </row>
    <row r="28" spans="1:32" ht="11.25" customHeight="1">
      <c r="A28" s="215">
        <v>26</v>
      </c>
      <c r="B28" s="207">
        <v>21.700000762939453</v>
      </c>
      <c r="C28" s="207">
        <v>21.420000076293945</v>
      </c>
      <c r="D28" s="207">
        <v>21.18000030517578</v>
      </c>
      <c r="E28" s="207">
        <v>21.329999923706055</v>
      </c>
      <c r="F28" s="207">
        <v>21.329999923706055</v>
      </c>
      <c r="G28" s="207">
        <v>22.010000228881836</v>
      </c>
      <c r="H28" s="207">
        <v>23.34000015258789</v>
      </c>
      <c r="I28" s="207">
        <v>25.920000076293945</v>
      </c>
      <c r="J28" s="207">
        <v>26.200000762939453</v>
      </c>
      <c r="K28" s="207">
        <v>30.479999542236328</v>
      </c>
      <c r="L28" s="207">
        <v>30.8799991607666</v>
      </c>
      <c r="M28" s="207">
        <v>30.739999771118164</v>
      </c>
      <c r="N28" s="207">
        <v>29.93000030517578</v>
      </c>
      <c r="O28" s="207">
        <v>30.06999969482422</v>
      </c>
      <c r="P28" s="207">
        <v>28.889999389648438</v>
      </c>
      <c r="Q28" s="207">
        <v>28.25</v>
      </c>
      <c r="R28" s="207">
        <v>26.440000534057617</v>
      </c>
      <c r="S28" s="207">
        <v>24.350000381469727</v>
      </c>
      <c r="T28" s="207">
        <v>23.520000457763672</v>
      </c>
      <c r="U28" s="207">
        <v>23.360000610351562</v>
      </c>
      <c r="V28" s="207">
        <v>23.389999389648438</v>
      </c>
      <c r="W28" s="207">
        <v>22.799999237060547</v>
      </c>
      <c r="X28" s="207">
        <v>23.079999923706055</v>
      </c>
      <c r="Y28" s="207">
        <v>23.049999237060547</v>
      </c>
      <c r="Z28" s="214">
        <f t="shared" si="0"/>
        <v>25.15249999364217</v>
      </c>
      <c r="AA28" s="151">
        <v>32.63999938964844</v>
      </c>
      <c r="AB28" s="152" t="s">
        <v>68</v>
      </c>
      <c r="AC28" s="2">
        <v>26</v>
      </c>
      <c r="AD28" s="151">
        <v>20.979999542236328</v>
      </c>
      <c r="AE28" s="253" t="s">
        <v>69</v>
      </c>
      <c r="AF28" s="1"/>
    </row>
    <row r="29" spans="1:32" ht="11.25" customHeight="1">
      <c r="A29" s="215">
        <v>27</v>
      </c>
      <c r="B29" s="207">
        <v>23.059999465942383</v>
      </c>
      <c r="C29" s="207">
        <v>22.670000076293945</v>
      </c>
      <c r="D29" s="207">
        <v>22.549999237060547</v>
      </c>
      <c r="E29" s="207">
        <v>22.739999771118164</v>
      </c>
      <c r="F29" s="207">
        <v>22.940000534057617</v>
      </c>
      <c r="G29" s="207">
        <v>22.5</v>
      </c>
      <c r="H29" s="207">
        <v>25.15999984741211</v>
      </c>
      <c r="I29" s="207">
        <v>26.139999389648438</v>
      </c>
      <c r="J29" s="207">
        <v>29.020000457763672</v>
      </c>
      <c r="K29" s="207">
        <v>29.459999084472656</v>
      </c>
      <c r="L29" s="207">
        <v>30.479999542236328</v>
      </c>
      <c r="M29" s="207">
        <v>29.459999084472656</v>
      </c>
      <c r="N29" s="207">
        <v>31.639999389648438</v>
      </c>
      <c r="O29" s="207">
        <v>30.8799991607666</v>
      </c>
      <c r="P29" s="207">
        <v>28.329999923706055</v>
      </c>
      <c r="Q29" s="207">
        <v>27.600000381469727</v>
      </c>
      <c r="R29" s="207">
        <v>26.3700008392334</v>
      </c>
      <c r="S29" s="207">
        <v>25.549999237060547</v>
      </c>
      <c r="T29" s="207">
        <v>24.8799991607666</v>
      </c>
      <c r="U29" s="207">
        <v>23.670000076293945</v>
      </c>
      <c r="V29" s="207">
        <v>23.15999984741211</v>
      </c>
      <c r="W29" s="207">
        <v>22.959999084472656</v>
      </c>
      <c r="X29" s="207">
        <v>22.639999389648438</v>
      </c>
      <c r="Y29" s="207">
        <v>22.020000457763672</v>
      </c>
      <c r="Z29" s="214">
        <f t="shared" si="0"/>
        <v>25.66166639328003</v>
      </c>
      <c r="AA29" s="151">
        <v>31.8700008392334</v>
      </c>
      <c r="AB29" s="152" t="s">
        <v>70</v>
      </c>
      <c r="AC29" s="2">
        <v>27</v>
      </c>
      <c r="AD29" s="151">
        <v>21.899999618530273</v>
      </c>
      <c r="AE29" s="253" t="s">
        <v>71</v>
      </c>
      <c r="AF29" s="1"/>
    </row>
    <row r="30" spans="1:32" ht="11.25" customHeight="1">
      <c r="A30" s="215">
        <v>28</v>
      </c>
      <c r="B30" s="207">
        <v>21.989999771118164</v>
      </c>
      <c r="C30" s="207">
        <v>22.520000457763672</v>
      </c>
      <c r="D30" s="207">
        <v>22.790000915527344</v>
      </c>
      <c r="E30" s="207">
        <v>22.979999542236328</v>
      </c>
      <c r="F30" s="207">
        <v>23.09000015258789</v>
      </c>
      <c r="G30" s="207">
        <v>23.18000030517578</v>
      </c>
      <c r="H30" s="207">
        <v>23.690000534057617</v>
      </c>
      <c r="I30" s="207">
        <v>24.399999618530273</v>
      </c>
      <c r="J30" s="207">
        <v>25.270000457763672</v>
      </c>
      <c r="K30" s="207">
        <v>27.809999465942383</v>
      </c>
      <c r="L30" s="207">
        <v>28.5</v>
      </c>
      <c r="M30" s="207">
        <v>27.799999237060547</v>
      </c>
      <c r="N30" s="207">
        <v>24.770000457763672</v>
      </c>
      <c r="O30" s="207">
        <v>23.979999542236328</v>
      </c>
      <c r="P30" s="207">
        <v>22.739999771118164</v>
      </c>
      <c r="Q30" s="207">
        <v>22.329999923706055</v>
      </c>
      <c r="R30" s="207">
        <v>20.809999465942383</v>
      </c>
      <c r="S30" s="207">
        <v>21.309999465942383</v>
      </c>
      <c r="T30" s="207">
        <v>20.459999084472656</v>
      </c>
      <c r="U30" s="207">
        <v>21.040000915527344</v>
      </c>
      <c r="V30" s="207">
        <v>20.950000762939453</v>
      </c>
      <c r="W30" s="207">
        <v>21.020000457763672</v>
      </c>
      <c r="X30" s="207">
        <v>20.8700008392334</v>
      </c>
      <c r="Y30" s="207">
        <v>20.579999923706055</v>
      </c>
      <c r="Z30" s="214">
        <f t="shared" si="0"/>
        <v>23.120000044504803</v>
      </c>
      <c r="AA30" s="151">
        <v>29.540000915527344</v>
      </c>
      <c r="AB30" s="152" t="s">
        <v>72</v>
      </c>
      <c r="AC30" s="2">
        <v>28</v>
      </c>
      <c r="AD30" s="151">
        <v>20.15999984741211</v>
      </c>
      <c r="AE30" s="253" t="s">
        <v>73</v>
      </c>
      <c r="AF30" s="1"/>
    </row>
    <row r="31" spans="1:32" ht="11.25" customHeight="1">
      <c r="A31" s="215">
        <v>29</v>
      </c>
      <c r="B31" s="207">
        <v>20.239999771118164</v>
      </c>
      <c r="C31" s="207">
        <v>20.200000762939453</v>
      </c>
      <c r="D31" s="207">
        <v>19.559999465942383</v>
      </c>
      <c r="E31" s="207">
        <v>19.59000015258789</v>
      </c>
      <c r="F31" s="207">
        <v>19.579999923706055</v>
      </c>
      <c r="G31" s="207">
        <v>19.719999313354492</v>
      </c>
      <c r="H31" s="207">
        <v>20.25</v>
      </c>
      <c r="I31" s="207">
        <v>20.059999465942383</v>
      </c>
      <c r="J31" s="207">
        <v>20.399999618530273</v>
      </c>
      <c r="K31" s="207">
        <v>22.010000228881836</v>
      </c>
      <c r="L31" s="207">
        <v>23.469999313354492</v>
      </c>
      <c r="M31" s="207">
        <v>24.610000610351562</v>
      </c>
      <c r="N31" s="207">
        <v>24.219999313354492</v>
      </c>
      <c r="O31" s="207">
        <v>21.809999465942383</v>
      </c>
      <c r="P31" s="207">
        <v>20.31999969482422</v>
      </c>
      <c r="Q31" s="207">
        <v>20.209999084472656</v>
      </c>
      <c r="R31" s="207">
        <v>20.010000228881836</v>
      </c>
      <c r="S31" s="207">
        <v>19.920000076293945</v>
      </c>
      <c r="T31" s="207">
        <v>19.860000610351562</v>
      </c>
      <c r="U31" s="207">
        <v>20</v>
      </c>
      <c r="V31" s="207">
        <v>20.559999465942383</v>
      </c>
      <c r="W31" s="207">
        <v>20.489999771118164</v>
      </c>
      <c r="X31" s="207">
        <v>20.329999923706055</v>
      </c>
      <c r="Y31" s="207">
        <v>20.93000030517578</v>
      </c>
      <c r="Z31" s="214">
        <f t="shared" si="0"/>
        <v>20.764583190282185</v>
      </c>
      <c r="AA31" s="151">
        <v>24.81999969482422</v>
      </c>
      <c r="AB31" s="152" t="s">
        <v>74</v>
      </c>
      <c r="AC31" s="2">
        <v>29</v>
      </c>
      <c r="AD31" s="151">
        <v>19.389999389648438</v>
      </c>
      <c r="AE31" s="253" t="s">
        <v>75</v>
      </c>
      <c r="AF31" s="1"/>
    </row>
    <row r="32" spans="1:32" ht="11.25" customHeight="1">
      <c r="A32" s="215">
        <v>30</v>
      </c>
      <c r="B32" s="207">
        <v>20.700000762939453</v>
      </c>
      <c r="C32" s="207">
        <v>20.34000015258789</v>
      </c>
      <c r="D32" s="207">
        <v>20.360000610351562</v>
      </c>
      <c r="E32" s="207">
        <v>20.5</v>
      </c>
      <c r="F32" s="207">
        <v>20.600000381469727</v>
      </c>
      <c r="G32" s="207">
        <v>20.700000762939453</v>
      </c>
      <c r="H32" s="207">
        <v>21.170000076293945</v>
      </c>
      <c r="I32" s="207">
        <v>20.299999237060547</v>
      </c>
      <c r="J32" s="207">
        <v>20.079999923706055</v>
      </c>
      <c r="K32" s="207">
        <v>20.200000762939453</v>
      </c>
      <c r="L32" s="207">
        <v>19.760000228881836</v>
      </c>
      <c r="M32" s="207">
        <v>20.059999465942383</v>
      </c>
      <c r="N32" s="207">
        <v>20.25</v>
      </c>
      <c r="O32" s="207">
        <v>20.739999771118164</v>
      </c>
      <c r="P32" s="207">
        <v>20.479999542236328</v>
      </c>
      <c r="Q32" s="207">
        <v>20.709999084472656</v>
      </c>
      <c r="R32" s="207">
        <v>20.260000228881836</v>
      </c>
      <c r="S32" s="207">
        <v>20.290000915527344</v>
      </c>
      <c r="T32" s="207">
        <v>19.959999084472656</v>
      </c>
      <c r="U32" s="207">
        <v>18.690000534057617</v>
      </c>
      <c r="V32" s="207">
        <v>18.270000457763672</v>
      </c>
      <c r="W32" s="207">
        <v>18.190000534057617</v>
      </c>
      <c r="X32" s="207">
        <v>18.760000228881836</v>
      </c>
      <c r="Y32" s="207">
        <v>19.979999542236328</v>
      </c>
      <c r="Z32" s="214">
        <f t="shared" si="0"/>
        <v>20.05625009536743</v>
      </c>
      <c r="AA32" s="151">
        <v>21.270000457763672</v>
      </c>
      <c r="AB32" s="152" t="s">
        <v>76</v>
      </c>
      <c r="AC32" s="2">
        <v>30</v>
      </c>
      <c r="AD32" s="151">
        <v>17.81999969482422</v>
      </c>
      <c r="AE32" s="253" t="s">
        <v>77</v>
      </c>
      <c r="AF32" s="1"/>
    </row>
    <row r="33" spans="1:32" ht="11.25" customHeight="1">
      <c r="A33" s="215">
        <v>31</v>
      </c>
      <c r="B33" s="207">
        <v>18.989999771118164</v>
      </c>
      <c r="C33" s="207">
        <v>19.06999969482422</v>
      </c>
      <c r="D33" s="207">
        <v>18.989999771118164</v>
      </c>
      <c r="E33" s="207">
        <v>19.079999923706055</v>
      </c>
      <c r="F33" s="207">
        <v>19.709999084472656</v>
      </c>
      <c r="G33" s="207">
        <v>19.049999237060547</v>
      </c>
      <c r="H33" s="207">
        <v>19.860000610351562</v>
      </c>
      <c r="I33" s="207">
        <v>20.079999923706055</v>
      </c>
      <c r="J33" s="207">
        <v>20.149999618530273</v>
      </c>
      <c r="K33" s="207">
        <v>20.139999389648438</v>
      </c>
      <c r="L33" s="207">
        <v>20.3799991607666</v>
      </c>
      <c r="M33" s="207">
        <v>20.75</v>
      </c>
      <c r="N33" s="207">
        <v>20.969999313354492</v>
      </c>
      <c r="O33" s="207">
        <v>21.440000534057617</v>
      </c>
      <c r="P33" s="207">
        <v>21.520000457763672</v>
      </c>
      <c r="Q33" s="207">
        <v>22.200000762939453</v>
      </c>
      <c r="R33" s="207">
        <v>22.299999237060547</v>
      </c>
      <c r="S33" s="207">
        <v>21.799999237060547</v>
      </c>
      <c r="T33" s="207">
        <v>21.65999984741211</v>
      </c>
      <c r="U33" s="207">
        <v>21.31999969482422</v>
      </c>
      <c r="V33" s="207">
        <v>20.979999542236328</v>
      </c>
      <c r="W33" s="207">
        <v>19.799999237060547</v>
      </c>
      <c r="X33" s="207">
        <v>19.440000534057617</v>
      </c>
      <c r="Y33" s="207">
        <v>18.3700008392334</v>
      </c>
      <c r="Z33" s="214">
        <f t="shared" si="0"/>
        <v>20.335416475931805</v>
      </c>
      <c r="AA33" s="151">
        <v>22.709999084472656</v>
      </c>
      <c r="AB33" s="152" t="s">
        <v>78</v>
      </c>
      <c r="AC33" s="2">
        <v>31</v>
      </c>
      <c r="AD33" s="151">
        <v>18.299999237060547</v>
      </c>
      <c r="AE33" s="253" t="s">
        <v>71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21.995161425682806</v>
      </c>
      <c r="C34" s="217">
        <f t="shared" si="1"/>
        <v>21.9087095568257</v>
      </c>
      <c r="D34" s="217">
        <f t="shared" si="1"/>
        <v>21.868064449679466</v>
      </c>
      <c r="E34" s="217">
        <f t="shared" si="1"/>
        <v>21.822903233189738</v>
      </c>
      <c r="F34" s="217">
        <f t="shared" si="1"/>
        <v>21.933871115407637</v>
      </c>
      <c r="G34" s="217">
        <f t="shared" si="1"/>
        <v>22.331612986903036</v>
      </c>
      <c r="H34" s="217">
        <f t="shared" si="1"/>
        <v>23.635806606661887</v>
      </c>
      <c r="I34" s="217">
        <f t="shared" si="1"/>
        <v>25.283871066185736</v>
      </c>
      <c r="J34" s="217">
        <f t="shared" si="1"/>
        <v>26.66677419600948</v>
      </c>
      <c r="K34" s="217">
        <f t="shared" si="1"/>
        <v>27.607741878878684</v>
      </c>
      <c r="L34" s="217">
        <f t="shared" si="1"/>
        <v>28.2083869441863</v>
      </c>
      <c r="M34" s="217">
        <f t="shared" si="1"/>
        <v>28.504193521315052</v>
      </c>
      <c r="N34" s="217">
        <f t="shared" si="1"/>
        <v>28.44096774439658</v>
      </c>
      <c r="O34" s="217">
        <f t="shared" si="1"/>
        <v>28.06451612903226</v>
      </c>
      <c r="P34" s="217">
        <f t="shared" si="1"/>
        <v>27.3303225117345</v>
      </c>
      <c r="Q34" s="217">
        <f t="shared" si="1"/>
        <v>26.331612986903036</v>
      </c>
      <c r="R34" s="217">
        <f>AVERAGE(R3:R33)</f>
        <v>24.91096785760695</v>
      </c>
      <c r="S34" s="217">
        <f aca="true" t="shared" si="2" ref="S34:Y34">AVERAGE(S3:S33)</f>
        <v>24.083548268964215</v>
      </c>
      <c r="T34" s="217">
        <f t="shared" si="2"/>
        <v>23.187096688055224</v>
      </c>
      <c r="U34" s="217">
        <f t="shared" si="2"/>
        <v>22.76935491254253</v>
      </c>
      <c r="V34" s="217">
        <f t="shared" si="2"/>
        <v>22.71419359022571</v>
      </c>
      <c r="W34" s="217">
        <f t="shared" si="2"/>
        <v>22.565161243561775</v>
      </c>
      <c r="X34" s="217">
        <f t="shared" si="2"/>
        <v>22.325483937417307</v>
      </c>
      <c r="Y34" s="217">
        <f t="shared" si="2"/>
        <v>22.108709642964026</v>
      </c>
      <c r="Z34" s="217">
        <f>AVERAGE(B3:Y33)</f>
        <v>24.441626353930403</v>
      </c>
      <c r="AA34" s="218">
        <f>(AVERAGE(最高))</f>
        <v>30.142580770677135</v>
      </c>
      <c r="AB34" s="219"/>
      <c r="AC34" s="220"/>
      <c r="AD34" s="218">
        <f>(AVERAGE(最低))</f>
        <v>20.870967618880734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17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27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20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36.22999954223633</v>
      </c>
      <c r="C46" s="3">
        <v>20</v>
      </c>
      <c r="D46" s="159">
        <v>0.4451388888888889</v>
      </c>
      <c r="E46" s="197"/>
      <c r="F46" s="156"/>
      <c r="G46" s="157">
        <f>MIN(最低)</f>
        <v>17.420000076293945</v>
      </c>
      <c r="H46" s="3">
        <v>15</v>
      </c>
      <c r="I46" s="255">
        <v>0.28611111111111115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2007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18.040000915527344</v>
      </c>
      <c r="C3" s="207">
        <v>17.6200008392334</v>
      </c>
      <c r="D3" s="207">
        <v>17.399999618530273</v>
      </c>
      <c r="E3" s="207">
        <v>17.420000076293945</v>
      </c>
      <c r="F3" s="207">
        <v>17.260000228881836</v>
      </c>
      <c r="G3" s="207">
        <v>17.6200008392334</v>
      </c>
      <c r="H3" s="207">
        <v>17.979999542236328</v>
      </c>
      <c r="I3" s="207">
        <v>19.049999237060547</v>
      </c>
      <c r="J3" s="207">
        <v>20.399999618530273</v>
      </c>
      <c r="K3" s="207">
        <v>21.3799991607666</v>
      </c>
      <c r="L3" s="207">
        <v>19.809999465942383</v>
      </c>
      <c r="M3" s="207">
        <v>19.59000015258789</v>
      </c>
      <c r="N3" s="207">
        <v>19.3700008392334</v>
      </c>
      <c r="O3" s="207">
        <v>20.100000381469727</v>
      </c>
      <c r="P3" s="207">
        <v>20.239999771118164</v>
      </c>
      <c r="Q3" s="207">
        <v>19.729999542236328</v>
      </c>
      <c r="R3" s="207">
        <v>19.049999237060547</v>
      </c>
      <c r="S3" s="207">
        <v>18.6200008392334</v>
      </c>
      <c r="T3" s="207">
        <v>18.420000076293945</v>
      </c>
      <c r="U3" s="207">
        <v>18.440000534057617</v>
      </c>
      <c r="V3" s="207">
        <v>18.280000686645508</v>
      </c>
      <c r="W3" s="207">
        <v>18.450000762939453</v>
      </c>
      <c r="X3" s="207">
        <v>18.479999542236328</v>
      </c>
      <c r="Y3" s="207">
        <v>18.040000915527344</v>
      </c>
      <c r="Z3" s="214">
        <f aca="true" t="shared" si="0" ref="Z3:Z32">AVERAGE(B3:Y3)</f>
        <v>18.7829167842865</v>
      </c>
      <c r="AA3" s="151">
        <v>21.540000915527344</v>
      </c>
      <c r="AB3" s="152" t="s">
        <v>110</v>
      </c>
      <c r="AC3" s="2">
        <v>1</v>
      </c>
      <c r="AD3" s="151">
        <v>17.1299991607666</v>
      </c>
      <c r="AE3" s="253" t="s">
        <v>134</v>
      </c>
      <c r="AF3" s="1"/>
    </row>
    <row r="4" spans="1:32" ht="11.25" customHeight="1">
      <c r="A4" s="215">
        <v>2</v>
      </c>
      <c r="B4" s="207">
        <v>17.809999465942383</v>
      </c>
      <c r="C4" s="207">
        <v>17.93000030517578</v>
      </c>
      <c r="D4" s="207">
        <v>18.1200008392334</v>
      </c>
      <c r="E4" s="207">
        <v>18.020000457763672</v>
      </c>
      <c r="F4" s="207">
        <v>18.360000610351562</v>
      </c>
      <c r="G4" s="207">
        <v>18.520000457763672</v>
      </c>
      <c r="H4" s="207">
        <v>18.719999313354492</v>
      </c>
      <c r="I4" s="207">
        <v>19.190000534057617</v>
      </c>
      <c r="J4" s="207">
        <v>20.260000228881836</v>
      </c>
      <c r="K4" s="207">
        <v>20.899999618530273</v>
      </c>
      <c r="L4" s="207">
        <v>20.649999618530273</v>
      </c>
      <c r="M4" s="207">
        <v>20.43000030517578</v>
      </c>
      <c r="N4" s="207">
        <v>20.1299991607666</v>
      </c>
      <c r="O4" s="207">
        <v>19.670000076293945</v>
      </c>
      <c r="P4" s="207">
        <v>20.139999389648438</v>
      </c>
      <c r="Q4" s="207">
        <v>19.18000030517578</v>
      </c>
      <c r="R4" s="207">
        <v>19.350000381469727</v>
      </c>
      <c r="S4" s="208">
        <v>19.100000381469727</v>
      </c>
      <c r="T4" s="207">
        <v>19.010000228881836</v>
      </c>
      <c r="U4" s="207">
        <v>18.670000076293945</v>
      </c>
      <c r="V4" s="207">
        <v>18.829999923706055</v>
      </c>
      <c r="W4" s="207">
        <v>19.420000076293945</v>
      </c>
      <c r="X4" s="207">
        <v>19.010000228881836</v>
      </c>
      <c r="Y4" s="207">
        <v>18.59000015258789</v>
      </c>
      <c r="Z4" s="214">
        <f t="shared" si="0"/>
        <v>19.167083422342937</v>
      </c>
      <c r="AA4" s="151">
        <v>21.8799991607666</v>
      </c>
      <c r="AB4" s="152" t="s">
        <v>111</v>
      </c>
      <c r="AC4" s="2">
        <v>2</v>
      </c>
      <c r="AD4" s="151">
        <v>17.209999084472656</v>
      </c>
      <c r="AE4" s="253" t="s">
        <v>135</v>
      </c>
      <c r="AF4" s="1"/>
    </row>
    <row r="5" spans="1:32" ht="11.25" customHeight="1">
      <c r="A5" s="215">
        <v>3</v>
      </c>
      <c r="B5" s="207">
        <v>17.68000030517578</v>
      </c>
      <c r="C5" s="207">
        <v>17.65999984741211</v>
      </c>
      <c r="D5" s="207">
        <v>18.010000228881836</v>
      </c>
      <c r="E5" s="207">
        <v>17.93000030517578</v>
      </c>
      <c r="F5" s="207">
        <v>17.670000076293945</v>
      </c>
      <c r="G5" s="207">
        <v>18.270000457763672</v>
      </c>
      <c r="H5" s="207">
        <v>19.56999969482422</v>
      </c>
      <c r="I5" s="207">
        <v>20.90999984741211</v>
      </c>
      <c r="J5" s="207">
        <v>21.790000915527344</v>
      </c>
      <c r="K5" s="207">
        <v>22.299999237060547</v>
      </c>
      <c r="L5" s="207">
        <v>23.15999984741211</v>
      </c>
      <c r="M5" s="207">
        <v>23.450000762939453</v>
      </c>
      <c r="N5" s="207">
        <v>23.229999542236328</v>
      </c>
      <c r="O5" s="207">
        <v>23.860000610351562</v>
      </c>
      <c r="P5" s="207">
        <v>24.34000015258789</v>
      </c>
      <c r="Q5" s="207">
        <v>22.049999237060547</v>
      </c>
      <c r="R5" s="207">
        <v>21.010000228881836</v>
      </c>
      <c r="S5" s="207">
        <v>19.729999542236328</v>
      </c>
      <c r="T5" s="207">
        <v>18.530000686645508</v>
      </c>
      <c r="U5" s="207">
        <v>17.950000762939453</v>
      </c>
      <c r="V5" s="207">
        <v>18.020000457763672</v>
      </c>
      <c r="W5" s="207">
        <v>18.479999542236328</v>
      </c>
      <c r="X5" s="207">
        <v>19.40999984741211</v>
      </c>
      <c r="Y5" s="207">
        <v>19.81999969482422</v>
      </c>
      <c r="Z5" s="214">
        <f t="shared" si="0"/>
        <v>20.201250076293945</v>
      </c>
      <c r="AA5" s="151">
        <v>24.639999389648438</v>
      </c>
      <c r="AB5" s="152" t="s">
        <v>112</v>
      </c>
      <c r="AC5" s="2">
        <v>3</v>
      </c>
      <c r="AD5" s="151">
        <v>17.40999984741211</v>
      </c>
      <c r="AE5" s="253" t="s">
        <v>136</v>
      </c>
      <c r="AF5" s="1"/>
    </row>
    <row r="6" spans="1:32" ht="11.25" customHeight="1">
      <c r="A6" s="215">
        <v>4</v>
      </c>
      <c r="B6" s="207">
        <v>19.309999465942383</v>
      </c>
      <c r="C6" s="207">
        <v>18.989999771118164</v>
      </c>
      <c r="D6" s="207">
        <v>19.059999465942383</v>
      </c>
      <c r="E6" s="207">
        <v>18.84000015258789</v>
      </c>
      <c r="F6" s="207">
        <v>18.520000457763672</v>
      </c>
      <c r="G6" s="207">
        <v>18.950000762939453</v>
      </c>
      <c r="H6" s="207">
        <v>21.440000534057617</v>
      </c>
      <c r="I6" s="207">
        <v>23.1299991607666</v>
      </c>
      <c r="J6" s="207">
        <v>25.979999542236328</v>
      </c>
      <c r="K6" s="207">
        <v>27.190000534057617</v>
      </c>
      <c r="L6" s="207">
        <v>27.3799991607666</v>
      </c>
      <c r="M6" s="207">
        <v>26.690000534057617</v>
      </c>
      <c r="N6" s="207">
        <v>27.540000915527344</v>
      </c>
      <c r="O6" s="207">
        <v>27.93000030517578</v>
      </c>
      <c r="P6" s="207">
        <v>26.15999984741211</v>
      </c>
      <c r="Q6" s="207">
        <v>25.040000915527344</v>
      </c>
      <c r="R6" s="207">
        <v>24.010000228881836</v>
      </c>
      <c r="S6" s="207">
        <v>23.6299991607666</v>
      </c>
      <c r="T6" s="207">
        <v>23.270000457763672</v>
      </c>
      <c r="U6" s="207">
        <v>23.549999237060547</v>
      </c>
      <c r="V6" s="207">
        <v>23.450000762939453</v>
      </c>
      <c r="W6" s="207">
        <v>23.440000534057617</v>
      </c>
      <c r="X6" s="207">
        <v>23.450000762939453</v>
      </c>
      <c r="Y6" s="207">
        <v>23.6200008392334</v>
      </c>
      <c r="Z6" s="214">
        <f t="shared" si="0"/>
        <v>23.357083479563396</v>
      </c>
      <c r="AA6" s="151">
        <v>28.81999969482422</v>
      </c>
      <c r="AB6" s="152" t="s">
        <v>113</v>
      </c>
      <c r="AC6" s="2">
        <v>4</v>
      </c>
      <c r="AD6" s="151">
        <v>18.420000076293945</v>
      </c>
      <c r="AE6" s="253" t="s">
        <v>137</v>
      </c>
      <c r="AF6" s="1"/>
    </row>
    <row r="7" spans="1:32" ht="11.25" customHeight="1">
      <c r="A7" s="215">
        <v>5</v>
      </c>
      <c r="B7" s="207">
        <v>23.530000686645508</v>
      </c>
      <c r="C7" s="207">
        <v>23.540000915527344</v>
      </c>
      <c r="D7" s="207">
        <v>23.290000915527344</v>
      </c>
      <c r="E7" s="207">
        <v>23.40999984741211</v>
      </c>
      <c r="F7" s="207">
        <v>23.1299991607666</v>
      </c>
      <c r="G7" s="207">
        <v>23.520000457763672</v>
      </c>
      <c r="H7" s="207">
        <v>23.6299991607666</v>
      </c>
      <c r="I7" s="207">
        <v>23.920000076293945</v>
      </c>
      <c r="J7" s="207">
        <v>24.299999237060547</v>
      </c>
      <c r="K7" s="207">
        <v>24.579999923706055</v>
      </c>
      <c r="L7" s="207">
        <v>24.81999969482422</v>
      </c>
      <c r="M7" s="207">
        <v>24.68000030517578</v>
      </c>
      <c r="N7" s="207">
        <v>24.739999771118164</v>
      </c>
      <c r="O7" s="207">
        <v>24.780000686645508</v>
      </c>
      <c r="P7" s="207">
        <v>24.239999771118164</v>
      </c>
      <c r="Q7" s="207">
        <v>23.860000610351562</v>
      </c>
      <c r="R7" s="207">
        <v>23.420000076293945</v>
      </c>
      <c r="S7" s="207">
        <v>23.600000381469727</v>
      </c>
      <c r="T7" s="207">
        <v>23.979999542236328</v>
      </c>
      <c r="U7" s="207">
        <v>24.059999465942383</v>
      </c>
      <c r="V7" s="207">
        <v>24.030000686645508</v>
      </c>
      <c r="W7" s="207">
        <v>24.239999771118164</v>
      </c>
      <c r="X7" s="207">
        <v>24.219999313354492</v>
      </c>
      <c r="Y7" s="207">
        <v>23.030000686645508</v>
      </c>
      <c r="Z7" s="214">
        <f t="shared" si="0"/>
        <v>23.939583381017048</v>
      </c>
      <c r="AA7" s="151">
        <v>25.670000076293945</v>
      </c>
      <c r="AB7" s="152" t="s">
        <v>114</v>
      </c>
      <c r="AC7" s="2">
        <v>5</v>
      </c>
      <c r="AD7" s="151">
        <v>22.8700008392334</v>
      </c>
      <c r="AE7" s="253" t="s">
        <v>31</v>
      </c>
      <c r="AF7" s="1"/>
    </row>
    <row r="8" spans="1:32" ht="11.25" customHeight="1">
      <c r="A8" s="215">
        <v>6</v>
      </c>
      <c r="B8" s="207">
        <v>23.920000076293945</v>
      </c>
      <c r="C8" s="207">
        <v>23.31999969482422</v>
      </c>
      <c r="D8" s="207">
        <v>24.010000228881836</v>
      </c>
      <c r="E8" s="207">
        <v>23.690000534057617</v>
      </c>
      <c r="F8" s="207">
        <v>23.450000762939453</v>
      </c>
      <c r="G8" s="207">
        <v>23.1299991607666</v>
      </c>
      <c r="H8" s="207">
        <v>23.600000381469727</v>
      </c>
      <c r="I8" s="207">
        <v>23.200000762939453</v>
      </c>
      <c r="J8" s="207">
        <v>23.790000915527344</v>
      </c>
      <c r="K8" s="207">
        <v>24.110000610351562</v>
      </c>
      <c r="L8" s="207">
        <v>24.25</v>
      </c>
      <c r="M8" s="207">
        <v>24.149999618530273</v>
      </c>
      <c r="N8" s="207">
        <v>24.059999465942383</v>
      </c>
      <c r="O8" s="207">
        <v>23.81999969482422</v>
      </c>
      <c r="P8" s="207">
        <v>23.920000076293945</v>
      </c>
      <c r="Q8" s="207">
        <v>23.899999618530273</v>
      </c>
      <c r="R8" s="207">
        <v>23.75</v>
      </c>
      <c r="S8" s="207">
        <v>23.780000686645508</v>
      </c>
      <c r="T8" s="207">
        <v>23.75</v>
      </c>
      <c r="U8" s="207">
        <v>23.670000076293945</v>
      </c>
      <c r="V8" s="207">
        <v>23.760000228881836</v>
      </c>
      <c r="W8" s="207">
        <v>23.700000762939453</v>
      </c>
      <c r="X8" s="207">
        <v>23.579999923706055</v>
      </c>
      <c r="Y8" s="207">
        <v>23.56999969482422</v>
      </c>
      <c r="Z8" s="214">
        <f t="shared" si="0"/>
        <v>23.74500012397766</v>
      </c>
      <c r="AA8" s="151">
        <v>24.399999618530273</v>
      </c>
      <c r="AB8" s="152" t="s">
        <v>74</v>
      </c>
      <c r="AC8" s="2">
        <v>6</v>
      </c>
      <c r="AD8" s="151">
        <v>22.989999771118164</v>
      </c>
      <c r="AE8" s="253" t="s">
        <v>138</v>
      </c>
      <c r="AF8" s="1"/>
    </row>
    <row r="9" spans="1:32" ht="11.25" customHeight="1">
      <c r="A9" s="215">
        <v>7</v>
      </c>
      <c r="B9" s="207">
        <v>23.600000381469727</v>
      </c>
      <c r="C9" s="207">
        <v>23.389999389648438</v>
      </c>
      <c r="D9" s="207">
        <v>22.25</v>
      </c>
      <c r="E9" s="207">
        <v>22.190000534057617</v>
      </c>
      <c r="F9" s="207">
        <v>22.309999465942383</v>
      </c>
      <c r="G9" s="207">
        <v>22.06999969482422</v>
      </c>
      <c r="H9" s="207">
        <v>22.15999984741211</v>
      </c>
      <c r="I9" s="207">
        <v>22.5</v>
      </c>
      <c r="J9" s="207">
        <v>22.639999389648438</v>
      </c>
      <c r="K9" s="207">
        <v>22.739999771118164</v>
      </c>
      <c r="L9" s="207">
        <v>22.8700008392334</v>
      </c>
      <c r="M9" s="207">
        <v>23.149999618530273</v>
      </c>
      <c r="N9" s="207">
        <v>23.739999771118164</v>
      </c>
      <c r="O9" s="207">
        <v>24.6299991607666</v>
      </c>
      <c r="P9" s="207">
        <v>25.520000457763672</v>
      </c>
      <c r="Q9" s="207">
        <v>25.399999618530273</v>
      </c>
      <c r="R9" s="207">
        <v>24.920000076293945</v>
      </c>
      <c r="S9" s="207">
        <v>24.209999084472656</v>
      </c>
      <c r="T9" s="207">
        <v>23.979999542236328</v>
      </c>
      <c r="U9" s="207">
        <v>23.700000762939453</v>
      </c>
      <c r="V9" s="207">
        <v>23.989999771118164</v>
      </c>
      <c r="W9" s="207">
        <v>23.770000457763672</v>
      </c>
      <c r="X9" s="207">
        <v>23.110000610351562</v>
      </c>
      <c r="Y9" s="207">
        <v>22.6200008392334</v>
      </c>
      <c r="Z9" s="214">
        <f t="shared" si="0"/>
        <v>23.394166628519695</v>
      </c>
      <c r="AA9" s="151">
        <v>25.8799991607666</v>
      </c>
      <c r="AB9" s="152" t="s">
        <v>115</v>
      </c>
      <c r="AC9" s="2">
        <v>7</v>
      </c>
      <c r="AD9" s="151">
        <v>21.969999313354492</v>
      </c>
      <c r="AE9" s="253" t="s">
        <v>139</v>
      </c>
      <c r="AF9" s="1"/>
    </row>
    <row r="10" spans="1:32" ht="11.25" customHeight="1">
      <c r="A10" s="215">
        <v>8</v>
      </c>
      <c r="B10" s="207">
        <v>22.06999969482422</v>
      </c>
      <c r="C10" s="207">
        <v>21.850000381469727</v>
      </c>
      <c r="D10" s="207">
        <v>21.75</v>
      </c>
      <c r="E10" s="207">
        <v>22.81999969482422</v>
      </c>
      <c r="F10" s="207">
        <v>22.579999923706055</v>
      </c>
      <c r="G10" s="207">
        <v>22.860000610351562</v>
      </c>
      <c r="H10" s="207">
        <v>24.1299991607666</v>
      </c>
      <c r="I10" s="207">
        <v>26.3799991607666</v>
      </c>
      <c r="J10" s="207">
        <v>28.1299991607666</v>
      </c>
      <c r="K10" s="207">
        <v>27.469999313354492</v>
      </c>
      <c r="L10" s="207">
        <v>26.860000610351562</v>
      </c>
      <c r="M10" s="207">
        <v>28.3700008392334</v>
      </c>
      <c r="N10" s="207">
        <v>28.68000030517578</v>
      </c>
      <c r="O10" s="207">
        <v>28.1299991607666</v>
      </c>
      <c r="P10" s="207">
        <v>28.110000610351562</v>
      </c>
      <c r="Q10" s="207">
        <v>25.780000686645508</v>
      </c>
      <c r="R10" s="207">
        <v>24.81999969482422</v>
      </c>
      <c r="S10" s="207">
        <v>23.360000610351562</v>
      </c>
      <c r="T10" s="207">
        <v>23.760000228881836</v>
      </c>
      <c r="U10" s="207">
        <v>23.850000381469727</v>
      </c>
      <c r="V10" s="207">
        <v>23.8799991607666</v>
      </c>
      <c r="W10" s="207">
        <v>23.079999923706055</v>
      </c>
      <c r="X10" s="207">
        <v>22.479999542236328</v>
      </c>
      <c r="Y10" s="207">
        <v>21.940000534057617</v>
      </c>
      <c r="Z10" s="214">
        <f t="shared" si="0"/>
        <v>24.71416664123535</v>
      </c>
      <c r="AA10" s="151">
        <v>29.200000762939453</v>
      </c>
      <c r="AB10" s="152" t="s">
        <v>116</v>
      </c>
      <c r="AC10" s="2">
        <v>8</v>
      </c>
      <c r="AD10" s="151">
        <v>21.6200008392334</v>
      </c>
      <c r="AE10" s="253" t="s">
        <v>140</v>
      </c>
      <c r="AF10" s="1"/>
    </row>
    <row r="11" spans="1:32" ht="11.25" customHeight="1">
      <c r="A11" s="215">
        <v>9</v>
      </c>
      <c r="B11" s="207">
        <v>22.09000015258789</v>
      </c>
      <c r="C11" s="207">
        <v>21.989999771118164</v>
      </c>
      <c r="D11" s="207">
        <v>21.34000015258789</v>
      </c>
      <c r="E11" s="207">
        <v>21.06999969482422</v>
      </c>
      <c r="F11" s="207">
        <v>21.229999542236328</v>
      </c>
      <c r="G11" s="207">
        <v>21.510000228881836</v>
      </c>
      <c r="H11" s="207">
        <v>22.969999313354492</v>
      </c>
      <c r="I11" s="207">
        <v>24.290000915527344</v>
      </c>
      <c r="J11" s="207">
        <v>25.510000228881836</v>
      </c>
      <c r="K11" s="207">
        <v>26.530000686645508</v>
      </c>
      <c r="L11" s="207">
        <v>26.790000915527344</v>
      </c>
      <c r="M11" s="207">
        <v>27.979999542236328</v>
      </c>
      <c r="N11" s="207">
        <v>27.030000686645508</v>
      </c>
      <c r="O11" s="207">
        <v>25.18000030517578</v>
      </c>
      <c r="P11" s="207">
        <v>25.860000610351562</v>
      </c>
      <c r="Q11" s="207">
        <v>25.829999923706055</v>
      </c>
      <c r="R11" s="207">
        <v>25.549999237060547</v>
      </c>
      <c r="S11" s="207">
        <v>24.079999923706055</v>
      </c>
      <c r="T11" s="207">
        <v>23.579999923706055</v>
      </c>
      <c r="U11" s="207">
        <v>23.18000030517578</v>
      </c>
      <c r="V11" s="207">
        <v>23.139999389648438</v>
      </c>
      <c r="W11" s="207">
        <v>23.459999084472656</v>
      </c>
      <c r="X11" s="207">
        <v>22.489999771118164</v>
      </c>
      <c r="Y11" s="207">
        <v>22.030000686645508</v>
      </c>
      <c r="Z11" s="214">
        <f t="shared" si="0"/>
        <v>23.946250041325886</v>
      </c>
      <c r="AA11" s="151">
        <v>28.389999389648438</v>
      </c>
      <c r="AB11" s="152" t="s">
        <v>117</v>
      </c>
      <c r="AC11" s="2">
        <v>9</v>
      </c>
      <c r="AD11" s="151">
        <v>20.920000076293945</v>
      </c>
      <c r="AE11" s="253" t="s">
        <v>141</v>
      </c>
      <c r="AF11" s="1"/>
    </row>
    <row r="12" spans="1:32" ht="11.25" customHeight="1">
      <c r="A12" s="223">
        <v>10</v>
      </c>
      <c r="B12" s="209">
        <v>21.81999969482422</v>
      </c>
      <c r="C12" s="209">
        <v>22.639999389648438</v>
      </c>
      <c r="D12" s="209">
        <v>23.059999465942383</v>
      </c>
      <c r="E12" s="209">
        <v>23.059999465942383</v>
      </c>
      <c r="F12" s="209">
        <v>23.010000228881836</v>
      </c>
      <c r="G12" s="209">
        <v>23.170000076293945</v>
      </c>
      <c r="H12" s="209">
        <v>23.770000457763672</v>
      </c>
      <c r="I12" s="209">
        <v>23.65999984741211</v>
      </c>
      <c r="J12" s="209">
        <v>24.170000076293945</v>
      </c>
      <c r="K12" s="209">
        <v>24.5</v>
      </c>
      <c r="L12" s="209">
        <v>23.84000015258789</v>
      </c>
      <c r="M12" s="209">
        <v>22.56999969482422</v>
      </c>
      <c r="N12" s="209">
        <v>24.8700008392334</v>
      </c>
      <c r="O12" s="209">
        <v>24.8799991607666</v>
      </c>
      <c r="P12" s="209">
        <v>24.969999313354492</v>
      </c>
      <c r="Q12" s="209">
        <v>24.510000228881836</v>
      </c>
      <c r="R12" s="209">
        <v>23.75</v>
      </c>
      <c r="S12" s="209">
        <v>23.280000686645508</v>
      </c>
      <c r="T12" s="209">
        <v>22.709999084472656</v>
      </c>
      <c r="U12" s="209">
        <v>22.860000610351562</v>
      </c>
      <c r="V12" s="209">
        <v>22.600000381469727</v>
      </c>
      <c r="W12" s="209">
        <v>22.670000076293945</v>
      </c>
      <c r="X12" s="209">
        <v>22.18000030517578</v>
      </c>
      <c r="Y12" s="209">
        <v>22.190000534057617</v>
      </c>
      <c r="Z12" s="224">
        <f t="shared" si="0"/>
        <v>23.364166657129925</v>
      </c>
      <c r="AA12" s="157">
        <v>26.06999969482422</v>
      </c>
      <c r="AB12" s="210" t="s">
        <v>118</v>
      </c>
      <c r="AC12" s="211">
        <v>10</v>
      </c>
      <c r="AD12" s="157">
        <v>21.700000762939453</v>
      </c>
      <c r="AE12" s="254" t="s">
        <v>142</v>
      </c>
      <c r="AF12" s="1"/>
    </row>
    <row r="13" spans="1:32" ht="11.25" customHeight="1">
      <c r="A13" s="215">
        <v>11</v>
      </c>
      <c r="B13" s="207">
        <v>21.979999542236328</v>
      </c>
      <c r="C13" s="207">
        <v>21.280000686645508</v>
      </c>
      <c r="D13" s="207">
        <v>21.290000915527344</v>
      </c>
      <c r="E13" s="207">
        <v>20.729999542236328</v>
      </c>
      <c r="F13" s="207">
        <v>20.479999542236328</v>
      </c>
      <c r="G13" s="207">
        <v>20.079999923706055</v>
      </c>
      <c r="H13" s="207">
        <v>19.8700008392334</v>
      </c>
      <c r="I13" s="207">
        <v>20.149999618530273</v>
      </c>
      <c r="J13" s="207">
        <v>20.6200008392334</v>
      </c>
      <c r="K13" s="207">
        <v>20.59000015258789</v>
      </c>
      <c r="L13" s="207">
        <v>20.510000228881836</v>
      </c>
      <c r="M13" s="207">
        <v>20.489999771118164</v>
      </c>
      <c r="N13" s="207">
        <v>20.979999542236328</v>
      </c>
      <c r="O13" s="207">
        <v>21.979999542236328</v>
      </c>
      <c r="P13" s="207">
        <v>21.389999389648438</v>
      </c>
      <c r="Q13" s="207">
        <v>21.030000686645508</v>
      </c>
      <c r="R13" s="207">
        <v>20.969999313354492</v>
      </c>
      <c r="S13" s="207">
        <v>20.6200008392334</v>
      </c>
      <c r="T13" s="207">
        <v>20.399999618530273</v>
      </c>
      <c r="U13" s="207">
        <v>20.260000228881836</v>
      </c>
      <c r="V13" s="207">
        <v>20.350000381469727</v>
      </c>
      <c r="W13" s="207">
        <v>20.350000381469727</v>
      </c>
      <c r="X13" s="207">
        <v>20.440000534057617</v>
      </c>
      <c r="Y13" s="207">
        <v>20.219999313354492</v>
      </c>
      <c r="Z13" s="214">
        <f t="shared" si="0"/>
        <v>20.71083339055379</v>
      </c>
      <c r="AA13" s="151">
        <v>22.399999618530273</v>
      </c>
      <c r="AB13" s="152" t="s">
        <v>119</v>
      </c>
      <c r="AC13" s="2">
        <v>11</v>
      </c>
      <c r="AD13" s="151">
        <v>19.799999237060547</v>
      </c>
      <c r="AE13" s="253" t="s">
        <v>143</v>
      </c>
      <c r="AF13" s="1"/>
    </row>
    <row r="14" spans="1:32" ht="11.25" customHeight="1">
      <c r="A14" s="215">
        <v>12</v>
      </c>
      <c r="B14" s="207">
        <v>20.049999237060547</v>
      </c>
      <c r="C14" s="207">
        <v>20.110000610351562</v>
      </c>
      <c r="D14" s="207">
        <v>20.329999923706055</v>
      </c>
      <c r="E14" s="207">
        <v>20.3700008392334</v>
      </c>
      <c r="F14" s="207">
        <v>20.40999984741211</v>
      </c>
      <c r="G14" s="207">
        <v>20.489999771118164</v>
      </c>
      <c r="H14" s="207">
        <v>20.479999542236328</v>
      </c>
      <c r="I14" s="207">
        <v>20.020000457763672</v>
      </c>
      <c r="J14" s="207">
        <v>18.979999542236328</v>
      </c>
      <c r="K14" s="207">
        <v>18</v>
      </c>
      <c r="L14" s="207">
        <v>17.270000457763672</v>
      </c>
      <c r="M14" s="207">
        <v>17.700000762939453</v>
      </c>
      <c r="N14" s="207">
        <v>18.06999969482422</v>
      </c>
      <c r="O14" s="207">
        <v>18.450000762939453</v>
      </c>
      <c r="P14" s="207">
        <v>19.299999237060547</v>
      </c>
      <c r="Q14" s="207">
        <v>18.639999389648438</v>
      </c>
      <c r="R14" s="207">
        <v>18.709999084472656</v>
      </c>
      <c r="S14" s="207">
        <v>17.829999923706055</v>
      </c>
      <c r="T14" s="207">
        <v>17.40999984741211</v>
      </c>
      <c r="U14" s="207">
        <v>18.200000762939453</v>
      </c>
      <c r="V14" s="207">
        <v>17.270000457763672</v>
      </c>
      <c r="W14" s="207">
        <v>17.010000228881836</v>
      </c>
      <c r="X14" s="207">
        <v>17.81999969482422</v>
      </c>
      <c r="Y14" s="207">
        <v>17.639999389648438</v>
      </c>
      <c r="Z14" s="214">
        <f t="shared" si="0"/>
        <v>18.773333311080933</v>
      </c>
      <c r="AA14" s="151">
        <v>20.649999618530273</v>
      </c>
      <c r="AB14" s="152" t="s">
        <v>120</v>
      </c>
      <c r="AC14" s="2">
        <v>12</v>
      </c>
      <c r="AD14" s="151">
        <v>16.950000762939453</v>
      </c>
      <c r="AE14" s="253" t="s">
        <v>144</v>
      </c>
      <c r="AF14" s="1"/>
    </row>
    <row r="15" spans="1:32" ht="11.25" customHeight="1">
      <c r="A15" s="215">
        <v>13</v>
      </c>
      <c r="B15" s="207">
        <v>17.309999465942383</v>
      </c>
      <c r="C15" s="207">
        <v>16.8799991607666</v>
      </c>
      <c r="D15" s="207">
        <v>16.549999237060547</v>
      </c>
      <c r="E15" s="207">
        <v>16.43000030517578</v>
      </c>
      <c r="F15" s="207">
        <v>15.800000190734863</v>
      </c>
      <c r="G15" s="207">
        <v>15.779999732971191</v>
      </c>
      <c r="H15" s="207">
        <v>17.84000015258789</v>
      </c>
      <c r="I15" s="207">
        <v>20.329999923706055</v>
      </c>
      <c r="J15" s="207">
        <v>22.1200008392334</v>
      </c>
      <c r="K15" s="207">
        <v>22.760000228881836</v>
      </c>
      <c r="L15" s="207">
        <v>22.31999969482422</v>
      </c>
      <c r="M15" s="207">
        <v>21.850000381469727</v>
      </c>
      <c r="N15" s="207">
        <v>21.56999969482422</v>
      </c>
      <c r="O15" s="207">
        <v>22.040000915527344</v>
      </c>
      <c r="P15" s="207">
        <v>21.979999542236328</v>
      </c>
      <c r="Q15" s="207">
        <v>21.3700008392334</v>
      </c>
      <c r="R15" s="207">
        <v>20.5</v>
      </c>
      <c r="S15" s="207">
        <v>19.34000015258789</v>
      </c>
      <c r="T15" s="207">
        <v>19.1299991607666</v>
      </c>
      <c r="U15" s="207">
        <v>18.829999923706055</v>
      </c>
      <c r="V15" s="207">
        <v>18.5</v>
      </c>
      <c r="W15" s="207">
        <v>18.389999389648438</v>
      </c>
      <c r="X15" s="207">
        <v>18.5</v>
      </c>
      <c r="Y15" s="207">
        <v>17.959999084472656</v>
      </c>
      <c r="Z15" s="214">
        <f t="shared" si="0"/>
        <v>19.336666584014893</v>
      </c>
      <c r="AA15" s="151">
        <v>23.549999237060547</v>
      </c>
      <c r="AB15" s="152" t="s">
        <v>121</v>
      </c>
      <c r="AC15" s="2">
        <v>13</v>
      </c>
      <c r="AD15" s="151">
        <v>15.539999961853027</v>
      </c>
      <c r="AE15" s="253" t="s">
        <v>145</v>
      </c>
      <c r="AF15" s="1"/>
    </row>
    <row r="16" spans="1:32" ht="11.25" customHeight="1">
      <c r="A16" s="215">
        <v>14</v>
      </c>
      <c r="B16" s="207">
        <v>18.290000915527344</v>
      </c>
      <c r="C16" s="207">
        <v>18.079999923706055</v>
      </c>
      <c r="D16" s="207">
        <v>18.40999984741211</v>
      </c>
      <c r="E16" s="207">
        <v>19.200000762939453</v>
      </c>
      <c r="F16" s="207">
        <v>18.3700008392334</v>
      </c>
      <c r="G16" s="207">
        <v>18.510000228881836</v>
      </c>
      <c r="H16" s="207">
        <v>19.520000457763672</v>
      </c>
      <c r="I16" s="207">
        <v>21.31999969482422</v>
      </c>
      <c r="J16" s="207">
        <v>24.020000457763672</v>
      </c>
      <c r="K16" s="207">
        <v>24.049999237060547</v>
      </c>
      <c r="L16" s="207">
        <v>26.469999313354492</v>
      </c>
      <c r="M16" s="207">
        <v>26.68000030517578</v>
      </c>
      <c r="N16" s="207">
        <v>26.43000030517578</v>
      </c>
      <c r="O16" s="207">
        <v>24.309999465942383</v>
      </c>
      <c r="P16" s="207">
        <v>24.280000686645508</v>
      </c>
      <c r="Q16" s="207">
        <v>23.09000015258789</v>
      </c>
      <c r="R16" s="207">
        <v>22.40999984741211</v>
      </c>
      <c r="S16" s="207">
        <v>21.520000457763672</v>
      </c>
      <c r="T16" s="207">
        <v>20.850000381469727</v>
      </c>
      <c r="U16" s="207">
        <v>20.5</v>
      </c>
      <c r="V16" s="207">
        <v>20.510000228881836</v>
      </c>
      <c r="W16" s="207">
        <v>21.110000610351562</v>
      </c>
      <c r="X16" s="207">
        <v>21.3799991607666</v>
      </c>
      <c r="Y16" s="207">
        <v>20.809999465942383</v>
      </c>
      <c r="Z16" s="214">
        <f t="shared" si="0"/>
        <v>21.671666781107586</v>
      </c>
      <c r="AA16" s="151">
        <v>27.920000076293945</v>
      </c>
      <c r="AB16" s="152" t="s">
        <v>122</v>
      </c>
      <c r="AC16" s="2">
        <v>14</v>
      </c>
      <c r="AD16" s="151">
        <v>17.84000015258789</v>
      </c>
      <c r="AE16" s="253" t="s">
        <v>146</v>
      </c>
      <c r="AF16" s="1"/>
    </row>
    <row r="17" spans="1:32" ht="11.25" customHeight="1">
      <c r="A17" s="215">
        <v>15</v>
      </c>
      <c r="B17" s="207">
        <v>21.010000228881836</v>
      </c>
      <c r="C17" s="207">
        <v>20.90999984741211</v>
      </c>
      <c r="D17" s="207">
        <v>20.920000076293945</v>
      </c>
      <c r="E17" s="207">
        <v>20.940000534057617</v>
      </c>
      <c r="F17" s="207">
        <v>20.950000762939453</v>
      </c>
      <c r="G17" s="207">
        <v>21.540000915527344</v>
      </c>
      <c r="H17" s="207">
        <v>22.920000076293945</v>
      </c>
      <c r="I17" s="207">
        <v>23.670000076293945</v>
      </c>
      <c r="J17" s="207">
        <v>24.579999923706055</v>
      </c>
      <c r="K17" s="207">
        <v>26.8700008392334</v>
      </c>
      <c r="L17" s="207">
        <v>27.510000228881836</v>
      </c>
      <c r="M17" s="207">
        <v>27.290000915527344</v>
      </c>
      <c r="N17" s="207">
        <v>26.600000381469727</v>
      </c>
      <c r="O17" s="207">
        <v>26.209999084472656</v>
      </c>
      <c r="P17" s="207">
        <v>26.3700008392334</v>
      </c>
      <c r="Q17" s="207">
        <v>24.799999237060547</v>
      </c>
      <c r="R17" s="207">
        <v>24.110000610351562</v>
      </c>
      <c r="S17" s="207">
        <v>23.469999313354492</v>
      </c>
      <c r="T17" s="207">
        <v>22.719999313354492</v>
      </c>
      <c r="U17" s="207">
        <v>23.1299991607666</v>
      </c>
      <c r="V17" s="207">
        <v>22.770000457763672</v>
      </c>
      <c r="W17" s="207">
        <v>22.6200008392334</v>
      </c>
      <c r="X17" s="207">
        <v>22.260000228881836</v>
      </c>
      <c r="Y17" s="207">
        <v>22.719999313354492</v>
      </c>
      <c r="Z17" s="214">
        <f t="shared" si="0"/>
        <v>23.620416800181072</v>
      </c>
      <c r="AA17" s="151">
        <v>28.020000457763672</v>
      </c>
      <c r="AB17" s="152" t="s">
        <v>123</v>
      </c>
      <c r="AC17" s="2">
        <v>15</v>
      </c>
      <c r="AD17" s="151">
        <v>20.65999984741211</v>
      </c>
      <c r="AE17" s="253" t="s">
        <v>147</v>
      </c>
      <c r="AF17" s="1"/>
    </row>
    <row r="18" spans="1:32" ht="11.25" customHeight="1">
      <c r="A18" s="215">
        <v>16</v>
      </c>
      <c r="B18" s="207">
        <v>23.200000762939453</v>
      </c>
      <c r="C18" s="207">
        <v>23.190000534057617</v>
      </c>
      <c r="D18" s="207">
        <v>23.40999984741211</v>
      </c>
      <c r="E18" s="207">
        <v>23.229999542236328</v>
      </c>
      <c r="F18" s="207">
        <v>23.15999984741211</v>
      </c>
      <c r="G18" s="207">
        <v>23.06999969482422</v>
      </c>
      <c r="H18" s="207">
        <v>24.15999984741211</v>
      </c>
      <c r="I18" s="207">
        <v>24.639999389648438</v>
      </c>
      <c r="J18" s="207">
        <v>27.170000076293945</v>
      </c>
      <c r="K18" s="207">
        <v>28.270000457763672</v>
      </c>
      <c r="L18" s="207">
        <v>28.850000381469727</v>
      </c>
      <c r="M18" s="207">
        <v>30.049999237060547</v>
      </c>
      <c r="N18" s="207">
        <v>30.829999923706055</v>
      </c>
      <c r="O18" s="207">
        <v>29.459999084472656</v>
      </c>
      <c r="P18" s="207">
        <v>27.959999084472656</v>
      </c>
      <c r="Q18" s="207">
        <v>27.290000915527344</v>
      </c>
      <c r="R18" s="207">
        <v>25.479999542236328</v>
      </c>
      <c r="S18" s="207">
        <v>24.110000610351562</v>
      </c>
      <c r="T18" s="207">
        <v>24.700000762939453</v>
      </c>
      <c r="U18" s="207">
        <v>24.170000076293945</v>
      </c>
      <c r="V18" s="207">
        <v>24.079999923706055</v>
      </c>
      <c r="W18" s="207">
        <v>23.770000457763672</v>
      </c>
      <c r="X18" s="207">
        <v>23.809999465942383</v>
      </c>
      <c r="Y18" s="207">
        <v>23.75</v>
      </c>
      <c r="Z18" s="214">
        <f t="shared" si="0"/>
        <v>25.492083311080933</v>
      </c>
      <c r="AA18" s="151">
        <v>31.700000762939453</v>
      </c>
      <c r="AB18" s="152" t="s">
        <v>124</v>
      </c>
      <c r="AC18" s="2">
        <v>16</v>
      </c>
      <c r="AD18" s="151">
        <v>22.6299991607666</v>
      </c>
      <c r="AE18" s="253" t="s">
        <v>55</v>
      </c>
      <c r="AF18" s="1"/>
    </row>
    <row r="19" spans="1:32" ht="11.25" customHeight="1">
      <c r="A19" s="215">
        <v>17</v>
      </c>
      <c r="B19" s="207">
        <v>23.809999465942383</v>
      </c>
      <c r="C19" s="207">
        <v>23.950000762939453</v>
      </c>
      <c r="D19" s="207">
        <v>23.969999313354492</v>
      </c>
      <c r="E19" s="207">
        <v>23.81999969482422</v>
      </c>
      <c r="F19" s="207">
        <v>23.8799991607666</v>
      </c>
      <c r="G19" s="207">
        <v>24.09000015258789</v>
      </c>
      <c r="H19" s="207">
        <v>24.459999084472656</v>
      </c>
      <c r="I19" s="207">
        <v>25.31999969482422</v>
      </c>
      <c r="J19" s="207">
        <v>27.190000534057617</v>
      </c>
      <c r="K19" s="207">
        <v>28.3700008392334</v>
      </c>
      <c r="L19" s="207">
        <v>29.25</v>
      </c>
      <c r="M19" s="207">
        <v>30.34000015258789</v>
      </c>
      <c r="N19" s="207">
        <v>30.43000030517578</v>
      </c>
      <c r="O19" s="207">
        <v>30.81999969482422</v>
      </c>
      <c r="P19" s="207">
        <v>27.780000686645508</v>
      </c>
      <c r="Q19" s="207">
        <v>27</v>
      </c>
      <c r="R19" s="207">
        <v>25.549999237060547</v>
      </c>
      <c r="S19" s="207">
        <v>22.729999542236328</v>
      </c>
      <c r="T19" s="207">
        <v>22.3700008392334</v>
      </c>
      <c r="U19" s="207">
        <v>22.110000610351562</v>
      </c>
      <c r="V19" s="207">
        <v>21.579999923706055</v>
      </c>
      <c r="W19" s="207">
        <v>21.760000228881836</v>
      </c>
      <c r="X19" s="207">
        <v>20.690000534057617</v>
      </c>
      <c r="Y19" s="207">
        <v>20.510000228881836</v>
      </c>
      <c r="Z19" s="214">
        <f t="shared" si="0"/>
        <v>25.074166695276897</v>
      </c>
      <c r="AA19" s="151">
        <v>31.8700008392334</v>
      </c>
      <c r="AB19" s="152" t="s">
        <v>28</v>
      </c>
      <c r="AC19" s="2">
        <v>17</v>
      </c>
      <c r="AD19" s="151">
        <v>20.440000534057617</v>
      </c>
      <c r="AE19" s="253" t="s">
        <v>148</v>
      </c>
      <c r="AF19" s="1"/>
    </row>
    <row r="20" spans="1:32" ht="11.25" customHeight="1">
      <c r="A20" s="215">
        <v>18</v>
      </c>
      <c r="B20" s="207">
        <v>20.530000686645508</v>
      </c>
      <c r="C20" s="207">
        <v>20.829999923706055</v>
      </c>
      <c r="D20" s="207">
        <v>19.899999618530273</v>
      </c>
      <c r="E20" s="207">
        <v>19.389999389648438</v>
      </c>
      <c r="F20" s="207">
        <v>19.510000228881836</v>
      </c>
      <c r="G20" s="207">
        <v>19.389999389648438</v>
      </c>
      <c r="H20" s="207">
        <v>19.770000457763672</v>
      </c>
      <c r="I20" s="207">
        <v>20.450000762939453</v>
      </c>
      <c r="J20" s="207">
        <v>21.049999237060547</v>
      </c>
      <c r="K20" s="207">
        <v>21.90999984741211</v>
      </c>
      <c r="L20" s="207">
        <v>23.510000228881836</v>
      </c>
      <c r="M20" s="207">
        <v>23.790000915527344</v>
      </c>
      <c r="N20" s="207">
        <v>23.459999084472656</v>
      </c>
      <c r="O20" s="207">
        <v>22.6299991607666</v>
      </c>
      <c r="P20" s="207">
        <v>22.139999389648438</v>
      </c>
      <c r="Q20" s="207">
        <v>21.079999923706055</v>
      </c>
      <c r="R20" s="207">
        <v>20.399999618530273</v>
      </c>
      <c r="S20" s="207">
        <v>20.100000381469727</v>
      </c>
      <c r="T20" s="207">
        <v>20.09000015258789</v>
      </c>
      <c r="U20" s="207">
        <v>19.6200008392334</v>
      </c>
      <c r="V20" s="207">
        <v>18.709999084472656</v>
      </c>
      <c r="W20" s="207">
        <v>18.639999389648438</v>
      </c>
      <c r="X20" s="207">
        <v>18.549999237060547</v>
      </c>
      <c r="Y20" s="207">
        <v>18.520000457763672</v>
      </c>
      <c r="Z20" s="214">
        <f t="shared" si="0"/>
        <v>20.582083225250244</v>
      </c>
      <c r="AA20" s="151">
        <v>25.1299991607666</v>
      </c>
      <c r="AB20" s="152" t="s">
        <v>34</v>
      </c>
      <c r="AC20" s="2">
        <v>18</v>
      </c>
      <c r="AD20" s="151">
        <v>18.3799991607666</v>
      </c>
      <c r="AE20" s="253" t="s">
        <v>149</v>
      </c>
      <c r="AF20" s="1"/>
    </row>
    <row r="21" spans="1:32" ht="11.25" customHeight="1">
      <c r="A21" s="215">
        <v>19</v>
      </c>
      <c r="B21" s="207">
        <v>18.540000915527344</v>
      </c>
      <c r="C21" s="207">
        <v>18.809999465942383</v>
      </c>
      <c r="D21" s="207">
        <v>19.1299991607666</v>
      </c>
      <c r="E21" s="207">
        <v>19.309999465942383</v>
      </c>
      <c r="F21" s="207">
        <v>19.260000228881836</v>
      </c>
      <c r="G21" s="207">
        <v>19.440000534057617</v>
      </c>
      <c r="H21" s="207">
        <v>19.969999313354492</v>
      </c>
      <c r="I21" s="207">
        <v>20.6299991607666</v>
      </c>
      <c r="J21" s="207">
        <v>21.280000686645508</v>
      </c>
      <c r="K21" s="207">
        <v>21.829999923706055</v>
      </c>
      <c r="L21" s="207">
        <v>22.18000030517578</v>
      </c>
      <c r="M21" s="207">
        <v>22.770000457763672</v>
      </c>
      <c r="N21" s="207">
        <v>22.6200008392334</v>
      </c>
      <c r="O21" s="207">
        <v>22.950000762939453</v>
      </c>
      <c r="P21" s="207">
        <v>22.219999313354492</v>
      </c>
      <c r="Q21" s="207">
        <v>21.56999969482422</v>
      </c>
      <c r="R21" s="207">
        <v>21</v>
      </c>
      <c r="S21" s="207">
        <v>20.399999618530273</v>
      </c>
      <c r="T21" s="207">
        <v>20.1200008392334</v>
      </c>
      <c r="U21" s="207">
        <v>19.690000534057617</v>
      </c>
      <c r="V21" s="207">
        <v>19.799999237060547</v>
      </c>
      <c r="W21" s="207">
        <v>20.280000686645508</v>
      </c>
      <c r="X21" s="207">
        <v>20.290000915527344</v>
      </c>
      <c r="Y21" s="207">
        <v>19.639999389648438</v>
      </c>
      <c r="Z21" s="214">
        <f t="shared" si="0"/>
        <v>20.572083393732708</v>
      </c>
      <c r="AA21" s="151">
        <v>23.549999237060547</v>
      </c>
      <c r="AB21" s="152" t="s">
        <v>125</v>
      </c>
      <c r="AC21" s="2">
        <v>19</v>
      </c>
      <c r="AD21" s="151">
        <v>18.469999313354492</v>
      </c>
      <c r="AE21" s="253" t="s">
        <v>55</v>
      </c>
      <c r="AF21" s="1"/>
    </row>
    <row r="22" spans="1:32" ht="11.25" customHeight="1">
      <c r="A22" s="223">
        <v>20</v>
      </c>
      <c r="B22" s="209">
        <v>19.530000686645508</v>
      </c>
      <c r="C22" s="209">
        <v>20.389999389648438</v>
      </c>
      <c r="D22" s="209">
        <v>20.559999465942383</v>
      </c>
      <c r="E22" s="209">
        <v>20.489999771118164</v>
      </c>
      <c r="F22" s="209">
        <v>20.8799991607666</v>
      </c>
      <c r="G22" s="209">
        <v>21.350000381469727</v>
      </c>
      <c r="H22" s="209">
        <v>22.559999465942383</v>
      </c>
      <c r="I22" s="209">
        <v>24.34000015258789</v>
      </c>
      <c r="J22" s="209">
        <v>25.639999389648438</v>
      </c>
      <c r="K22" s="209">
        <v>27.329999923706055</v>
      </c>
      <c r="L22" s="209">
        <v>28.420000076293945</v>
      </c>
      <c r="M22" s="209">
        <v>29.190000534057617</v>
      </c>
      <c r="N22" s="209">
        <v>29.43000030517578</v>
      </c>
      <c r="O22" s="209">
        <v>27.549999237060547</v>
      </c>
      <c r="P22" s="209">
        <v>25.719999313354492</v>
      </c>
      <c r="Q22" s="209">
        <v>23.459999084472656</v>
      </c>
      <c r="R22" s="209">
        <v>22.1299991607666</v>
      </c>
      <c r="S22" s="209">
        <v>21.200000762939453</v>
      </c>
      <c r="T22" s="209">
        <v>20.81999969482422</v>
      </c>
      <c r="U22" s="209">
        <v>20.549999237060547</v>
      </c>
      <c r="V22" s="209">
        <v>20.020000457763672</v>
      </c>
      <c r="W22" s="209">
        <v>21.829999923706055</v>
      </c>
      <c r="X22" s="209">
        <v>22.049999237060547</v>
      </c>
      <c r="Y22" s="209">
        <v>21.579999923706055</v>
      </c>
      <c r="Z22" s="224">
        <f t="shared" si="0"/>
        <v>23.209166447321575</v>
      </c>
      <c r="AA22" s="157">
        <v>29.969999313354492</v>
      </c>
      <c r="AB22" s="210" t="s">
        <v>117</v>
      </c>
      <c r="AC22" s="211">
        <v>20</v>
      </c>
      <c r="AD22" s="157">
        <v>19.360000610351562</v>
      </c>
      <c r="AE22" s="254" t="s">
        <v>150</v>
      </c>
      <c r="AF22" s="1"/>
    </row>
    <row r="23" spans="1:32" ht="11.25" customHeight="1">
      <c r="A23" s="215">
        <v>21</v>
      </c>
      <c r="B23" s="207">
        <v>21.09000015258789</v>
      </c>
      <c r="C23" s="207">
        <v>20.989999771118164</v>
      </c>
      <c r="D23" s="207">
        <v>20.459999084472656</v>
      </c>
      <c r="E23" s="207">
        <v>20.489999771118164</v>
      </c>
      <c r="F23" s="207">
        <v>20.420000076293945</v>
      </c>
      <c r="G23" s="207">
        <v>20.979999542236328</v>
      </c>
      <c r="H23" s="207">
        <v>22.040000915527344</v>
      </c>
      <c r="I23" s="207">
        <v>24.459999084472656</v>
      </c>
      <c r="J23" s="207">
        <v>26.170000076293945</v>
      </c>
      <c r="K23" s="207">
        <v>27.229999542236328</v>
      </c>
      <c r="L23" s="207">
        <v>28.209999084472656</v>
      </c>
      <c r="M23" s="207">
        <v>28.59000015258789</v>
      </c>
      <c r="N23" s="207">
        <v>28.940000534057617</v>
      </c>
      <c r="O23" s="207">
        <v>27.770000457763672</v>
      </c>
      <c r="P23" s="207">
        <v>26.559999465942383</v>
      </c>
      <c r="Q23" s="207">
        <v>24.18000030517578</v>
      </c>
      <c r="R23" s="207">
        <v>23.290000915527344</v>
      </c>
      <c r="S23" s="207">
        <v>22.649999618530273</v>
      </c>
      <c r="T23" s="207">
        <v>22.299999237060547</v>
      </c>
      <c r="U23" s="207">
        <v>22.40999984741211</v>
      </c>
      <c r="V23" s="207">
        <v>23.350000381469727</v>
      </c>
      <c r="W23" s="207">
        <v>22.450000762939453</v>
      </c>
      <c r="X23" s="207">
        <v>22.68000030517578</v>
      </c>
      <c r="Y23" s="207">
        <v>21.670000076293945</v>
      </c>
      <c r="Z23" s="214">
        <f t="shared" si="0"/>
        <v>23.72416663169861</v>
      </c>
      <c r="AA23" s="151">
        <v>29.8700008392334</v>
      </c>
      <c r="AB23" s="152" t="s">
        <v>126</v>
      </c>
      <c r="AC23" s="2">
        <v>21</v>
      </c>
      <c r="AD23" s="151">
        <v>19.8700008392334</v>
      </c>
      <c r="AE23" s="253" t="s">
        <v>25</v>
      </c>
      <c r="AF23" s="1"/>
    </row>
    <row r="24" spans="1:32" ht="11.25" customHeight="1">
      <c r="A24" s="215">
        <v>22</v>
      </c>
      <c r="B24" s="207">
        <v>21.280000686645508</v>
      </c>
      <c r="C24" s="207">
        <v>21.34000015258789</v>
      </c>
      <c r="D24" s="207">
        <v>20.899999618530273</v>
      </c>
      <c r="E24" s="207">
        <v>20.850000381469727</v>
      </c>
      <c r="F24" s="207">
        <v>20.3700008392334</v>
      </c>
      <c r="G24" s="207">
        <v>20.68000030517578</v>
      </c>
      <c r="H24" s="207">
        <v>22.309999465942383</v>
      </c>
      <c r="I24" s="207">
        <v>26.020000457763672</v>
      </c>
      <c r="J24" s="207">
        <v>27.329999923706055</v>
      </c>
      <c r="K24" s="207">
        <v>27.700000762939453</v>
      </c>
      <c r="L24" s="207">
        <v>29.190000534057617</v>
      </c>
      <c r="M24" s="207">
        <v>28.860000610351562</v>
      </c>
      <c r="N24" s="207">
        <v>28.3799991607666</v>
      </c>
      <c r="O24" s="207">
        <v>27.81999969482422</v>
      </c>
      <c r="P24" s="207">
        <v>25.450000762939453</v>
      </c>
      <c r="Q24" s="207">
        <v>24.200000762939453</v>
      </c>
      <c r="R24" s="207">
        <v>23.1200008392334</v>
      </c>
      <c r="S24" s="207">
        <v>22.020000457763672</v>
      </c>
      <c r="T24" s="207">
        <v>21.31999969482422</v>
      </c>
      <c r="U24" s="207">
        <v>21.25</v>
      </c>
      <c r="V24" s="207">
        <v>21.6299991607666</v>
      </c>
      <c r="W24" s="207">
        <v>21.350000381469727</v>
      </c>
      <c r="X24" s="207">
        <v>21.139999389648438</v>
      </c>
      <c r="Y24" s="207">
        <v>20.93000030517578</v>
      </c>
      <c r="Z24" s="214">
        <f t="shared" si="0"/>
        <v>23.56000018119812</v>
      </c>
      <c r="AA24" s="151">
        <v>29.829999923706055</v>
      </c>
      <c r="AB24" s="152" t="s">
        <v>127</v>
      </c>
      <c r="AC24" s="2">
        <v>22</v>
      </c>
      <c r="AD24" s="151">
        <v>20.280000686645508</v>
      </c>
      <c r="AE24" s="253" t="s">
        <v>151</v>
      </c>
      <c r="AF24" s="1"/>
    </row>
    <row r="25" spans="1:32" ht="11.25" customHeight="1">
      <c r="A25" s="215">
        <v>23</v>
      </c>
      <c r="B25" s="207">
        <v>20.799999237060547</v>
      </c>
      <c r="C25" s="207">
        <v>20.15999984741211</v>
      </c>
      <c r="D25" s="207">
        <v>19.65999984741211</v>
      </c>
      <c r="E25" s="207">
        <v>18.920000076293945</v>
      </c>
      <c r="F25" s="207">
        <v>18.600000381469727</v>
      </c>
      <c r="G25" s="207">
        <v>18.31999969482422</v>
      </c>
      <c r="H25" s="207">
        <v>18.15999984741211</v>
      </c>
      <c r="I25" s="207">
        <v>17.850000381469727</v>
      </c>
      <c r="J25" s="207">
        <v>18.229999542236328</v>
      </c>
      <c r="K25" s="207">
        <v>18.299999237060547</v>
      </c>
      <c r="L25" s="207">
        <v>18.3799991607666</v>
      </c>
      <c r="M25" s="207">
        <v>18.34000015258789</v>
      </c>
      <c r="N25" s="207">
        <v>18.5</v>
      </c>
      <c r="O25" s="207">
        <v>17.899999618530273</v>
      </c>
      <c r="P25" s="207">
        <v>17.770000457763672</v>
      </c>
      <c r="Q25" s="207">
        <v>17.450000762939453</v>
      </c>
      <c r="R25" s="207">
        <v>17.469999313354492</v>
      </c>
      <c r="S25" s="207">
        <v>17.309999465942383</v>
      </c>
      <c r="T25" s="207">
        <v>17.31999969482422</v>
      </c>
      <c r="U25" s="207">
        <v>17.149999618530273</v>
      </c>
      <c r="V25" s="207">
        <v>17.309999465942383</v>
      </c>
      <c r="W25" s="207">
        <v>16.549999237060547</v>
      </c>
      <c r="X25" s="207">
        <v>17.059999465942383</v>
      </c>
      <c r="Y25" s="207">
        <v>17.770000457763672</v>
      </c>
      <c r="Z25" s="214">
        <f t="shared" si="0"/>
        <v>18.13666645685832</v>
      </c>
      <c r="AA25" s="151">
        <v>21.1299991607666</v>
      </c>
      <c r="AB25" s="152" t="s">
        <v>128</v>
      </c>
      <c r="AC25" s="2">
        <v>23</v>
      </c>
      <c r="AD25" s="151">
        <v>16.31999969482422</v>
      </c>
      <c r="AE25" s="253" t="s">
        <v>152</v>
      </c>
      <c r="AF25" s="1"/>
    </row>
    <row r="26" spans="1:32" ht="11.25" customHeight="1">
      <c r="A26" s="215">
        <v>24</v>
      </c>
      <c r="B26" s="207">
        <v>17.940000534057617</v>
      </c>
      <c r="C26" s="207">
        <v>17.670000076293945</v>
      </c>
      <c r="D26" s="207">
        <v>17.579999923706055</v>
      </c>
      <c r="E26" s="207">
        <v>17.43000030517578</v>
      </c>
      <c r="F26" s="207">
        <v>17.15999984741211</v>
      </c>
      <c r="G26" s="207">
        <v>17.43000030517578</v>
      </c>
      <c r="H26" s="207">
        <v>17.809999465942383</v>
      </c>
      <c r="I26" s="207">
        <v>18.09000015258789</v>
      </c>
      <c r="J26" s="207">
        <v>18.719999313354492</v>
      </c>
      <c r="K26" s="207">
        <v>19.3700008392334</v>
      </c>
      <c r="L26" s="207">
        <v>20.06999969482422</v>
      </c>
      <c r="M26" s="207">
        <v>20.549999237060547</v>
      </c>
      <c r="N26" s="207">
        <v>20.1200008392334</v>
      </c>
      <c r="O26" s="207">
        <v>20.90999984741211</v>
      </c>
      <c r="P26" s="207">
        <v>20.3799991607666</v>
      </c>
      <c r="Q26" s="207">
        <v>20.450000762939453</v>
      </c>
      <c r="R26" s="207">
        <v>19.479999542236328</v>
      </c>
      <c r="S26" s="207">
        <v>18.030000686645508</v>
      </c>
      <c r="T26" s="207">
        <v>17.40999984741211</v>
      </c>
      <c r="U26" s="207">
        <v>17.15999984741211</v>
      </c>
      <c r="V26" s="207">
        <v>17.209999084472656</v>
      </c>
      <c r="W26" s="207">
        <v>17.670000076293945</v>
      </c>
      <c r="X26" s="207">
        <v>17.860000610351562</v>
      </c>
      <c r="Y26" s="207">
        <v>18.40999984741211</v>
      </c>
      <c r="Z26" s="214">
        <f t="shared" si="0"/>
        <v>18.537916660308838</v>
      </c>
      <c r="AA26" s="151">
        <v>21.34000015258789</v>
      </c>
      <c r="AB26" s="152" t="s">
        <v>129</v>
      </c>
      <c r="AC26" s="2">
        <v>24</v>
      </c>
      <c r="AD26" s="151">
        <v>16.940000534057617</v>
      </c>
      <c r="AE26" s="253" t="s">
        <v>153</v>
      </c>
      <c r="AF26" s="1"/>
    </row>
    <row r="27" spans="1:32" ht="11.25" customHeight="1">
      <c r="A27" s="215">
        <v>25</v>
      </c>
      <c r="B27" s="207">
        <v>18.790000915527344</v>
      </c>
      <c r="C27" s="207">
        <v>18.59000015258789</v>
      </c>
      <c r="D27" s="207">
        <v>18.520000457763672</v>
      </c>
      <c r="E27" s="207">
        <v>18.6200008392334</v>
      </c>
      <c r="F27" s="207">
        <v>18.459999084472656</v>
      </c>
      <c r="G27" s="207">
        <v>19.06999969482422</v>
      </c>
      <c r="H27" s="207">
        <v>19.530000686645508</v>
      </c>
      <c r="I27" s="207">
        <v>21.969999313354492</v>
      </c>
      <c r="J27" s="207">
        <v>21.8799991607666</v>
      </c>
      <c r="K27" s="207">
        <v>25.020000457763672</v>
      </c>
      <c r="L27" s="207">
        <v>26.190000534057617</v>
      </c>
      <c r="M27" s="207">
        <v>26.950000762939453</v>
      </c>
      <c r="N27" s="207">
        <v>27.1200008392334</v>
      </c>
      <c r="O27" s="207">
        <v>26.670000076293945</v>
      </c>
      <c r="P27" s="207">
        <v>24.450000762939453</v>
      </c>
      <c r="Q27" s="207">
        <v>21.610000610351562</v>
      </c>
      <c r="R27" s="207">
        <v>20.139999389648438</v>
      </c>
      <c r="S27" s="207">
        <v>18.190000534057617</v>
      </c>
      <c r="T27" s="207">
        <v>15.970000267028809</v>
      </c>
      <c r="U27" s="207">
        <v>15.789999961853027</v>
      </c>
      <c r="V27" s="207">
        <v>15.670000076293945</v>
      </c>
      <c r="W27" s="207">
        <v>15.279999732971191</v>
      </c>
      <c r="X27" s="207">
        <v>15.380000114440918</v>
      </c>
      <c r="Y27" s="207">
        <v>14.520000457763672</v>
      </c>
      <c r="Z27" s="214">
        <f t="shared" si="0"/>
        <v>20.18250020345052</v>
      </c>
      <c r="AA27" s="151">
        <v>27.969999313354492</v>
      </c>
      <c r="AB27" s="152" t="s">
        <v>127</v>
      </c>
      <c r="AC27" s="2">
        <v>25</v>
      </c>
      <c r="AD27" s="151">
        <v>14.430000305175781</v>
      </c>
      <c r="AE27" s="253" t="s">
        <v>29</v>
      </c>
      <c r="AF27" s="1"/>
    </row>
    <row r="28" spans="1:32" ht="11.25" customHeight="1">
      <c r="A28" s="215">
        <v>26</v>
      </c>
      <c r="B28" s="207">
        <v>13.5</v>
      </c>
      <c r="C28" s="207">
        <v>13.59000015258789</v>
      </c>
      <c r="D28" s="207">
        <v>13.220000267028809</v>
      </c>
      <c r="E28" s="207">
        <v>12.899999618530273</v>
      </c>
      <c r="F28" s="207">
        <v>12.90999984741211</v>
      </c>
      <c r="G28" s="207">
        <v>12.9399995803833</v>
      </c>
      <c r="H28" s="207">
        <v>14.890000343322754</v>
      </c>
      <c r="I28" s="207">
        <v>17.8700008392334</v>
      </c>
      <c r="J28" s="207">
        <v>19.90999984741211</v>
      </c>
      <c r="K28" s="207">
        <v>20.270000457763672</v>
      </c>
      <c r="L28" s="207">
        <v>20.309999465942383</v>
      </c>
      <c r="M28" s="207">
        <v>20.600000381469727</v>
      </c>
      <c r="N28" s="207">
        <v>20.309999465942383</v>
      </c>
      <c r="O28" s="207">
        <v>19.510000228881836</v>
      </c>
      <c r="P28" s="207">
        <v>18.200000762939453</v>
      </c>
      <c r="Q28" s="207">
        <v>18.110000610351562</v>
      </c>
      <c r="R28" s="207">
        <v>17.450000762939453</v>
      </c>
      <c r="S28" s="207">
        <v>16.420000076293945</v>
      </c>
      <c r="T28" s="207">
        <v>14.699999809265137</v>
      </c>
      <c r="U28" s="207">
        <v>15.710000038146973</v>
      </c>
      <c r="V28" s="207">
        <v>16.100000381469727</v>
      </c>
      <c r="W28" s="207">
        <v>16.25</v>
      </c>
      <c r="X28" s="207">
        <v>16.200000762939453</v>
      </c>
      <c r="Y28" s="207">
        <v>16.290000915527344</v>
      </c>
      <c r="Z28" s="214">
        <f t="shared" si="0"/>
        <v>16.59000019232432</v>
      </c>
      <c r="AA28" s="151">
        <v>21.649999618530273</v>
      </c>
      <c r="AB28" s="152" t="s">
        <v>130</v>
      </c>
      <c r="AC28" s="2">
        <v>26</v>
      </c>
      <c r="AD28" s="151">
        <v>12.520000457763672</v>
      </c>
      <c r="AE28" s="253" t="s">
        <v>154</v>
      </c>
      <c r="AF28" s="1"/>
    </row>
    <row r="29" spans="1:32" ht="11.25" customHeight="1">
      <c r="A29" s="215">
        <v>27</v>
      </c>
      <c r="B29" s="207">
        <v>16.260000228881836</v>
      </c>
      <c r="C29" s="207">
        <v>16.09000015258789</v>
      </c>
      <c r="D29" s="207">
        <v>16.100000381469727</v>
      </c>
      <c r="E29" s="207">
        <v>16.59000015258789</v>
      </c>
      <c r="F29" s="207">
        <v>15.989999771118164</v>
      </c>
      <c r="G29" s="207">
        <v>16.469999313354492</v>
      </c>
      <c r="H29" s="207">
        <v>17.940000534057617</v>
      </c>
      <c r="I29" s="207">
        <v>18.780000686645508</v>
      </c>
      <c r="J29" s="207">
        <v>20.229999542236328</v>
      </c>
      <c r="K29" s="207">
        <v>20.100000381469727</v>
      </c>
      <c r="L29" s="207">
        <v>20.1200008392334</v>
      </c>
      <c r="M29" s="207">
        <v>19.670000076293945</v>
      </c>
      <c r="N29" s="207">
        <v>19.360000610351562</v>
      </c>
      <c r="O29" s="207">
        <v>19.690000534057617</v>
      </c>
      <c r="P29" s="207">
        <v>19.959999084472656</v>
      </c>
      <c r="Q29" s="207">
        <v>19.809999465942383</v>
      </c>
      <c r="R29" s="207">
        <v>19.899999618530273</v>
      </c>
      <c r="S29" s="207">
        <v>19.260000228881836</v>
      </c>
      <c r="T29" s="207">
        <v>19.969999313354492</v>
      </c>
      <c r="U29" s="207">
        <v>20.110000610351562</v>
      </c>
      <c r="V29" s="207">
        <v>20.549999237060547</v>
      </c>
      <c r="W29" s="207">
        <v>21.020000457763672</v>
      </c>
      <c r="X29" s="207">
        <v>21.15999984741211</v>
      </c>
      <c r="Y29" s="207">
        <v>21.020000457763672</v>
      </c>
      <c r="Z29" s="214">
        <f t="shared" si="0"/>
        <v>19.00625006357829</v>
      </c>
      <c r="AA29" s="151">
        <v>21.219999313354492</v>
      </c>
      <c r="AB29" s="152" t="s">
        <v>131</v>
      </c>
      <c r="AC29" s="2">
        <v>27</v>
      </c>
      <c r="AD29" s="151">
        <v>15.760000228881836</v>
      </c>
      <c r="AE29" s="253" t="s">
        <v>155</v>
      </c>
      <c r="AF29" s="1"/>
    </row>
    <row r="30" spans="1:32" ht="11.25" customHeight="1">
      <c r="A30" s="215">
        <v>28</v>
      </c>
      <c r="B30" s="207">
        <v>20.920000076293945</v>
      </c>
      <c r="C30" s="207">
        <v>20.799999237060547</v>
      </c>
      <c r="D30" s="207">
        <v>20.799999237060547</v>
      </c>
      <c r="E30" s="207">
        <v>20.59000015258789</v>
      </c>
      <c r="F30" s="207">
        <v>20.290000915527344</v>
      </c>
      <c r="G30" s="207">
        <v>20.350000381469727</v>
      </c>
      <c r="H30" s="207">
        <v>20.790000915527344</v>
      </c>
      <c r="I30" s="207">
        <v>21.709999084472656</v>
      </c>
      <c r="J30" s="207">
        <v>22.920000076293945</v>
      </c>
      <c r="K30" s="207">
        <v>25.209999084472656</v>
      </c>
      <c r="L30" s="207">
        <v>25.299999237060547</v>
      </c>
      <c r="M30" s="207">
        <v>26.280000686645508</v>
      </c>
      <c r="N30" s="207">
        <v>27.329999923706055</v>
      </c>
      <c r="O30" s="207">
        <v>26.399999618530273</v>
      </c>
      <c r="P30" s="207">
        <v>24.190000534057617</v>
      </c>
      <c r="Q30" s="207">
        <v>23.1200008392334</v>
      </c>
      <c r="R30" s="207">
        <v>21.450000762939453</v>
      </c>
      <c r="S30" s="207">
        <v>19.649999618530273</v>
      </c>
      <c r="T30" s="207">
        <v>19.399999618530273</v>
      </c>
      <c r="U30" s="207">
        <v>19.34000015258789</v>
      </c>
      <c r="V30" s="207">
        <v>18.8700008392334</v>
      </c>
      <c r="W30" s="207">
        <v>16.799999237060547</v>
      </c>
      <c r="X30" s="207">
        <v>15.829999923706055</v>
      </c>
      <c r="Y30" s="207">
        <v>15.34000015258789</v>
      </c>
      <c r="Z30" s="214">
        <f t="shared" si="0"/>
        <v>21.403333346048992</v>
      </c>
      <c r="AA30" s="151">
        <v>27.8700008392334</v>
      </c>
      <c r="AB30" s="152" t="s">
        <v>132</v>
      </c>
      <c r="AC30" s="2">
        <v>28</v>
      </c>
      <c r="AD30" s="151">
        <v>15.15999984741211</v>
      </c>
      <c r="AE30" s="253" t="s">
        <v>156</v>
      </c>
      <c r="AF30" s="1"/>
    </row>
    <row r="31" spans="1:32" ht="11.25" customHeight="1">
      <c r="A31" s="215">
        <v>29</v>
      </c>
      <c r="B31" s="207">
        <v>14.739999771118164</v>
      </c>
      <c r="C31" s="207">
        <v>14.119999885559082</v>
      </c>
      <c r="D31" s="207">
        <v>13.640000343322754</v>
      </c>
      <c r="E31" s="207">
        <v>13.390000343322754</v>
      </c>
      <c r="F31" s="207">
        <v>13.479999542236328</v>
      </c>
      <c r="G31" s="207">
        <v>13.369999885559082</v>
      </c>
      <c r="H31" s="207">
        <v>13.470000267028809</v>
      </c>
      <c r="I31" s="207">
        <v>13.630000114440918</v>
      </c>
      <c r="J31" s="207">
        <v>13.899999618530273</v>
      </c>
      <c r="K31" s="207">
        <v>14.779999732971191</v>
      </c>
      <c r="L31" s="207">
        <v>16.280000686645508</v>
      </c>
      <c r="M31" s="207">
        <v>16.520000457763672</v>
      </c>
      <c r="N31" s="207">
        <v>16.8700008392334</v>
      </c>
      <c r="O31" s="207">
        <v>16.200000762939453</v>
      </c>
      <c r="P31" s="207">
        <v>15.779999732971191</v>
      </c>
      <c r="Q31" s="207">
        <v>15.649999618530273</v>
      </c>
      <c r="R31" s="207">
        <v>14.84000015258789</v>
      </c>
      <c r="S31" s="207">
        <v>14.069999694824219</v>
      </c>
      <c r="T31" s="207">
        <v>13.800000190734863</v>
      </c>
      <c r="U31" s="207">
        <v>13.529999732971191</v>
      </c>
      <c r="V31" s="207">
        <v>13.229999542236328</v>
      </c>
      <c r="W31" s="207">
        <v>13.0600004196167</v>
      </c>
      <c r="X31" s="207">
        <v>13.180000305175781</v>
      </c>
      <c r="Y31" s="207">
        <v>13.199999809265137</v>
      </c>
      <c r="Z31" s="214">
        <f t="shared" si="0"/>
        <v>14.363750060399374</v>
      </c>
      <c r="AA31" s="151">
        <v>17.280000686645508</v>
      </c>
      <c r="AB31" s="152" t="s">
        <v>124</v>
      </c>
      <c r="AC31" s="2">
        <v>29</v>
      </c>
      <c r="AD31" s="151">
        <v>12.899999618530273</v>
      </c>
      <c r="AE31" s="253" t="s">
        <v>157</v>
      </c>
      <c r="AF31" s="1"/>
    </row>
    <row r="32" spans="1:32" ht="11.25" customHeight="1">
      <c r="A32" s="215">
        <v>30</v>
      </c>
      <c r="B32" s="207">
        <v>12.960000038146973</v>
      </c>
      <c r="C32" s="207">
        <v>13.050000190734863</v>
      </c>
      <c r="D32" s="207">
        <v>13.010000228881836</v>
      </c>
      <c r="E32" s="207">
        <v>13.930000305175781</v>
      </c>
      <c r="F32" s="207">
        <v>14.5600004196167</v>
      </c>
      <c r="G32" s="207">
        <v>14.949999809265137</v>
      </c>
      <c r="H32" s="207">
        <v>15.069999694824219</v>
      </c>
      <c r="I32" s="207">
        <v>14.710000038146973</v>
      </c>
      <c r="J32" s="207">
        <v>15.239999771118164</v>
      </c>
      <c r="K32" s="207">
        <v>15.640000343322754</v>
      </c>
      <c r="L32" s="207">
        <v>15.420000076293945</v>
      </c>
      <c r="M32" s="207">
        <v>15.3100004196167</v>
      </c>
      <c r="N32" s="207">
        <v>15.449999809265137</v>
      </c>
      <c r="O32" s="207">
        <v>15.390000343322754</v>
      </c>
      <c r="P32" s="207">
        <v>15.279999732971191</v>
      </c>
      <c r="Q32" s="207">
        <v>15.210000038146973</v>
      </c>
      <c r="R32" s="207">
        <v>15.069999694824219</v>
      </c>
      <c r="S32" s="207">
        <v>15.09000015258789</v>
      </c>
      <c r="T32" s="207">
        <v>15.220000267028809</v>
      </c>
      <c r="U32" s="207">
        <v>14.640000343322754</v>
      </c>
      <c r="V32" s="207">
        <v>14.739999771118164</v>
      </c>
      <c r="W32" s="207">
        <v>14.399999618530273</v>
      </c>
      <c r="X32" s="207">
        <v>14.130000114440918</v>
      </c>
      <c r="Y32" s="207">
        <v>14.40999984741211</v>
      </c>
      <c r="Z32" s="214">
        <f t="shared" si="0"/>
        <v>14.703333377838135</v>
      </c>
      <c r="AA32" s="151">
        <v>15.800000190734863</v>
      </c>
      <c r="AB32" s="152" t="s">
        <v>133</v>
      </c>
      <c r="AC32" s="2">
        <v>30</v>
      </c>
      <c r="AD32" s="151">
        <v>12.670000076293945</v>
      </c>
      <c r="AE32" s="253" t="s">
        <v>158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19.746666812896727</v>
      </c>
      <c r="C34" s="217">
        <f t="shared" si="1"/>
        <v>19.65866667429606</v>
      </c>
      <c r="D34" s="217">
        <f t="shared" si="1"/>
        <v>19.554999923706056</v>
      </c>
      <c r="E34" s="217">
        <f t="shared" si="1"/>
        <v>19.535666751861573</v>
      </c>
      <c r="F34" s="217">
        <f t="shared" si="1"/>
        <v>19.415333366394044</v>
      </c>
      <c r="G34" s="217">
        <f t="shared" si="1"/>
        <v>19.59733339945475</v>
      </c>
      <c r="H34" s="217">
        <f t="shared" si="1"/>
        <v>20.38433329264323</v>
      </c>
      <c r="I34" s="217">
        <f t="shared" si="1"/>
        <v>21.406333287556965</v>
      </c>
      <c r="J34" s="217">
        <f t="shared" si="1"/>
        <v>22.47166659037272</v>
      </c>
      <c r="K34" s="217">
        <f t="shared" si="1"/>
        <v>23.176666704813638</v>
      </c>
      <c r="L34" s="217">
        <f t="shared" si="1"/>
        <v>23.53966668446859</v>
      </c>
      <c r="M34" s="217">
        <f t="shared" si="1"/>
        <v>23.762666924794516</v>
      </c>
      <c r="N34" s="217">
        <f t="shared" si="1"/>
        <v>23.87300011316935</v>
      </c>
      <c r="O34" s="217">
        <f t="shared" si="1"/>
        <v>23.587999947865804</v>
      </c>
      <c r="P34" s="217">
        <f t="shared" si="1"/>
        <v>23.02199993133545</v>
      </c>
      <c r="Q34" s="217">
        <f t="shared" si="1"/>
        <v>22.14666681289673</v>
      </c>
      <c r="R34" s="217">
        <f>AVERAGE(R3:R33)</f>
        <v>21.43666655222575</v>
      </c>
      <c r="S34" s="217">
        <f aca="true" t="shared" si="2" ref="S34:Y34">AVERAGE(S3:S33)</f>
        <v>20.580000114440917</v>
      </c>
      <c r="T34" s="217">
        <f t="shared" si="2"/>
        <v>20.233666610717773</v>
      </c>
      <c r="U34" s="217">
        <f t="shared" si="2"/>
        <v>20.136000124613442</v>
      </c>
      <c r="V34" s="217">
        <f t="shared" si="2"/>
        <v>20.074333318074544</v>
      </c>
      <c r="W34" s="217">
        <f t="shared" si="2"/>
        <v>20.043333435058592</v>
      </c>
      <c r="X34" s="217">
        <f t="shared" si="2"/>
        <v>19.96066665649414</v>
      </c>
      <c r="Y34" s="217">
        <f t="shared" si="2"/>
        <v>19.745333449045816</v>
      </c>
      <c r="Z34" s="217">
        <f>AVERAGE(B3:Y33)</f>
        <v>21.12873614496655</v>
      </c>
      <c r="AA34" s="218">
        <f>(AVERAGE(最高))</f>
        <v>25.173666540781657</v>
      </c>
      <c r="AB34" s="219"/>
      <c r="AC34" s="220"/>
      <c r="AD34" s="218">
        <f>(AVERAGE(最低))</f>
        <v>18.305333360036215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2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16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2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31.8700008392334</v>
      </c>
      <c r="C46" s="3">
        <v>17</v>
      </c>
      <c r="D46" s="159" t="s">
        <v>28</v>
      </c>
      <c r="E46" s="197"/>
      <c r="F46" s="156"/>
      <c r="G46" s="157">
        <f>MIN(最低)</f>
        <v>12.520000457763672</v>
      </c>
      <c r="H46" s="3">
        <v>26</v>
      </c>
      <c r="I46" s="255" t="s">
        <v>154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2010-03-25T04:50:24Z</dcterms:modified>
  <cp:category/>
  <cp:version/>
  <cp:contentType/>
  <cp:contentStatus/>
</cp:coreProperties>
</file>