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<sst xmlns="http://schemas.openxmlformats.org/spreadsheetml/2006/main" count="571" uniqueCount="111">
  <si>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</si>
  <si>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</si>
  <si>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</si>
  <si>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</si>
  <si>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</si>
  <si>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</si>
  <si>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</si>
  <si>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</si>
  <si>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</si>
  <si>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</si>
  <si>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</si>
  <si>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</si>
  <si>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</si>
  <si>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</si>
  <si>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</si>
  <si>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</si>
  <si>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</si>
  <si>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</si>
  <si>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</si>
  <si>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</si>
  <si>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</si>
  <si>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</si>
  <si>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</si>
  <si>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</si>
  <si>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</si>
  <si>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</si>
  <si>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</si>
  <si>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</si>
  <si>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</si>
  <si>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</si>
  <si>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</si>
  <si>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</si>
  <si>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</si>
  <si>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</si>
  <si>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</si>
  <si>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</si>
  <si>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</si>
  <si>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</si>
  <si>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</si>
  <si>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</si>
  <si>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</si>
  <si>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</si>
  <si>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</si>
  <si>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</si>
  <si>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</si>
  <si>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</si>
  <si>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</si>
  <si>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</si>
  <si>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</si>
  <si>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本山</t>
  </si>
  <si>
    <t>本山　平均気温(℃)</t>
  </si>
  <si>
    <t>本山　最高気温（℃）</t>
  </si>
  <si>
    <t>本山　最低気温（℃）</t>
  </si>
  <si>
    <t>-</t>
  </si>
  <si>
    <t>13:38</t>
  </si>
  <si>
    <t>11:07</t>
  </si>
  <si>
    <t>10:15</t>
  </si>
  <si>
    <t>13:11</t>
  </si>
  <si>
    <t>12:06</t>
  </si>
  <si>
    <t>23:58</t>
  </si>
  <si>
    <t>12:39</t>
  </si>
  <si>
    <t>13:32</t>
  </si>
  <si>
    <t>12:48</t>
  </si>
  <si>
    <t>13:14</t>
  </si>
  <si>
    <t>11:54</t>
  </si>
  <si>
    <t>12:58</t>
  </si>
  <si>
    <t>12:12</t>
  </si>
  <si>
    <t>13:18</t>
  </si>
  <si>
    <t>12:30</t>
  </si>
  <si>
    <t>19:10</t>
  </si>
  <si>
    <t>12:34</t>
  </si>
  <si>
    <t>12:21</t>
  </si>
  <si>
    <t>13:07</t>
  </si>
  <si>
    <t>12:32</t>
  </si>
  <si>
    <t>12:33</t>
  </si>
  <si>
    <t>11:43</t>
  </si>
  <si>
    <t>10:30</t>
  </si>
  <si>
    <t>12:13</t>
  </si>
  <si>
    <t>12:07</t>
  </si>
  <si>
    <t>12:57</t>
  </si>
  <si>
    <t>12:44</t>
  </si>
  <si>
    <t>13:17</t>
  </si>
  <si>
    <t>12:38</t>
  </si>
  <si>
    <t>13:05</t>
  </si>
  <si>
    <t>23:30</t>
  </si>
  <si>
    <t>07:07</t>
  </si>
  <si>
    <t>01:14</t>
  </si>
  <si>
    <t>00:44</t>
  </si>
  <si>
    <t>19:47</t>
  </si>
  <si>
    <t>10:12</t>
  </si>
  <si>
    <t>24:00</t>
  </si>
  <si>
    <t>22:35</t>
  </si>
  <si>
    <t>06:53</t>
  </si>
  <si>
    <t>04:00</t>
  </si>
  <si>
    <t>23:59</t>
  </si>
  <si>
    <t>05:58</t>
  </si>
  <si>
    <t>23:53</t>
  </si>
  <si>
    <t>06:45</t>
  </si>
  <si>
    <t>06:26</t>
  </si>
  <si>
    <t>07:01</t>
  </si>
  <si>
    <t>06:25</t>
  </si>
  <si>
    <t>23:43</t>
  </si>
  <si>
    <t>04:33</t>
  </si>
  <si>
    <t>23:46</t>
  </si>
  <si>
    <t>06:44</t>
  </si>
  <si>
    <t>01:42</t>
  </si>
  <si>
    <t>22:48</t>
  </si>
  <si>
    <t>06:00</t>
  </si>
  <si>
    <t>05:37</t>
  </si>
  <si>
    <t>05:05</t>
  </si>
  <si>
    <t>23:22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</si>
</sst>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27" xfId="0" applyNumberFormat="1" applyFon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shrinkToFit="1"/>
      <protection/>
    </xf>
    <xf numFmtId="178" fontId="4" fillId="0" borderId="46" xfId="0" applyNumberFormat="1" applyFont="1" applyFill="1" applyBorder="1" applyAlignment="1" applyProtection="1">
      <alignment shrinkToFit="1"/>
      <protection/>
    </xf>
    <xf numFmtId="178" fontId="4" fillId="0" borderId="0" xfId="0" applyNumberFormat="1" applyFont="1" applyFill="1" applyBorder="1" applyAlignment="1" applyProtection="1">
      <alignment shrinkToFit="1"/>
      <protection/>
    </xf>
    <xf numFmtId="178" fontId="4" fillId="0" borderId="47" xfId="0" applyNumberFormat="1" applyFont="1" applyFill="1" applyBorder="1" applyAlignment="1" applyProtection="1">
      <alignment shrinkToFit="1"/>
      <protection/>
    </xf>
    <xf numFmtId="177" fontId="4" fillId="0" borderId="46" xfId="0" applyNumberFormat="1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 horizontal="center" shrinkToFit="1"/>
      <protection/>
    </xf>
    <xf numFmtId="177" fontId="4" fillId="0" borderId="47" xfId="0" applyNumberFormat="1" applyFont="1" applyFill="1" applyBorder="1" applyAlignment="1" applyProtection="1">
      <alignment horizontal="center"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2018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0.3</v>
      </c>
      <c r="C3" s="113">
        <v>-0.5</v>
      </c>
      <c r="D3" s="113">
        <v>-1.1</v>
      </c>
      <c r="E3" s="113">
        <v>-1</v>
      </c>
      <c r="F3" s="113">
        <v>-0.9</v>
      </c>
      <c r="G3" s="113">
        <v>-1.2</v>
      </c>
      <c r="H3" s="113">
        <v>-1.3</v>
      </c>
      <c r="I3" s="113">
        <v>0.1</v>
      </c>
      <c r="J3" s="113">
        <v>3.2</v>
      </c>
      <c r="K3" s="113">
        <v>5.4</v>
      </c>
      <c r="L3" s="113">
        <v>6.8</v>
      </c>
      <c r="M3" s="113">
        <v>7.8</v>
      </c>
      <c r="N3" s="113">
        <v>8.1</v>
      </c>
      <c r="O3" s="113">
        <v>6.4</v>
      </c>
      <c r="P3" s="113">
        <v>5.5</v>
      </c>
      <c r="Q3" s="113">
        <v>4.6</v>
      </c>
      <c r="R3" s="113">
        <v>2.8</v>
      </c>
      <c r="S3" s="113">
        <v>1.9</v>
      </c>
      <c r="T3" s="113">
        <v>1.7</v>
      </c>
      <c r="U3" s="113">
        <v>0.2</v>
      </c>
      <c r="V3" s="113">
        <v>0.4</v>
      </c>
      <c r="W3" s="113">
        <v>0.8</v>
      </c>
      <c r="X3" s="113">
        <v>0.6</v>
      </c>
      <c r="Y3" s="113">
        <v>-1.7</v>
      </c>
      <c r="Z3" s="114">
        <f aca="true" t="shared" si="0" ref="Z3:Z33">AVERAGE(B3:Y3)</f>
        <v>2.0375</v>
      </c>
      <c r="AA3" s="115">
        <v>8.6</v>
      </c>
      <c r="AB3" s="116">
        <v>0.5166666666666667</v>
      </c>
      <c r="AC3" s="115">
        <v>-2</v>
      </c>
      <c r="AD3" s="116">
        <v>0.9965277777777778</v>
      </c>
    </row>
    <row r="4" spans="1:30" ht="11.25" customHeight="1">
      <c r="A4" s="78">
        <v>2</v>
      </c>
      <c r="B4" s="113">
        <v>-2.3</v>
      </c>
      <c r="C4" s="113">
        <v>-3.3</v>
      </c>
      <c r="D4" s="113">
        <v>-3.6</v>
      </c>
      <c r="E4" s="113">
        <v>-3.4</v>
      </c>
      <c r="F4" s="113">
        <v>-3.9</v>
      </c>
      <c r="G4" s="113">
        <v>-4.1</v>
      </c>
      <c r="H4" s="113">
        <v>-1.3</v>
      </c>
      <c r="I4" s="113">
        <v>0.6</v>
      </c>
      <c r="J4" s="113">
        <v>3.2</v>
      </c>
      <c r="K4" s="113">
        <v>4.1</v>
      </c>
      <c r="L4" s="113">
        <v>5.2</v>
      </c>
      <c r="M4" s="113">
        <v>5.7</v>
      </c>
      <c r="N4" s="113">
        <v>5.6</v>
      </c>
      <c r="O4" s="113">
        <v>4.5</v>
      </c>
      <c r="P4" s="113">
        <v>4.2</v>
      </c>
      <c r="Q4" s="113">
        <v>1.6</v>
      </c>
      <c r="R4" s="113">
        <v>-1.3</v>
      </c>
      <c r="S4" s="117">
        <v>-2</v>
      </c>
      <c r="T4" s="113">
        <v>-2.4</v>
      </c>
      <c r="U4" s="113">
        <v>-2.3</v>
      </c>
      <c r="V4" s="113">
        <v>-2.6</v>
      </c>
      <c r="W4" s="113">
        <v>-0.9</v>
      </c>
      <c r="X4" s="113">
        <v>-0.5</v>
      </c>
      <c r="Y4" s="113">
        <v>-0.8</v>
      </c>
      <c r="Z4" s="114">
        <f t="shared" si="0"/>
        <v>-8.326672684688674E-17</v>
      </c>
      <c r="AA4" s="115">
        <v>6.6</v>
      </c>
      <c r="AB4" s="116">
        <v>0.5034722222222222</v>
      </c>
      <c r="AC4" s="115">
        <v>-4.3</v>
      </c>
      <c r="AD4" s="116">
        <v>0.24930555555555556</v>
      </c>
    </row>
    <row r="5" spans="1:30" ht="11.25" customHeight="1">
      <c r="A5" s="78">
        <v>3</v>
      </c>
      <c r="B5" s="113">
        <v>-1.3</v>
      </c>
      <c r="C5" s="113">
        <v>-1.4</v>
      </c>
      <c r="D5" s="113">
        <v>-2.3</v>
      </c>
      <c r="E5" s="113">
        <v>-2.7</v>
      </c>
      <c r="F5" s="113">
        <v>-2.4</v>
      </c>
      <c r="G5" s="113">
        <v>-2.5</v>
      </c>
      <c r="H5" s="113">
        <v>-3.1</v>
      </c>
      <c r="I5" s="113">
        <v>-2</v>
      </c>
      <c r="J5" s="113">
        <v>-0.6</v>
      </c>
      <c r="K5" s="113">
        <v>0.6</v>
      </c>
      <c r="L5" s="113">
        <v>1.9</v>
      </c>
      <c r="M5" s="113">
        <v>2.4</v>
      </c>
      <c r="N5" s="113">
        <v>2.5</v>
      </c>
      <c r="O5" s="113">
        <v>1.8</v>
      </c>
      <c r="P5" s="113">
        <v>2.1</v>
      </c>
      <c r="Q5" s="113">
        <v>1.2</v>
      </c>
      <c r="R5" s="113">
        <v>-0.2</v>
      </c>
      <c r="S5" s="113">
        <v>-0.9</v>
      </c>
      <c r="T5" s="113">
        <v>-1</v>
      </c>
      <c r="U5" s="113">
        <v>-0.7</v>
      </c>
      <c r="V5" s="113">
        <v>0</v>
      </c>
      <c r="W5" s="113">
        <v>0.3</v>
      </c>
      <c r="X5" s="113">
        <v>-1</v>
      </c>
      <c r="Y5" s="113">
        <v>-1.7</v>
      </c>
      <c r="Z5" s="114">
        <f t="shared" si="0"/>
        <v>-0.4583333333333332</v>
      </c>
      <c r="AA5" s="115">
        <v>2.9</v>
      </c>
      <c r="AB5" s="116">
        <v>0.5548611111111111</v>
      </c>
      <c r="AC5" s="115">
        <v>-3.3</v>
      </c>
      <c r="AD5" s="116">
        <v>0.17916666666666667</v>
      </c>
    </row>
    <row r="6" spans="1:30" ht="11.25" customHeight="1">
      <c r="A6" s="78">
        <v>4</v>
      </c>
      <c r="B6" s="113">
        <v>-3.2</v>
      </c>
      <c r="C6" s="113">
        <v>-3.9</v>
      </c>
      <c r="D6" s="113">
        <v>-4.4</v>
      </c>
      <c r="E6" s="113">
        <v>-4.4</v>
      </c>
      <c r="F6" s="113">
        <v>-2.3</v>
      </c>
      <c r="G6" s="113">
        <v>-2.1</v>
      </c>
      <c r="H6" s="113">
        <v>-1.3</v>
      </c>
      <c r="I6" s="113">
        <v>0.4</v>
      </c>
      <c r="J6" s="113">
        <v>2.3</v>
      </c>
      <c r="K6" s="113">
        <v>3.1</v>
      </c>
      <c r="L6" s="113">
        <v>2.8</v>
      </c>
      <c r="M6" s="113">
        <v>3.8</v>
      </c>
      <c r="N6" s="113">
        <v>2.3</v>
      </c>
      <c r="O6" s="113">
        <v>1.9</v>
      </c>
      <c r="P6" s="113">
        <v>2.4</v>
      </c>
      <c r="Q6" s="113">
        <v>1.6</v>
      </c>
      <c r="R6" s="113">
        <v>-1.8</v>
      </c>
      <c r="S6" s="113">
        <v>-2.9</v>
      </c>
      <c r="T6" s="113">
        <v>-3.3</v>
      </c>
      <c r="U6" s="113">
        <v>-1.4</v>
      </c>
      <c r="V6" s="113">
        <v>-1.8</v>
      </c>
      <c r="W6" s="113">
        <v>-2.5</v>
      </c>
      <c r="X6" s="113">
        <v>-3.6</v>
      </c>
      <c r="Y6" s="113">
        <v>-3.6</v>
      </c>
      <c r="Z6" s="114">
        <f t="shared" si="0"/>
        <v>-0.9125000000000002</v>
      </c>
      <c r="AA6" s="115">
        <v>4.3</v>
      </c>
      <c r="AB6" s="116">
        <v>0.48194444444444445</v>
      </c>
      <c r="AC6" s="115">
        <v>-4.7</v>
      </c>
      <c r="AD6" s="116">
        <v>0.15555555555555556</v>
      </c>
    </row>
    <row r="7" spans="1:30" ht="11.25" customHeight="1">
      <c r="A7" s="78">
        <v>5</v>
      </c>
      <c r="B7" s="113">
        <v>-3.5</v>
      </c>
      <c r="C7" s="113">
        <v>-3.3</v>
      </c>
      <c r="D7" s="113">
        <v>-3.4</v>
      </c>
      <c r="E7" s="113">
        <v>-3.2</v>
      </c>
      <c r="F7" s="113">
        <v>-4.3</v>
      </c>
      <c r="G7" s="113">
        <v>-4.8</v>
      </c>
      <c r="H7" s="113">
        <v>-4.9</v>
      </c>
      <c r="I7" s="113">
        <v>-3.7</v>
      </c>
      <c r="J7" s="113">
        <v>0.5</v>
      </c>
      <c r="K7" s="113">
        <v>1.3</v>
      </c>
      <c r="L7" s="113">
        <v>2.7</v>
      </c>
      <c r="M7" s="113">
        <v>3.4</v>
      </c>
      <c r="N7" s="113">
        <v>2.8</v>
      </c>
      <c r="O7" s="113">
        <v>2.7</v>
      </c>
      <c r="P7" s="113">
        <v>2.5</v>
      </c>
      <c r="Q7" s="113">
        <v>1.8</v>
      </c>
      <c r="R7" s="113">
        <v>0</v>
      </c>
      <c r="S7" s="113">
        <v>-0.6</v>
      </c>
      <c r="T7" s="113">
        <v>-0.7</v>
      </c>
      <c r="U7" s="113">
        <v>-2.2</v>
      </c>
      <c r="V7" s="113">
        <v>-2.3</v>
      </c>
      <c r="W7" s="113">
        <v>-2.7</v>
      </c>
      <c r="X7" s="113">
        <v>-3</v>
      </c>
      <c r="Y7" s="113">
        <v>-3.4</v>
      </c>
      <c r="Z7" s="114">
        <f t="shared" si="0"/>
        <v>-1.1791666666666665</v>
      </c>
      <c r="AA7" s="115">
        <v>4.7</v>
      </c>
      <c r="AB7" s="116">
        <v>0.5222222222222223</v>
      </c>
      <c r="AC7" s="115">
        <v>-5</v>
      </c>
      <c r="AD7" s="116">
        <v>0.29583333333333334</v>
      </c>
    </row>
    <row r="8" spans="1:30" ht="11.25" customHeight="1">
      <c r="A8" s="78">
        <v>6</v>
      </c>
      <c r="B8" s="113">
        <v>-3.6</v>
      </c>
      <c r="C8" s="113">
        <v>-3.9</v>
      </c>
      <c r="D8" s="113">
        <v>-4.2</v>
      </c>
      <c r="E8" s="113">
        <v>-4</v>
      </c>
      <c r="F8" s="113">
        <v>-4</v>
      </c>
      <c r="G8" s="113">
        <v>-3.7</v>
      </c>
      <c r="H8" s="113">
        <v>-3.8</v>
      </c>
      <c r="I8" s="113">
        <v>-1.2</v>
      </c>
      <c r="J8" s="113">
        <v>1.1</v>
      </c>
      <c r="K8" s="113">
        <v>2.4</v>
      </c>
      <c r="L8" s="113">
        <v>3.5</v>
      </c>
      <c r="M8" s="113">
        <v>5</v>
      </c>
      <c r="N8" s="113">
        <v>5.6</v>
      </c>
      <c r="O8" s="113">
        <v>5.1</v>
      </c>
      <c r="P8" s="113">
        <v>5</v>
      </c>
      <c r="Q8" s="113">
        <v>1.6</v>
      </c>
      <c r="R8" s="113">
        <v>-0.8</v>
      </c>
      <c r="S8" s="113">
        <v>-1.4</v>
      </c>
      <c r="T8" s="113">
        <v>-1.5</v>
      </c>
      <c r="U8" s="113">
        <v>-2.1</v>
      </c>
      <c r="V8" s="113">
        <v>-2.8</v>
      </c>
      <c r="W8" s="113">
        <v>-2.3</v>
      </c>
      <c r="X8" s="113">
        <v>-1.4</v>
      </c>
      <c r="Y8" s="113">
        <v>-2.7</v>
      </c>
      <c r="Z8" s="114">
        <f t="shared" si="0"/>
        <v>-0.5874999999999999</v>
      </c>
      <c r="AA8" s="115">
        <v>6.5</v>
      </c>
      <c r="AB8" s="116">
        <v>0.5465277777777778</v>
      </c>
      <c r="AC8" s="115">
        <v>-4.3</v>
      </c>
      <c r="AD8" s="116">
        <v>0.13402777777777777</v>
      </c>
    </row>
    <row r="9" spans="1:30" ht="11.25" customHeight="1">
      <c r="A9" s="78">
        <v>7</v>
      </c>
      <c r="B9" s="113">
        <v>-0.6</v>
      </c>
      <c r="C9" s="113">
        <v>-0.5</v>
      </c>
      <c r="D9" s="113">
        <v>-3.4</v>
      </c>
      <c r="E9" s="113">
        <v>-4</v>
      </c>
      <c r="F9" s="113">
        <v>-3.6</v>
      </c>
      <c r="G9" s="113">
        <v>-4</v>
      </c>
      <c r="H9" s="113">
        <v>-4.1</v>
      </c>
      <c r="I9" s="113">
        <v>-1.7</v>
      </c>
      <c r="J9" s="113">
        <v>2.9</v>
      </c>
      <c r="K9" s="113">
        <v>3.6</v>
      </c>
      <c r="L9" s="113">
        <v>5</v>
      </c>
      <c r="M9" s="113">
        <v>3.8</v>
      </c>
      <c r="N9" s="113">
        <v>6.1</v>
      </c>
      <c r="O9" s="113">
        <v>4.4</v>
      </c>
      <c r="P9" s="113">
        <v>3.7</v>
      </c>
      <c r="Q9" s="113">
        <v>0.5</v>
      </c>
      <c r="R9" s="113">
        <v>-1.4</v>
      </c>
      <c r="S9" s="113">
        <v>-1.6</v>
      </c>
      <c r="T9" s="113">
        <v>-2.1</v>
      </c>
      <c r="U9" s="113">
        <v>-2.1</v>
      </c>
      <c r="V9" s="113">
        <v>-2.2</v>
      </c>
      <c r="W9" s="113">
        <v>-1.7</v>
      </c>
      <c r="X9" s="113">
        <v>-1.5</v>
      </c>
      <c r="Y9" s="113">
        <v>-1.5</v>
      </c>
      <c r="Z9" s="114">
        <f t="shared" si="0"/>
        <v>-0.25000000000000017</v>
      </c>
      <c r="AA9" s="115">
        <v>6.3</v>
      </c>
      <c r="AB9" s="116">
        <v>0.5479166666666667</v>
      </c>
      <c r="AC9" s="115">
        <v>-4.2</v>
      </c>
      <c r="AD9" s="116">
        <v>0.17777777777777778</v>
      </c>
    </row>
    <row r="10" spans="1:30" ht="11.25" customHeight="1">
      <c r="A10" s="78">
        <v>8</v>
      </c>
      <c r="B10" s="113">
        <v>-1.6</v>
      </c>
      <c r="C10" s="113">
        <v>-0.8</v>
      </c>
      <c r="D10" s="113">
        <v>-0.2</v>
      </c>
      <c r="E10" s="113">
        <v>0.2</v>
      </c>
      <c r="F10" s="113">
        <v>0.5</v>
      </c>
      <c r="G10" s="113">
        <v>1</v>
      </c>
      <c r="H10" s="113">
        <v>0.9</v>
      </c>
      <c r="I10" s="113">
        <v>2.3</v>
      </c>
      <c r="J10" s="113">
        <v>5.6</v>
      </c>
      <c r="K10" s="113">
        <v>7.7</v>
      </c>
      <c r="L10" s="113">
        <v>8.9</v>
      </c>
      <c r="M10" s="113">
        <v>7.8</v>
      </c>
      <c r="N10" s="113">
        <v>7.6</v>
      </c>
      <c r="O10" s="113">
        <v>7.7</v>
      </c>
      <c r="P10" s="113">
        <v>6.9</v>
      </c>
      <c r="Q10" s="113">
        <v>4</v>
      </c>
      <c r="R10" s="113">
        <v>2.8</v>
      </c>
      <c r="S10" s="113">
        <v>3.6</v>
      </c>
      <c r="T10" s="113">
        <v>5</v>
      </c>
      <c r="U10" s="113">
        <v>5.8</v>
      </c>
      <c r="V10" s="113">
        <v>5.5</v>
      </c>
      <c r="W10" s="113">
        <v>6.2</v>
      </c>
      <c r="X10" s="113">
        <v>5.6</v>
      </c>
      <c r="Y10" s="113">
        <v>6.6</v>
      </c>
      <c r="Z10" s="114">
        <f t="shared" si="0"/>
        <v>4.1499999999999995</v>
      </c>
      <c r="AA10" s="115">
        <v>9.2</v>
      </c>
      <c r="AB10" s="116">
        <v>0.4701388888888889</v>
      </c>
      <c r="AC10" s="115">
        <v>-1.9</v>
      </c>
      <c r="AD10" s="116">
        <v>0.04791666666666666</v>
      </c>
    </row>
    <row r="11" spans="1:30" ht="11.25" customHeight="1">
      <c r="A11" s="78">
        <v>9</v>
      </c>
      <c r="B11" s="113">
        <v>6.2</v>
      </c>
      <c r="C11" s="113">
        <v>7.4</v>
      </c>
      <c r="D11" s="113">
        <v>8</v>
      </c>
      <c r="E11" s="113">
        <v>7.5</v>
      </c>
      <c r="F11" s="113">
        <v>7.5</v>
      </c>
      <c r="G11" s="113">
        <v>7.7</v>
      </c>
      <c r="H11" s="113">
        <v>7.4</v>
      </c>
      <c r="I11" s="113">
        <v>7</v>
      </c>
      <c r="J11" s="113">
        <v>7</v>
      </c>
      <c r="K11" s="113">
        <v>7.8</v>
      </c>
      <c r="L11" s="113">
        <v>8.4</v>
      </c>
      <c r="M11" s="113">
        <v>8.1</v>
      </c>
      <c r="N11" s="113">
        <v>8</v>
      </c>
      <c r="O11" s="113">
        <v>8.5</v>
      </c>
      <c r="P11" s="113">
        <v>7.9</v>
      </c>
      <c r="Q11" s="113">
        <v>5.6</v>
      </c>
      <c r="R11" s="113">
        <v>4.2</v>
      </c>
      <c r="S11" s="113">
        <v>2.7</v>
      </c>
      <c r="T11" s="113">
        <v>2.4</v>
      </c>
      <c r="U11" s="113">
        <v>0.4</v>
      </c>
      <c r="V11" s="113">
        <v>-0.1</v>
      </c>
      <c r="W11" s="113">
        <v>0.4</v>
      </c>
      <c r="X11" s="113">
        <v>0.6</v>
      </c>
      <c r="Y11" s="113">
        <v>0</v>
      </c>
      <c r="Z11" s="114">
        <f t="shared" si="0"/>
        <v>5.441666666666667</v>
      </c>
      <c r="AA11" s="115">
        <v>9</v>
      </c>
      <c r="AB11" s="116">
        <v>0.5527777777777778</v>
      </c>
      <c r="AC11" s="115">
        <v>-0.2</v>
      </c>
      <c r="AD11" s="116">
        <v>0.9909722222222223</v>
      </c>
    </row>
    <row r="12" spans="1:30" ht="11.25" customHeight="1">
      <c r="A12" s="82">
        <v>10</v>
      </c>
      <c r="B12" s="118">
        <v>-0.2</v>
      </c>
      <c r="C12" s="118">
        <v>-0.9</v>
      </c>
      <c r="D12" s="118">
        <v>-1.6</v>
      </c>
      <c r="E12" s="118">
        <v>-2.1</v>
      </c>
      <c r="F12" s="118">
        <v>-1.9</v>
      </c>
      <c r="G12" s="118">
        <v>-0.6</v>
      </c>
      <c r="H12" s="118">
        <v>0.4</v>
      </c>
      <c r="I12" s="118">
        <v>2.2</v>
      </c>
      <c r="J12" s="118">
        <v>3.9</v>
      </c>
      <c r="K12" s="118">
        <v>5</v>
      </c>
      <c r="L12" s="118">
        <v>6.8</v>
      </c>
      <c r="M12" s="118">
        <v>7.1</v>
      </c>
      <c r="N12" s="118">
        <v>7.7</v>
      </c>
      <c r="O12" s="118">
        <v>6.1</v>
      </c>
      <c r="P12" s="118">
        <v>5.8</v>
      </c>
      <c r="Q12" s="118">
        <v>3.1</v>
      </c>
      <c r="R12" s="118">
        <v>0.4</v>
      </c>
      <c r="S12" s="118">
        <v>-0.4</v>
      </c>
      <c r="T12" s="118">
        <v>-0.9</v>
      </c>
      <c r="U12" s="118">
        <v>-0.6</v>
      </c>
      <c r="V12" s="118">
        <v>-1.2</v>
      </c>
      <c r="W12" s="118">
        <v>-1.8</v>
      </c>
      <c r="X12" s="118">
        <v>-2.2</v>
      </c>
      <c r="Y12" s="118">
        <v>-2</v>
      </c>
      <c r="Z12" s="119">
        <f t="shared" si="0"/>
        <v>1.3374999999999997</v>
      </c>
      <c r="AA12" s="105">
        <v>7.9</v>
      </c>
      <c r="AB12" s="120">
        <v>0.5513888888888888</v>
      </c>
      <c r="AC12" s="105">
        <v>-2.6</v>
      </c>
      <c r="AD12" s="120">
        <v>0.2298611111111111</v>
      </c>
    </row>
    <row r="13" spans="1:30" ht="11.25" customHeight="1">
      <c r="A13" s="78">
        <v>11</v>
      </c>
      <c r="B13" s="113">
        <v>-2.9</v>
      </c>
      <c r="C13" s="113">
        <v>-3</v>
      </c>
      <c r="D13" s="113">
        <v>-3.1</v>
      </c>
      <c r="E13" s="113">
        <v>-3.5</v>
      </c>
      <c r="F13" s="113">
        <v>-3.6</v>
      </c>
      <c r="G13" s="113">
        <v>-3.7</v>
      </c>
      <c r="H13" s="113">
        <v>-3.6</v>
      </c>
      <c r="I13" s="113">
        <v>-1.6</v>
      </c>
      <c r="J13" s="113">
        <v>2.1</v>
      </c>
      <c r="K13" s="113">
        <v>3.9</v>
      </c>
      <c r="L13" s="113">
        <v>4.3</v>
      </c>
      <c r="M13" s="113">
        <v>5.6</v>
      </c>
      <c r="N13" s="113">
        <v>6.1</v>
      </c>
      <c r="O13" s="113">
        <v>4.8</v>
      </c>
      <c r="P13" s="113">
        <v>3.5</v>
      </c>
      <c r="Q13" s="113">
        <v>2.3</v>
      </c>
      <c r="R13" s="113">
        <v>-1.5</v>
      </c>
      <c r="S13" s="113">
        <v>-2.3</v>
      </c>
      <c r="T13" s="113">
        <v>-2.1</v>
      </c>
      <c r="U13" s="113">
        <v>-2.6</v>
      </c>
      <c r="V13" s="113">
        <v>-2.1</v>
      </c>
      <c r="W13" s="113">
        <v>-3</v>
      </c>
      <c r="X13" s="113">
        <v>-2.3</v>
      </c>
      <c r="Y13" s="113">
        <v>-3</v>
      </c>
      <c r="Z13" s="114">
        <f t="shared" si="0"/>
        <v>-0.4708333333333335</v>
      </c>
      <c r="AA13" s="115">
        <v>6.2</v>
      </c>
      <c r="AB13" s="116">
        <v>0.5430555555555555</v>
      </c>
      <c r="AC13" s="115">
        <v>-3.9</v>
      </c>
      <c r="AD13" s="116">
        <v>0.2604166666666667</v>
      </c>
    </row>
    <row r="14" spans="1:30" ht="11.25" customHeight="1">
      <c r="A14" s="78">
        <v>12</v>
      </c>
      <c r="B14" s="113">
        <v>-3.6</v>
      </c>
      <c r="C14" s="113">
        <v>-2.3</v>
      </c>
      <c r="D14" s="113">
        <v>-4.8</v>
      </c>
      <c r="E14" s="113">
        <v>-5.3</v>
      </c>
      <c r="F14" s="113">
        <v>-5.9</v>
      </c>
      <c r="G14" s="113">
        <v>-5.9</v>
      </c>
      <c r="H14" s="113">
        <v>-5.8</v>
      </c>
      <c r="I14" s="113">
        <v>-2.9</v>
      </c>
      <c r="J14" s="113">
        <v>-0.4</v>
      </c>
      <c r="K14" s="113">
        <v>1</v>
      </c>
      <c r="L14" s="113">
        <v>1.8</v>
      </c>
      <c r="M14" s="113">
        <v>2.5</v>
      </c>
      <c r="N14" s="113">
        <v>1</v>
      </c>
      <c r="O14" s="113">
        <v>0.4</v>
      </c>
      <c r="P14" s="113">
        <v>0.2</v>
      </c>
      <c r="Q14" s="113">
        <v>0.2</v>
      </c>
      <c r="R14" s="113">
        <v>-2.4</v>
      </c>
      <c r="S14" s="113">
        <v>-2.9</v>
      </c>
      <c r="T14" s="113">
        <v>-3.4</v>
      </c>
      <c r="U14" s="113">
        <v>-3.7</v>
      </c>
      <c r="V14" s="113">
        <v>-3.7</v>
      </c>
      <c r="W14" s="113">
        <v>-4.9</v>
      </c>
      <c r="X14" s="113">
        <v>-5</v>
      </c>
      <c r="Y14" s="113">
        <v>-5.5</v>
      </c>
      <c r="Z14" s="114">
        <f t="shared" si="0"/>
        <v>-2.5541666666666667</v>
      </c>
      <c r="AA14" s="115">
        <v>3.3</v>
      </c>
      <c r="AB14" s="116">
        <v>0.5076388888888889</v>
      </c>
      <c r="AC14" s="115">
        <v>-6.2</v>
      </c>
      <c r="AD14" s="116">
        <v>0.2826388888888889</v>
      </c>
    </row>
    <row r="15" spans="1:30" ht="11.25" customHeight="1">
      <c r="A15" s="78">
        <v>13</v>
      </c>
      <c r="B15" s="113">
        <v>-5.6</v>
      </c>
      <c r="C15" s="113">
        <v>-5.8</v>
      </c>
      <c r="D15" s="113">
        <v>-5.8</v>
      </c>
      <c r="E15" s="113">
        <v>-5.7</v>
      </c>
      <c r="F15" s="113">
        <v>-5.9</v>
      </c>
      <c r="G15" s="113">
        <v>-5.7</v>
      </c>
      <c r="H15" s="113">
        <v>-5.9</v>
      </c>
      <c r="I15" s="113">
        <v>-3.4</v>
      </c>
      <c r="J15" s="113">
        <v>0.6</v>
      </c>
      <c r="K15" s="113">
        <v>2.5</v>
      </c>
      <c r="L15" s="113">
        <v>3</v>
      </c>
      <c r="M15" s="113">
        <v>3.4</v>
      </c>
      <c r="N15" s="113">
        <v>2.9</v>
      </c>
      <c r="O15" s="113">
        <v>1.8</v>
      </c>
      <c r="P15" s="113">
        <v>1.2</v>
      </c>
      <c r="Q15" s="113">
        <v>-0.8</v>
      </c>
      <c r="R15" s="113">
        <v>-2.6</v>
      </c>
      <c r="S15" s="113">
        <v>-3</v>
      </c>
      <c r="T15" s="113">
        <v>-3.4</v>
      </c>
      <c r="U15" s="113">
        <v>-3.6</v>
      </c>
      <c r="V15" s="113">
        <v>-2.9</v>
      </c>
      <c r="W15" s="113">
        <v>-1.8</v>
      </c>
      <c r="X15" s="113">
        <v>-1.5</v>
      </c>
      <c r="Y15" s="113">
        <v>-2.3</v>
      </c>
      <c r="Z15" s="114">
        <f t="shared" si="0"/>
        <v>-2.0958333333333328</v>
      </c>
      <c r="AA15" s="115">
        <v>3.8</v>
      </c>
      <c r="AB15" s="116">
        <v>0.5638888888888889</v>
      </c>
      <c r="AC15" s="115">
        <v>-6.1</v>
      </c>
      <c r="AD15" s="116">
        <v>0.28194444444444444</v>
      </c>
    </row>
    <row r="16" spans="1:30" ht="11.25" customHeight="1">
      <c r="A16" s="78">
        <v>14</v>
      </c>
      <c r="B16" s="113">
        <v>-2.2</v>
      </c>
      <c r="C16" s="113">
        <v>-3.4</v>
      </c>
      <c r="D16" s="113">
        <v>-3.5</v>
      </c>
      <c r="E16" s="113">
        <v>-2.7</v>
      </c>
      <c r="F16" s="113">
        <v>-2.2</v>
      </c>
      <c r="G16" s="113">
        <v>-3.5</v>
      </c>
      <c r="H16" s="113">
        <v>-3.5</v>
      </c>
      <c r="I16" s="113">
        <v>-1.3</v>
      </c>
      <c r="J16" s="113">
        <v>0.6</v>
      </c>
      <c r="K16" s="113">
        <v>1.6</v>
      </c>
      <c r="L16" s="113">
        <v>2</v>
      </c>
      <c r="M16" s="113">
        <v>2.9</v>
      </c>
      <c r="N16" s="113">
        <v>3.8</v>
      </c>
      <c r="O16" s="113">
        <v>2.5</v>
      </c>
      <c r="P16" s="113">
        <v>2.2</v>
      </c>
      <c r="Q16" s="113">
        <v>-0.5</v>
      </c>
      <c r="R16" s="113">
        <v>-2.1</v>
      </c>
      <c r="S16" s="113">
        <v>-2.5</v>
      </c>
      <c r="T16" s="113">
        <v>-3.8</v>
      </c>
      <c r="U16" s="113">
        <v>-4</v>
      </c>
      <c r="V16" s="113">
        <v>-4.3</v>
      </c>
      <c r="W16" s="113">
        <v>-4.9</v>
      </c>
      <c r="X16" s="113">
        <v>-5.3</v>
      </c>
      <c r="Y16" s="113">
        <v>-5.3</v>
      </c>
      <c r="Z16" s="114">
        <f t="shared" si="0"/>
        <v>-1.6416666666666664</v>
      </c>
      <c r="AA16" s="115">
        <v>4.1</v>
      </c>
      <c r="AB16" s="116">
        <v>0.5458333333333333</v>
      </c>
      <c r="AC16" s="115">
        <v>-5.4</v>
      </c>
      <c r="AD16" s="116">
        <v>0.99375</v>
      </c>
    </row>
    <row r="17" spans="1:30" ht="11.25" customHeight="1">
      <c r="A17" s="78">
        <v>15</v>
      </c>
      <c r="B17" s="113">
        <v>-5.1</v>
      </c>
      <c r="C17" s="113">
        <v>-4.8</v>
      </c>
      <c r="D17" s="113">
        <v>-4.5</v>
      </c>
      <c r="E17" s="113">
        <v>-4.5</v>
      </c>
      <c r="F17" s="113">
        <v>-4.7</v>
      </c>
      <c r="G17" s="113">
        <v>-4.5</v>
      </c>
      <c r="H17" s="113">
        <v>-4</v>
      </c>
      <c r="I17" s="113">
        <v>0.1</v>
      </c>
      <c r="J17" s="113">
        <v>2.9</v>
      </c>
      <c r="K17" s="113">
        <v>4.7</v>
      </c>
      <c r="L17" s="113">
        <v>5.1</v>
      </c>
      <c r="M17" s="113">
        <v>5.5</v>
      </c>
      <c r="N17" s="113">
        <v>4.8</v>
      </c>
      <c r="O17" s="113">
        <v>5.1</v>
      </c>
      <c r="P17" s="113">
        <v>4.6</v>
      </c>
      <c r="Q17" s="113">
        <v>3.6</v>
      </c>
      <c r="R17" s="113">
        <v>0.7</v>
      </c>
      <c r="S17" s="113">
        <v>-0.1</v>
      </c>
      <c r="T17" s="113">
        <v>-0.3</v>
      </c>
      <c r="U17" s="113">
        <v>0.4</v>
      </c>
      <c r="V17" s="113">
        <v>-0.2</v>
      </c>
      <c r="W17" s="113">
        <v>-0.9</v>
      </c>
      <c r="X17" s="113">
        <v>-1.3</v>
      </c>
      <c r="Y17" s="113">
        <v>-1.9</v>
      </c>
      <c r="Z17" s="114">
        <f t="shared" si="0"/>
        <v>0.029166666666666802</v>
      </c>
      <c r="AA17" s="115">
        <v>7</v>
      </c>
      <c r="AB17" s="116">
        <v>0.4826388888888889</v>
      </c>
      <c r="AC17" s="115">
        <v>-5.4</v>
      </c>
      <c r="AD17" s="116">
        <v>0.004861111111111111</v>
      </c>
    </row>
    <row r="18" spans="1:30" ht="11.25" customHeight="1">
      <c r="A18" s="78">
        <v>16</v>
      </c>
      <c r="B18" s="113">
        <v>-2</v>
      </c>
      <c r="C18" s="113">
        <v>-2</v>
      </c>
      <c r="D18" s="113">
        <v>-1.9</v>
      </c>
      <c r="E18" s="113">
        <v>-0.9</v>
      </c>
      <c r="F18" s="113">
        <v>-1.5</v>
      </c>
      <c r="G18" s="113">
        <v>-2.2</v>
      </c>
      <c r="H18" s="113">
        <v>-2.1</v>
      </c>
      <c r="I18" s="113">
        <v>0.4</v>
      </c>
      <c r="J18" s="113">
        <v>5.8</v>
      </c>
      <c r="K18" s="113">
        <v>8.1</v>
      </c>
      <c r="L18" s="113">
        <v>9.4</v>
      </c>
      <c r="M18" s="113">
        <v>9.1</v>
      </c>
      <c r="N18" s="113">
        <v>8.2</v>
      </c>
      <c r="O18" s="113">
        <v>7.1</v>
      </c>
      <c r="P18" s="113">
        <v>6.6</v>
      </c>
      <c r="Q18" s="113">
        <v>4.6</v>
      </c>
      <c r="R18" s="113">
        <v>2.3</v>
      </c>
      <c r="S18" s="113">
        <v>1.7</v>
      </c>
      <c r="T18" s="113">
        <v>1</v>
      </c>
      <c r="U18" s="113">
        <v>1.4</v>
      </c>
      <c r="V18" s="113">
        <v>1</v>
      </c>
      <c r="W18" s="113">
        <v>1</v>
      </c>
      <c r="X18" s="113">
        <v>2.9</v>
      </c>
      <c r="Y18" s="113">
        <v>1.5</v>
      </c>
      <c r="Z18" s="114">
        <f t="shared" si="0"/>
        <v>2.4791666666666665</v>
      </c>
      <c r="AA18" s="115">
        <v>10</v>
      </c>
      <c r="AB18" s="116">
        <v>0.47291666666666665</v>
      </c>
      <c r="AC18" s="115">
        <v>-2.4</v>
      </c>
      <c r="AD18" s="116">
        <v>0.07222222222222223</v>
      </c>
    </row>
    <row r="19" spans="1:30" ht="11.25" customHeight="1">
      <c r="A19" s="78">
        <v>17</v>
      </c>
      <c r="B19" s="113">
        <v>3.3</v>
      </c>
      <c r="C19" s="113">
        <v>2.4</v>
      </c>
      <c r="D19" s="113">
        <v>2.1</v>
      </c>
      <c r="E19" s="113">
        <v>2.9</v>
      </c>
      <c r="F19" s="113">
        <v>3.3</v>
      </c>
      <c r="G19" s="113">
        <v>3.1</v>
      </c>
      <c r="H19" s="113">
        <v>2.7</v>
      </c>
      <c r="I19" s="113">
        <v>3.5</v>
      </c>
      <c r="J19" s="113">
        <v>5.2</v>
      </c>
      <c r="K19" s="113">
        <v>7.1</v>
      </c>
      <c r="L19" s="113">
        <v>7.1</v>
      </c>
      <c r="M19" s="113">
        <v>6.6</v>
      </c>
      <c r="N19" s="113">
        <v>5</v>
      </c>
      <c r="O19" s="113">
        <v>5.1</v>
      </c>
      <c r="P19" s="113">
        <v>5</v>
      </c>
      <c r="Q19" s="113">
        <v>4.8</v>
      </c>
      <c r="R19" s="113">
        <v>4.6</v>
      </c>
      <c r="S19" s="113">
        <v>4.7</v>
      </c>
      <c r="T19" s="113">
        <v>4.8</v>
      </c>
      <c r="U19" s="113">
        <v>5.1</v>
      </c>
      <c r="V19" s="113">
        <v>4.9</v>
      </c>
      <c r="W19" s="113">
        <v>4.9</v>
      </c>
      <c r="X19" s="113">
        <v>4.9</v>
      </c>
      <c r="Y19" s="113">
        <v>3.1</v>
      </c>
      <c r="Z19" s="114">
        <f t="shared" si="0"/>
        <v>4.425</v>
      </c>
      <c r="AA19" s="115">
        <v>7.5</v>
      </c>
      <c r="AB19" s="116">
        <v>0.4375</v>
      </c>
      <c r="AC19" s="115">
        <v>1.5</v>
      </c>
      <c r="AD19" s="116">
        <v>0.001388888888888889</v>
      </c>
    </row>
    <row r="20" spans="1:30" ht="11.25" customHeight="1">
      <c r="A20" s="78">
        <v>18</v>
      </c>
      <c r="B20" s="113">
        <v>3.1</v>
      </c>
      <c r="C20" s="113">
        <v>2.3</v>
      </c>
      <c r="D20" s="113">
        <v>1.9</v>
      </c>
      <c r="E20" s="113">
        <v>1.3</v>
      </c>
      <c r="F20" s="113">
        <v>0.1</v>
      </c>
      <c r="G20" s="113">
        <v>-0.3</v>
      </c>
      <c r="H20" s="113">
        <v>-0.8</v>
      </c>
      <c r="I20" s="113">
        <v>1.4</v>
      </c>
      <c r="J20" s="113">
        <v>4.5</v>
      </c>
      <c r="K20" s="113">
        <v>7.6</v>
      </c>
      <c r="L20" s="113">
        <v>9.2</v>
      </c>
      <c r="M20" s="113">
        <v>9.3</v>
      </c>
      <c r="N20" s="113">
        <v>10.1</v>
      </c>
      <c r="O20" s="113">
        <v>8.5</v>
      </c>
      <c r="P20" s="113">
        <v>8.2</v>
      </c>
      <c r="Q20" s="113">
        <v>6.8</v>
      </c>
      <c r="R20" s="113">
        <v>4.5</v>
      </c>
      <c r="S20" s="113">
        <v>3</v>
      </c>
      <c r="T20" s="113">
        <v>2</v>
      </c>
      <c r="U20" s="113">
        <v>1.9</v>
      </c>
      <c r="V20" s="113">
        <v>1.7</v>
      </c>
      <c r="W20" s="113">
        <v>1.7</v>
      </c>
      <c r="X20" s="113">
        <v>1.2</v>
      </c>
      <c r="Y20" s="113">
        <v>0.9</v>
      </c>
      <c r="Z20" s="114">
        <f t="shared" si="0"/>
        <v>3.7541666666666678</v>
      </c>
      <c r="AA20" s="115">
        <v>10.3</v>
      </c>
      <c r="AB20" s="116">
        <v>0.5236111111111111</v>
      </c>
      <c r="AC20" s="115">
        <v>-0.8</v>
      </c>
      <c r="AD20" s="116">
        <v>0.2923611111111111</v>
      </c>
    </row>
    <row r="21" spans="1:30" ht="11.25" customHeight="1">
      <c r="A21" s="78">
        <v>19</v>
      </c>
      <c r="B21" s="113">
        <v>0.1</v>
      </c>
      <c r="C21" s="113">
        <v>0.5</v>
      </c>
      <c r="D21" s="113">
        <v>2.5</v>
      </c>
      <c r="E21" s="113">
        <v>1.9</v>
      </c>
      <c r="F21" s="113">
        <v>0.8</v>
      </c>
      <c r="G21" s="113">
        <v>-0.3</v>
      </c>
      <c r="H21" s="113">
        <v>-0.1</v>
      </c>
      <c r="I21" s="113">
        <v>1.7</v>
      </c>
      <c r="J21" s="113">
        <v>4</v>
      </c>
      <c r="K21" s="113">
        <v>5.3</v>
      </c>
      <c r="L21" s="113">
        <v>6.1</v>
      </c>
      <c r="M21" s="113">
        <v>7.3</v>
      </c>
      <c r="N21" s="113">
        <v>7</v>
      </c>
      <c r="O21" s="113">
        <v>6.4</v>
      </c>
      <c r="P21" s="113">
        <v>5.1</v>
      </c>
      <c r="Q21" s="113">
        <v>3.5</v>
      </c>
      <c r="R21" s="113">
        <v>1.1</v>
      </c>
      <c r="S21" s="113">
        <v>0.3</v>
      </c>
      <c r="T21" s="113">
        <v>0</v>
      </c>
      <c r="U21" s="113">
        <v>-0.8</v>
      </c>
      <c r="V21" s="113">
        <v>-1.5</v>
      </c>
      <c r="W21" s="113">
        <v>-1.9</v>
      </c>
      <c r="X21" s="113">
        <v>-0.1</v>
      </c>
      <c r="Y21" s="113">
        <v>-0.1</v>
      </c>
      <c r="Z21" s="114">
        <f t="shared" si="0"/>
        <v>2.033333333333333</v>
      </c>
      <c r="AA21" s="115">
        <v>7.5</v>
      </c>
      <c r="AB21" s="116">
        <v>0.5354166666666667</v>
      </c>
      <c r="AC21" s="115">
        <v>-2</v>
      </c>
      <c r="AD21" s="116">
        <v>0.9375</v>
      </c>
    </row>
    <row r="22" spans="1:30" ht="11.25" customHeight="1">
      <c r="A22" s="82">
        <v>20</v>
      </c>
      <c r="B22" s="118">
        <v>0.1</v>
      </c>
      <c r="C22" s="118">
        <v>0.2</v>
      </c>
      <c r="D22" s="118">
        <v>0.9</v>
      </c>
      <c r="E22" s="118">
        <v>1</v>
      </c>
      <c r="F22" s="118">
        <v>1</v>
      </c>
      <c r="G22" s="118">
        <v>0.9</v>
      </c>
      <c r="H22" s="118">
        <v>0.8</v>
      </c>
      <c r="I22" s="118">
        <v>1.3</v>
      </c>
      <c r="J22" s="118">
        <v>2.2</v>
      </c>
      <c r="K22" s="118">
        <v>4.2</v>
      </c>
      <c r="L22" s="118">
        <v>3.8</v>
      </c>
      <c r="M22" s="118">
        <v>3.9</v>
      </c>
      <c r="N22" s="118">
        <v>4.7</v>
      </c>
      <c r="O22" s="118">
        <v>4.7</v>
      </c>
      <c r="P22" s="118">
        <v>4.7</v>
      </c>
      <c r="Q22" s="118">
        <v>3.9</v>
      </c>
      <c r="R22" s="118">
        <v>2.1</v>
      </c>
      <c r="S22" s="118">
        <v>0.4</v>
      </c>
      <c r="T22" s="118">
        <v>0</v>
      </c>
      <c r="U22" s="118">
        <v>-0.5</v>
      </c>
      <c r="V22" s="118">
        <v>-0.8</v>
      </c>
      <c r="W22" s="118">
        <v>-1.2</v>
      </c>
      <c r="X22" s="118">
        <v>-1.1</v>
      </c>
      <c r="Y22" s="118">
        <v>-1.1</v>
      </c>
      <c r="Z22" s="119">
        <f t="shared" si="0"/>
        <v>1.5041666666666664</v>
      </c>
      <c r="AA22" s="105">
        <v>5.2</v>
      </c>
      <c r="AB22" s="120">
        <v>0.5652777777777778</v>
      </c>
      <c r="AC22" s="105">
        <v>-1.4</v>
      </c>
      <c r="AD22" s="120">
        <v>0.9826388888888888</v>
      </c>
    </row>
    <row r="23" spans="1:30" ht="11.25" customHeight="1">
      <c r="A23" s="78">
        <v>21</v>
      </c>
      <c r="B23" s="113">
        <v>-1.9</v>
      </c>
      <c r="C23" s="113">
        <v>-2.1</v>
      </c>
      <c r="D23" s="113">
        <v>-2.2</v>
      </c>
      <c r="E23" s="113">
        <v>-2.4</v>
      </c>
      <c r="F23" s="113">
        <v>-2.5</v>
      </c>
      <c r="G23" s="113">
        <v>-2.7</v>
      </c>
      <c r="H23" s="113">
        <v>-0.1</v>
      </c>
      <c r="I23" s="113">
        <v>-0.3</v>
      </c>
      <c r="J23" s="113">
        <v>3.8</v>
      </c>
      <c r="K23" s="113">
        <v>6.3</v>
      </c>
      <c r="L23" s="113">
        <v>7.1</v>
      </c>
      <c r="M23" s="113">
        <v>7.1</v>
      </c>
      <c r="N23" s="113">
        <v>6.5</v>
      </c>
      <c r="O23" s="113">
        <v>7</v>
      </c>
      <c r="P23" s="113">
        <v>5.7</v>
      </c>
      <c r="Q23" s="113">
        <v>5.1</v>
      </c>
      <c r="R23" s="113">
        <v>2.1</v>
      </c>
      <c r="S23" s="113">
        <v>0.9</v>
      </c>
      <c r="T23" s="113">
        <v>2.4</v>
      </c>
      <c r="U23" s="113">
        <v>1.4</v>
      </c>
      <c r="V23" s="113">
        <v>1.2</v>
      </c>
      <c r="W23" s="113">
        <v>0.8</v>
      </c>
      <c r="X23" s="113">
        <v>-1.3</v>
      </c>
      <c r="Y23" s="113">
        <v>-1.9</v>
      </c>
      <c r="Z23" s="114">
        <f t="shared" si="0"/>
        <v>1.6666666666666667</v>
      </c>
      <c r="AA23" s="115">
        <v>7.8</v>
      </c>
      <c r="AB23" s="116">
        <v>0.5263888888888889</v>
      </c>
      <c r="AC23" s="115">
        <v>-2.7</v>
      </c>
      <c r="AD23" s="116">
        <v>0.25069444444444444</v>
      </c>
    </row>
    <row r="24" spans="1:30" ht="11.25" customHeight="1">
      <c r="A24" s="78">
        <v>22</v>
      </c>
      <c r="B24" s="113">
        <v>-2.9</v>
      </c>
      <c r="C24" s="113">
        <v>-3.1</v>
      </c>
      <c r="D24" s="113">
        <v>-3.5</v>
      </c>
      <c r="E24" s="113">
        <v>-3.4</v>
      </c>
      <c r="F24" s="113">
        <v>-2.6</v>
      </c>
      <c r="G24" s="113">
        <v>-3.2</v>
      </c>
      <c r="H24" s="113">
        <v>-3</v>
      </c>
      <c r="I24" s="113">
        <v>-1.3</v>
      </c>
      <c r="J24" s="113">
        <v>-1.3</v>
      </c>
      <c r="K24" s="113">
        <v>-0.7</v>
      </c>
      <c r="L24" s="113">
        <v>-1.4</v>
      </c>
      <c r="M24" s="113">
        <v>-1.7</v>
      </c>
      <c r="N24" s="113">
        <v>-2.6</v>
      </c>
      <c r="O24" s="113">
        <v>-3.1</v>
      </c>
      <c r="P24" s="113">
        <v>-3.5</v>
      </c>
      <c r="Q24" s="113">
        <v>-3.4</v>
      </c>
      <c r="R24" s="113">
        <v>-3.3</v>
      </c>
      <c r="S24" s="113">
        <v>-2.6</v>
      </c>
      <c r="T24" s="113">
        <v>-1.8</v>
      </c>
      <c r="U24" s="113">
        <v>-1.7</v>
      </c>
      <c r="V24" s="113">
        <v>-1.8</v>
      </c>
      <c r="W24" s="113">
        <v>-1.9</v>
      </c>
      <c r="X24" s="113">
        <v>-1.8</v>
      </c>
      <c r="Y24" s="113">
        <v>-1.4</v>
      </c>
      <c r="Z24" s="114">
        <f t="shared" si="0"/>
        <v>-2.3749999999999996</v>
      </c>
      <c r="AA24" s="115">
        <v>-0.6</v>
      </c>
      <c r="AB24" s="116">
        <v>0.4173611111111111</v>
      </c>
      <c r="AC24" s="115">
        <v>-3.6</v>
      </c>
      <c r="AD24" s="116">
        <v>0.6215277777777778</v>
      </c>
    </row>
    <row r="25" spans="1:30" ht="11.25" customHeight="1">
      <c r="A25" s="78">
        <v>23</v>
      </c>
      <c r="B25" s="113">
        <v>-1.1</v>
      </c>
      <c r="C25" s="113">
        <v>-1.6</v>
      </c>
      <c r="D25" s="113">
        <v>-1.5</v>
      </c>
      <c r="E25" s="113">
        <v>-1.7</v>
      </c>
      <c r="F25" s="113">
        <v>-2</v>
      </c>
      <c r="G25" s="113">
        <v>-3.3</v>
      </c>
      <c r="H25" s="113">
        <v>-4.3</v>
      </c>
      <c r="I25" s="113">
        <v>-2.3</v>
      </c>
      <c r="J25" s="113">
        <v>0.8</v>
      </c>
      <c r="K25" s="113">
        <v>2.2</v>
      </c>
      <c r="L25" s="113">
        <v>2.6</v>
      </c>
      <c r="M25" s="113">
        <v>1.8</v>
      </c>
      <c r="N25" s="113">
        <v>3.8</v>
      </c>
      <c r="O25" s="113">
        <v>4.1</v>
      </c>
      <c r="P25" s="113">
        <v>2.3</v>
      </c>
      <c r="Q25" s="113">
        <v>1.3</v>
      </c>
      <c r="R25" s="113">
        <v>0.7</v>
      </c>
      <c r="S25" s="113">
        <v>-0.9</v>
      </c>
      <c r="T25" s="113">
        <v>-1.4</v>
      </c>
      <c r="U25" s="113">
        <v>-2.5</v>
      </c>
      <c r="V25" s="113">
        <v>-2.9</v>
      </c>
      <c r="W25" s="113">
        <v>-2.1</v>
      </c>
      <c r="X25" s="113">
        <v>-2.5</v>
      </c>
      <c r="Y25" s="113">
        <v>-3.4</v>
      </c>
      <c r="Z25" s="114">
        <f t="shared" si="0"/>
        <v>-0.5791666666666667</v>
      </c>
      <c r="AA25" s="115">
        <v>4.9</v>
      </c>
      <c r="AB25" s="116">
        <v>0.5673611111111111</v>
      </c>
      <c r="AC25" s="115">
        <v>-4.4</v>
      </c>
      <c r="AD25" s="116">
        <v>0.2972222222222222</v>
      </c>
    </row>
    <row r="26" spans="1:30" ht="11.25" customHeight="1">
      <c r="A26" s="78">
        <v>24</v>
      </c>
      <c r="B26" s="113">
        <v>-4.4</v>
      </c>
      <c r="C26" s="113">
        <v>-5.4</v>
      </c>
      <c r="D26" s="113">
        <v>-5.9</v>
      </c>
      <c r="E26" s="113">
        <v>-5.6</v>
      </c>
      <c r="F26" s="113">
        <v>-5.9</v>
      </c>
      <c r="G26" s="113">
        <v>-6.6</v>
      </c>
      <c r="H26" s="113">
        <v>-6.9</v>
      </c>
      <c r="I26" s="113">
        <v>-3.7</v>
      </c>
      <c r="J26" s="113">
        <v>-0.2</v>
      </c>
      <c r="K26" s="113">
        <v>1.2</v>
      </c>
      <c r="L26" s="113">
        <v>2.2</v>
      </c>
      <c r="M26" s="113">
        <v>2.4</v>
      </c>
      <c r="N26" s="113">
        <v>0.8</v>
      </c>
      <c r="O26" s="113">
        <v>1.5</v>
      </c>
      <c r="P26" s="113">
        <v>1.1</v>
      </c>
      <c r="Q26" s="113">
        <v>-2.3</v>
      </c>
      <c r="R26" s="113">
        <v>-3.7</v>
      </c>
      <c r="S26" s="113">
        <v>-4.9</v>
      </c>
      <c r="T26" s="113">
        <v>-5.7</v>
      </c>
      <c r="U26" s="113">
        <v>-6.4</v>
      </c>
      <c r="V26" s="113">
        <v>-7.5</v>
      </c>
      <c r="W26" s="113">
        <v>-8.6</v>
      </c>
      <c r="X26" s="113">
        <v>-7.6</v>
      </c>
      <c r="Y26" s="113">
        <v>-8.2</v>
      </c>
      <c r="Z26" s="114">
        <f t="shared" si="0"/>
        <v>-3.7624999999999997</v>
      </c>
      <c r="AA26" s="115">
        <v>3.2</v>
      </c>
      <c r="AB26" s="116">
        <v>0.5215277777777778</v>
      </c>
      <c r="AC26" s="115">
        <v>-8.9</v>
      </c>
      <c r="AD26" s="116">
        <v>0.9298611111111111</v>
      </c>
    </row>
    <row r="27" spans="1:30" ht="11.25" customHeight="1">
      <c r="A27" s="78">
        <v>25</v>
      </c>
      <c r="B27" s="113">
        <v>-9.4</v>
      </c>
      <c r="C27" s="113">
        <v>-10.1</v>
      </c>
      <c r="D27" s="113">
        <v>-10.4</v>
      </c>
      <c r="E27" s="113">
        <v>-8.2</v>
      </c>
      <c r="F27" s="113">
        <v>-8.5</v>
      </c>
      <c r="G27" s="113">
        <v>-8.6</v>
      </c>
      <c r="H27" s="113">
        <v>-8.5</v>
      </c>
      <c r="I27" s="113">
        <v>-6.6</v>
      </c>
      <c r="J27" s="113">
        <v>-4.8</v>
      </c>
      <c r="K27" s="113">
        <v>-3.7</v>
      </c>
      <c r="L27" s="113">
        <v>-3.9</v>
      </c>
      <c r="M27" s="113">
        <v>-2.1</v>
      </c>
      <c r="N27" s="113">
        <v>-1.7</v>
      </c>
      <c r="O27" s="113">
        <v>-2.3</v>
      </c>
      <c r="P27" s="113">
        <v>-2.5</v>
      </c>
      <c r="Q27" s="113">
        <v>-2.9</v>
      </c>
      <c r="R27" s="113">
        <v>-3.4</v>
      </c>
      <c r="S27" s="113">
        <v>-3.9</v>
      </c>
      <c r="T27" s="113">
        <v>-4.3</v>
      </c>
      <c r="U27" s="113">
        <v>-5.6</v>
      </c>
      <c r="V27" s="113">
        <v>-5</v>
      </c>
      <c r="W27" s="113">
        <v>-5.9</v>
      </c>
      <c r="X27" s="113">
        <v>-6.3</v>
      </c>
      <c r="Y27" s="113">
        <v>-7.1</v>
      </c>
      <c r="Z27" s="114">
        <f t="shared" si="0"/>
        <v>-5.654166666666668</v>
      </c>
      <c r="AA27" s="115">
        <v>-0.7</v>
      </c>
      <c r="AB27" s="116">
        <v>0.5375</v>
      </c>
      <c r="AC27" s="115">
        <v>-10.5</v>
      </c>
      <c r="AD27" s="116">
        <v>0.1375</v>
      </c>
    </row>
    <row r="28" spans="1:30" ht="11.25" customHeight="1">
      <c r="A28" s="78">
        <v>26</v>
      </c>
      <c r="B28" s="113">
        <v>-7.5</v>
      </c>
      <c r="C28" s="113">
        <v>-7.2</v>
      </c>
      <c r="D28" s="113">
        <v>-9.4</v>
      </c>
      <c r="E28" s="113">
        <v>-9.6</v>
      </c>
      <c r="F28" s="113">
        <v>-9.7</v>
      </c>
      <c r="G28" s="113">
        <v>-9.6</v>
      </c>
      <c r="H28" s="113">
        <v>-9.5</v>
      </c>
      <c r="I28" s="113">
        <v>-6</v>
      </c>
      <c r="J28" s="113">
        <v>-2.8</v>
      </c>
      <c r="K28" s="113">
        <v>-1.4</v>
      </c>
      <c r="L28" s="113">
        <v>-0.5</v>
      </c>
      <c r="M28" s="113">
        <v>-0.9</v>
      </c>
      <c r="N28" s="113">
        <v>0</v>
      </c>
      <c r="O28" s="113">
        <v>-1.7</v>
      </c>
      <c r="P28" s="113">
        <v>-1.8</v>
      </c>
      <c r="Q28" s="113">
        <v>-2.7</v>
      </c>
      <c r="R28" s="113">
        <v>-3.4</v>
      </c>
      <c r="S28" s="113">
        <v>-3.8</v>
      </c>
      <c r="T28" s="113">
        <v>-4.9</v>
      </c>
      <c r="U28" s="113">
        <v>-6.5</v>
      </c>
      <c r="V28" s="113">
        <v>-7.8</v>
      </c>
      <c r="W28" s="113">
        <v>-8.8</v>
      </c>
      <c r="X28" s="113">
        <v>-9.4</v>
      </c>
      <c r="Y28" s="113">
        <v>-9.5</v>
      </c>
      <c r="Z28" s="114">
        <f t="shared" si="0"/>
        <v>-5.600000000000001</v>
      </c>
      <c r="AA28" s="115">
        <v>1.5</v>
      </c>
      <c r="AB28" s="116">
        <v>0.5319444444444444</v>
      </c>
      <c r="AC28" s="115">
        <v>-9.8</v>
      </c>
      <c r="AD28" s="116">
        <v>0.9951388888888889</v>
      </c>
    </row>
    <row r="29" spans="1:30" ht="11.25" customHeight="1">
      <c r="A29" s="78">
        <v>27</v>
      </c>
      <c r="B29" s="113">
        <v>-9.9</v>
      </c>
      <c r="C29" s="113">
        <v>-9.7</v>
      </c>
      <c r="D29" s="113">
        <v>-9.7</v>
      </c>
      <c r="E29" s="113">
        <v>-9.6</v>
      </c>
      <c r="F29" s="113">
        <v>-9.4</v>
      </c>
      <c r="G29" s="113">
        <v>-9.2</v>
      </c>
      <c r="H29" s="113">
        <v>-9.1</v>
      </c>
      <c r="I29" s="113">
        <v>-5.5</v>
      </c>
      <c r="J29" s="113">
        <v>-1.5</v>
      </c>
      <c r="K29" s="113">
        <v>-0.8</v>
      </c>
      <c r="L29" s="113">
        <v>1.2</v>
      </c>
      <c r="M29" s="113">
        <v>2.2</v>
      </c>
      <c r="N29" s="113">
        <v>2.5</v>
      </c>
      <c r="O29" s="113">
        <v>1.5</v>
      </c>
      <c r="P29" s="113">
        <v>0.7</v>
      </c>
      <c r="Q29" s="113">
        <v>0.3</v>
      </c>
      <c r="R29" s="113">
        <v>-1.2</v>
      </c>
      <c r="S29" s="113">
        <v>-3.4</v>
      </c>
      <c r="T29" s="113">
        <v>-2.9</v>
      </c>
      <c r="U29" s="113">
        <v>-2.5</v>
      </c>
      <c r="V29" s="113">
        <v>-2.7</v>
      </c>
      <c r="W29" s="113">
        <v>-5.1</v>
      </c>
      <c r="X29" s="113">
        <v>-5.6</v>
      </c>
      <c r="Y29" s="113">
        <v>-6.4</v>
      </c>
      <c r="Z29" s="114">
        <f t="shared" si="0"/>
        <v>-3.9916666666666667</v>
      </c>
      <c r="AA29" s="115">
        <v>2.9</v>
      </c>
      <c r="AB29" s="116">
        <v>0.5243055555555556</v>
      </c>
      <c r="AC29" s="115">
        <v>-10</v>
      </c>
      <c r="AD29" s="116">
        <v>0.07847222222222222</v>
      </c>
    </row>
    <row r="30" spans="1:30" ht="11.25" customHeight="1">
      <c r="A30" s="78">
        <v>28</v>
      </c>
      <c r="B30" s="113">
        <v>-4.1</v>
      </c>
      <c r="C30" s="113">
        <v>-2.9</v>
      </c>
      <c r="D30" s="113">
        <v>-2.6</v>
      </c>
      <c r="E30" s="113">
        <v>-3.2</v>
      </c>
      <c r="F30" s="113">
        <v>-4</v>
      </c>
      <c r="G30" s="113">
        <v>-4.6</v>
      </c>
      <c r="H30" s="113">
        <v>-5.2</v>
      </c>
      <c r="I30" s="113">
        <v>-3.1</v>
      </c>
      <c r="J30" s="113">
        <v>-0.3</v>
      </c>
      <c r="K30" s="113">
        <v>1.3</v>
      </c>
      <c r="L30" s="113">
        <v>1.5</v>
      </c>
      <c r="M30" s="113">
        <v>0.6</v>
      </c>
      <c r="N30" s="113">
        <v>0.2</v>
      </c>
      <c r="O30" s="113">
        <v>0</v>
      </c>
      <c r="P30" s="113">
        <v>-0.4</v>
      </c>
      <c r="Q30" s="113">
        <v>-0.5</v>
      </c>
      <c r="R30" s="113">
        <v>-0.7</v>
      </c>
      <c r="S30" s="113">
        <v>-0.5</v>
      </c>
      <c r="T30" s="113">
        <v>-1.1</v>
      </c>
      <c r="U30" s="113">
        <v>-2.4</v>
      </c>
      <c r="V30" s="113">
        <v>-2.8</v>
      </c>
      <c r="W30" s="113">
        <v>-1.3</v>
      </c>
      <c r="X30" s="113">
        <v>-2</v>
      </c>
      <c r="Y30" s="113">
        <v>-1.7</v>
      </c>
      <c r="Z30" s="114">
        <f t="shared" si="0"/>
        <v>-1.6583333333333332</v>
      </c>
      <c r="AA30" s="115">
        <v>2.1</v>
      </c>
      <c r="AB30" s="116">
        <v>0.4680555555555555</v>
      </c>
      <c r="AC30" s="115">
        <v>-6.7</v>
      </c>
      <c r="AD30" s="116">
        <v>0.015277777777777777</v>
      </c>
    </row>
    <row r="31" spans="1:30" ht="11.25" customHeight="1">
      <c r="A31" s="78">
        <v>29</v>
      </c>
      <c r="B31" s="113">
        <v>-1</v>
      </c>
      <c r="C31" s="113">
        <v>-2.1</v>
      </c>
      <c r="D31" s="113">
        <v>-2.8</v>
      </c>
      <c r="E31" s="113">
        <v>-3.4</v>
      </c>
      <c r="F31" s="113">
        <v>-3.4</v>
      </c>
      <c r="G31" s="113">
        <v>-3.4</v>
      </c>
      <c r="H31" s="113">
        <v>-3.2</v>
      </c>
      <c r="I31" s="113">
        <v>-1.5</v>
      </c>
      <c r="J31" s="113">
        <v>3.1</v>
      </c>
      <c r="K31" s="113">
        <v>3.8</v>
      </c>
      <c r="L31" s="113">
        <v>4.3</v>
      </c>
      <c r="M31" s="113">
        <v>4.5</v>
      </c>
      <c r="N31" s="113">
        <v>3.9</v>
      </c>
      <c r="O31" s="113">
        <v>2.8</v>
      </c>
      <c r="P31" s="113">
        <v>2</v>
      </c>
      <c r="Q31" s="113">
        <v>1.3</v>
      </c>
      <c r="R31" s="113">
        <v>0.5</v>
      </c>
      <c r="S31" s="113">
        <v>-0.4</v>
      </c>
      <c r="T31" s="113">
        <v>-0.3</v>
      </c>
      <c r="U31" s="113">
        <v>-1.3</v>
      </c>
      <c r="V31" s="113">
        <v>-1.6</v>
      </c>
      <c r="W31" s="113">
        <v>-1.5</v>
      </c>
      <c r="X31" s="113">
        <v>-1.5</v>
      </c>
      <c r="Y31" s="113">
        <v>-2.1</v>
      </c>
      <c r="Z31" s="114">
        <f t="shared" si="0"/>
        <v>-0.13749999999999993</v>
      </c>
      <c r="AA31" s="115">
        <v>5</v>
      </c>
      <c r="AB31" s="116">
        <v>0.5243055555555556</v>
      </c>
      <c r="AC31" s="115">
        <v>-3.8</v>
      </c>
      <c r="AD31" s="116">
        <v>0.2625</v>
      </c>
    </row>
    <row r="32" spans="1:30" ht="11.25" customHeight="1">
      <c r="A32" s="78">
        <v>30</v>
      </c>
      <c r="B32" s="113">
        <v>-3.3</v>
      </c>
      <c r="C32" s="113">
        <v>-3.9</v>
      </c>
      <c r="D32" s="113">
        <v>-4.7</v>
      </c>
      <c r="E32" s="113">
        <v>-6</v>
      </c>
      <c r="F32" s="113">
        <v>-6.8</v>
      </c>
      <c r="G32" s="113">
        <v>-6.5</v>
      </c>
      <c r="H32" s="113">
        <v>-5.4</v>
      </c>
      <c r="I32" s="113">
        <v>-3.9</v>
      </c>
      <c r="J32" s="113">
        <v>-1</v>
      </c>
      <c r="K32" s="113">
        <v>-0.2</v>
      </c>
      <c r="L32" s="113">
        <v>0.3</v>
      </c>
      <c r="M32" s="113">
        <v>0.7</v>
      </c>
      <c r="N32" s="113">
        <v>1.4</v>
      </c>
      <c r="O32" s="113">
        <v>0.1</v>
      </c>
      <c r="P32" s="113">
        <v>-0.1</v>
      </c>
      <c r="Q32" s="113">
        <v>-0.7</v>
      </c>
      <c r="R32" s="113">
        <v>-3</v>
      </c>
      <c r="S32" s="113">
        <v>-3.1</v>
      </c>
      <c r="T32" s="113">
        <v>-3.5</v>
      </c>
      <c r="U32" s="113">
        <v>-4.1</v>
      </c>
      <c r="V32" s="113">
        <v>-4.3</v>
      </c>
      <c r="W32" s="113">
        <v>-5.1</v>
      </c>
      <c r="X32" s="113">
        <v>-6</v>
      </c>
      <c r="Y32" s="113">
        <v>-6.4</v>
      </c>
      <c r="Z32" s="114">
        <f t="shared" si="0"/>
        <v>-3.145833333333334</v>
      </c>
      <c r="AA32" s="115">
        <v>1.8</v>
      </c>
      <c r="AB32" s="116">
        <v>0.5381944444444444</v>
      </c>
      <c r="AC32" s="115">
        <v>-7.1</v>
      </c>
      <c r="AD32" s="116">
        <v>0.21875</v>
      </c>
    </row>
    <row r="33" spans="1:30" ht="11.25" customHeight="1">
      <c r="A33" s="78">
        <v>31</v>
      </c>
      <c r="B33" s="113">
        <v>-6.6</v>
      </c>
      <c r="C33" s="113">
        <v>-6.6</v>
      </c>
      <c r="D33" s="113">
        <v>-6.5</v>
      </c>
      <c r="E33" s="113">
        <v>-6.4</v>
      </c>
      <c r="F33" s="113">
        <v>-6.3</v>
      </c>
      <c r="G33" s="113">
        <v>-6.1</v>
      </c>
      <c r="H33" s="113">
        <v>-6.1</v>
      </c>
      <c r="I33" s="113">
        <v>-3.3</v>
      </c>
      <c r="J33" s="113">
        <v>1.6</v>
      </c>
      <c r="K33" s="113">
        <v>2.8</v>
      </c>
      <c r="L33" s="113">
        <v>4</v>
      </c>
      <c r="M33" s="113">
        <v>4.6</v>
      </c>
      <c r="N33" s="113">
        <v>5.5</v>
      </c>
      <c r="O33" s="113">
        <v>5.5</v>
      </c>
      <c r="P33" s="113">
        <v>3</v>
      </c>
      <c r="Q33" s="113">
        <v>1.2</v>
      </c>
      <c r="R33" s="113">
        <v>-1</v>
      </c>
      <c r="S33" s="113">
        <v>-2</v>
      </c>
      <c r="T33" s="113">
        <v>-2.5</v>
      </c>
      <c r="U33" s="113">
        <v>-2.8</v>
      </c>
      <c r="V33" s="113">
        <v>-2.6</v>
      </c>
      <c r="W33" s="113">
        <v>-2</v>
      </c>
      <c r="X33" s="113">
        <v>-2.3</v>
      </c>
      <c r="Y33" s="113">
        <v>-3.5</v>
      </c>
      <c r="Z33" s="114">
        <f t="shared" si="0"/>
        <v>-1.5999999999999999</v>
      </c>
      <c r="AA33" s="115">
        <v>6</v>
      </c>
      <c r="AB33" s="116">
        <v>0.5715277777777777</v>
      </c>
      <c r="AC33" s="115">
        <v>-6.8</v>
      </c>
      <c r="AD33" s="116">
        <v>0.07291666666666667</v>
      </c>
    </row>
    <row r="34" spans="1:30" ht="15" customHeight="1">
      <c r="A34" s="79" t="s">
        <v>9</v>
      </c>
      <c r="B34" s="121">
        <f aca="true" t="shared" si="1" ref="B34:Y34">AVERAGE(B3:B33)</f>
        <v>-2.474193548387096</v>
      </c>
      <c r="C34" s="121">
        <f t="shared" si="1"/>
        <v>-2.635483870967742</v>
      </c>
      <c r="D34" s="121">
        <f t="shared" si="1"/>
        <v>-2.9548387096774196</v>
      </c>
      <c r="E34" s="121">
        <f t="shared" si="1"/>
        <v>-2.9709677419354845</v>
      </c>
      <c r="F34" s="121">
        <f t="shared" si="1"/>
        <v>-3.0645161290322585</v>
      </c>
      <c r="G34" s="121">
        <f t="shared" si="1"/>
        <v>-3.2322580645161287</v>
      </c>
      <c r="H34" s="121">
        <f t="shared" si="1"/>
        <v>-3.0548387096774188</v>
      </c>
      <c r="I34" s="121">
        <f t="shared" si="1"/>
        <v>-1.1064516129032258</v>
      </c>
      <c r="J34" s="121">
        <f t="shared" si="1"/>
        <v>1.7419354838709682</v>
      </c>
      <c r="K34" s="121">
        <f t="shared" si="1"/>
        <v>3.154838709677419</v>
      </c>
      <c r="L34" s="121">
        <f t="shared" si="1"/>
        <v>3.9096774193548374</v>
      </c>
      <c r="M34" s="121">
        <f t="shared" si="1"/>
        <v>4.199999999999999</v>
      </c>
      <c r="N34" s="121">
        <f t="shared" si="1"/>
        <v>4.2</v>
      </c>
      <c r="O34" s="121">
        <f t="shared" si="1"/>
        <v>3.5774193548387094</v>
      </c>
      <c r="P34" s="121">
        <f t="shared" si="1"/>
        <v>3.0258064516129033</v>
      </c>
      <c r="Q34" s="121">
        <f t="shared" si="1"/>
        <v>1.6354838709677415</v>
      </c>
      <c r="R34" s="121">
        <f t="shared" si="1"/>
        <v>-0.1612903225806452</v>
      </c>
      <c r="S34" s="121">
        <f t="shared" si="1"/>
        <v>-0.8677419354838709</v>
      </c>
      <c r="T34" s="121">
        <f t="shared" si="1"/>
        <v>-1.096774193548387</v>
      </c>
      <c r="U34" s="121">
        <f t="shared" si="1"/>
        <v>-1.4774193548387096</v>
      </c>
      <c r="V34" s="121">
        <f t="shared" si="1"/>
        <v>-1.703225806451613</v>
      </c>
      <c r="W34" s="121">
        <f t="shared" si="1"/>
        <v>-1.8290322580645162</v>
      </c>
      <c r="X34" s="121">
        <f t="shared" si="1"/>
        <v>-1.9451612903225806</v>
      </c>
      <c r="Y34" s="121">
        <f t="shared" si="1"/>
        <v>-2.4548387096774196</v>
      </c>
      <c r="Z34" s="121">
        <f>AVERAGE(B3:Y33)</f>
        <v>-0.3159946236559139</v>
      </c>
      <c r="AA34" s="122">
        <f>AVERAGE(AA3:AA33)</f>
        <v>5.316129032258065</v>
      </c>
      <c r="AB34" s="123"/>
      <c r="AC34" s="122">
        <f>AVERAGE(AC3:AC33)</f>
        <v>-4.480645161290322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2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10.3</v>
      </c>
      <c r="C46" s="106">
        <f>MATCH(B46,AA3:AA33,0)</f>
        <v>18</v>
      </c>
      <c r="D46" s="112">
        <f>INDEX(AB3:AB33,C46,1)</f>
        <v>0.5236111111111111</v>
      </c>
      <c r="E46" s="117"/>
      <c r="F46" s="104"/>
      <c r="G46" s="105">
        <f>MIN(AC3:AC33)</f>
        <v>-10.5</v>
      </c>
      <c r="H46" s="106">
        <f>MATCH(G46,AC3:AC33,0)</f>
        <v>25</v>
      </c>
      <c r="I46" s="112">
        <f>INDEX(AD3:AD33,H46,1)</f>
        <v>0.1375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22.6</v>
      </c>
      <c r="C3" s="113">
        <v>22.5</v>
      </c>
      <c r="D3" s="113">
        <v>21.3</v>
      </c>
      <c r="E3" s="113">
        <v>20.9</v>
      </c>
      <c r="F3" s="113">
        <v>22.1</v>
      </c>
      <c r="G3" s="113">
        <v>22.5</v>
      </c>
      <c r="H3" s="113">
        <v>21.6</v>
      </c>
      <c r="I3" s="113">
        <v>23.5</v>
      </c>
      <c r="J3" s="113">
        <v>25.2</v>
      </c>
      <c r="K3" s="113">
        <v>27.9</v>
      </c>
      <c r="L3" s="113">
        <v>29.5</v>
      </c>
      <c r="M3" s="113">
        <v>30.3</v>
      </c>
      <c r="N3" s="113">
        <v>30.7</v>
      </c>
      <c r="O3" s="113">
        <v>24.6</v>
      </c>
      <c r="P3" s="113">
        <v>24.7</v>
      </c>
      <c r="Q3" s="113">
        <v>22.1</v>
      </c>
      <c r="R3" s="113">
        <v>21.3</v>
      </c>
      <c r="S3" s="113">
        <v>19.7</v>
      </c>
      <c r="T3" s="113">
        <v>18.2</v>
      </c>
      <c r="U3" s="113">
        <v>17</v>
      </c>
      <c r="V3" s="113">
        <v>17.6</v>
      </c>
      <c r="W3" s="113">
        <v>17.2</v>
      </c>
      <c r="X3" s="113">
        <v>17.2</v>
      </c>
      <c r="Y3" s="113">
        <v>16.9</v>
      </c>
      <c r="Z3" s="114">
        <f aca="true" t="shared" si="0" ref="Z3:Z33">AVERAGE(B3:Y3)</f>
        <v>22.379166666666666</v>
      </c>
      <c r="AA3" s="115">
        <v>30.8</v>
      </c>
      <c r="AB3" s="116">
        <v>0.5277777777777778</v>
      </c>
      <c r="AC3" s="115">
        <v>16.9</v>
      </c>
      <c r="AD3" s="116">
        <v>1</v>
      </c>
    </row>
    <row r="4" spans="1:30" ht="11.25" customHeight="1">
      <c r="A4" s="78">
        <v>2</v>
      </c>
      <c r="B4" s="113">
        <v>16.3</v>
      </c>
      <c r="C4" s="113">
        <v>15.3</v>
      </c>
      <c r="D4" s="113">
        <v>14.1</v>
      </c>
      <c r="E4" s="113">
        <v>13.7</v>
      </c>
      <c r="F4" s="113">
        <v>13</v>
      </c>
      <c r="G4" s="113">
        <v>12.1</v>
      </c>
      <c r="H4" s="113">
        <v>13.2</v>
      </c>
      <c r="I4" s="113">
        <v>18.6</v>
      </c>
      <c r="J4" s="113">
        <v>21.1</v>
      </c>
      <c r="K4" s="113">
        <v>22.8</v>
      </c>
      <c r="L4" s="113">
        <v>23.6</v>
      </c>
      <c r="M4" s="113">
        <v>23.7</v>
      </c>
      <c r="N4" s="113">
        <v>24.2</v>
      </c>
      <c r="O4" s="113">
        <v>23.1</v>
      </c>
      <c r="P4" s="113">
        <v>21.4</v>
      </c>
      <c r="Q4" s="113">
        <v>18.3</v>
      </c>
      <c r="R4" s="113">
        <v>16.2</v>
      </c>
      <c r="S4" s="117">
        <v>15.4</v>
      </c>
      <c r="T4" s="113">
        <v>15.5</v>
      </c>
      <c r="U4" s="113">
        <v>16</v>
      </c>
      <c r="V4" s="113">
        <v>16.1</v>
      </c>
      <c r="W4" s="113">
        <v>16.2</v>
      </c>
      <c r="X4" s="113">
        <v>17.1</v>
      </c>
      <c r="Y4" s="113">
        <v>17.1</v>
      </c>
      <c r="Z4" s="114">
        <f t="shared" si="0"/>
        <v>17.670833333333334</v>
      </c>
      <c r="AA4" s="115">
        <v>24.7</v>
      </c>
      <c r="AB4" s="116">
        <v>0.5326388888888889</v>
      </c>
      <c r="AC4" s="115">
        <v>12</v>
      </c>
      <c r="AD4" s="116">
        <v>0.2555555555555556</v>
      </c>
    </row>
    <row r="5" spans="1:30" ht="11.25" customHeight="1">
      <c r="A5" s="78">
        <v>3</v>
      </c>
      <c r="B5" s="113">
        <v>16.9</v>
      </c>
      <c r="C5" s="113">
        <v>16.8</v>
      </c>
      <c r="D5" s="113">
        <v>16.9</v>
      </c>
      <c r="E5" s="113">
        <v>16.9</v>
      </c>
      <c r="F5" s="113">
        <v>17</v>
      </c>
      <c r="G5" s="113">
        <v>16.9</v>
      </c>
      <c r="H5" s="113">
        <v>17.1</v>
      </c>
      <c r="I5" s="113">
        <v>19.5</v>
      </c>
      <c r="J5" s="113">
        <v>20.3</v>
      </c>
      <c r="K5" s="113">
        <v>21.2</v>
      </c>
      <c r="L5" s="113">
        <v>21.6</v>
      </c>
      <c r="M5" s="113">
        <v>21.5</v>
      </c>
      <c r="N5" s="113">
        <v>21.3</v>
      </c>
      <c r="O5" s="113">
        <v>20.3</v>
      </c>
      <c r="P5" s="113">
        <v>19.2</v>
      </c>
      <c r="Q5" s="113">
        <v>18.8</v>
      </c>
      <c r="R5" s="113">
        <v>17.9</v>
      </c>
      <c r="S5" s="113">
        <v>17.3</v>
      </c>
      <c r="T5" s="113">
        <v>17</v>
      </c>
      <c r="U5" s="113">
        <v>16.6</v>
      </c>
      <c r="V5" s="113">
        <v>16.2</v>
      </c>
      <c r="W5" s="113">
        <v>15.8</v>
      </c>
      <c r="X5" s="113">
        <v>15.4</v>
      </c>
      <c r="Y5" s="113">
        <v>14.9</v>
      </c>
      <c r="Z5" s="114">
        <f t="shared" si="0"/>
        <v>18.054166666666664</v>
      </c>
      <c r="AA5" s="115">
        <v>22.8</v>
      </c>
      <c r="AB5" s="116">
        <v>0.5027777777777778</v>
      </c>
      <c r="AC5" s="115">
        <v>14.7</v>
      </c>
      <c r="AD5" s="116">
        <v>0.9951388888888889</v>
      </c>
    </row>
    <row r="6" spans="1:30" ht="11.25" customHeight="1">
      <c r="A6" s="78">
        <v>4</v>
      </c>
      <c r="B6" s="113">
        <v>14.5</v>
      </c>
      <c r="C6" s="113">
        <v>14</v>
      </c>
      <c r="D6" s="113">
        <v>13.8</v>
      </c>
      <c r="E6" s="113">
        <v>13.6</v>
      </c>
      <c r="F6" s="113">
        <v>13.4</v>
      </c>
      <c r="G6" s="113">
        <v>14.1</v>
      </c>
      <c r="H6" s="113">
        <v>14.9</v>
      </c>
      <c r="I6" s="113">
        <v>17.9</v>
      </c>
      <c r="J6" s="113">
        <v>18</v>
      </c>
      <c r="K6" s="113">
        <v>19.1</v>
      </c>
      <c r="L6" s="113">
        <v>19.7</v>
      </c>
      <c r="M6" s="113">
        <v>20.6</v>
      </c>
      <c r="N6" s="113">
        <v>18.5</v>
      </c>
      <c r="O6" s="113">
        <v>18.4</v>
      </c>
      <c r="P6" s="113">
        <v>18.3</v>
      </c>
      <c r="Q6" s="113">
        <v>17.9</v>
      </c>
      <c r="R6" s="113">
        <v>17.3</v>
      </c>
      <c r="S6" s="113">
        <v>16.5</v>
      </c>
      <c r="T6" s="113">
        <v>16.7</v>
      </c>
      <c r="U6" s="113">
        <v>17</v>
      </c>
      <c r="V6" s="113">
        <v>16.8</v>
      </c>
      <c r="W6" s="113">
        <v>16.4</v>
      </c>
      <c r="X6" s="113">
        <v>15.8</v>
      </c>
      <c r="Y6" s="113">
        <v>16.1</v>
      </c>
      <c r="Z6" s="114">
        <f t="shared" si="0"/>
        <v>16.6375</v>
      </c>
      <c r="AA6" s="115">
        <v>21.4</v>
      </c>
      <c r="AB6" s="116">
        <v>0.48194444444444445</v>
      </c>
      <c r="AC6" s="115">
        <v>13.3</v>
      </c>
      <c r="AD6" s="116">
        <v>0.2340277777777778</v>
      </c>
    </row>
    <row r="7" spans="1:30" ht="11.25" customHeight="1">
      <c r="A7" s="78">
        <v>5</v>
      </c>
      <c r="B7" s="113">
        <v>15.8</v>
      </c>
      <c r="C7" s="113">
        <v>15.7</v>
      </c>
      <c r="D7" s="113">
        <v>15.7</v>
      </c>
      <c r="E7" s="113">
        <v>16.3</v>
      </c>
      <c r="F7" s="113">
        <v>16.4</v>
      </c>
      <c r="G7" s="113">
        <v>16.4</v>
      </c>
      <c r="H7" s="113">
        <v>16.7</v>
      </c>
      <c r="I7" s="113">
        <v>17.6</v>
      </c>
      <c r="J7" s="113">
        <v>18</v>
      </c>
      <c r="K7" s="113">
        <v>18.3</v>
      </c>
      <c r="L7" s="113">
        <v>19</v>
      </c>
      <c r="M7" s="113">
        <v>19.1</v>
      </c>
      <c r="N7" s="113">
        <v>19.1</v>
      </c>
      <c r="O7" s="113">
        <v>19.7</v>
      </c>
      <c r="P7" s="113">
        <v>19.9</v>
      </c>
      <c r="Q7" s="113">
        <v>19.6</v>
      </c>
      <c r="R7" s="113">
        <v>18.6</v>
      </c>
      <c r="S7" s="113">
        <v>18.1</v>
      </c>
      <c r="T7" s="113">
        <v>18</v>
      </c>
      <c r="U7" s="113">
        <v>18</v>
      </c>
      <c r="V7" s="113">
        <v>18.1</v>
      </c>
      <c r="W7" s="113">
        <v>18.5</v>
      </c>
      <c r="X7" s="113">
        <v>18.7</v>
      </c>
      <c r="Y7" s="113">
        <v>19.1</v>
      </c>
      <c r="Z7" s="114">
        <f t="shared" si="0"/>
        <v>17.933333333333337</v>
      </c>
      <c r="AA7" s="115">
        <v>20.3</v>
      </c>
      <c r="AB7" s="116">
        <v>0.611111111111111</v>
      </c>
      <c r="AC7" s="115">
        <v>15.2</v>
      </c>
      <c r="AD7" s="116">
        <v>0.09305555555555556</v>
      </c>
    </row>
    <row r="8" spans="1:30" ht="11.25" customHeight="1">
      <c r="A8" s="78">
        <v>6</v>
      </c>
      <c r="B8" s="113">
        <v>19.6</v>
      </c>
      <c r="C8" s="113">
        <v>20.5</v>
      </c>
      <c r="D8" s="113">
        <v>20.7</v>
      </c>
      <c r="E8" s="113">
        <v>19.8</v>
      </c>
      <c r="F8" s="113">
        <v>19.4</v>
      </c>
      <c r="G8" s="113">
        <v>19.4</v>
      </c>
      <c r="H8" s="113">
        <v>20.5</v>
      </c>
      <c r="I8" s="113">
        <v>22</v>
      </c>
      <c r="J8" s="113">
        <v>23.6</v>
      </c>
      <c r="K8" s="113">
        <v>25.6</v>
      </c>
      <c r="L8" s="113">
        <v>24.8</v>
      </c>
      <c r="M8" s="113">
        <v>24.4</v>
      </c>
      <c r="N8" s="113">
        <v>24.5</v>
      </c>
      <c r="O8" s="113">
        <v>25.2</v>
      </c>
      <c r="P8" s="113">
        <v>24.6</v>
      </c>
      <c r="Q8" s="113">
        <v>23.4</v>
      </c>
      <c r="R8" s="113">
        <v>22</v>
      </c>
      <c r="S8" s="113">
        <v>21.8</v>
      </c>
      <c r="T8" s="113">
        <v>22.7</v>
      </c>
      <c r="U8" s="113">
        <v>22.7</v>
      </c>
      <c r="V8" s="113">
        <v>22.4</v>
      </c>
      <c r="W8" s="113">
        <v>22.5</v>
      </c>
      <c r="X8" s="113">
        <v>22.4</v>
      </c>
      <c r="Y8" s="113">
        <v>22.6</v>
      </c>
      <c r="Z8" s="114">
        <f t="shared" si="0"/>
        <v>22.379166666666666</v>
      </c>
      <c r="AA8" s="115">
        <v>26</v>
      </c>
      <c r="AB8" s="116">
        <v>0.5777777777777778</v>
      </c>
      <c r="AC8" s="115">
        <v>18.8</v>
      </c>
      <c r="AD8" s="116">
        <v>0.23958333333333334</v>
      </c>
    </row>
    <row r="9" spans="1:30" ht="11.25" customHeight="1">
      <c r="A9" s="78">
        <v>7</v>
      </c>
      <c r="B9" s="113">
        <v>22.6</v>
      </c>
      <c r="C9" s="113">
        <v>23</v>
      </c>
      <c r="D9" s="113">
        <v>22.8</v>
      </c>
      <c r="E9" s="113">
        <v>22.3</v>
      </c>
      <c r="F9" s="113">
        <v>21.5</v>
      </c>
      <c r="G9" s="113">
        <v>21.5</v>
      </c>
      <c r="H9" s="113">
        <v>21.8</v>
      </c>
      <c r="I9" s="113">
        <v>23.8</v>
      </c>
      <c r="J9" s="113">
        <v>25.5</v>
      </c>
      <c r="K9" s="113">
        <v>27.4</v>
      </c>
      <c r="L9" s="113">
        <v>28.4</v>
      </c>
      <c r="M9" s="113">
        <v>29</v>
      </c>
      <c r="N9" s="113">
        <v>28.9</v>
      </c>
      <c r="O9" s="113">
        <v>27.9</v>
      </c>
      <c r="P9" s="113">
        <v>24.8</v>
      </c>
      <c r="Q9" s="113">
        <v>21.8</v>
      </c>
      <c r="R9" s="113">
        <v>20</v>
      </c>
      <c r="S9" s="113">
        <v>18.1</v>
      </c>
      <c r="T9" s="113">
        <v>18.2</v>
      </c>
      <c r="U9" s="113">
        <v>16.5</v>
      </c>
      <c r="V9" s="113">
        <v>15.9</v>
      </c>
      <c r="W9" s="113">
        <v>15.6</v>
      </c>
      <c r="X9" s="113">
        <v>15.8</v>
      </c>
      <c r="Y9" s="113">
        <v>15.2</v>
      </c>
      <c r="Z9" s="114">
        <f t="shared" si="0"/>
        <v>22.012500000000003</v>
      </c>
      <c r="AA9" s="115">
        <v>29.2</v>
      </c>
      <c r="AB9" s="116">
        <v>0.5326388888888889</v>
      </c>
      <c r="AC9" s="115">
        <v>15.2</v>
      </c>
      <c r="AD9" s="116">
        <v>1</v>
      </c>
    </row>
    <row r="10" spans="1:30" ht="11.25" customHeight="1">
      <c r="A10" s="78">
        <v>8</v>
      </c>
      <c r="B10" s="113">
        <v>16</v>
      </c>
      <c r="C10" s="113">
        <v>16.4</v>
      </c>
      <c r="D10" s="113">
        <v>16.6</v>
      </c>
      <c r="E10" s="113">
        <v>16.6</v>
      </c>
      <c r="F10" s="113">
        <v>16.4</v>
      </c>
      <c r="G10" s="113">
        <v>16.2</v>
      </c>
      <c r="H10" s="113">
        <v>16.5</v>
      </c>
      <c r="I10" s="113">
        <v>17.4</v>
      </c>
      <c r="J10" s="113">
        <v>17.7</v>
      </c>
      <c r="K10" s="113">
        <v>18.5</v>
      </c>
      <c r="L10" s="113">
        <v>18.8</v>
      </c>
      <c r="M10" s="113">
        <v>18.3</v>
      </c>
      <c r="N10" s="113">
        <v>18.7</v>
      </c>
      <c r="O10" s="113">
        <v>18.9</v>
      </c>
      <c r="P10" s="113">
        <v>18.7</v>
      </c>
      <c r="Q10" s="113">
        <v>18.2</v>
      </c>
      <c r="R10" s="113">
        <v>17</v>
      </c>
      <c r="S10" s="113">
        <v>16.5</v>
      </c>
      <c r="T10" s="113">
        <v>16.4</v>
      </c>
      <c r="U10" s="113">
        <v>16.3</v>
      </c>
      <c r="V10" s="113">
        <v>16</v>
      </c>
      <c r="W10" s="113">
        <v>15.3</v>
      </c>
      <c r="X10" s="113">
        <v>14.4</v>
      </c>
      <c r="Y10" s="113">
        <v>14</v>
      </c>
      <c r="Z10" s="114">
        <f t="shared" si="0"/>
        <v>16.90833333333333</v>
      </c>
      <c r="AA10" s="115">
        <v>19.9</v>
      </c>
      <c r="AB10" s="116">
        <v>0.5916666666666667</v>
      </c>
      <c r="AC10" s="115">
        <v>14</v>
      </c>
      <c r="AD10" s="116">
        <v>1</v>
      </c>
    </row>
    <row r="11" spans="1:30" ht="11.25" customHeight="1">
      <c r="A11" s="78">
        <v>9</v>
      </c>
      <c r="B11" s="113">
        <v>14.9</v>
      </c>
      <c r="C11" s="113">
        <v>15</v>
      </c>
      <c r="D11" s="113">
        <v>15.2</v>
      </c>
      <c r="E11" s="113">
        <v>15.9</v>
      </c>
      <c r="F11" s="113">
        <v>15.6</v>
      </c>
      <c r="G11" s="113">
        <v>14.8</v>
      </c>
      <c r="H11" s="113">
        <v>15.8</v>
      </c>
      <c r="I11" s="113">
        <v>19.2</v>
      </c>
      <c r="J11" s="113">
        <v>20.8</v>
      </c>
      <c r="K11" s="113">
        <v>20.2</v>
      </c>
      <c r="L11" s="113">
        <v>20.6</v>
      </c>
      <c r="M11" s="113">
        <v>21.3</v>
      </c>
      <c r="N11" s="113">
        <v>20.1</v>
      </c>
      <c r="O11" s="113">
        <v>20.9</v>
      </c>
      <c r="P11" s="113">
        <v>20</v>
      </c>
      <c r="Q11" s="113">
        <v>19.2</v>
      </c>
      <c r="R11" s="113">
        <v>18.3</v>
      </c>
      <c r="S11" s="113">
        <v>17.9</v>
      </c>
      <c r="T11" s="113">
        <v>16.6</v>
      </c>
      <c r="U11" s="113">
        <v>16.3</v>
      </c>
      <c r="V11" s="113">
        <v>15.6</v>
      </c>
      <c r="W11" s="113">
        <v>15.2</v>
      </c>
      <c r="X11" s="113">
        <v>14.7</v>
      </c>
      <c r="Y11" s="113">
        <v>14.5</v>
      </c>
      <c r="Z11" s="114">
        <f t="shared" si="0"/>
        <v>17.441666666666666</v>
      </c>
      <c r="AA11" s="115">
        <v>21.8</v>
      </c>
      <c r="AB11" s="116">
        <v>0.5125</v>
      </c>
      <c r="AC11" s="115">
        <v>13.8</v>
      </c>
      <c r="AD11" s="116">
        <v>0.0125</v>
      </c>
    </row>
    <row r="12" spans="1:30" ht="11.25" customHeight="1">
      <c r="A12" s="82">
        <v>10</v>
      </c>
      <c r="B12" s="118">
        <v>14.2</v>
      </c>
      <c r="C12" s="118">
        <v>13.9</v>
      </c>
      <c r="D12" s="118">
        <v>13.9</v>
      </c>
      <c r="E12" s="118">
        <v>13.8</v>
      </c>
      <c r="F12" s="118">
        <v>14</v>
      </c>
      <c r="G12" s="118">
        <v>14.6</v>
      </c>
      <c r="H12" s="118">
        <v>16.8</v>
      </c>
      <c r="I12" s="118">
        <v>18.3</v>
      </c>
      <c r="J12" s="118">
        <v>20.1</v>
      </c>
      <c r="K12" s="118">
        <v>21.2</v>
      </c>
      <c r="L12" s="118">
        <v>21.9</v>
      </c>
      <c r="M12" s="118">
        <v>21.7</v>
      </c>
      <c r="N12" s="118">
        <v>22.2</v>
      </c>
      <c r="O12" s="118">
        <v>21.1</v>
      </c>
      <c r="P12" s="118">
        <v>19.1</v>
      </c>
      <c r="Q12" s="118">
        <v>17.9</v>
      </c>
      <c r="R12" s="118">
        <v>16.7</v>
      </c>
      <c r="S12" s="118">
        <v>16.2</v>
      </c>
      <c r="T12" s="118">
        <v>15.7</v>
      </c>
      <c r="U12" s="118">
        <v>15.5</v>
      </c>
      <c r="V12" s="118">
        <v>16</v>
      </c>
      <c r="W12" s="118">
        <v>16</v>
      </c>
      <c r="X12" s="118">
        <v>16.6</v>
      </c>
      <c r="Y12" s="118">
        <v>16.9</v>
      </c>
      <c r="Z12" s="119">
        <f t="shared" si="0"/>
        <v>17.262499999999996</v>
      </c>
      <c r="AA12" s="105">
        <v>23</v>
      </c>
      <c r="AB12" s="120">
        <v>0.525</v>
      </c>
      <c r="AC12" s="105">
        <v>13.5</v>
      </c>
      <c r="AD12" s="120">
        <v>0.10069444444444443</v>
      </c>
    </row>
    <row r="13" spans="1:30" ht="11.25" customHeight="1">
      <c r="A13" s="78">
        <v>11</v>
      </c>
      <c r="B13" s="113">
        <v>17.1</v>
      </c>
      <c r="C13" s="113">
        <v>17.5</v>
      </c>
      <c r="D13" s="113">
        <v>17.5</v>
      </c>
      <c r="E13" s="113">
        <v>17.9</v>
      </c>
      <c r="F13" s="113">
        <v>18</v>
      </c>
      <c r="G13" s="113">
        <v>18.2</v>
      </c>
      <c r="H13" s="113">
        <v>17.8</v>
      </c>
      <c r="I13" s="113">
        <v>17.6</v>
      </c>
      <c r="J13" s="113">
        <v>17.5</v>
      </c>
      <c r="K13" s="113">
        <v>18.1</v>
      </c>
      <c r="L13" s="113">
        <v>17.9</v>
      </c>
      <c r="M13" s="113">
        <v>17.6</v>
      </c>
      <c r="N13" s="113">
        <v>17.6</v>
      </c>
      <c r="O13" s="113">
        <v>17.7</v>
      </c>
      <c r="P13" s="113">
        <v>17.2</v>
      </c>
      <c r="Q13" s="113">
        <v>17.1</v>
      </c>
      <c r="R13" s="113">
        <v>17.2</v>
      </c>
      <c r="S13" s="113">
        <v>17.4</v>
      </c>
      <c r="T13" s="113">
        <v>17.1</v>
      </c>
      <c r="U13" s="113">
        <v>17</v>
      </c>
      <c r="V13" s="113">
        <v>16.9</v>
      </c>
      <c r="W13" s="113">
        <v>16.9</v>
      </c>
      <c r="X13" s="113">
        <v>16.9</v>
      </c>
      <c r="Y13" s="113">
        <v>17.1</v>
      </c>
      <c r="Z13" s="114">
        <f t="shared" si="0"/>
        <v>17.45</v>
      </c>
      <c r="AA13" s="115">
        <v>18.4</v>
      </c>
      <c r="AB13" s="116">
        <v>0.44166666666666665</v>
      </c>
      <c r="AC13" s="115">
        <v>16.8</v>
      </c>
      <c r="AD13" s="116">
        <v>0.91875</v>
      </c>
    </row>
    <row r="14" spans="1:30" ht="11.25" customHeight="1">
      <c r="A14" s="78">
        <v>12</v>
      </c>
      <c r="B14" s="113">
        <v>16.8</v>
      </c>
      <c r="C14" s="113">
        <v>16.4</v>
      </c>
      <c r="D14" s="113">
        <v>15.9</v>
      </c>
      <c r="E14" s="113">
        <v>16</v>
      </c>
      <c r="F14" s="113">
        <v>16</v>
      </c>
      <c r="G14" s="113">
        <v>15.8</v>
      </c>
      <c r="H14" s="113">
        <v>15.7</v>
      </c>
      <c r="I14" s="113">
        <v>15.9</v>
      </c>
      <c r="J14" s="113">
        <v>16.5</v>
      </c>
      <c r="K14" s="113">
        <v>15.7</v>
      </c>
      <c r="L14" s="113">
        <v>15.8</v>
      </c>
      <c r="M14" s="113">
        <v>16.2</v>
      </c>
      <c r="N14" s="113">
        <v>17</v>
      </c>
      <c r="O14" s="113">
        <v>16</v>
      </c>
      <c r="P14" s="113">
        <v>16.1</v>
      </c>
      <c r="Q14" s="113">
        <v>14.5</v>
      </c>
      <c r="R14" s="113">
        <v>13.4</v>
      </c>
      <c r="S14" s="113">
        <v>12.6</v>
      </c>
      <c r="T14" s="113">
        <v>12.1</v>
      </c>
      <c r="U14" s="113">
        <v>11.7</v>
      </c>
      <c r="V14" s="113">
        <v>11.5</v>
      </c>
      <c r="W14" s="113">
        <v>11.2</v>
      </c>
      <c r="X14" s="113">
        <v>10.8</v>
      </c>
      <c r="Y14" s="113">
        <v>10.6</v>
      </c>
      <c r="Z14" s="114">
        <f t="shared" si="0"/>
        <v>14.591666666666667</v>
      </c>
      <c r="AA14" s="115">
        <v>17.3</v>
      </c>
      <c r="AB14" s="116">
        <v>0.55</v>
      </c>
      <c r="AC14" s="115">
        <v>10.6</v>
      </c>
      <c r="AD14" s="116">
        <v>1</v>
      </c>
    </row>
    <row r="15" spans="1:30" ht="11.25" customHeight="1">
      <c r="A15" s="78">
        <v>13</v>
      </c>
      <c r="B15" s="113">
        <v>10.9</v>
      </c>
      <c r="C15" s="113">
        <v>10.1</v>
      </c>
      <c r="D15" s="113">
        <v>10</v>
      </c>
      <c r="E15" s="113">
        <v>10.7</v>
      </c>
      <c r="F15" s="113">
        <v>10.8</v>
      </c>
      <c r="G15" s="113">
        <v>11.3</v>
      </c>
      <c r="H15" s="113">
        <v>11.8</v>
      </c>
      <c r="I15" s="113">
        <v>12.1</v>
      </c>
      <c r="J15" s="113">
        <v>14.4</v>
      </c>
      <c r="K15" s="113">
        <v>14.7</v>
      </c>
      <c r="L15" s="113">
        <v>14.7</v>
      </c>
      <c r="M15" s="113">
        <v>14.8</v>
      </c>
      <c r="N15" s="113">
        <v>15</v>
      </c>
      <c r="O15" s="113">
        <v>14.6</v>
      </c>
      <c r="P15" s="113">
        <v>14.4</v>
      </c>
      <c r="Q15" s="113">
        <v>13.7</v>
      </c>
      <c r="R15" s="113">
        <v>12.7</v>
      </c>
      <c r="S15" s="113">
        <v>12.6</v>
      </c>
      <c r="T15" s="113">
        <v>11.7</v>
      </c>
      <c r="U15" s="113">
        <v>11.7</v>
      </c>
      <c r="V15" s="113">
        <v>10.7</v>
      </c>
      <c r="W15" s="113">
        <v>11.2</v>
      </c>
      <c r="X15" s="113">
        <v>10.9</v>
      </c>
      <c r="Y15" s="113">
        <v>11.3</v>
      </c>
      <c r="Z15" s="114">
        <f t="shared" si="0"/>
        <v>12.366666666666665</v>
      </c>
      <c r="AA15" s="115">
        <v>15.6</v>
      </c>
      <c r="AB15" s="116">
        <v>0.5333333333333333</v>
      </c>
      <c r="AC15" s="115">
        <v>9.8</v>
      </c>
      <c r="AD15" s="116">
        <v>0.10625</v>
      </c>
    </row>
    <row r="16" spans="1:30" ht="11.25" customHeight="1">
      <c r="A16" s="78">
        <v>14</v>
      </c>
      <c r="B16" s="113">
        <v>11.8</v>
      </c>
      <c r="C16" s="113">
        <v>11.7</v>
      </c>
      <c r="D16" s="113">
        <v>12.5</v>
      </c>
      <c r="E16" s="113">
        <v>12</v>
      </c>
      <c r="F16" s="113">
        <v>12.5</v>
      </c>
      <c r="G16" s="113">
        <v>12.3</v>
      </c>
      <c r="H16" s="113">
        <v>12.7</v>
      </c>
      <c r="I16" s="113">
        <v>13.4</v>
      </c>
      <c r="J16" s="113">
        <v>14.5</v>
      </c>
      <c r="K16" s="113">
        <v>15.9</v>
      </c>
      <c r="L16" s="113">
        <v>16.1</v>
      </c>
      <c r="M16" s="113">
        <v>15.3</v>
      </c>
      <c r="N16" s="113">
        <v>15.6</v>
      </c>
      <c r="O16" s="113">
        <v>17.1</v>
      </c>
      <c r="P16" s="113">
        <v>15.6</v>
      </c>
      <c r="Q16" s="113">
        <v>14.9</v>
      </c>
      <c r="R16" s="113">
        <v>13</v>
      </c>
      <c r="S16" s="113">
        <v>11.8</v>
      </c>
      <c r="T16" s="113">
        <v>11.5</v>
      </c>
      <c r="U16" s="113">
        <v>11.4</v>
      </c>
      <c r="V16" s="113">
        <v>11.6</v>
      </c>
      <c r="W16" s="113">
        <v>11.2</v>
      </c>
      <c r="X16" s="113">
        <v>11.2</v>
      </c>
      <c r="Y16" s="113">
        <v>11.6</v>
      </c>
      <c r="Z16" s="114">
        <f t="shared" si="0"/>
        <v>13.216666666666669</v>
      </c>
      <c r="AA16" s="115">
        <v>17.4</v>
      </c>
      <c r="AB16" s="116">
        <v>0.5805555555555556</v>
      </c>
      <c r="AC16" s="115">
        <v>11</v>
      </c>
      <c r="AD16" s="116">
        <v>0.938888888888889</v>
      </c>
    </row>
    <row r="17" spans="1:30" ht="11.25" customHeight="1">
      <c r="A17" s="78">
        <v>15</v>
      </c>
      <c r="B17" s="113">
        <v>11.6</v>
      </c>
      <c r="C17" s="113">
        <v>11.2</v>
      </c>
      <c r="D17" s="113">
        <v>11.5</v>
      </c>
      <c r="E17" s="113">
        <v>11.7</v>
      </c>
      <c r="F17" s="113">
        <v>11.7</v>
      </c>
      <c r="G17" s="113">
        <v>12</v>
      </c>
      <c r="H17" s="113">
        <v>12.8</v>
      </c>
      <c r="I17" s="113">
        <v>14.3</v>
      </c>
      <c r="J17" s="113">
        <v>15.7</v>
      </c>
      <c r="K17" s="113">
        <v>17</v>
      </c>
      <c r="L17" s="113">
        <v>17.4</v>
      </c>
      <c r="M17" s="113">
        <v>17</v>
      </c>
      <c r="N17" s="113">
        <v>16.5</v>
      </c>
      <c r="O17" s="113">
        <v>15.9</v>
      </c>
      <c r="P17" s="113">
        <v>15.8</v>
      </c>
      <c r="Q17" s="113">
        <v>15.1</v>
      </c>
      <c r="R17" s="113">
        <v>13.9</v>
      </c>
      <c r="S17" s="113">
        <v>13.1</v>
      </c>
      <c r="T17" s="113">
        <v>13</v>
      </c>
      <c r="U17" s="113">
        <v>13</v>
      </c>
      <c r="V17" s="113">
        <v>13.1</v>
      </c>
      <c r="W17" s="113">
        <v>12.7</v>
      </c>
      <c r="X17" s="113">
        <v>12.8</v>
      </c>
      <c r="Y17" s="113">
        <v>11.7</v>
      </c>
      <c r="Z17" s="114">
        <f t="shared" si="0"/>
        <v>13.770833333333336</v>
      </c>
      <c r="AA17" s="115">
        <v>18</v>
      </c>
      <c r="AB17" s="116">
        <v>0.4354166666666666</v>
      </c>
      <c r="AC17" s="115">
        <v>11.1</v>
      </c>
      <c r="AD17" s="116">
        <v>0.1076388888888889</v>
      </c>
    </row>
    <row r="18" spans="1:30" ht="11.25" customHeight="1">
      <c r="A18" s="78">
        <v>16</v>
      </c>
      <c r="B18" s="113">
        <v>11.4</v>
      </c>
      <c r="C18" s="113">
        <v>11.3</v>
      </c>
      <c r="D18" s="113">
        <v>11.3</v>
      </c>
      <c r="E18" s="113">
        <v>11</v>
      </c>
      <c r="F18" s="113">
        <v>10.6</v>
      </c>
      <c r="G18" s="113">
        <v>10.9</v>
      </c>
      <c r="H18" s="113">
        <v>12.4</v>
      </c>
      <c r="I18" s="113">
        <v>14.7</v>
      </c>
      <c r="J18" s="113">
        <v>17.4</v>
      </c>
      <c r="K18" s="113">
        <v>18.3</v>
      </c>
      <c r="L18" s="113">
        <v>18.1</v>
      </c>
      <c r="M18" s="113">
        <v>18.1</v>
      </c>
      <c r="N18" s="113">
        <v>17.9</v>
      </c>
      <c r="O18" s="113">
        <v>17.7</v>
      </c>
      <c r="P18" s="113">
        <v>16.8</v>
      </c>
      <c r="Q18" s="113">
        <v>15.9</v>
      </c>
      <c r="R18" s="113">
        <v>14.5</v>
      </c>
      <c r="S18" s="113">
        <v>14.3</v>
      </c>
      <c r="T18" s="113">
        <v>14.8</v>
      </c>
      <c r="U18" s="113">
        <v>14.4</v>
      </c>
      <c r="V18" s="113">
        <v>13.4</v>
      </c>
      <c r="W18" s="113">
        <v>13.7</v>
      </c>
      <c r="X18" s="113">
        <v>13</v>
      </c>
      <c r="Y18" s="113">
        <v>13</v>
      </c>
      <c r="Z18" s="114">
        <f t="shared" si="0"/>
        <v>14.370833333333332</v>
      </c>
      <c r="AA18" s="115">
        <v>18.5</v>
      </c>
      <c r="AB18" s="116">
        <v>0.4840277777777778</v>
      </c>
      <c r="AC18" s="115">
        <v>10.5</v>
      </c>
      <c r="AD18" s="116">
        <v>0.2222222222222222</v>
      </c>
    </row>
    <row r="19" spans="1:30" ht="11.25" customHeight="1">
      <c r="A19" s="78">
        <v>17</v>
      </c>
      <c r="B19" s="113">
        <v>14.2</v>
      </c>
      <c r="C19" s="113">
        <v>14.4</v>
      </c>
      <c r="D19" s="113">
        <v>14.7</v>
      </c>
      <c r="E19" s="113">
        <v>14.7</v>
      </c>
      <c r="F19" s="113">
        <v>14.3</v>
      </c>
      <c r="G19" s="113">
        <v>14</v>
      </c>
      <c r="H19" s="113">
        <v>14.6</v>
      </c>
      <c r="I19" s="113">
        <v>15.2</v>
      </c>
      <c r="J19" s="113">
        <v>16.4</v>
      </c>
      <c r="K19" s="113">
        <v>17.4</v>
      </c>
      <c r="L19" s="113">
        <v>15.8</v>
      </c>
      <c r="M19" s="113">
        <v>16.7</v>
      </c>
      <c r="N19" s="113">
        <v>18.1</v>
      </c>
      <c r="O19" s="113">
        <v>17.4</v>
      </c>
      <c r="P19" s="113">
        <v>16.3</v>
      </c>
      <c r="Q19" s="113">
        <v>14.8</v>
      </c>
      <c r="R19" s="113">
        <v>12.7</v>
      </c>
      <c r="S19" s="113">
        <v>12</v>
      </c>
      <c r="T19" s="113">
        <v>12.6</v>
      </c>
      <c r="U19" s="113">
        <v>12.5</v>
      </c>
      <c r="V19" s="113">
        <v>12.6</v>
      </c>
      <c r="W19" s="113">
        <v>12.6</v>
      </c>
      <c r="X19" s="113">
        <v>11</v>
      </c>
      <c r="Y19" s="113">
        <v>11.4</v>
      </c>
      <c r="Z19" s="114">
        <f t="shared" si="0"/>
        <v>14.433333333333337</v>
      </c>
      <c r="AA19" s="115">
        <v>19.1</v>
      </c>
      <c r="AB19" s="116">
        <v>0.4305555555555556</v>
      </c>
      <c r="AC19" s="115">
        <v>10.4</v>
      </c>
      <c r="AD19" s="116">
        <v>0.9777777777777777</v>
      </c>
    </row>
    <row r="20" spans="1:30" ht="11.25" customHeight="1">
      <c r="A20" s="78">
        <v>18</v>
      </c>
      <c r="B20" s="113">
        <v>10.9</v>
      </c>
      <c r="C20" s="113">
        <v>11.8</v>
      </c>
      <c r="D20" s="113">
        <v>11.6</v>
      </c>
      <c r="E20" s="113">
        <v>10.5</v>
      </c>
      <c r="F20" s="113">
        <v>11.3</v>
      </c>
      <c r="G20" s="113">
        <v>11.5</v>
      </c>
      <c r="H20" s="113">
        <v>12.5</v>
      </c>
      <c r="I20" s="113">
        <v>14.7</v>
      </c>
      <c r="J20" s="113">
        <v>16.7</v>
      </c>
      <c r="K20" s="113">
        <v>16.7</v>
      </c>
      <c r="L20" s="113">
        <v>17.4</v>
      </c>
      <c r="M20" s="113">
        <v>17.2</v>
      </c>
      <c r="N20" s="113">
        <v>17.4</v>
      </c>
      <c r="O20" s="113">
        <v>15.9</v>
      </c>
      <c r="P20" s="113">
        <v>14.1</v>
      </c>
      <c r="Q20" s="113">
        <v>13.8</v>
      </c>
      <c r="R20" s="113">
        <v>12.1</v>
      </c>
      <c r="S20" s="113">
        <v>11</v>
      </c>
      <c r="T20" s="113">
        <v>11.8</v>
      </c>
      <c r="U20" s="113">
        <v>11.6</v>
      </c>
      <c r="V20" s="113">
        <v>10.2</v>
      </c>
      <c r="W20" s="113">
        <v>10</v>
      </c>
      <c r="X20" s="113">
        <v>11.3</v>
      </c>
      <c r="Y20" s="113">
        <v>9.6</v>
      </c>
      <c r="Z20" s="114">
        <f t="shared" si="0"/>
        <v>12.983333333333336</v>
      </c>
      <c r="AA20" s="115">
        <v>17.8</v>
      </c>
      <c r="AB20" s="116">
        <v>0.5020833333333333</v>
      </c>
      <c r="AC20" s="115">
        <v>9.6</v>
      </c>
      <c r="AD20" s="116">
        <v>1</v>
      </c>
    </row>
    <row r="21" spans="1:30" ht="11.25" customHeight="1">
      <c r="A21" s="78">
        <v>19</v>
      </c>
      <c r="B21" s="113">
        <v>9.6</v>
      </c>
      <c r="C21" s="113">
        <v>11.2</v>
      </c>
      <c r="D21" s="113">
        <v>11.3</v>
      </c>
      <c r="E21" s="113">
        <v>11.8</v>
      </c>
      <c r="F21" s="113">
        <v>12.8</v>
      </c>
      <c r="G21" s="113">
        <v>13.3</v>
      </c>
      <c r="H21" s="113">
        <v>13</v>
      </c>
      <c r="I21" s="113">
        <v>13.5</v>
      </c>
      <c r="J21" s="113">
        <v>16</v>
      </c>
      <c r="K21" s="113">
        <v>15.2</v>
      </c>
      <c r="L21" s="113">
        <v>16</v>
      </c>
      <c r="M21" s="113">
        <v>16.4</v>
      </c>
      <c r="N21" s="113">
        <v>15.5</v>
      </c>
      <c r="O21" s="113">
        <v>15.1</v>
      </c>
      <c r="P21" s="113">
        <v>15.1</v>
      </c>
      <c r="Q21" s="113">
        <v>14.4</v>
      </c>
      <c r="R21" s="113">
        <v>13.1</v>
      </c>
      <c r="S21" s="113">
        <v>12.6</v>
      </c>
      <c r="T21" s="113">
        <v>12.5</v>
      </c>
      <c r="U21" s="113">
        <v>12.4</v>
      </c>
      <c r="V21" s="113">
        <v>12.5</v>
      </c>
      <c r="W21" s="113">
        <v>12.3</v>
      </c>
      <c r="X21" s="113">
        <v>11.7</v>
      </c>
      <c r="Y21" s="113">
        <v>11.1</v>
      </c>
      <c r="Z21" s="114">
        <f t="shared" si="0"/>
        <v>13.266666666666666</v>
      </c>
      <c r="AA21" s="115">
        <v>17.3</v>
      </c>
      <c r="AB21" s="116">
        <v>0.5229166666666667</v>
      </c>
      <c r="AC21" s="115">
        <v>9.5</v>
      </c>
      <c r="AD21" s="116">
        <v>0.04722222222222222</v>
      </c>
    </row>
    <row r="22" spans="1:30" ht="11.25" customHeight="1">
      <c r="A22" s="82">
        <v>20</v>
      </c>
      <c r="B22" s="118">
        <v>11.3</v>
      </c>
      <c r="C22" s="118">
        <v>11.1</v>
      </c>
      <c r="D22" s="118">
        <v>10.6</v>
      </c>
      <c r="E22" s="118">
        <v>10.4</v>
      </c>
      <c r="F22" s="118">
        <v>10.4</v>
      </c>
      <c r="G22" s="118">
        <v>10.8</v>
      </c>
      <c r="H22" s="118">
        <v>11.8</v>
      </c>
      <c r="I22" s="118">
        <v>14.4</v>
      </c>
      <c r="J22" s="118">
        <v>17</v>
      </c>
      <c r="K22" s="118">
        <v>17</v>
      </c>
      <c r="L22" s="118">
        <v>18.1</v>
      </c>
      <c r="M22" s="118">
        <v>16.6</v>
      </c>
      <c r="N22" s="118">
        <v>15.5</v>
      </c>
      <c r="O22" s="118">
        <v>14.5</v>
      </c>
      <c r="P22" s="118">
        <v>14.6</v>
      </c>
      <c r="Q22" s="118">
        <v>13.9</v>
      </c>
      <c r="R22" s="118">
        <v>12.7</v>
      </c>
      <c r="S22" s="118">
        <v>11.6</v>
      </c>
      <c r="T22" s="118">
        <v>11.1</v>
      </c>
      <c r="U22" s="118">
        <v>11</v>
      </c>
      <c r="V22" s="118">
        <v>11.2</v>
      </c>
      <c r="W22" s="118">
        <v>11.2</v>
      </c>
      <c r="X22" s="118">
        <v>10.4</v>
      </c>
      <c r="Y22" s="118">
        <v>10.5</v>
      </c>
      <c r="Z22" s="119">
        <f t="shared" si="0"/>
        <v>12.820833333333331</v>
      </c>
      <c r="AA22" s="105">
        <v>19.1</v>
      </c>
      <c r="AB22" s="120">
        <v>0.45</v>
      </c>
      <c r="AC22" s="105">
        <v>10</v>
      </c>
      <c r="AD22" s="120">
        <v>0.967361111111111</v>
      </c>
    </row>
    <row r="23" spans="1:30" ht="11.25" customHeight="1">
      <c r="A23" s="78">
        <v>21</v>
      </c>
      <c r="B23" s="113">
        <v>10.4</v>
      </c>
      <c r="C23" s="113">
        <v>9.2</v>
      </c>
      <c r="D23" s="113">
        <v>8.9</v>
      </c>
      <c r="E23" s="113">
        <v>8.8</v>
      </c>
      <c r="F23" s="113">
        <v>8.3</v>
      </c>
      <c r="G23" s="113">
        <v>9</v>
      </c>
      <c r="H23" s="113">
        <v>10.9</v>
      </c>
      <c r="I23" s="113">
        <v>14</v>
      </c>
      <c r="J23" s="113">
        <v>16.2</v>
      </c>
      <c r="K23" s="113">
        <v>17.9</v>
      </c>
      <c r="L23" s="113">
        <v>18.7</v>
      </c>
      <c r="M23" s="113">
        <v>19.9</v>
      </c>
      <c r="N23" s="113">
        <v>19.4</v>
      </c>
      <c r="O23" s="113">
        <v>17.5</v>
      </c>
      <c r="P23" s="113">
        <v>14.7</v>
      </c>
      <c r="Q23" s="113">
        <v>13.1</v>
      </c>
      <c r="R23" s="113">
        <v>11.1</v>
      </c>
      <c r="S23" s="113">
        <v>10</v>
      </c>
      <c r="T23" s="113">
        <v>9.5</v>
      </c>
      <c r="U23" s="113">
        <v>9.4</v>
      </c>
      <c r="V23" s="113">
        <v>9</v>
      </c>
      <c r="W23" s="113">
        <v>9.1</v>
      </c>
      <c r="X23" s="113">
        <v>8.5</v>
      </c>
      <c r="Y23" s="113">
        <v>8.1</v>
      </c>
      <c r="Z23" s="114">
        <f t="shared" si="0"/>
        <v>12.15</v>
      </c>
      <c r="AA23" s="115">
        <v>20</v>
      </c>
      <c r="AB23" s="116">
        <v>0.517361111111111</v>
      </c>
      <c r="AC23" s="115">
        <v>7.8</v>
      </c>
      <c r="AD23" s="116">
        <v>0.24097222222222223</v>
      </c>
    </row>
    <row r="24" spans="1:30" ht="11.25" customHeight="1">
      <c r="A24" s="78">
        <v>22</v>
      </c>
      <c r="B24" s="113">
        <v>8.3</v>
      </c>
      <c r="C24" s="113">
        <v>8.2</v>
      </c>
      <c r="D24" s="113">
        <v>8.3</v>
      </c>
      <c r="E24" s="113">
        <v>7.9</v>
      </c>
      <c r="F24" s="113">
        <v>7.1</v>
      </c>
      <c r="G24" s="113">
        <v>6.9</v>
      </c>
      <c r="H24" s="113">
        <v>8.3</v>
      </c>
      <c r="I24" s="113">
        <v>12.2</v>
      </c>
      <c r="J24" s="113">
        <v>15.8</v>
      </c>
      <c r="K24" s="113">
        <v>17.5</v>
      </c>
      <c r="L24" s="113">
        <v>18.4</v>
      </c>
      <c r="M24" s="113">
        <v>18.2</v>
      </c>
      <c r="N24" s="113">
        <v>17.4</v>
      </c>
      <c r="O24" s="113">
        <v>17.6</v>
      </c>
      <c r="P24" s="113">
        <v>14.4</v>
      </c>
      <c r="Q24" s="113">
        <v>12.6</v>
      </c>
      <c r="R24" s="113">
        <v>10.8</v>
      </c>
      <c r="S24" s="113">
        <v>9.6</v>
      </c>
      <c r="T24" s="113">
        <v>9.1</v>
      </c>
      <c r="U24" s="113">
        <v>9</v>
      </c>
      <c r="V24" s="113">
        <v>9.2</v>
      </c>
      <c r="W24" s="113">
        <v>8.9</v>
      </c>
      <c r="X24" s="113">
        <v>8.8</v>
      </c>
      <c r="Y24" s="113">
        <v>8.6</v>
      </c>
      <c r="Z24" s="114">
        <f t="shared" si="0"/>
        <v>11.379166666666668</v>
      </c>
      <c r="AA24" s="115">
        <v>19</v>
      </c>
      <c r="AB24" s="116">
        <v>0.48194444444444445</v>
      </c>
      <c r="AC24" s="115">
        <v>6.9</v>
      </c>
      <c r="AD24" s="116">
        <v>0.25069444444444444</v>
      </c>
    </row>
    <row r="25" spans="1:30" ht="11.25" customHeight="1">
      <c r="A25" s="78">
        <v>23</v>
      </c>
      <c r="B25" s="113">
        <v>8.7</v>
      </c>
      <c r="C25" s="113">
        <v>8.9</v>
      </c>
      <c r="D25" s="113">
        <v>9</v>
      </c>
      <c r="E25" s="113">
        <v>9.2</v>
      </c>
      <c r="F25" s="113">
        <v>9</v>
      </c>
      <c r="G25" s="113">
        <v>9.6</v>
      </c>
      <c r="H25" s="113">
        <v>11.2</v>
      </c>
      <c r="I25" s="113">
        <v>15.3</v>
      </c>
      <c r="J25" s="113">
        <v>15.4</v>
      </c>
      <c r="K25" s="113">
        <v>15.8</v>
      </c>
      <c r="L25" s="113">
        <v>16</v>
      </c>
      <c r="M25" s="113">
        <v>15.4</v>
      </c>
      <c r="N25" s="113">
        <v>14.8</v>
      </c>
      <c r="O25" s="113">
        <v>15.2</v>
      </c>
      <c r="P25" s="113">
        <v>14.9</v>
      </c>
      <c r="Q25" s="113">
        <v>14.9</v>
      </c>
      <c r="R25" s="113">
        <v>12.7</v>
      </c>
      <c r="S25" s="113">
        <v>11.8</v>
      </c>
      <c r="T25" s="113">
        <v>12</v>
      </c>
      <c r="U25" s="113">
        <v>12.6</v>
      </c>
      <c r="V25" s="113">
        <v>12.9</v>
      </c>
      <c r="W25" s="113">
        <v>13.9</v>
      </c>
      <c r="X25" s="113">
        <v>14.2</v>
      </c>
      <c r="Y25" s="113">
        <v>14.8</v>
      </c>
      <c r="Z25" s="114">
        <f t="shared" si="0"/>
        <v>12.841666666666667</v>
      </c>
      <c r="AA25" s="115">
        <v>16.1</v>
      </c>
      <c r="AB25" s="116">
        <v>0.46527777777777773</v>
      </c>
      <c r="AC25" s="115">
        <v>8.6</v>
      </c>
      <c r="AD25" s="116">
        <v>0.02638888888888889</v>
      </c>
    </row>
    <row r="26" spans="1:30" ht="11.25" customHeight="1">
      <c r="A26" s="78">
        <v>24</v>
      </c>
      <c r="B26" s="113">
        <v>15.3</v>
      </c>
      <c r="C26" s="113">
        <v>14.4</v>
      </c>
      <c r="D26" s="113">
        <v>13.7</v>
      </c>
      <c r="E26" s="113">
        <v>13.5</v>
      </c>
      <c r="F26" s="113">
        <v>13.8</v>
      </c>
      <c r="G26" s="113">
        <v>14.4</v>
      </c>
      <c r="H26" s="113">
        <v>14.3</v>
      </c>
      <c r="I26" s="113">
        <v>14.8</v>
      </c>
      <c r="J26" s="113">
        <v>15.2</v>
      </c>
      <c r="K26" s="113">
        <v>15.9</v>
      </c>
      <c r="L26" s="113">
        <v>17.8</v>
      </c>
      <c r="M26" s="113">
        <v>18.6</v>
      </c>
      <c r="N26" s="113">
        <v>18.9</v>
      </c>
      <c r="O26" s="113">
        <v>18.6</v>
      </c>
      <c r="P26" s="113">
        <v>17.2</v>
      </c>
      <c r="Q26" s="113">
        <v>16.7</v>
      </c>
      <c r="R26" s="113">
        <v>14.7</v>
      </c>
      <c r="S26" s="113">
        <v>13.8</v>
      </c>
      <c r="T26" s="113">
        <v>11.4</v>
      </c>
      <c r="U26" s="113">
        <v>10.7</v>
      </c>
      <c r="V26" s="113">
        <v>10.1</v>
      </c>
      <c r="W26" s="113">
        <v>9.9</v>
      </c>
      <c r="X26" s="113">
        <v>9.9</v>
      </c>
      <c r="Y26" s="113">
        <v>9.8</v>
      </c>
      <c r="Z26" s="114">
        <f t="shared" si="0"/>
        <v>14.308333333333332</v>
      </c>
      <c r="AA26" s="115">
        <v>20.1</v>
      </c>
      <c r="AB26" s="116">
        <v>0.5319444444444444</v>
      </c>
      <c r="AC26" s="115">
        <v>9.6</v>
      </c>
      <c r="AD26" s="116">
        <v>0.9736111111111111</v>
      </c>
    </row>
    <row r="27" spans="1:30" ht="11.25" customHeight="1">
      <c r="A27" s="78">
        <v>25</v>
      </c>
      <c r="B27" s="113">
        <v>9.3</v>
      </c>
      <c r="C27" s="113">
        <v>9.9</v>
      </c>
      <c r="D27" s="113">
        <v>10</v>
      </c>
      <c r="E27" s="113">
        <v>9.7</v>
      </c>
      <c r="F27" s="113">
        <v>8.6</v>
      </c>
      <c r="G27" s="113">
        <v>8.1</v>
      </c>
      <c r="H27" s="113">
        <v>9.3</v>
      </c>
      <c r="I27" s="113">
        <v>13.1</v>
      </c>
      <c r="J27" s="113">
        <v>16.1</v>
      </c>
      <c r="K27" s="113">
        <v>17.8</v>
      </c>
      <c r="L27" s="113">
        <v>18.3</v>
      </c>
      <c r="M27" s="113">
        <v>17.5</v>
      </c>
      <c r="N27" s="113">
        <v>17.1</v>
      </c>
      <c r="O27" s="113">
        <v>16.4</v>
      </c>
      <c r="P27" s="113">
        <v>14.4</v>
      </c>
      <c r="Q27" s="113">
        <v>13.5</v>
      </c>
      <c r="R27" s="113">
        <v>11.7</v>
      </c>
      <c r="S27" s="113">
        <v>10.7</v>
      </c>
      <c r="T27" s="113">
        <v>10</v>
      </c>
      <c r="U27" s="113">
        <v>9.6</v>
      </c>
      <c r="V27" s="113">
        <v>8.9</v>
      </c>
      <c r="W27" s="113">
        <v>8</v>
      </c>
      <c r="X27" s="113">
        <v>7.7</v>
      </c>
      <c r="Y27" s="113">
        <v>7.5</v>
      </c>
      <c r="Z27" s="114">
        <f t="shared" si="0"/>
        <v>11.799999999999997</v>
      </c>
      <c r="AA27" s="115">
        <v>18.6</v>
      </c>
      <c r="AB27" s="116">
        <v>0.4902777777777778</v>
      </c>
      <c r="AC27" s="115">
        <v>7.4</v>
      </c>
      <c r="AD27" s="116">
        <v>0.9951388888888889</v>
      </c>
    </row>
    <row r="28" spans="1:30" ht="11.25" customHeight="1">
      <c r="A28" s="78">
        <v>26</v>
      </c>
      <c r="B28" s="113">
        <v>7.4</v>
      </c>
      <c r="C28" s="113">
        <v>7.3</v>
      </c>
      <c r="D28" s="113">
        <v>8.1</v>
      </c>
      <c r="E28" s="113">
        <v>7.8</v>
      </c>
      <c r="F28" s="113">
        <v>8.9</v>
      </c>
      <c r="G28" s="113">
        <v>8.8</v>
      </c>
      <c r="H28" s="113">
        <v>10.1</v>
      </c>
      <c r="I28" s="113">
        <v>12.7</v>
      </c>
      <c r="J28" s="113">
        <v>14.8</v>
      </c>
      <c r="K28" s="113">
        <v>16.1</v>
      </c>
      <c r="L28" s="113">
        <v>16.9</v>
      </c>
      <c r="M28" s="113">
        <v>17.2</v>
      </c>
      <c r="N28" s="113">
        <v>16.1</v>
      </c>
      <c r="O28" s="113">
        <v>15.7</v>
      </c>
      <c r="P28" s="113">
        <v>15.3</v>
      </c>
      <c r="Q28" s="113">
        <v>14.3</v>
      </c>
      <c r="R28" s="113">
        <v>13.1</v>
      </c>
      <c r="S28" s="113">
        <v>12.3</v>
      </c>
      <c r="T28" s="113">
        <v>12.4</v>
      </c>
      <c r="U28" s="113">
        <v>11.4</v>
      </c>
      <c r="V28" s="113">
        <v>11.3</v>
      </c>
      <c r="W28" s="113">
        <v>11.7</v>
      </c>
      <c r="X28" s="113">
        <v>11.5</v>
      </c>
      <c r="Y28" s="113">
        <v>12.9</v>
      </c>
      <c r="Z28" s="114">
        <f t="shared" si="0"/>
        <v>12.254166666666665</v>
      </c>
      <c r="AA28" s="115">
        <v>17.4</v>
      </c>
      <c r="AB28" s="116">
        <v>0.49652777777777773</v>
      </c>
      <c r="AC28" s="115">
        <v>7.3</v>
      </c>
      <c r="AD28" s="116">
        <v>0.09027777777777778</v>
      </c>
    </row>
    <row r="29" spans="1:30" ht="11.25" customHeight="1">
      <c r="A29" s="78">
        <v>27</v>
      </c>
      <c r="B29" s="113">
        <v>14</v>
      </c>
      <c r="C29" s="113">
        <v>14.1</v>
      </c>
      <c r="D29" s="113">
        <v>14</v>
      </c>
      <c r="E29" s="113">
        <v>14.1</v>
      </c>
      <c r="F29" s="113">
        <v>14.3</v>
      </c>
      <c r="G29" s="113">
        <v>15.4</v>
      </c>
      <c r="H29" s="113">
        <v>15.6</v>
      </c>
      <c r="I29" s="113">
        <v>16.4</v>
      </c>
      <c r="J29" s="113">
        <v>16.8</v>
      </c>
      <c r="K29" s="113">
        <v>17.2</v>
      </c>
      <c r="L29" s="113">
        <v>18.1</v>
      </c>
      <c r="M29" s="113">
        <v>18.3</v>
      </c>
      <c r="N29" s="113">
        <v>18.7</v>
      </c>
      <c r="O29" s="113">
        <v>18.2</v>
      </c>
      <c r="P29" s="113">
        <v>17.5</v>
      </c>
      <c r="Q29" s="113">
        <v>16.8</v>
      </c>
      <c r="R29" s="113">
        <v>16.2</v>
      </c>
      <c r="S29" s="113">
        <v>14.7</v>
      </c>
      <c r="T29" s="113">
        <v>13.8</v>
      </c>
      <c r="U29" s="113">
        <v>13.3</v>
      </c>
      <c r="V29" s="113">
        <v>13.4</v>
      </c>
      <c r="W29" s="113">
        <v>13</v>
      </c>
      <c r="X29" s="113">
        <v>12.4</v>
      </c>
      <c r="Y29" s="113">
        <v>11.7</v>
      </c>
      <c r="Z29" s="114">
        <f t="shared" si="0"/>
        <v>15.33333333333333</v>
      </c>
      <c r="AA29" s="115">
        <v>19</v>
      </c>
      <c r="AB29" s="116">
        <v>0.55</v>
      </c>
      <c r="AC29" s="115">
        <v>11.7</v>
      </c>
      <c r="AD29" s="116">
        <v>1</v>
      </c>
    </row>
    <row r="30" spans="1:30" ht="11.25" customHeight="1">
      <c r="A30" s="78">
        <v>28</v>
      </c>
      <c r="B30" s="113">
        <v>11.2</v>
      </c>
      <c r="C30" s="113">
        <v>10.5</v>
      </c>
      <c r="D30" s="113">
        <v>10.9</v>
      </c>
      <c r="E30" s="113">
        <v>10.3</v>
      </c>
      <c r="F30" s="113">
        <v>9.5</v>
      </c>
      <c r="G30" s="113">
        <v>9.5</v>
      </c>
      <c r="H30" s="113">
        <v>10.5</v>
      </c>
      <c r="I30" s="113">
        <v>12.6</v>
      </c>
      <c r="J30" s="113">
        <v>13.8</v>
      </c>
      <c r="K30" s="113">
        <v>14.9</v>
      </c>
      <c r="L30" s="113">
        <v>16.5</v>
      </c>
      <c r="M30" s="113">
        <v>16.7</v>
      </c>
      <c r="N30" s="113">
        <v>16.1</v>
      </c>
      <c r="O30" s="113">
        <v>15.5</v>
      </c>
      <c r="P30" s="113">
        <v>15.3</v>
      </c>
      <c r="Q30" s="113">
        <v>12.7</v>
      </c>
      <c r="R30" s="113">
        <v>11.1</v>
      </c>
      <c r="S30" s="113">
        <v>10.5</v>
      </c>
      <c r="T30" s="113">
        <v>10.6</v>
      </c>
      <c r="U30" s="113">
        <v>10</v>
      </c>
      <c r="V30" s="113">
        <v>10.2</v>
      </c>
      <c r="W30" s="113">
        <v>10.4</v>
      </c>
      <c r="X30" s="113">
        <v>10.2</v>
      </c>
      <c r="Y30" s="113">
        <v>10.4</v>
      </c>
      <c r="Z30" s="114">
        <f t="shared" si="0"/>
        <v>12.079166666666664</v>
      </c>
      <c r="AA30" s="115">
        <v>18.1</v>
      </c>
      <c r="AB30" s="116">
        <v>0.4888888888888889</v>
      </c>
      <c r="AC30" s="115">
        <v>9.2</v>
      </c>
      <c r="AD30" s="116">
        <v>0.2340277777777778</v>
      </c>
    </row>
    <row r="31" spans="1:30" ht="11.25" customHeight="1">
      <c r="A31" s="78">
        <v>29</v>
      </c>
      <c r="B31" s="113">
        <v>10.7</v>
      </c>
      <c r="C31" s="113">
        <v>11.5</v>
      </c>
      <c r="D31" s="113">
        <v>11.7</v>
      </c>
      <c r="E31" s="113">
        <v>10.7</v>
      </c>
      <c r="F31" s="113">
        <v>10.2</v>
      </c>
      <c r="G31" s="113">
        <v>9.8</v>
      </c>
      <c r="H31" s="113">
        <v>10.8</v>
      </c>
      <c r="I31" s="113">
        <v>13.9</v>
      </c>
      <c r="J31" s="113">
        <v>16.1</v>
      </c>
      <c r="K31" s="113">
        <v>16.9</v>
      </c>
      <c r="L31" s="113">
        <v>18.2</v>
      </c>
      <c r="M31" s="113">
        <v>18.6</v>
      </c>
      <c r="N31" s="113">
        <v>17.9</v>
      </c>
      <c r="O31" s="113">
        <v>16.4</v>
      </c>
      <c r="P31" s="113">
        <v>16.8</v>
      </c>
      <c r="Q31" s="113">
        <v>14.5</v>
      </c>
      <c r="R31" s="113">
        <v>12.4</v>
      </c>
      <c r="S31" s="113">
        <v>11</v>
      </c>
      <c r="T31" s="113">
        <v>9.6</v>
      </c>
      <c r="U31" s="113">
        <v>9.4</v>
      </c>
      <c r="V31" s="113">
        <v>9</v>
      </c>
      <c r="W31" s="113">
        <v>8.7</v>
      </c>
      <c r="X31" s="113">
        <v>8.9</v>
      </c>
      <c r="Y31" s="113">
        <v>9.9</v>
      </c>
      <c r="Z31" s="114">
        <f t="shared" si="0"/>
        <v>12.649999999999999</v>
      </c>
      <c r="AA31" s="115">
        <v>20.4</v>
      </c>
      <c r="AB31" s="116">
        <v>0.5305555555555556</v>
      </c>
      <c r="AC31" s="115">
        <v>8.6</v>
      </c>
      <c r="AD31" s="116">
        <v>0.9444444444444445</v>
      </c>
    </row>
    <row r="32" spans="1:30" ht="11.25" customHeight="1">
      <c r="A32" s="78">
        <v>30</v>
      </c>
      <c r="B32" s="113">
        <v>9.8</v>
      </c>
      <c r="C32" s="113">
        <v>8.9</v>
      </c>
      <c r="D32" s="113">
        <v>8</v>
      </c>
      <c r="E32" s="113">
        <v>7.6</v>
      </c>
      <c r="F32" s="113">
        <v>7.9</v>
      </c>
      <c r="G32" s="113">
        <v>8.3</v>
      </c>
      <c r="H32" s="113">
        <v>11.5</v>
      </c>
      <c r="I32" s="113">
        <v>14.2</v>
      </c>
      <c r="J32" s="113">
        <v>15.9</v>
      </c>
      <c r="K32" s="113">
        <v>17.3</v>
      </c>
      <c r="L32" s="113">
        <v>18.3</v>
      </c>
      <c r="M32" s="113">
        <v>18.9</v>
      </c>
      <c r="N32" s="113">
        <v>18.7</v>
      </c>
      <c r="O32" s="113">
        <v>16.1</v>
      </c>
      <c r="P32" s="113">
        <v>15.2</v>
      </c>
      <c r="Q32" s="113">
        <v>13.3</v>
      </c>
      <c r="R32" s="113">
        <v>12.5</v>
      </c>
      <c r="S32" s="113">
        <v>11.2</v>
      </c>
      <c r="T32" s="113">
        <v>10.5</v>
      </c>
      <c r="U32" s="113">
        <v>9.4</v>
      </c>
      <c r="V32" s="113">
        <v>8.9</v>
      </c>
      <c r="W32" s="113">
        <v>9.3</v>
      </c>
      <c r="X32" s="113">
        <v>7.8</v>
      </c>
      <c r="Y32" s="113">
        <v>7.1</v>
      </c>
      <c r="Z32" s="114">
        <f t="shared" si="0"/>
        <v>11.941666666666668</v>
      </c>
      <c r="AA32" s="115">
        <v>19.5</v>
      </c>
      <c r="AB32" s="116">
        <v>0.4979166666666666</v>
      </c>
      <c r="AC32" s="115">
        <v>7.1</v>
      </c>
      <c r="AD32" s="116">
        <v>1</v>
      </c>
    </row>
    <row r="33" spans="1:30" ht="11.25" customHeight="1">
      <c r="A33" s="78">
        <v>31</v>
      </c>
      <c r="B33" s="113">
        <v>6.7</v>
      </c>
      <c r="C33" s="113">
        <v>6.4</v>
      </c>
      <c r="D33" s="113">
        <v>5.6</v>
      </c>
      <c r="E33" s="113">
        <v>5.3</v>
      </c>
      <c r="F33" s="113">
        <v>5</v>
      </c>
      <c r="G33" s="113">
        <v>5.5</v>
      </c>
      <c r="H33" s="113">
        <v>7</v>
      </c>
      <c r="I33" s="113">
        <v>9.3</v>
      </c>
      <c r="J33" s="113">
        <v>12.3</v>
      </c>
      <c r="K33" s="113">
        <v>13.7</v>
      </c>
      <c r="L33" s="113">
        <v>15.4</v>
      </c>
      <c r="M33" s="113">
        <v>14.5</v>
      </c>
      <c r="N33" s="113">
        <v>15.8</v>
      </c>
      <c r="O33" s="113">
        <v>14.4</v>
      </c>
      <c r="P33" s="113">
        <v>12.7</v>
      </c>
      <c r="Q33" s="113">
        <v>10.4</v>
      </c>
      <c r="R33" s="113">
        <v>8.1</v>
      </c>
      <c r="S33" s="113">
        <v>6.8</v>
      </c>
      <c r="T33" s="113">
        <v>6.2</v>
      </c>
      <c r="U33" s="113">
        <v>5.8</v>
      </c>
      <c r="V33" s="113">
        <v>6.7</v>
      </c>
      <c r="W33" s="113">
        <v>6.8</v>
      </c>
      <c r="X33" s="113">
        <v>6.5</v>
      </c>
      <c r="Y33" s="113">
        <v>6</v>
      </c>
      <c r="Z33" s="114">
        <f t="shared" si="0"/>
        <v>8.870833333333334</v>
      </c>
      <c r="AA33" s="115">
        <v>16.4</v>
      </c>
      <c r="AB33" s="116">
        <v>0.5284722222222222</v>
      </c>
      <c r="AC33" s="115">
        <v>4.9</v>
      </c>
      <c r="AD33" s="116">
        <v>0.22291666666666665</v>
      </c>
    </row>
    <row r="34" spans="1:30" ht="15" customHeight="1">
      <c r="A34" s="79" t="s">
        <v>9</v>
      </c>
      <c r="B34" s="121">
        <f aca="true" t="shared" si="1" ref="B34:Y34">AVERAGE(B3:B33)</f>
        <v>13.251612903225807</v>
      </c>
      <c r="C34" s="121">
        <f t="shared" si="1"/>
        <v>13.196774193548384</v>
      </c>
      <c r="D34" s="121">
        <f t="shared" si="1"/>
        <v>13.100000000000003</v>
      </c>
      <c r="E34" s="121">
        <f t="shared" si="1"/>
        <v>12.948387096774194</v>
      </c>
      <c r="F34" s="121">
        <f t="shared" si="1"/>
        <v>12.896774193548387</v>
      </c>
      <c r="G34" s="121">
        <f t="shared" si="1"/>
        <v>13.029032258064516</v>
      </c>
      <c r="H34" s="121">
        <f t="shared" si="1"/>
        <v>13.854838709677423</v>
      </c>
      <c r="I34" s="121">
        <f t="shared" si="1"/>
        <v>15.874193548387096</v>
      </c>
      <c r="J34" s="121">
        <f t="shared" si="1"/>
        <v>17.445161290322577</v>
      </c>
      <c r="K34" s="121">
        <f t="shared" si="1"/>
        <v>18.361290322580643</v>
      </c>
      <c r="L34" s="121">
        <f t="shared" si="1"/>
        <v>18.961290322580645</v>
      </c>
      <c r="M34" s="121">
        <f t="shared" si="1"/>
        <v>19.019354838709678</v>
      </c>
      <c r="N34" s="121">
        <f t="shared" si="1"/>
        <v>18.877419354838707</v>
      </c>
      <c r="O34" s="121">
        <f t="shared" si="1"/>
        <v>18.18064516129032</v>
      </c>
      <c r="P34" s="121">
        <f t="shared" si="1"/>
        <v>17.26129032258065</v>
      </c>
      <c r="Q34" s="121">
        <f t="shared" si="1"/>
        <v>16.06774193548387</v>
      </c>
      <c r="R34" s="121">
        <f t="shared" si="1"/>
        <v>14.677419354838712</v>
      </c>
      <c r="S34" s="121">
        <f t="shared" si="1"/>
        <v>13.835483870967744</v>
      </c>
      <c r="T34" s="121">
        <f t="shared" si="1"/>
        <v>13.493548387096777</v>
      </c>
      <c r="U34" s="121">
        <f t="shared" si="1"/>
        <v>13.2</v>
      </c>
      <c r="V34" s="121">
        <f t="shared" si="1"/>
        <v>13.032258064516125</v>
      </c>
      <c r="W34" s="121">
        <f t="shared" si="1"/>
        <v>12.948387096774189</v>
      </c>
      <c r="X34" s="121">
        <f t="shared" si="1"/>
        <v>12.7258064516129</v>
      </c>
      <c r="Y34" s="121">
        <f t="shared" si="1"/>
        <v>12.64516129032258</v>
      </c>
      <c r="Z34" s="121">
        <f>AVERAGE(B3:Y33)</f>
        <v>14.953494623655901</v>
      </c>
      <c r="AA34" s="122">
        <f>AVERAGE(AA3:AA33)</f>
        <v>20.09677419354839</v>
      </c>
      <c r="AB34" s="123"/>
      <c r="AC34" s="122">
        <f>AVERAGE(AC3:AC33)</f>
        <v>11.154838709677422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30.8</v>
      </c>
      <c r="C46" s="106">
        <f>MATCH(B46,AA3:AA33,0)</f>
        <v>1</v>
      </c>
      <c r="D46" s="112">
        <f>INDEX(AB3:AB33,C46,1)</f>
        <v>0.5277777777777778</v>
      </c>
      <c r="E46" s="117"/>
      <c r="F46" s="104"/>
      <c r="G46" s="105">
        <f>MIN(AC3:AC33)</f>
        <v>4.9</v>
      </c>
      <c r="H46" s="106">
        <f>MATCH(G46,AC3:AC33,0)</f>
        <v>31</v>
      </c>
      <c r="I46" s="112">
        <f>INDEX(AD3:AD33,H46,1)</f>
        <v>0.22291666666666665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5</v>
      </c>
      <c r="C3" s="113">
        <v>4.6</v>
      </c>
      <c r="D3" s="113">
        <v>4.2</v>
      </c>
      <c r="E3" s="113">
        <v>3.8</v>
      </c>
      <c r="F3" s="113">
        <v>4.2</v>
      </c>
      <c r="G3" s="113">
        <v>3.8</v>
      </c>
      <c r="H3" s="113">
        <v>4.8</v>
      </c>
      <c r="I3" s="113">
        <v>9.9</v>
      </c>
      <c r="J3" s="113">
        <v>12.6</v>
      </c>
      <c r="K3" s="113">
        <v>13.5</v>
      </c>
      <c r="L3" s="113">
        <v>14.6</v>
      </c>
      <c r="M3" s="113">
        <v>15</v>
      </c>
      <c r="N3" s="113">
        <v>13.9</v>
      </c>
      <c r="O3" s="113">
        <v>13.2</v>
      </c>
      <c r="P3" s="113">
        <v>11</v>
      </c>
      <c r="Q3" s="113">
        <v>9.3</v>
      </c>
      <c r="R3" s="113">
        <v>7.9</v>
      </c>
      <c r="S3" s="113">
        <v>6.8</v>
      </c>
      <c r="T3" s="113">
        <v>6.1</v>
      </c>
      <c r="U3" s="113">
        <v>5.7</v>
      </c>
      <c r="V3" s="113">
        <v>5.3</v>
      </c>
      <c r="W3" s="113">
        <v>5.4</v>
      </c>
      <c r="X3" s="113">
        <v>5.2</v>
      </c>
      <c r="Y3" s="113">
        <v>5</v>
      </c>
      <c r="Z3" s="114">
        <f aca="true" t="shared" si="0" ref="Z3:Z32">AVERAGE(B3:Y3)</f>
        <v>7.950000000000002</v>
      </c>
      <c r="AA3" s="115">
        <v>16.1</v>
      </c>
      <c r="AB3" s="116">
        <v>0.5243055555555556</v>
      </c>
      <c r="AC3" s="115">
        <v>3.6</v>
      </c>
      <c r="AD3" s="116">
        <v>0.17222222222222225</v>
      </c>
    </row>
    <row r="4" spans="1:30" ht="11.25" customHeight="1">
      <c r="A4" s="78">
        <v>2</v>
      </c>
      <c r="B4" s="113">
        <v>4.7</v>
      </c>
      <c r="C4" s="113">
        <v>4.8</v>
      </c>
      <c r="D4" s="113">
        <v>4.7</v>
      </c>
      <c r="E4" s="113">
        <v>4.5</v>
      </c>
      <c r="F4" s="113">
        <v>4.6</v>
      </c>
      <c r="G4" s="113">
        <v>4.8</v>
      </c>
      <c r="H4" s="113">
        <v>5.9</v>
      </c>
      <c r="I4" s="113">
        <v>9.1</v>
      </c>
      <c r="J4" s="113">
        <v>13.3</v>
      </c>
      <c r="K4" s="113">
        <v>14.7</v>
      </c>
      <c r="L4" s="113">
        <v>13.8</v>
      </c>
      <c r="M4" s="113">
        <v>13.7</v>
      </c>
      <c r="N4" s="113">
        <v>14</v>
      </c>
      <c r="O4" s="113">
        <v>14.2</v>
      </c>
      <c r="P4" s="113">
        <v>13.9</v>
      </c>
      <c r="Q4" s="113">
        <v>12.8</v>
      </c>
      <c r="R4" s="113">
        <v>11.1</v>
      </c>
      <c r="S4" s="117">
        <v>10.9</v>
      </c>
      <c r="T4" s="113">
        <v>10.8</v>
      </c>
      <c r="U4" s="113">
        <v>9</v>
      </c>
      <c r="V4" s="113">
        <v>7.7</v>
      </c>
      <c r="W4" s="113">
        <v>7.3</v>
      </c>
      <c r="X4" s="113">
        <v>7.2</v>
      </c>
      <c r="Y4" s="113">
        <v>6.8</v>
      </c>
      <c r="Z4" s="114">
        <f t="shared" si="0"/>
        <v>9.345833333333335</v>
      </c>
      <c r="AA4" s="115">
        <v>16.3</v>
      </c>
      <c r="AB4" s="116">
        <v>0.4451388888888889</v>
      </c>
      <c r="AC4" s="115">
        <v>4.5</v>
      </c>
      <c r="AD4" s="116">
        <v>0.18541666666666667</v>
      </c>
    </row>
    <row r="5" spans="1:30" ht="11.25" customHeight="1">
      <c r="A5" s="78">
        <v>3</v>
      </c>
      <c r="B5" s="113">
        <v>7.8</v>
      </c>
      <c r="C5" s="113">
        <v>8</v>
      </c>
      <c r="D5" s="113">
        <v>7.8</v>
      </c>
      <c r="E5" s="113">
        <v>7.4</v>
      </c>
      <c r="F5" s="113">
        <v>6.7</v>
      </c>
      <c r="G5" s="113">
        <v>6.2</v>
      </c>
      <c r="H5" s="113">
        <v>7.2</v>
      </c>
      <c r="I5" s="113">
        <v>10.8</v>
      </c>
      <c r="J5" s="113">
        <v>14.7</v>
      </c>
      <c r="K5" s="113">
        <v>14.5</v>
      </c>
      <c r="L5" s="113">
        <v>12.2</v>
      </c>
      <c r="M5" s="113">
        <v>15.2</v>
      </c>
      <c r="N5" s="113">
        <v>15.1</v>
      </c>
      <c r="O5" s="113">
        <v>15.1</v>
      </c>
      <c r="P5" s="113">
        <v>14.2</v>
      </c>
      <c r="Q5" s="113">
        <v>11.7</v>
      </c>
      <c r="R5" s="113">
        <v>10</v>
      </c>
      <c r="S5" s="113">
        <v>9.1</v>
      </c>
      <c r="T5" s="113">
        <v>8.7</v>
      </c>
      <c r="U5" s="113">
        <v>8.5</v>
      </c>
      <c r="V5" s="113">
        <v>8.2</v>
      </c>
      <c r="W5" s="113">
        <v>8.1</v>
      </c>
      <c r="X5" s="113">
        <v>8</v>
      </c>
      <c r="Y5" s="113">
        <v>7.9</v>
      </c>
      <c r="Z5" s="114">
        <f t="shared" si="0"/>
        <v>10.129166666666665</v>
      </c>
      <c r="AA5" s="115">
        <v>16.8</v>
      </c>
      <c r="AB5" s="116">
        <v>0.5638888888888889</v>
      </c>
      <c r="AC5" s="115">
        <v>6.1</v>
      </c>
      <c r="AD5" s="116">
        <v>0.26180555555555557</v>
      </c>
    </row>
    <row r="6" spans="1:30" ht="11.25" customHeight="1">
      <c r="A6" s="78">
        <v>4</v>
      </c>
      <c r="B6" s="113">
        <v>7.8</v>
      </c>
      <c r="C6" s="113">
        <v>7.7</v>
      </c>
      <c r="D6" s="113">
        <v>7.8</v>
      </c>
      <c r="E6" s="113">
        <v>7.6</v>
      </c>
      <c r="F6" s="113">
        <v>7.7</v>
      </c>
      <c r="G6" s="113">
        <v>7.8</v>
      </c>
      <c r="H6" s="113">
        <v>9.2</v>
      </c>
      <c r="I6" s="113">
        <v>12.6</v>
      </c>
      <c r="J6" s="113">
        <v>15.1</v>
      </c>
      <c r="K6" s="113">
        <v>16.5</v>
      </c>
      <c r="L6" s="113">
        <v>17.9</v>
      </c>
      <c r="M6" s="113">
        <v>16.9</v>
      </c>
      <c r="N6" s="113">
        <v>17.8</v>
      </c>
      <c r="O6" s="113">
        <v>16.7</v>
      </c>
      <c r="P6" s="113">
        <v>15.8</v>
      </c>
      <c r="Q6" s="113">
        <v>14.9</v>
      </c>
      <c r="R6" s="113">
        <v>14</v>
      </c>
      <c r="S6" s="113">
        <v>13.5</v>
      </c>
      <c r="T6" s="113">
        <v>13.1</v>
      </c>
      <c r="U6" s="113">
        <v>14</v>
      </c>
      <c r="V6" s="113">
        <v>14.3</v>
      </c>
      <c r="W6" s="113">
        <v>13.6</v>
      </c>
      <c r="X6" s="113">
        <v>13.4</v>
      </c>
      <c r="Y6" s="113">
        <v>13.7</v>
      </c>
      <c r="Z6" s="114">
        <f t="shared" si="0"/>
        <v>12.891666666666666</v>
      </c>
      <c r="AA6" s="115">
        <v>18.2</v>
      </c>
      <c r="AB6" s="116">
        <v>0.4673611111111111</v>
      </c>
      <c r="AC6" s="115">
        <v>7.5</v>
      </c>
      <c r="AD6" s="116">
        <v>0.15694444444444444</v>
      </c>
    </row>
    <row r="7" spans="1:30" ht="11.25" customHeight="1">
      <c r="A7" s="78">
        <v>5</v>
      </c>
      <c r="B7" s="113">
        <v>13.7</v>
      </c>
      <c r="C7" s="113">
        <v>13.8</v>
      </c>
      <c r="D7" s="113">
        <v>13.8</v>
      </c>
      <c r="E7" s="113">
        <v>13.8</v>
      </c>
      <c r="F7" s="113">
        <v>13.5</v>
      </c>
      <c r="G7" s="113">
        <v>13.4</v>
      </c>
      <c r="H7" s="113">
        <v>14.4</v>
      </c>
      <c r="I7" s="113">
        <v>14.9</v>
      </c>
      <c r="J7" s="113">
        <v>15.7</v>
      </c>
      <c r="K7" s="113">
        <v>17.8</v>
      </c>
      <c r="L7" s="113">
        <v>18</v>
      </c>
      <c r="M7" s="113">
        <v>17.7</v>
      </c>
      <c r="N7" s="113">
        <v>17.7</v>
      </c>
      <c r="O7" s="113">
        <v>17.3</v>
      </c>
      <c r="P7" s="113">
        <v>16.6</v>
      </c>
      <c r="Q7" s="113">
        <v>16</v>
      </c>
      <c r="R7" s="113">
        <v>15.5</v>
      </c>
      <c r="S7" s="113">
        <v>15</v>
      </c>
      <c r="T7" s="113">
        <v>14.7</v>
      </c>
      <c r="U7" s="113">
        <v>13.4</v>
      </c>
      <c r="V7" s="113">
        <v>13.4</v>
      </c>
      <c r="W7" s="113">
        <v>13.5</v>
      </c>
      <c r="X7" s="113">
        <v>13.2</v>
      </c>
      <c r="Y7" s="113">
        <v>13.2</v>
      </c>
      <c r="Z7" s="114">
        <f t="shared" si="0"/>
        <v>14.999999999999998</v>
      </c>
      <c r="AA7" s="115">
        <v>18.7</v>
      </c>
      <c r="AB7" s="116">
        <v>0.4451388888888889</v>
      </c>
      <c r="AC7" s="115">
        <v>12.7</v>
      </c>
      <c r="AD7" s="116">
        <v>0.9895833333333334</v>
      </c>
    </row>
    <row r="8" spans="1:30" ht="11.25" customHeight="1">
      <c r="A8" s="78">
        <v>6</v>
      </c>
      <c r="B8" s="113">
        <v>13.6</v>
      </c>
      <c r="C8" s="113">
        <v>13.9</v>
      </c>
      <c r="D8" s="113">
        <v>14</v>
      </c>
      <c r="E8" s="113">
        <v>14.1</v>
      </c>
      <c r="F8" s="113">
        <v>13.4</v>
      </c>
      <c r="G8" s="113">
        <v>12.6</v>
      </c>
      <c r="H8" s="113">
        <v>13</v>
      </c>
      <c r="I8" s="113">
        <v>15.3</v>
      </c>
      <c r="J8" s="113">
        <v>17.3</v>
      </c>
      <c r="K8" s="113">
        <v>17.5</v>
      </c>
      <c r="L8" s="113">
        <v>18.2</v>
      </c>
      <c r="M8" s="113">
        <v>17.5</v>
      </c>
      <c r="N8" s="113">
        <v>16.1</v>
      </c>
      <c r="O8" s="113">
        <v>15.9</v>
      </c>
      <c r="P8" s="113">
        <v>15.6</v>
      </c>
      <c r="Q8" s="113">
        <v>15.5</v>
      </c>
      <c r="R8" s="113">
        <v>14.4</v>
      </c>
      <c r="S8" s="113">
        <v>14.1</v>
      </c>
      <c r="T8" s="113">
        <v>13.8</v>
      </c>
      <c r="U8" s="113">
        <v>14</v>
      </c>
      <c r="V8" s="113">
        <v>13.9</v>
      </c>
      <c r="W8" s="113">
        <v>13.8</v>
      </c>
      <c r="X8" s="113">
        <v>13.6</v>
      </c>
      <c r="Y8" s="113">
        <v>13.1</v>
      </c>
      <c r="Z8" s="114">
        <f t="shared" si="0"/>
        <v>14.758333333333335</v>
      </c>
      <c r="AA8" s="115">
        <v>18.4</v>
      </c>
      <c r="AB8" s="116">
        <v>0.46527777777777773</v>
      </c>
      <c r="AC8" s="115">
        <v>12.4</v>
      </c>
      <c r="AD8" s="116">
        <v>0.25833333333333336</v>
      </c>
    </row>
    <row r="9" spans="1:30" ht="11.25" customHeight="1">
      <c r="A9" s="78">
        <v>7</v>
      </c>
      <c r="B9" s="113">
        <v>13</v>
      </c>
      <c r="C9" s="113">
        <v>12.7</v>
      </c>
      <c r="D9" s="113">
        <v>12.6</v>
      </c>
      <c r="E9" s="113">
        <v>12.6</v>
      </c>
      <c r="F9" s="113">
        <v>11.8</v>
      </c>
      <c r="G9" s="113">
        <v>11.7</v>
      </c>
      <c r="H9" s="113">
        <v>11.8</v>
      </c>
      <c r="I9" s="113">
        <v>12.8</v>
      </c>
      <c r="J9" s="113">
        <v>14.9</v>
      </c>
      <c r="K9" s="113">
        <v>16.3</v>
      </c>
      <c r="L9" s="113">
        <v>17.1</v>
      </c>
      <c r="M9" s="113">
        <v>15.4</v>
      </c>
      <c r="N9" s="113">
        <v>15.7</v>
      </c>
      <c r="O9" s="113">
        <v>15.3</v>
      </c>
      <c r="P9" s="113">
        <v>13.6</v>
      </c>
      <c r="Q9" s="113">
        <v>12.3</v>
      </c>
      <c r="R9" s="113">
        <v>10.7</v>
      </c>
      <c r="S9" s="113">
        <v>10.5</v>
      </c>
      <c r="T9" s="113">
        <v>9.9</v>
      </c>
      <c r="U9" s="113">
        <v>10</v>
      </c>
      <c r="V9" s="113">
        <v>10.7</v>
      </c>
      <c r="W9" s="113">
        <v>9.9</v>
      </c>
      <c r="X9" s="113">
        <v>9.5</v>
      </c>
      <c r="Y9" s="113">
        <v>9.8</v>
      </c>
      <c r="Z9" s="114">
        <f t="shared" si="0"/>
        <v>12.525</v>
      </c>
      <c r="AA9" s="115">
        <v>17.5</v>
      </c>
      <c r="AB9" s="116">
        <v>0.46319444444444446</v>
      </c>
      <c r="AC9" s="115">
        <v>9.2</v>
      </c>
      <c r="AD9" s="116">
        <v>0.9451388888888889</v>
      </c>
    </row>
    <row r="10" spans="1:30" ht="11.25" customHeight="1">
      <c r="A10" s="78">
        <v>8</v>
      </c>
      <c r="B10" s="113">
        <v>11.6</v>
      </c>
      <c r="C10" s="113">
        <v>12.4</v>
      </c>
      <c r="D10" s="113">
        <v>11.7</v>
      </c>
      <c r="E10" s="113">
        <v>11.5</v>
      </c>
      <c r="F10" s="113">
        <v>11.7</v>
      </c>
      <c r="G10" s="113">
        <v>12</v>
      </c>
      <c r="H10" s="113">
        <v>12.2</v>
      </c>
      <c r="I10" s="113">
        <v>15</v>
      </c>
      <c r="J10" s="113">
        <v>16.2</v>
      </c>
      <c r="K10" s="113">
        <v>17.2</v>
      </c>
      <c r="L10" s="113">
        <v>16.9</v>
      </c>
      <c r="M10" s="113">
        <v>17.5</v>
      </c>
      <c r="N10" s="113">
        <v>16.9</v>
      </c>
      <c r="O10" s="113">
        <v>16</v>
      </c>
      <c r="P10" s="113">
        <v>15.1</v>
      </c>
      <c r="Q10" s="113">
        <v>14.4</v>
      </c>
      <c r="R10" s="113">
        <v>14</v>
      </c>
      <c r="S10" s="113">
        <v>13.8</v>
      </c>
      <c r="T10" s="113">
        <v>13.8</v>
      </c>
      <c r="U10" s="113">
        <v>13.6</v>
      </c>
      <c r="V10" s="113">
        <v>13.9</v>
      </c>
      <c r="W10" s="113">
        <v>14.2</v>
      </c>
      <c r="X10" s="113">
        <v>14.3</v>
      </c>
      <c r="Y10" s="113">
        <v>13.9</v>
      </c>
      <c r="Z10" s="114">
        <f t="shared" si="0"/>
        <v>14.158333333333333</v>
      </c>
      <c r="AA10" s="115">
        <v>18.2</v>
      </c>
      <c r="AB10" s="116">
        <v>0.5194444444444445</v>
      </c>
      <c r="AC10" s="115">
        <v>9.8</v>
      </c>
      <c r="AD10" s="116">
        <v>0.006944444444444444</v>
      </c>
    </row>
    <row r="11" spans="1:30" ht="11.25" customHeight="1">
      <c r="A11" s="78">
        <v>9</v>
      </c>
      <c r="B11" s="113">
        <v>14.2</v>
      </c>
      <c r="C11" s="113">
        <v>14.2</v>
      </c>
      <c r="D11" s="113">
        <v>14.2</v>
      </c>
      <c r="E11" s="113">
        <v>14.4</v>
      </c>
      <c r="F11" s="113">
        <v>14.6</v>
      </c>
      <c r="G11" s="113">
        <v>14.8</v>
      </c>
      <c r="H11" s="113">
        <v>14.9</v>
      </c>
      <c r="I11" s="113">
        <v>15.9</v>
      </c>
      <c r="J11" s="113">
        <v>16.2</v>
      </c>
      <c r="K11" s="113">
        <v>16.6</v>
      </c>
      <c r="L11" s="113">
        <v>17</v>
      </c>
      <c r="M11" s="113">
        <v>17.1</v>
      </c>
      <c r="N11" s="113">
        <v>17.4</v>
      </c>
      <c r="O11" s="113">
        <v>17.5</v>
      </c>
      <c r="P11" s="113">
        <v>17.3</v>
      </c>
      <c r="Q11" s="113">
        <v>17.1</v>
      </c>
      <c r="R11" s="113">
        <v>16.9</v>
      </c>
      <c r="S11" s="113">
        <v>16.7</v>
      </c>
      <c r="T11" s="113">
        <v>16.4</v>
      </c>
      <c r="U11" s="113">
        <v>15.9</v>
      </c>
      <c r="V11" s="113">
        <v>14.8</v>
      </c>
      <c r="W11" s="113">
        <v>13.7</v>
      </c>
      <c r="X11" s="113">
        <v>13.4</v>
      </c>
      <c r="Y11" s="113">
        <v>14</v>
      </c>
      <c r="Z11" s="114">
        <f t="shared" si="0"/>
        <v>15.633333333333331</v>
      </c>
      <c r="AA11" s="115">
        <v>17.5</v>
      </c>
      <c r="AB11" s="116">
        <v>0.5833333333333334</v>
      </c>
      <c r="AC11" s="115">
        <v>13.4</v>
      </c>
      <c r="AD11" s="116">
        <v>0.9590277777777777</v>
      </c>
    </row>
    <row r="12" spans="1:30" ht="11.25" customHeight="1">
      <c r="A12" s="82">
        <v>10</v>
      </c>
      <c r="B12" s="118">
        <v>14.2</v>
      </c>
      <c r="C12" s="118">
        <v>14.2</v>
      </c>
      <c r="D12" s="118">
        <v>14.3</v>
      </c>
      <c r="E12" s="118">
        <v>14.7</v>
      </c>
      <c r="F12" s="118">
        <v>15</v>
      </c>
      <c r="G12" s="118">
        <v>15.1</v>
      </c>
      <c r="H12" s="118">
        <v>15.6</v>
      </c>
      <c r="I12" s="118">
        <v>16.3</v>
      </c>
      <c r="J12" s="118">
        <v>16.3</v>
      </c>
      <c r="K12" s="118">
        <v>16.9</v>
      </c>
      <c r="L12" s="118">
        <v>18.4</v>
      </c>
      <c r="M12" s="118">
        <v>18.9</v>
      </c>
      <c r="N12" s="118">
        <v>18.8</v>
      </c>
      <c r="O12" s="118">
        <v>17.4</v>
      </c>
      <c r="P12" s="118">
        <v>16.3</v>
      </c>
      <c r="Q12" s="118">
        <v>14.3</v>
      </c>
      <c r="R12" s="118">
        <v>12.7</v>
      </c>
      <c r="S12" s="118">
        <v>11.7</v>
      </c>
      <c r="T12" s="118">
        <v>11.1</v>
      </c>
      <c r="U12" s="118">
        <v>9.7</v>
      </c>
      <c r="V12" s="118">
        <v>9</v>
      </c>
      <c r="W12" s="118">
        <v>9.1</v>
      </c>
      <c r="X12" s="118">
        <v>9.3</v>
      </c>
      <c r="Y12" s="118">
        <v>9.1</v>
      </c>
      <c r="Z12" s="119">
        <f t="shared" si="0"/>
        <v>14.100000000000003</v>
      </c>
      <c r="AA12" s="105">
        <v>19.4</v>
      </c>
      <c r="AB12" s="120">
        <v>0.5263888888888889</v>
      </c>
      <c r="AC12" s="105">
        <v>8.7</v>
      </c>
      <c r="AD12" s="120">
        <v>0.9861111111111112</v>
      </c>
    </row>
    <row r="13" spans="1:30" ht="11.25" customHeight="1">
      <c r="A13" s="78">
        <v>11</v>
      </c>
      <c r="B13" s="113">
        <v>8.3</v>
      </c>
      <c r="C13" s="113">
        <v>7.6</v>
      </c>
      <c r="D13" s="113">
        <v>7.5</v>
      </c>
      <c r="E13" s="113">
        <v>6.6</v>
      </c>
      <c r="F13" s="113">
        <v>6</v>
      </c>
      <c r="G13" s="113">
        <v>6.1</v>
      </c>
      <c r="H13" s="113">
        <v>7.4</v>
      </c>
      <c r="I13" s="113">
        <v>11.2</v>
      </c>
      <c r="J13" s="113">
        <v>14.9</v>
      </c>
      <c r="K13" s="113">
        <v>15.9</v>
      </c>
      <c r="L13" s="113">
        <v>16.7</v>
      </c>
      <c r="M13" s="113">
        <v>16.8</v>
      </c>
      <c r="N13" s="113">
        <v>16.7</v>
      </c>
      <c r="O13" s="113">
        <v>15.3</v>
      </c>
      <c r="P13" s="113">
        <v>13</v>
      </c>
      <c r="Q13" s="113">
        <v>12</v>
      </c>
      <c r="R13" s="113">
        <v>10.1</v>
      </c>
      <c r="S13" s="113">
        <v>9.2</v>
      </c>
      <c r="T13" s="113">
        <v>8.6</v>
      </c>
      <c r="U13" s="113">
        <v>9.3</v>
      </c>
      <c r="V13" s="113">
        <v>8.8</v>
      </c>
      <c r="W13" s="113">
        <v>10</v>
      </c>
      <c r="X13" s="113">
        <v>10.3</v>
      </c>
      <c r="Y13" s="113">
        <v>10.1</v>
      </c>
      <c r="Z13" s="114">
        <f t="shared" si="0"/>
        <v>10.766666666666667</v>
      </c>
      <c r="AA13" s="115">
        <v>17.3</v>
      </c>
      <c r="AB13" s="116">
        <v>0.5375</v>
      </c>
      <c r="AC13" s="115">
        <v>5.9</v>
      </c>
      <c r="AD13" s="116">
        <v>0.2354166666666667</v>
      </c>
    </row>
    <row r="14" spans="1:30" ht="11.25" customHeight="1">
      <c r="A14" s="78">
        <v>12</v>
      </c>
      <c r="B14" s="113">
        <v>10.8</v>
      </c>
      <c r="C14" s="113">
        <v>10.6</v>
      </c>
      <c r="D14" s="113">
        <v>10.2</v>
      </c>
      <c r="E14" s="113">
        <v>11</v>
      </c>
      <c r="F14" s="113">
        <v>9.9</v>
      </c>
      <c r="G14" s="113">
        <v>9.2</v>
      </c>
      <c r="H14" s="113">
        <v>11.2</v>
      </c>
      <c r="I14" s="113">
        <v>12.9</v>
      </c>
      <c r="J14" s="113">
        <v>14.5</v>
      </c>
      <c r="K14" s="113">
        <v>14.1</v>
      </c>
      <c r="L14" s="113">
        <v>14.8</v>
      </c>
      <c r="M14" s="113">
        <v>15</v>
      </c>
      <c r="N14" s="113">
        <v>15.9</v>
      </c>
      <c r="O14" s="113">
        <v>15.7</v>
      </c>
      <c r="P14" s="113">
        <v>15.8</v>
      </c>
      <c r="Q14" s="113">
        <v>14.8</v>
      </c>
      <c r="R14" s="113">
        <v>12.6</v>
      </c>
      <c r="S14" s="113">
        <v>12.7</v>
      </c>
      <c r="T14" s="113">
        <v>12.6</v>
      </c>
      <c r="U14" s="113">
        <v>12.6</v>
      </c>
      <c r="V14" s="113">
        <v>12.3</v>
      </c>
      <c r="W14" s="113">
        <v>12.2</v>
      </c>
      <c r="X14" s="113">
        <v>11.3</v>
      </c>
      <c r="Y14" s="113">
        <v>11.2</v>
      </c>
      <c r="Z14" s="114">
        <f t="shared" si="0"/>
        <v>12.6625</v>
      </c>
      <c r="AA14" s="115">
        <v>16.3</v>
      </c>
      <c r="AB14" s="116">
        <v>0.5631944444444444</v>
      </c>
      <c r="AC14" s="115">
        <v>9</v>
      </c>
      <c r="AD14" s="116">
        <v>0.2465277777777778</v>
      </c>
    </row>
    <row r="15" spans="1:30" ht="11.25" customHeight="1">
      <c r="A15" s="78">
        <v>13</v>
      </c>
      <c r="B15" s="113">
        <v>10.9</v>
      </c>
      <c r="C15" s="113">
        <v>11.7</v>
      </c>
      <c r="D15" s="113">
        <v>12.2</v>
      </c>
      <c r="E15" s="113">
        <v>11.6</v>
      </c>
      <c r="F15" s="113">
        <v>11.3</v>
      </c>
      <c r="G15" s="113">
        <v>11</v>
      </c>
      <c r="H15" s="113">
        <v>10.8</v>
      </c>
      <c r="I15" s="113">
        <v>11</v>
      </c>
      <c r="J15" s="113">
        <v>11.6</v>
      </c>
      <c r="K15" s="113">
        <v>12</v>
      </c>
      <c r="L15" s="113">
        <v>13.1</v>
      </c>
      <c r="M15" s="113">
        <v>12.8</v>
      </c>
      <c r="N15" s="113">
        <v>12.4</v>
      </c>
      <c r="O15" s="113">
        <v>12.2</v>
      </c>
      <c r="P15" s="113">
        <v>11.6</v>
      </c>
      <c r="Q15" s="113">
        <v>10.9</v>
      </c>
      <c r="R15" s="113">
        <v>10</v>
      </c>
      <c r="S15" s="113">
        <v>10</v>
      </c>
      <c r="T15" s="113">
        <v>9.8</v>
      </c>
      <c r="U15" s="113">
        <v>9.6</v>
      </c>
      <c r="V15" s="113">
        <v>9.4</v>
      </c>
      <c r="W15" s="113">
        <v>9.4</v>
      </c>
      <c r="X15" s="113">
        <v>9.8</v>
      </c>
      <c r="Y15" s="113">
        <v>9.6</v>
      </c>
      <c r="Z15" s="114">
        <f t="shared" si="0"/>
        <v>11.029166666666669</v>
      </c>
      <c r="AA15" s="115">
        <v>13.4</v>
      </c>
      <c r="AB15" s="116">
        <v>0.4576388888888889</v>
      </c>
      <c r="AC15" s="115">
        <v>9.3</v>
      </c>
      <c r="AD15" s="116">
        <v>0.9159722222222223</v>
      </c>
    </row>
    <row r="16" spans="1:30" ht="11.25" customHeight="1">
      <c r="A16" s="78">
        <v>14</v>
      </c>
      <c r="B16" s="113">
        <v>8.9</v>
      </c>
      <c r="C16" s="113">
        <v>8.5</v>
      </c>
      <c r="D16" s="113">
        <v>7.9</v>
      </c>
      <c r="E16" s="113">
        <v>7.1</v>
      </c>
      <c r="F16" s="113">
        <v>6.7</v>
      </c>
      <c r="G16" s="113">
        <v>5.8</v>
      </c>
      <c r="H16" s="113">
        <v>4.9</v>
      </c>
      <c r="I16" s="113">
        <v>9.2</v>
      </c>
      <c r="J16" s="113">
        <v>12.5</v>
      </c>
      <c r="K16" s="113">
        <v>13.1</v>
      </c>
      <c r="L16" s="113">
        <v>13.6</v>
      </c>
      <c r="M16" s="113">
        <v>14.4</v>
      </c>
      <c r="N16" s="113">
        <v>13.4</v>
      </c>
      <c r="O16" s="113">
        <v>11.5</v>
      </c>
      <c r="P16" s="113">
        <v>10.6</v>
      </c>
      <c r="Q16" s="113">
        <v>9.3</v>
      </c>
      <c r="R16" s="113">
        <v>7.2</v>
      </c>
      <c r="S16" s="113">
        <v>6.5</v>
      </c>
      <c r="T16" s="113">
        <v>5.8</v>
      </c>
      <c r="U16" s="113">
        <v>5.1</v>
      </c>
      <c r="V16" s="113">
        <v>5</v>
      </c>
      <c r="W16" s="113">
        <v>4.6</v>
      </c>
      <c r="X16" s="113">
        <v>4.3</v>
      </c>
      <c r="Y16" s="113">
        <v>4.4</v>
      </c>
      <c r="Z16" s="114">
        <f t="shared" si="0"/>
        <v>8.345833333333333</v>
      </c>
      <c r="AA16" s="115">
        <v>14.7</v>
      </c>
      <c r="AB16" s="116">
        <v>0.4875</v>
      </c>
      <c r="AC16" s="115">
        <v>4</v>
      </c>
      <c r="AD16" s="116">
        <v>0.9819444444444444</v>
      </c>
    </row>
    <row r="17" spans="1:30" ht="11.25" customHeight="1">
      <c r="A17" s="78">
        <v>15</v>
      </c>
      <c r="B17" s="113">
        <v>4.1</v>
      </c>
      <c r="C17" s="113">
        <v>3.8</v>
      </c>
      <c r="D17" s="113">
        <v>3.5</v>
      </c>
      <c r="E17" s="113">
        <v>3.5</v>
      </c>
      <c r="F17" s="113">
        <v>3.4</v>
      </c>
      <c r="G17" s="113">
        <v>3.5</v>
      </c>
      <c r="H17" s="113">
        <v>4.1</v>
      </c>
      <c r="I17" s="113">
        <v>8.6</v>
      </c>
      <c r="J17" s="113">
        <v>11.5</v>
      </c>
      <c r="K17" s="113">
        <v>12.9</v>
      </c>
      <c r="L17" s="113">
        <v>11.7</v>
      </c>
      <c r="M17" s="113">
        <v>13.2</v>
      </c>
      <c r="N17" s="113">
        <v>12.9</v>
      </c>
      <c r="O17" s="113">
        <v>10.7</v>
      </c>
      <c r="P17" s="113">
        <v>10.1</v>
      </c>
      <c r="Q17" s="113">
        <v>8.4</v>
      </c>
      <c r="R17" s="113">
        <v>6.7</v>
      </c>
      <c r="S17" s="113">
        <v>6</v>
      </c>
      <c r="T17" s="113">
        <v>5.6</v>
      </c>
      <c r="U17" s="113">
        <v>5.4</v>
      </c>
      <c r="V17" s="113">
        <v>5.2</v>
      </c>
      <c r="W17" s="113">
        <v>4.7</v>
      </c>
      <c r="X17" s="113">
        <v>4.5</v>
      </c>
      <c r="Y17" s="113">
        <v>5</v>
      </c>
      <c r="Z17" s="114">
        <f t="shared" si="0"/>
        <v>7.041666666666665</v>
      </c>
      <c r="AA17" s="115">
        <v>14</v>
      </c>
      <c r="AB17" s="116">
        <v>0.4993055555555555</v>
      </c>
      <c r="AC17" s="115">
        <v>3.3</v>
      </c>
      <c r="AD17" s="116">
        <v>0.2652777777777778</v>
      </c>
    </row>
    <row r="18" spans="1:30" ht="11.25" customHeight="1">
      <c r="A18" s="78">
        <v>16</v>
      </c>
      <c r="B18" s="113">
        <v>5.5</v>
      </c>
      <c r="C18" s="113">
        <v>4.3</v>
      </c>
      <c r="D18" s="113">
        <v>4.6</v>
      </c>
      <c r="E18" s="113">
        <v>4.2</v>
      </c>
      <c r="F18" s="113">
        <v>3.5</v>
      </c>
      <c r="G18" s="113">
        <v>3.7</v>
      </c>
      <c r="H18" s="113">
        <v>4.5</v>
      </c>
      <c r="I18" s="113">
        <v>8.2</v>
      </c>
      <c r="J18" s="113">
        <v>11.8</v>
      </c>
      <c r="K18" s="113">
        <v>13.6</v>
      </c>
      <c r="L18" s="113">
        <v>13.4</v>
      </c>
      <c r="M18" s="113">
        <v>14.5</v>
      </c>
      <c r="N18" s="113">
        <v>13.7</v>
      </c>
      <c r="O18" s="113">
        <v>13.2</v>
      </c>
      <c r="P18" s="113">
        <v>12.7</v>
      </c>
      <c r="Q18" s="113">
        <v>10.6</v>
      </c>
      <c r="R18" s="113">
        <v>9.1</v>
      </c>
      <c r="S18" s="113">
        <v>9.7</v>
      </c>
      <c r="T18" s="113">
        <v>7.9</v>
      </c>
      <c r="U18" s="113">
        <v>7.6</v>
      </c>
      <c r="V18" s="113">
        <v>7.4</v>
      </c>
      <c r="W18" s="113">
        <v>7.8</v>
      </c>
      <c r="X18" s="113">
        <v>8</v>
      </c>
      <c r="Y18" s="113">
        <v>8.4</v>
      </c>
      <c r="Z18" s="114">
        <f t="shared" si="0"/>
        <v>8.6625</v>
      </c>
      <c r="AA18" s="115">
        <v>15</v>
      </c>
      <c r="AB18" s="116">
        <v>0.5076388888888889</v>
      </c>
      <c r="AC18" s="115">
        <v>3.4</v>
      </c>
      <c r="AD18" s="116">
        <v>0.2423611111111111</v>
      </c>
    </row>
    <row r="19" spans="1:30" ht="11.25" customHeight="1">
      <c r="A19" s="78">
        <v>17</v>
      </c>
      <c r="B19" s="113">
        <v>8.8</v>
      </c>
      <c r="C19" s="113">
        <v>9</v>
      </c>
      <c r="D19" s="113">
        <v>9.1</v>
      </c>
      <c r="E19" s="113">
        <v>9.2</v>
      </c>
      <c r="F19" s="113">
        <v>9.1</v>
      </c>
      <c r="G19" s="113">
        <v>8.2</v>
      </c>
      <c r="H19" s="113">
        <v>8.2</v>
      </c>
      <c r="I19" s="113">
        <v>11.5</v>
      </c>
      <c r="J19" s="113">
        <v>14.3</v>
      </c>
      <c r="K19" s="113">
        <v>15.5</v>
      </c>
      <c r="L19" s="113">
        <v>16.2</v>
      </c>
      <c r="M19" s="113">
        <v>17.1</v>
      </c>
      <c r="N19" s="113">
        <v>15.7</v>
      </c>
      <c r="O19" s="113">
        <v>14.1</v>
      </c>
      <c r="P19" s="113">
        <v>13.3</v>
      </c>
      <c r="Q19" s="113">
        <v>11.4</v>
      </c>
      <c r="R19" s="113">
        <v>8.6</v>
      </c>
      <c r="S19" s="113">
        <v>7.1</v>
      </c>
      <c r="T19" s="113">
        <v>6.7</v>
      </c>
      <c r="U19" s="113">
        <v>6.5</v>
      </c>
      <c r="V19" s="113">
        <v>7.3</v>
      </c>
      <c r="W19" s="113">
        <v>6.4</v>
      </c>
      <c r="X19" s="113">
        <v>6.2</v>
      </c>
      <c r="Y19" s="113">
        <v>6.7</v>
      </c>
      <c r="Z19" s="114">
        <f t="shared" si="0"/>
        <v>10.258333333333331</v>
      </c>
      <c r="AA19" s="115">
        <v>17.4</v>
      </c>
      <c r="AB19" s="116">
        <v>0.47361111111111115</v>
      </c>
      <c r="AC19" s="115">
        <v>5.9</v>
      </c>
      <c r="AD19" s="116">
        <v>0.970138888888889</v>
      </c>
    </row>
    <row r="20" spans="1:30" ht="11.25" customHeight="1">
      <c r="A20" s="78">
        <v>18</v>
      </c>
      <c r="B20" s="113">
        <v>5.9</v>
      </c>
      <c r="C20" s="113">
        <v>5.1</v>
      </c>
      <c r="D20" s="113">
        <v>5.6</v>
      </c>
      <c r="E20" s="113">
        <v>7.7</v>
      </c>
      <c r="F20" s="113">
        <v>7.7</v>
      </c>
      <c r="G20" s="113">
        <v>7.6</v>
      </c>
      <c r="H20" s="113">
        <v>7.2</v>
      </c>
      <c r="I20" s="113">
        <v>8.6</v>
      </c>
      <c r="J20" s="113">
        <v>9.6</v>
      </c>
      <c r="K20" s="113">
        <v>11.2</v>
      </c>
      <c r="L20" s="113">
        <v>11.9</v>
      </c>
      <c r="M20" s="113">
        <v>11.5</v>
      </c>
      <c r="N20" s="113">
        <v>10.9</v>
      </c>
      <c r="O20" s="113">
        <v>10.2</v>
      </c>
      <c r="P20" s="113">
        <v>9.6</v>
      </c>
      <c r="Q20" s="113">
        <v>8.5</v>
      </c>
      <c r="R20" s="113">
        <v>7.2</v>
      </c>
      <c r="S20" s="113">
        <v>6.4</v>
      </c>
      <c r="T20" s="113">
        <v>6.4</v>
      </c>
      <c r="U20" s="113">
        <v>6.4</v>
      </c>
      <c r="V20" s="113">
        <v>7.2</v>
      </c>
      <c r="W20" s="113">
        <v>7.4</v>
      </c>
      <c r="X20" s="113">
        <v>8.1</v>
      </c>
      <c r="Y20" s="113">
        <v>8.5</v>
      </c>
      <c r="Z20" s="114">
        <f t="shared" si="0"/>
        <v>8.183333333333334</v>
      </c>
      <c r="AA20" s="115">
        <v>12.3</v>
      </c>
      <c r="AB20" s="116">
        <v>0.4479166666666667</v>
      </c>
      <c r="AC20" s="115">
        <v>4.9</v>
      </c>
      <c r="AD20" s="116">
        <v>0.11805555555555557</v>
      </c>
    </row>
    <row r="21" spans="1:30" ht="11.25" customHeight="1">
      <c r="A21" s="78">
        <v>19</v>
      </c>
      <c r="B21" s="113">
        <v>8.7</v>
      </c>
      <c r="C21" s="113">
        <v>8.9</v>
      </c>
      <c r="D21" s="113">
        <v>8.9</v>
      </c>
      <c r="E21" s="113">
        <v>9</v>
      </c>
      <c r="F21" s="113">
        <v>9.1</v>
      </c>
      <c r="G21" s="113">
        <v>9.4</v>
      </c>
      <c r="H21" s="113">
        <v>9.6</v>
      </c>
      <c r="I21" s="113">
        <v>10.2</v>
      </c>
      <c r="J21" s="113">
        <v>11.4</v>
      </c>
      <c r="K21" s="113">
        <v>13.6</v>
      </c>
      <c r="L21" s="113">
        <v>13.5</v>
      </c>
      <c r="M21" s="113">
        <v>13.9</v>
      </c>
      <c r="N21" s="113">
        <v>13.2</v>
      </c>
      <c r="O21" s="113">
        <v>13.1</v>
      </c>
      <c r="P21" s="113">
        <v>12.8</v>
      </c>
      <c r="Q21" s="113">
        <v>11.3</v>
      </c>
      <c r="R21" s="113">
        <v>9.8</v>
      </c>
      <c r="S21" s="113">
        <v>8.7</v>
      </c>
      <c r="T21" s="113">
        <v>8.9</v>
      </c>
      <c r="U21" s="113">
        <v>8.7</v>
      </c>
      <c r="V21" s="113">
        <v>9.3</v>
      </c>
      <c r="W21" s="113">
        <v>8.7</v>
      </c>
      <c r="X21" s="113">
        <v>8.2</v>
      </c>
      <c r="Y21" s="113">
        <v>8.2</v>
      </c>
      <c r="Z21" s="114">
        <f t="shared" si="0"/>
        <v>10.295833333333333</v>
      </c>
      <c r="AA21" s="115">
        <v>14.4</v>
      </c>
      <c r="AB21" s="116">
        <v>0.43402777777777773</v>
      </c>
      <c r="AC21" s="115">
        <v>8</v>
      </c>
      <c r="AD21" s="116">
        <v>0.9625</v>
      </c>
    </row>
    <row r="22" spans="1:30" ht="11.25" customHeight="1">
      <c r="A22" s="82">
        <v>20</v>
      </c>
      <c r="B22" s="118">
        <v>6.9</v>
      </c>
      <c r="C22" s="118">
        <v>8</v>
      </c>
      <c r="D22" s="118">
        <v>7.6</v>
      </c>
      <c r="E22" s="118">
        <v>7.3</v>
      </c>
      <c r="F22" s="118">
        <v>7</v>
      </c>
      <c r="G22" s="118">
        <v>6.4</v>
      </c>
      <c r="H22" s="118">
        <v>6.3</v>
      </c>
      <c r="I22" s="118">
        <v>6.2</v>
      </c>
      <c r="J22" s="118">
        <v>9.1</v>
      </c>
      <c r="K22" s="118">
        <v>9.7</v>
      </c>
      <c r="L22" s="118">
        <v>11.1</v>
      </c>
      <c r="M22" s="118">
        <v>10.7</v>
      </c>
      <c r="N22" s="118">
        <v>10.1</v>
      </c>
      <c r="O22" s="118">
        <v>9.2</v>
      </c>
      <c r="P22" s="118">
        <v>8</v>
      </c>
      <c r="Q22" s="118">
        <v>6.7</v>
      </c>
      <c r="R22" s="118">
        <v>4.7</v>
      </c>
      <c r="S22" s="118">
        <v>4</v>
      </c>
      <c r="T22" s="118">
        <v>3.8</v>
      </c>
      <c r="U22" s="118">
        <v>3.2</v>
      </c>
      <c r="V22" s="118">
        <v>2.7</v>
      </c>
      <c r="W22" s="118">
        <v>2.2</v>
      </c>
      <c r="X22" s="118">
        <v>2.6</v>
      </c>
      <c r="Y22" s="118">
        <v>2.5</v>
      </c>
      <c r="Z22" s="119">
        <f t="shared" si="0"/>
        <v>6.499999999999997</v>
      </c>
      <c r="AA22" s="105">
        <v>12</v>
      </c>
      <c r="AB22" s="120">
        <v>0.46388888888888885</v>
      </c>
      <c r="AC22" s="105">
        <v>2.1</v>
      </c>
      <c r="AD22" s="120">
        <v>0.9187500000000001</v>
      </c>
    </row>
    <row r="23" spans="1:30" ht="11.25" customHeight="1">
      <c r="A23" s="78">
        <v>21</v>
      </c>
      <c r="B23" s="113">
        <v>2.4</v>
      </c>
      <c r="C23" s="113">
        <v>2.3</v>
      </c>
      <c r="D23" s="113">
        <v>2.2</v>
      </c>
      <c r="E23" s="113">
        <v>1.9</v>
      </c>
      <c r="F23" s="113">
        <v>2</v>
      </c>
      <c r="G23" s="113">
        <v>1.9</v>
      </c>
      <c r="H23" s="113">
        <v>3</v>
      </c>
      <c r="I23" s="113">
        <v>7.7</v>
      </c>
      <c r="J23" s="113">
        <v>9.9</v>
      </c>
      <c r="K23" s="113">
        <v>10.9</v>
      </c>
      <c r="L23" s="113">
        <v>12.1</v>
      </c>
      <c r="M23" s="113">
        <v>11.9</v>
      </c>
      <c r="N23" s="113">
        <v>12.2</v>
      </c>
      <c r="O23" s="113">
        <v>11.3</v>
      </c>
      <c r="P23" s="113">
        <v>10.2</v>
      </c>
      <c r="Q23" s="113">
        <v>7.7</v>
      </c>
      <c r="R23" s="113">
        <v>6.4</v>
      </c>
      <c r="S23" s="113">
        <v>5.9</v>
      </c>
      <c r="T23" s="113">
        <v>6.2</v>
      </c>
      <c r="U23" s="113">
        <v>6.1</v>
      </c>
      <c r="V23" s="113">
        <v>6.3</v>
      </c>
      <c r="W23" s="113">
        <v>6.7</v>
      </c>
      <c r="X23" s="113">
        <v>7.5</v>
      </c>
      <c r="Y23" s="113">
        <v>8.1</v>
      </c>
      <c r="Z23" s="114">
        <f t="shared" si="0"/>
        <v>6.783333333333334</v>
      </c>
      <c r="AA23" s="115">
        <v>13.1</v>
      </c>
      <c r="AB23" s="116">
        <v>0.5604166666666667</v>
      </c>
      <c r="AC23" s="115">
        <v>1.8</v>
      </c>
      <c r="AD23" s="116">
        <v>0.24583333333333335</v>
      </c>
    </row>
    <row r="24" spans="1:30" ht="11.25" customHeight="1">
      <c r="A24" s="78">
        <v>22</v>
      </c>
      <c r="B24" s="113">
        <v>8.8</v>
      </c>
      <c r="C24" s="113">
        <v>9.1</v>
      </c>
      <c r="D24" s="113">
        <v>9.3</v>
      </c>
      <c r="E24" s="113">
        <v>9.1</v>
      </c>
      <c r="F24" s="113">
        <v>9.1</v>
      </c>
      <c r="G24" s="113">
        <v>9.2</v>
      </c>
      <c r="H24" s="113">
        <v>9.4</v>
      </c>
      <c r="I24" s="113">
        <v>9.7</v>
      </c>
      <c r="J24" s="113">
        <v>10.1</v>
      </c>
      <c r="K24" s="113">
        <v>10.4</v>
      </c>
      <c r="L24" s="113">
        <v>10.9</v>
      </c>
      <c r="M24" s="113">
        <v>10.6</v>
      </c>
      <c r="N24" s="113">
        <v>11.3</v>
      </c>
      <c r="O24" s="113">
        <v>9.8</v>
      </c>
      <c r="P24" s="113">
        <v>9.8</v>
      </c>
      <c r="Q24" s="113">
        <v>9</v>
      </c>
      <c r="R24" s="113">
        <v>7.2</v>
      </c>
      <c r="S24" s="113">
        <v>6.4</v>
      </c>
      <c r="T24" s="113">
        <v>6.3</v>
      </c>
      <c r="U24" s="113">
        <v>5.4</v>
      </c>
      <c r="V24" s="113">
        <v>4.6</v>
      </c>
      <c r="W24" s="113">
        <v>4.2</v>
      </c>
      <c r="X24" s="113">
        <v>4</v>
      </c>
      <c r="Y24" s="113">
        <v>3.3</v>
      </c>
      <c r="Z24" s="114">
        <f t="shared" si="0"/>
        <v>8.208333333333334</v>
      </c>
      <c r="AA24" s="115">
        <v>11.3</v>
      </c>
      <c r="AB24" s="116">
        <v>0.5423611111111112</v>
      </c>
      <c r="AC24" s="115">
        <v>3.3</v>
      </c>
      <c r="AD24" s="116">
        <v>1</v>
      </c>
    </row>
    <row r="25" spans="1:30" ht="11.25" customHeight="1">
      <c r="A25" s="78">
        <v>23</v>
      </c>
      <c r="B25" s="113">
        <v>3.7</v>
      </c>
      <c r="C25" s="113">
        <v>3.9</v>
      </c>
      <c r="D25" s="113">
        <v>2.1</v>
      </c>
      <c r="E25" s="113">
        <v>1.6</v>
      </c>
      <c r="F25" s="113">
        <v>1</v>
      </c>
      <c r="G25" s="113">
        <v>0.6</v>
      </c>
      <c r="H25" s="113">
        <v>0.9</v>
      </c>
      <c r="I25" s="113">
        <v>4.6</v>
      </c>
      <c r="J25" s="113">
        <v>7.9</v>
      </c>
      <c r="K25" s="113">
        <v>9.5</v>
      </c>
      <c r="L25" s="113">
        <v>9.9</v>
      </c>
      <c r="M25" s="113">
        <v>10.2</v>
      </c>
      <c r="N25" s="113">
        <v>9.9</v>
      </c>
      <c r="O25" s="113">
        <v>8.8</v>
      </c>
      <c r="P25" s="113">
        <v>7.9</v>
      </c>
      <c r="Q25" s="113">
        <v>5.9</v>
      </c>
      <c r="R25" s="113">
        <v>3</v>
      </c>
      <c r="S25" s="113">
        <v>2.5</v>
      </c>
      <c r="T25" s="113">
        <v>3.3</v>
      </c>
      <c r="U25" s="113">
        <v>2.7</v>
      </c>
      <c r="V25" s="113">
        <v>2.9</v>
      </c>
      <c r="W25" s="113">
        <v>3</v>
      </c>
      <c r="X25" s="113">
        <v>2</v>
      </c>
      <c r="Y25" s="113">
        <v>2.7</v>
      </c>
      <c r="Z25" s="114">
        <f t="shared" si="0"/>
        <v>4.604166666666667</v>
      </c>
      <c r="AA25" s="115">
        <v>10.8</v>
      </c>
      <c r="AB25" s="116">
        <v>0.5236111111111111</v>
      </c>
      <c r="AC25" s="115">
        <v>0.5</v>
      </c>
      <c r="AD25" s="116">
        <v>0.27708333333333335</v>
      </c>
    </row>
    <row r="26" spans="1:30" ht="11.25" customHeight="1">
      <c r="A26" s="78">
        <v>24</v>
      </c>
      <c r="B26" s="113">
        <v>3.5</v>
      </c>
      <c r="C26" s="113">
        <v>3.7</v>
      </c>
      <c r="D26" s="113">
        <v>3.8</v>
      </c>
      <c r="E26" s="113">
        <v>3.4</v>
      </c>
      <c r="F26" s="113">
        <v>3.5</v>
      </c>
      <c r="G26" s="113">
        <v>3.4</v>
      </c>
      <c r="H26" s="113">
        <v>3.8</v>
      </c>
      <c r="I26" s="113">
        <v>4.9</v>
      </c>
      <c r="J26" s="113">
        <v>6.8</v>
      </c>
      <c r="K26" s="113">
        <v>7.5</v>
      </c>
      <c r="L26" s="113">
        <v>7.7</v>
      </c>
      <c r="M26" s="113">
        <v>9.8</v>
      </c>
      <c r="N26" s="113">
        <v>8.7</v>
      </c>
      <c r="O26" s="113">
        <v>7.6</v>
      </c>
      <c r="P26" s="113">
        <v>7.3</v>
      </c>
      <c r="Q26" s="113">
        <v>6.7</v>
      </c>
      <c r="R26" s="113">
        <v>5.1</v>
      </c>
      <c r="S26" s="113">
        <v>4</v>
      </c>
      <c r="T26" s="113">
        <v>4.9</v>
      </c>
      <c r="U26" s="113">
        <v>5.4</v>
      </c>
      <c r="V26" s="113">
        <v>5.4</v>
      </c>
      <c r="W26" s="113">
        <v>4.7</v>
      </c>
      <c r="X26" s="113">
        <v>5.1</v>
      </c>
      <c r="Y26" s="113">
        <v>6.1</v>
      </c>
      <c r="Z26" s="114">
        <f t="shared" si="0"/>
        <v>5.533333333333334</v>
      </c>
      <c r="AA26" s="115">
        <v>10</v>
      </c>
      <c r="AB26" s="116">
        <v>0.4986111111111111</v>
      </c>
      <c r="AC26" s="115">
        <v>2.8</v>
      </c>
      <c r="AD26" s="116">
        <v>0.002777777777777778</v>
      </c>
    </row>
    <row r="27" spans="1:30" ht="11.25" customHeight="1">
      <c r="A27" s="78">
        <v>25</v>
      </c>
      <c r="B27" s="113">
        <v>6.4</v>
      </c>
      <c r="C27" s="113">
        <v>6.7</v>
      </c>
      <c r="D27" s="113">
        <v>6.9</v>
      </c>
      <c r="E27" s="113">
        <v>6.6</v>
      </c>
      <c r="F27" s="113">
        <v>6.1</v>
      </c>
      <c r="G27" s="113">
        <v>5.4</v>
      </c>
      <c r="H27" s="113">
        <v>6.3</v>
      </c>
      <c r="I27" s="113">
        <v>7.8</v>
      </c>
      <c r="J27" s="113">
        <v>10.4</v>
      </c>
      <c r="K27" s="113">
        <v>12.6</v>
      </c>
      <c r="L27" s="113">
        <v>13.6</v>
      </c>
      <c r="M27" s="113">
        <v>12.8</v>
      </c>
      <c r="N27" s="113">
        <v>12.7</v>
      </c>
      <c r="O27" s="113">
        <v>12.3</v>
      </c>
      <c r="P27" s="113">
        <v>10.1</v>
      </c>
      <c r="Q27" s="113">
        <v>8.5</v>
      </c>
      <c r="R27" s="113">
        <v>6.9</v>
      </c>
      <c r="S27" s="113">
        <v>5.7</v>
      </c>
      <c r="T27" s="113">
        <v>6.5</v>
      </c>
      <c r="U27" s="113">
        <v>6.7</v>
      </c>
      <c r="V27" s="113">
        <v>6.7</v>
      </c>
      <c r="W27" s="113">
        <v>7.6</v>
      </c>
      <c r="X27" s="113">
        <v>7.8</v>
      </c>
      <c r="Y27" s="113">
        <v>7.9</v>
      </c>
      <c r="Z27" s="114">
        <f t="shared" si="0"/>
        <v>8.374999999999998</v>
      </c>
      <c r="AA27" s="115">
        <v>14.4</v>
      </c>
      <c r="AB27" s="116">
        <v>0.4618055555555556</v>
      </c>
      <c r="AC27" s="115">
        <v>5.3</v>
      </c>
      <c r="AD27" s="116">
        <v>0.25277777777777777</v>
      </c>
    </row>
    <row r="28" spans="1:30" ht="11.25" customHeight="1">
      <c r="A28" s="78">
        <v>26</v>
      </c>
      <c r="B28" s="113">
        <v>6.5</v>
      </c>
      <c r="C28" s="113">
        <v>6.2</v>
      </c>
      <c r="D28" s="113">
        <v>6.3</v>
      </c>
      <c r="E28" s="113">
        <v>5.7</v>
      </c>
      <c r="F28" s="113">
        <v>5</v>
      </c>
      <c r="G28" s="113">
        <v>4.8</v>
      </c>
      <c r="H28" s="113">
        <v>4.8</v>
      </c>
      <c r="I28" s="113">
        <v>8.8</v>
      </c>
      <c r="J28" s="113">
        <v>13</v>
      </c>
      <c r="K28" s="113">
        <v>14.7</v>
      </c>
      <c r="L28" s="113">
        <v>15.2</v>
      </c>
      <c r="M28" s="113">
        <v>15</v>
      </c>
      <c r="N28" s="113">
        <v>14.5</v>
      </c>
      <c r="O28" s="113">
        <v>14.1</v>
      </c>
      <c r="P28" s="113">
        <v>12.9</v>
      </c>
      <c r="Q28" s="113">
        <v>10.5</v>
      </c>
      <c r="R28" s="113">
        <v>8.4</v>
      </c>
      <c r="S28" s="113">
        <v>8.4</v>
      </c>
      <c r="T28" s="113">
        <v>7.6</v>
      </c>
      <c r="U28" s="113">
        <v>6.9</v>
      </c>
      <c r="V28" s="113">
        <v>6.2</v>
      </c>
      <c r="W28" s="113">
        <v>5.7</v>
      </c>
      <c r="X28" s="113">
        <v>5.6</v>
      </c>
      <c r="Y28" s="113">
        <v>6.1</v>
      </c>
      <c r="Z28" s="114">
        <f t="shared" si="0"/>
        <v>8.870833333333332</v>
      </c>
      <c r="AA28" s="115">
        <v>15.7</v>
      </c>
      <c r="AB28" s="116">
        <v>0.49374999999999997</v>
      </c>
      <c r="AC28" s="115">
        <v>4.6</v>
      </c>
      <c r="AD28" s="116">
        <v>0.27291666666666664</v>
      </c>
    </row>
    <row r="29" spans="1:30" ht="11.25" customHeight="1">
      <c r="A29" s="78">
        <v>27</v>
      </c>
      <c r="B29" s="113">
        <v>6.4</v>
      </c>
      <c r="C29" s="113">
        <v>6.6</v>
      </c>
      <c r="D29" s="113">
        <v>6</v>
      </c>
      <c r="E29" s="113">
        <v>6.3</v>
      </c>
      <c r="F29" s="113">
        <v>6.9</v>
      </c>
      <c r="G29" s="113">
        <v>8.1</v>
      </c>
      <c r="H29" s="113">
        <v>9</v>
      </c>
      <c r="I29" s="113">
        <v>10.3</v>
      </c>
      <c r="J29" s="113">
        <v>12</v>
      </c>
      <c r="K29" s="113">
        <v>13</v>
      </c>
      <c r="L29" s="113">
        <v>13.7</v>
      </c>
      <c r="M29" s="113">
        <v>14.5</v>
      </c>
      <c r="N29" s="113">
        <v>15.4</v>
      </c>
      <c r="O29" s="113">
        <v>15.3</v>
      </c>
      <c r="P29" s="113">
        <v>14.1</v>
      </c>
      <c r="Q29" s="113">
        <v>11.6</v>
      </c>
      <c r="R29" s="113">
        <v>10.1</v>
      </c>
      <c r="S29" s="113">
        <v>9.1</v>
      </c>
      <c r="T29" s="113">
        <v>9</v>
      </c>
      <c r="U29" s="113">
        <v>9.4</v>
      </c>
      <c r="V29" s="113">
        <v>9.1</v>
      </c>
      <c r="W29" s="113">
        <v>8.2</v>
      </c>
      <c r="X29" s="113">
        <v>7</v>
      </c>
      <c r="Y29" s="113">
        <v>6.9</v>
      </c>
      <c r="Z29" s="114">
        <f t="shared" si="0"/>
        <v>9.916666666666666</v>
      </c>
      <c r="AA29" s="115">
        <v>15.7</v>
      </c>
      <c r="AB29" s="116">
        <v>0.5263888888888889</v>
      </c>
      <c r="AC29" s="115">
        <v>5.9</v>
      </c>
      <c r="AD29" s="116">
        <v>0.1451388888888889</v>
      </c>
    </row>
    <row r="30" spans="1:30" ht="11.25" customHeight="1">
      <c r="A30" s="78">
        <v>28</v>
      </c>
      <c r="B30" s="113">
        <v>6.3</v>
      </c>
      <c r="C30" s="113">
        <v>6.5</v>
      </c>
      <c r="D30" s="113">
        <v>6.7</v>
      </c>
      <c r="E30" s="113">
        <v>6.4</v>
      </c>
      <c r="F30" s="113">
        <v>6.1</v>
      </c>
      <c r="G30" s="113">
        <v>6.2</v>
      </c>
      <c r="H30" s="113">
        <v>6.6</v>
      </c>
      <c r="I30" s="113">
        <v>9.9</v>
      </c>
      <c r="J30" s="113">
        <v>13.3</v>
      </c>
      <c r="K30" s="113">
        <v>16.3</v>
      </c>
      <c r="L30" s="113">
        <v>17.1</v>
      </c>
      <c r="M30" s="113">
        <v>18.4</v>
      </c>
      <c r="N30" s="113">
        <v>18</v>
      </c>
      <c r="O30" s="113">
        <v>15.4</v>
      </c>
      <c r="P30" s="113">
        <v>13.9</v>
      </c>
      <c r="Q30" s="113">
        <v>11.6</v>
      </c>
      <c r="R30" s="113">
        <v>10.8</v>
      </c>
      <c r="S30" s="113">
        <v>11.1</v>
      </c>
      <c r="T30" s="113">
        <v>11</v>
      </c>
      <c r="U30" s="113">
        <v>10.8</v>
      </c>
      <c r="V30" s="113">
        <v>10.6</v>
      </c>
      <c r="W30" s="113">
        <v>10.5</v>
      </c>
      <c r="X30" s="113">
        <v>10</v>
      </c>
      <c r="Y30" s="113">
        <v>9</v>
      </c>
      <c r="Z30" s="114">
        <f t="shared" si="0"/>
        <v>10.9375</v>
      </c>
      <c r="AA30" s="115">
        <v>18.5</v>
      </c>
      <c r="AB30" s="116">
        <v>0.5006944444444444</v>
      </c>
      <c r="AC30" s="115">
        <v>6</v>
      </c>
      <c r="AD30" s="116">
        <v>0.2236111111111111</v>
      </c>
    </row>
    <row r="31" spans="1:30" ht="11.25" customHeight="1">
      <c r="A31" s="78">
        <v>29</v>
      </c>
      <c r="B31" s="113">
        <v>8.3</v>
      </c>
      <c r="C31" s="113">
        <v>7.9</v>
      </c>
      <c r="D31" s="113">
        <v>7.4</v>
      </c>
      <c r="E31" s="113">
        <v>6.8</v>
      </c>
      <c r="F31" s="113">
        <v>6.5</v>
      </c>
      <c r="G31" s="113">
        <v>6.4</v>
      </c>
      <c r="H31" s="113">
        <v>6.5</v>
      </c>
      <c r="I31" s="113">
        <v>7</v>
      </c>
      <c r="J31" s="113">
        <v>7.6</v>
      </c>
      <c r="K31" s="113">
        <v>9.9</v>
      </c>
      <c r="L31" s="113">
        <v>9.4</v>
      </c>
      <c r="M31" s="113">
        <v>10.6</v>
      </c>
      <c r="N31" s="113">
        <v>10.1</v>
      </c>
      <c r="O31" s="113">
        <v>8.8</v>
      </c>
      <c r="P31" s="113">
        <v>7.9</v>
      </c>
      <c r="Q31" s="113">
        <v>6</v>
      </c>
      <c r="R31" s="113">
        <v>4.7</v>
      </c>
      <c r="S31" s="113">
        <v>3.9</v>
      </c>
      <c r="T31" s="113">
        <v>5.2</v>
      </c>
      <c r="U31" s="113">
        <v>3.8</v>
      </c>
      <c r="V31" s="113">
        <v>3.3</v>
      </c>
      <c r="W31" s="113">
        <v>3.9</v>
      </c>
      <c r="X31" s="113">
        <v>4.6</v>
      </c>
      <c r="Y31" s="113">
        <v>4.3</v>
      </c>
      <c r="Z31" s="114">
        <f t="shared" si="0"/>
        <v>6.700000000000002</v>
      </c>
      <c r="AA31" s="115">
        <v>11.3</v>
      </c>
      <c r="AB31" s="116">
        <v>0.5152777777777778</v>
      </c>
      <c r="AC31" s="115">
        <v>3.3</v>
      </c>
      <c r="AD31" s="116">
        <v>0.9090277777777778</v>
      </c>
    </row>
    <row r="32" spans="1:30" ht="11.25" customHeight="1">
      <c r="A32" s="78">
        <v>30</v>
      </c>
      <c r="B32" s="113">
        <v>4.3</v>
      </c>
      <c r="C32" s="113">
        <v>3.6</v>
      </c>
      <c r="D32" s="113">
        <v>3.6</v>
      </c>
      <c r="E32" s="113">
        <v>3</v>
      </c>
      <c r="F32" s="113">
        <v>1.8</v>
      </c>
      <c r="G32" s="113">
        <v>1.8</v>
      </c>
      <c r="H32" s="113">
        <v>2.2</v>
      </c>
      <c r="I32" s="113">
        <v>6.3</v>
      </c>
      <c r="J32" s="113">
        <v>9.7</v>
      </c>
      <c r="K32" s="113">
        <v>10.8</v>
      </c>
      <c r="L32" s="113">
        <v>11.9</v>
      </c>
      <c r="M32" s="113">
        <v>13.1</v>
      </c>
      <c r="N32" s="113">
        <v>10.6</v>
      </c>
      <c r="O32" s="113">
        <v>10.3</v>
      </c>
      <c r="P32" s="113">
        <v>8.8</v>
      </c>
      <c r="Q32" s="113">
        <v>6.4</v>
      </c>
      <c r="R32" s="113">
        <v>5.7</v>
      </c>
      <c r="S32" s="113">
        <v>4.7</v>
      </c>
      <c r="T32" s="113">
        <v>6.1</v>
      </c>
      <c r="U32" s="113">
        <v>5.2</v>
      </c>
      <c r="V32" s="113">
        <v>5</v>
      </c>
      <c r="W32" s="113">
        <v>5</v>
      </c>
      <c r="X32" s="113">
        <v>5.6</v>
      </c>
      <c r="Y32" s="113">
        <v>6.1</v>
      </c>
      <c r="Z32" s="114">
        <f t="shared" si="0"/>
        <v>6.3166666666666655</v>
      </c>
      <c r="AA32" s="115">
        <v>13.2</v>
      </c>
      <c r="AB32" s="116">
        <v>0.5</v>
      </c>
      <c r="AC32" s="115">
        <v>1.5</v>
      </c>
      <c r="AD32" s="116">
        <v>0.23611111111111113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8.033333333333335</v>
      </c>
      <c r="C34" s="121">
        <f t="shared" si="1"/>
        <v>8.01</v>
      </c>
      <c r="D34" s="121">
        <f t="shared" si="1"/>
        <v>7.883333333333334</v>
      </c>
      <c r="E34" s="121">
        <f t="shared" si="1"/>
        <v>7.746666666666667</v>
      </c>
      <c r="F34" s="121">
        <f t="shared" si="1"/>
        <v>7.496666666666666</v>
      </c>
      <c r="G34" s="121">
        <f t="shared" si="1"/>
        <v>7.363333333333333</v>
      </c>
      <c r="H34" s="121">
        <f t="shared" si="1"/>
        <v>7.856666666666667</v>
      </c>
      <c r="I34" s="121">
        <f t="shared" si="1"/>
        <v>10.239999999999998</v>
      </c>
      <c r="J34" s="121">
        <f t="shared" si="1"/>
        <v>12.473333333333334</v>
      </c>
      <c r="K34" s="121">
        <f t="shared" si="1"/>
        <v>13.623333333333333</v>
      </c>
      <c r="L34" s="121">
        <f t="shared" si="1"/>
        <v>14.053333333333333</v>
      </c>
      <c r="M34" s="121">
        <f t="shared" si="1"/>
        <v>14.390000000000002</v>
      </c>
      <c r="N34" s="121">
        <f t="shared" si="1"/>
        <v>14.056666666666667</v>
      </c>
      <c r="O34" s="121">
        <f t="shared" si="1"/>
        <v>13.250000000000002</v>
      </c>
      <c r="P34" s="121">
        <f t="shared" si="1"/>
        <v>12.326666666666664</v>
      </c>
      <c r="Q34" s="121">
        <f t="shared" si="1"/>
        <v>10.870000000000001</v>
      </c>
      <c r="R34" s="121">
        <f t="shared" si="1"/>
        <v>9.383333333333331</v>
      </c>
      <c r="S34" s="121">
        <f t="shared" si="1"/>
        <v>8.803333333333331</v>
      </c>
      <c r="T34" s="121">
        <f t="shared" si="1"/>
        <v>8.686666666666667</v>
      </c>
      <c r="U34" s="121">
        <f t="shared" si="1"/>
        <v>8.353333333333332</v>
      </c>
      <c r="V34" s="121">
        <f t="shared" si="1"/>
        <v>8.196666666666667</v>
      </c>
      <c r="W34" s="121">
        <f t="shared" si="1"/>
        <v>8.049999999999999</v>
      </c>
      <c r="X34" s="121">
        <f t="shared" si="1"/>
        <v>7.9866666666666655</v>
      </c>
      <c r="Y34" s="121">
        <f t="shared" si="1"/>
        <v>8.053333333333333</v>
      </c>
      <c r="Z34" s="121">
        <f>AVERAGE(B3:Y33)</f>
        <v>9.88277777777777</v>
      </c>
      <c r="AA34" s="122">
        <f>AVERAGE(AA3:AA33)</f>
        <v>15.263333333333332</v>
      </c>
      <c r="AB34" s="123"/>
      <c r="AC34" s="122">
        <f>AVERAGE(AC3:AC33)</f>
        <v>5.956666666666669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19.4</v>
      </c>
      <c r="C46" s="106">
        <f>MATCH(B46,AA3:AA33,0)</f>
        <v>10</v>
      </c>
      <c r="D46" s="112">
        <f>INDEX(AB3:AB33,C46,1)</f>
        <v>0.5263888888888889</v>
      </c>
      <c r="E46" s="117"/>
      <c r="F46" s="104"/>
      <c r="G46" s="105">
        <f>MIN(AC3:AC33)</f>
        <v>0.5</v>
      </c>
      <c r="H46" s="106">
        <f>MATCH(G46,AC3:AC33,0)</f>
        <v>23</v>
      </c>
      <c r="I46" s="112">
        <f>INDEX(AD3:AD33,H46,1)</f>
        <v>0.27708333333333335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5</v>
      </c>
      <c r="C3" s="113">
        <v>4.1</v>
      </c>
      <c r="D3" s="113">
        <v>5.1</v>
      </c>
      <c r="E3" s="113">
        <v>4.9</v>
      </c>
      <c r="F3" s="113">
        <v>3.6</v>
      </c>
      <c r="G3" s="113">
        <v>3.2</v>
      </c>
      <c r="H3" s="113">
        <v>3.5</v>
      </c>
      <c r="I3" s="113">
        <v>7.8</v>
      </c>
      <c r="J3" s="113">
        <v>10.2</v>
      </c>
      <c r="K3" s="113">
        <v>11</v>
      </c>
      <c r="L3" s="113">
        <v>12.1</v>
      </c>
      <c r="M3" s="113">
        <v>13</v>
      </c>
      <c r="N3" s="113">
        <v>13.4</v>
      </c>
      <c r="O3" s="113">
        <v>13.2</v>
      </c>
      <c r="P3" s="113">
        <v>11.5</v>
      </c>
      <c r="Q3" s="113">
        <v>9.1</v>
      </c>
      <c r="R3" s="113">
        <v>7.8</v>
      </c>
      <c r="S3" s="113">
        <v>6.8</v>
      </c>
      <c r="T3" s="113">
        <v>5</v>
      </c>
      <c r="U3" s="113">
        <v>4.6</v>
      </c>
      <c r="V3" s="113">
        <v>4.3</v>
      </c>
      <c r="W3" s="113">
        <v>2.9</v>
      </c>
      <c r="X3" s="113">
        <v>2</v>
      </c>
      <c r="Y3" s="113">
        <v>2.2</v>
      </c>
      <c r="Z3" s="114">
        <f aca="true" t="shared" si="0" ref="Z3:Z33">AVERAGE(B3:Y3)</f>
        <v>6.929166666666668</v>
      </c>
      <c r="AA3" s="115">
        <v>14.1</v>
      </c>
      <c r="AB3" s="116" t="s">
        <v>54</v>
      </c>
      <c r="AC3" s="115">
        <v>2</v>
      </c>
      <c r="AD3" s="116" t="s">
        <v>84</v>
      </c>
    </row>
    <row r="4" spans="1:30" ht="11.25" customHeight="1">
      <c r="A4" s="78">
        <v>2</v>
      </c>
      <c r="B4" s="113">
        <v>2.6</v>
      </c>
      <c r="C4" s="113">
        <v>2</v>
      </c>
      <c r="D4" s="113">
        <v>0.8</v>
      </c>
      <c r="E4" s="113">
        <v>0.7</v>
      </c>
      <c r="F4" s="113">
        <v>0.9</v>
      </c>
      <c r="G4" s="113">
        <v>1.1</v>
      </c>
      <c r="H4" s="113">
        <v>0.4</v>
      </c>
      <c r="I4" s="113">
        <v>3.4</v>
      </c>
      <c r="J4" s="113">
        <v>6.1</v>
      </c>
      <c r="K4" s="113">
        <v>7</v>
      </c>
      <c r="L4" s="113">
        <v>8.8</v>
      </c>
      <c r="M4" s="113">
        <v>8.8</v>
      </c>
      <c r="N4" s="113">
        <v>9.3</v>
      </c>
      <c r="O4" s="113">
        <v>8.6</v>
      </c>
      <c r="P4" s="113">
        <v>8.4</v>
      </c>
      <c r="Q4" s="113">
        <v>7.9</v>
      </c>
      <c r="R4" s="113">
        <v>7.6</v>
      </c>
      <c r="S4" s="117">
        <v>6.1</v>
      </c>
      <c r="T4" s="113">
        <v>5.8</v>
      </c>
      <c r="U4" s="113">
        <v>7.2</v>
      </c>
      <c r="V4" s="113">
        <v>7.6</v>
      </c>
      <c r="W4" s="113">
        <v>8.6</v>
      </c>
      <c r="X4" s="113">
        <v>9</v>
      </c>
      <c r="Y4" s="113">
        <v>8.8</v>
      </c>
      <c r="Z4" s="114">
        <f t="shared" si="0"/>
        <v>5.729166666666667</v>
      </c>
      <c r="AA4" s="115">
        <v>9.5</v>
      </c>
      <c r="AB4" s="116" t="s">
        <v>55</v>
      </c>
      <c r="AC4" s="115">
        <v>0.4</v>
      </c>
      <c r="AD4" s="116" t="s">
        <v>85</v>
      </c>
    </row>
    <row r="5" spans="1:30" ht="11.25" customHeight="1">
      <c r="A5" s="78">
        <v>3</v>
      </c>
      <c r="B5" s="113">
        <v>8.3</v>
      </c>
      <c r="C5" s="113">
        <v>9</v>
      </c>
      <c r="D5" s="113">
        <v>9.6</v>
      </c>
      <c r="E5" s="113">
        <v>9.5</v>
      </c>
      <c r="F5" s="113">
        <v>9.3</v>
      </c>
      <c r="G5" s="113">
        <v>10</v>
      </c>
      <c r="H5" s="113">
        <v>9</v>
      </c>
      <c r="I5" s="113">
        <v>11.2</v>
      </c>
      <c r="J5" s="113">
        <v>14.1</v>
      </c>
      <c r="K5" s="113">
        <v>14.5</v>
      </c>
      <c r="L5" s="113">
        <v>13.8</v>
      </c>
      <c r="M5" s="113">
        <v>13.7</v>
      </c>
      <c r="N5" s="113">
        <v>13.2</v>
      </c>
      <c r="O5" s="113">
        <v>13.5</v>
      </c>
      <c r="P5" s="113">
        <v>12.3</v>
      </c>
      <c r="Q5" s="113">
        <v>11.6</v>
      </c>
      <c r="R5" s="113">
        <v>10.5</v>
      </c>
      <c r="S5" s="113">
        <v>10.5</v>
      </c>
      <c r="T5" s="113">
        <v>10.7</v>
      </c>
      <c r="U5" s="113">
        <v>10.7</v>
      </c>
      <c r="V5" s="113">
        <v>9.9</v>
      </c>
      <c r="W5" s="113">
        <v>9.9</v>
      </c>
      <c r="X5" s="113">
        <v>10.9</v>
      </c>
      <c r="Y5" s="113">
        <v>11.1</v>
      </c>
      <c r="Z5" s="114">
        <f t="shared" si="0"/>
        <v>11.116666666666667</v>
      </c>
      <c r="AA5" s="115">
        <v>14.8</v>
      </c>
      <c r="AB5" s="116" t="s">
        <v>56</v>
      </c>
      <c r="AC5" s="115">
        <v>8.3</v>
      </c>
      <c r="AD5" s="116" t="s">
        <v>86</v>
      </c>
    </row>
    <row r="6" spans="1:30" ht="11.25" customHeight="1">
      <c r="A6" s="78">
        <v>4</v>
      </c>
      <c r="B6" s="113">
        <v>11.2</v>
      </c>
      <c r="C6" s="113">
        <v>11.3</v>
      </c>
      <c r="D6" s="113">
        <v>12.3</v>
      </c>
      <c r="E6" s="113">
        <v>12.5</v>
      </c>
      <c r="F6" s="113">
        <v>12.3</v>
      </c>
      <c r="G6" s="113">
        <v>12.6</v>
      </c>
      <c r="H6" s="113">
        <v>13</v>
      </c>
      <c r="I6" s="113">
        <v>14.7</v>
      </c>
      <c r="J6" s="113">
        <v>14.9</v>
      </c>
      <c r="K6" s="113">
        <v>15.5</v>
      </c>
      <c r="L6" s="113">
        <v>16.3</v>
      </c>
      <c r="M6" s="113">
        <v>16.5</v>
      </c>
      <c r="N6" s="113">
        <v>17.4</v>
      </c>
      <c r="O6" s="113">
        <v>16.8</v>
      </c>
      <c r="P6" s="113">
        <v>16.2</v>
      </c>
      <c r="Q6" s="113">
        <v>16.1</v>
      </c>
      <c r="R6" s="113">
        <v>15.5</v>
      </c>
      <c r="S6" s="113">
        <v>16.9</v>
      </c>
      <c r="T6" s="113">
        <v>16.1</v>
      </c>
      <c r="U6" s="113">
        <v>16.1</v>
      </c>
      <c r="V6" s="113">
        <v>15.9</v>
      </c>
      <c r="W6" s="113">
        <v>16.1</v>
      </c>
      <c r="X6" s="113">
        <v>16</v>
      </c>
      <c r="Y6" s="113">
        <v>16.1</v>
      </c>
      <c r="Z6" s="114">
        <f t="shared" si="0"/>
        <v>14.929166666666669</v>
      </c>
      <c r="AA6" s="115">
        <v>17.8</v>
      </c>
      <c r="AB6" s="116" t="s">
        <v>57</v>
      </c>
      <c r="AC6" s="115">
        <v>10.3</v>
      </c>
      <c r="AD6" s="116" t="s">
        <v>87</v>
      </c>
    </row>
    <row r="7" spans="1:30" ht="11.25" customHeight="1">
      <c r="A7" s="78">
        <v>5</v>
      </c>
      <c r="B7" s="113">
        <v>16.5</v>
      </c>
      <c r="C7" s="113">
        <v>15</v>
      </c>
      <c r="D7" s="113">
        <v>14.7</v>
      </c>
      <c r="E7" s="113">
        <v>13.9</v>
      </c>
      <c r="F7" s="113">
        <v>14.1</v>
      </c>
      <c r="G7" s="113">
        <v>14.1</v>
      </c>
      <c r="H7" s="113">
        <v>11.7</v>
      </c>
      <c r="I7" s="113">
        <v>11.6</v>
      </c>
      <c r="J7" s="113">
        <v>13.4</v>
      </c>
      <c r="K7" s="113">
        <v>13.9</v>
      </c>
      <c r="L7" s="113">
        <v>15.4</v>
      </c>
      <c r="M7" s="113">
        <v>16.9</v>
      </c>
      <c r="N7" s="113">
        <v>15.9</v>
      </c>
      <c r="O7" s="113">
        <v>14.2</v>
      </c>
      <c r="P7" s="113">
        <v>12.1</v>
      </c>
      <c r="Q7" s="113">
        <v>11.5</v>
      </c>
      <c r="R7" s="113">
        <v>9.5</v>
      </c>
      <c r="S7" s="113">
        <v>8.2</v>
      </c>
      <c r="T7" s="113">
        <v>6.9</v>
      </c>
      <c r="U7" s="113">
        <v>6.6</v>
      </c>
      <c r="V7" s="113">
        <v>7.6</v>
      </c>
      <c r="W7" s="113">
        <v>7.9</v>
      </c>
      <c r="X7" s="113">
        <v>8</v>
      </c>
      <c r="Y7" s="113">
        <v>7.1</v>
      </c>
      <c r="Z7" s="114">
        <f t="shared" si="0"/>
        <v>11.945833333333335</v>
      </c>
      <c r="AA7" s="115">
        <v>17.4</v>
      </c>
      <c r="AB7" s="116" t="s">
        <v>58</v>
      </c>
      <c r="AC7" s="115">
        <v>5.8</v>
      </c>
      <c r="AD7" s="116" t="s">
        <v>88</v>
      </c>
    </row>
    <row r="8" spans="1:30" ht="11.25" customHeight="1">
      <c r="A8" s="78">
        <v>6</v>
      </c>
      <c r="B8" s="113">
        <v>7.3</v>
      </c>
      <c r="C8" s="113">
        <v>7.3</v>
      </c>
      <c r="D8" s="113">
        <v>7.2</v>
      </c>
      <c r="E8" s="113">
        <v>7.1</v>
      </c>
      <c r="F8" s="113">
        <v>6.9</v>
      </c>
      <c r="G8" s="113">
        <v>7.2</v>
      </c>
      <c r="H8" s="113">
        <v>7.8</v>
      </c>
      <c r="I8" s="113">
        <v>7.8</v>
      </c>
      <c r="J8" s="113">
        <v>6.2</v>
      </c>
      <c r="K8" s="113">
        <v>5.7</v>
      </c>
      <c r="L8" s="113">
        <v>6.2</v>
      </c>
      <c r="M8" s="113">
        <v>6</v>
      </c>
      <c r="N8" s="113">
        <v>6.7</v>
      </c>
      <c r="O8" s="113">
        <v>7.5</v>
      </c>
      <c r="P8" s="113">
        <v>8.1</v>
      </c>
      <c r="Q8" s="113">
        <v>8.3</v>
      </c>
      <c r="R8" s="113">
        <v>8.2</v>
      </c>
      <c r="S8" s="113">
        <v>8.4</v>
      </c>
      <c r="T8" s="113">
        <v>7.4</v>
      </c>
      <c r="U8" s="113">
        <v>8.6</v>
      </c>
      <c r="V8" s="113">
        <v>8.8</v>
      </c>
      <c r="W8" s="113">
        <v>9</v>
      </c>
      <c r="X8" s="113">
        <v>9.2</v>
      </c>
      <c r="Y8" s="113">
        <v>9.2</v>
      </c>
      <c r="Z8" s="114">
        <f t="shared" si="0"/>
        <v>7.5874999999999995</v>
      </c>
      <c r="AA8" s="115">
        <v>9.5</v>
      </c>
      <c r="AB8" s="116" t="s">
        <v>59</v>
      </c>
      <c r="AC8" s="115">
        <v>5.7</v>
      </c>
      <c r="AD8" s="116" t="s">
        <v>89</v>
      </c>
    </row>
    <row r="9" spans="1:30" ht="11.25" customHeight="1">
      <c r="A9" s="78">
        <v>7</v>
      </c>
      <c r="B9" s="113">
        <v>9.3</v>
      </c>
      <c r="C9" s="113">
        <v>9.2</v>
      </c>
      <c r="D9" s="113">
        <v>9.4</v>
      </c>
      <c r="E9" s="113">
        <v>9.6</v>
      </c>
      <c r="F9" s="113">
        <v>9.4</v>
      </c>
      <c r="G9" s="113">
        <v>9.5</v>
      </c>
      <c r="H9" s="113">
        <v>9.2</v>
      </c>
      <c r="I9" s="113">
        <v>10</v>
      </c>
      <c r="J9" s="113">
        <v>10.7</v>
      </c>
      <c r="K9" s="113">
        <v>12.1</v>
      </c>
      <c r="L9" s="113">
        <v>13</v>
      </c>
      <c r="M9" s="113">
        <v>13</v>
      </c>
      <c r="N9" s="113">
        <v>12.9</v>
      </c>
      <c r="O9" s="113">
        <v>12.8</v>
      </c>
      <c r="P9" s="113">
        <v>12.2</v>
      </c>
      <c r="Q9" s="113">
        <v>11.1</v>
      </c>
      <c r="R9" s="113">
        <v>9.1</v>
      </c>
      <c r="S9" s="113">
        <v>7</v>
      </c>
      <c r="T9" s="113">
        <v>6.5</v>
      </c>
      <c r="U9" s="113">
        <v>5</v>
      </c>
      <c r="V9" s="113">
        <v>4.6</v>
      </c>
      <c r="W9" s="113">
        <v>5.4</v>
      </c>
      <c r="X9" s="113">
        <v>5.5</v>
      </c>
      <c r="Y9" s="113">
        <v>3.8</v>
      </c>
      <c r="Z9" s="114">
        <f t="shared" si="0"/>
        <v>9.179166666666665</v>
      </c>
      <c r="AA9" s="115">
        <v>13.6</v>
      </c>
      <c r="AB9" s="116" t="s">
        <v>60</v>
      </c>
      <c r="AC9" s="115">
        <v>3.8</v>
      </c>
      <c r="AD9" s="116" t="s">
        <v>90</v>
      </c>
    </row>
    <row r="10" spans="1:30" ht="11.25" customHeight="1">
      <c r="A10" s="78">
        <v>8</v>
      </c>
      <c r="B10" s="113">
        <v>3.5</v>
      </c>
      <c r="C10" s="113">
        <v>3.8</v>
      </c>
      <c r="D10" s="113">
        <v>3.9</v>
      </c>
      <c r="E10" s="113">
        <v>3.8</v>
      </c>
      <c r="F10" s="113">
        <v>3.4</v>
      </c>
      <c r="G10" s="113">
        <v>3.4</v>
      </c>
      <c r="H10" s="113">
        <v>3.3</v>
      </c>
      <c r="I10" s="113">
        <v>3.6</v>
      </c>
      <c r="J10" s="113">
        <v>3.8</v>
      </c>
      <c r="K10" s="113">
        <v>4.3</v>
      </c>
      <c r="L10" s="113">
        <v>4.8</v>
      </c>
      <c r="M10" s="113">
        <v>5.2</v>
      </c>
      <c r="N10" s="113">
        <v>5.4</v>
      </c>
      <c r="O10" s="113">
        <v>5.4</v>
      </c>
      <c r="P10" s="113">
        <v>5.4</v>
      </c>
      <c r="Q10" s="113">
        <v>4.5</v>
      </c>
      <c r="R10" s="113">
        <v>2.6</v>
      </c>
      <c r="S10" s="113">
        <v>2.4</v>
      </c>
      <c r="T10" s="113">
        <v>1.8</v>
      </c>
      <c r="U10" s="113">
        <v>1.9</v>
      </c>
      <c r="V10" s="113">
        <v>1.5</v>
      </c>
      <c r="W10" s="113">
        <v>1.1</v>
      </c>
      <c r="X10" s="113">
        <v>0.9</v>
      </c>
      <c r="Y10" s="113">
        <v>0.6</v>
      </c>
      <c r="Z10" s="114">
        <f t="shared" si="0"/>
        <v>3.345833333333333</v>
      </c>
      <c r="AA10" s="115">
        <v>6</v>
      </c>
      <c r="AB10" s="116" t="s">
        <v>61</v>
      </c>
      <c r="AC10" s="115">
        <v>0.6</v>
      </c>
      <c r="AD10" s="116" t="s">
        <v>90</v>
      </c>
    </row>
    <row r="11" spans="1:30" ht="11.25" customHeight="1">
      <c r="A11" s="78">
        <v>9</v>
      </c>
      <c r="B11" s="113">
        <v>0.1</v>
      </c>
      <c r="C11" s="113">
        <v>-0.3</v>
      </c>
      <c r="D11" s="113">
        <v>-0.4</v>
      </c>
      <c r="E11" s="113">
        <v>1.3</v>
      </c>
      <c r="F11" s="113">
        <v>-0.1</v>
      </c>
      <c r="G11" s="113">
        <v>2</v>
      </c>
      <c r="H11" s="113">
        <v>1.9</v>
      </c>
      <c r="I11" s="113">
        <v>2.3</v>
      </c>
      <c r="J11" s="113">
        <v>2.5</v>
      </c>
      <c r="K11" s="113">
        <v>2.7</v>
      </c>
      <c r="L11" s="113">
        <v>4.3</v>
      </c>
      <c r="M11" s="113">
        <v>4.6</v>
      </c>
      <c r="N11" s="113">
        <v>4.8</v>
      </c>
      <c r="O11" s="113">
        <v>3.9</v>
      </c>
      <c r="P11" s="113">
        <v>3.9</v>
      </c>
      <c r="Q11" s="113">
        <v>1.8</v>
      </c>
      <c r="R11" s="113">
        <v>-0.4</v>
      </c>
      <c r="S11" s="113">
        <v>-1</v>
      </c>
      <c r="T11" s="113">
        <v>-1.4</v>
      </c>
      <c r="U11" s="113">
        <v>-1.5</v>
      </c>
      <c r="V11" s="113">
        <v>-1.7</v>
      </c>
      <c r="W11" s="113">
        <v>-2</v>
      </c>
      <c r="X11" s="113">
        <v>-2.1</v>
      </c>
      <c r="Y11" s="113">
        <v>-2.2</v>
      </c>
      <c r="Z11" s="114">
        <f t="shared" si="0"/>
        <v>0.9583333333333334</v>
      </c>
      <c r="AA11" s="115">
        <v>5.9</v>
      </c>
      <c r="AB11" s="116" t="s">
        <v>62</v>
      </c>
      <c r="AC11" s="115">
        <v>-2.4</v>
      </c>
      <c r="AD11" s="116" t="s">
        <v>91</v>
      </c>
    </row>
    <row r="12" spans="1:30" ht="11.25" customHeight="1">
      <c r="A12" s="82">
        <v>10</v>
      </c>
      <c r="B12" s="118">
        <v>-1.2</v>
      </c>
      <c r="C12" s="118">
        <v>-2.1</v>
      </c>
      <c r="D12" s="118">
        <v>-0.9</v>
      </c>
      <c r="E12" s="118">
        <v>-0.2</v>
      </c>
      <c r="F12" s="118">
        <v>-1.6</v>
      </c>
      <c r="G12" s="118">
        <v>-1.7</v>
      </c>
      <c r="H12" s="118">
        <v>-2</v>
      </c>
      <c r="I12" s="118">
        <v>-0.7</v>
      </c>
      <c r="J12" s="118">
        <v>2.5</v>
      </c>
      <c r="K12" s="118">
        <v>3.2</v>
      </c>
      <c r="L12" s="118">
        <v>5</v>
      </c>
      <c r="M12" s="118">
        <v>5.6</v>
      </c>
      <c r="N12" s="118">
        <v>6.5</v>
      </c>
      <c r="O12" s="118">
        <v>4.4</v>
      </c>
      <c r="P12" s="118">
        <v>4</v>
      </c>
      <c r="Q12" s="118">
        <v>1.9</v>
      </c>
      <c r="R12" s="118">
        <v>0.1</v>
      </c>
      <c r="S12" s="118">
        <v>-0.7</v>
      </c>
      <c r="T12" s="118">
        <v>-0.9</v>
      </c>
      <c r="U12" s="118">
        <v>-1.4</v>
      </c>
      <c r="V12" s="118">
        <v>-1.3</v>
      </c>
      <c r="W12" s="118">
        <v>-1.5</v>
      </c>
      <c r="X12" s="118">
        <v>-1.7</v>
      </c>
      <c r="Y12" s="118">
        <v>-2</v>
      </c>
      <c r="Z12" s="119">
        <f t="shared" si="0"/>
        <v>0.554166666666667</v>
      </c>
      <c r="AA12" s="105">
        <v>6.9</v>
      </c>
      <c r="AB12" s="120" t="s">
        <v>63</v>
      </c>
      <c r="AC12" s="105">
        <v>-2.4</v>
      </c>
      <c r="AD12" s="120" t="s">
        <v>92</v>
      </c>
    </row>
    <row r="13" spans="1:30" ht="11.25" customHeight="1">
      <c r="A13" s="78">
        <v>11</v>
      </c>
      <c r="B13" s="113">
        <v>-2</v>
      </c>
      <c r="C13" s="113">
        <v>-2.1</v>
      </c>
      <c r="D13" s="113">
        <v>-2.2</v>
      </c>
      <c r="E13" s="113">
        <v>-2.2</v>
      </c>
      <c r="F13" s="113">
        <v>-1.9</v>
      </c>
      <c r="G13" s="113">
        <v>-1.8</v>
      </c>
      <c r="H13" s="113">
        <v>-1.2</v>
      </c>
      <c r="I13" s="113">
        <v>2</v>
      </c>
      <c r="J13" s="113">
        <v>5.3</v>
      </c>
      <c r="K13" s="113">
        <v>6</v>
      </c>
      <c r="L13" s="113">
        <v>6.7</v>
      </c>
      <c r="M13" s="113">
        <v>7.1</v>
      </c>
      <c r="N13" s="113">
        <v>6.3</v>
      </c>
      <c r="O13" s="113">
        <v>5.7</v>
      </c>
      <c r="P13" s="113">
        <v>5.3</v>
      </c>
      <c r="Q13" s="113">
        <v>5.2</v>
      </c>
      <c r="R13" s="113">
        <v>4</v>
      </c>
      <c r="S13" s="113">
        <v>4.2</v>
      </c>
      <c r="T13" s="113">
        <v>4</v>
      </c>
      <c r="U13" s="113">
        <v>3.1</v>
      </c>
      <c r="V13" s="113">
        <v>2.6</v>
      </c>
      <c r="W13" s="113">
        <v>2.2</v>
      </c>
      <c r="X13" s="113">
        <v>2.6</v>
      </c>
      <c r="Y13" s="113">
        <v>3.2</v>
      </c>
      <c r="Z13" s="114">
        <f t="shared" si="0"/>
        <v>2.587500000000001</v>
      </c>
      <c r="AA13" s="115">
        <v>7.6</v>
      </c>
      <c r="AB13" s="116" t="s">
        <v>64</v>
      </c>
      <c r="AC13" s="115">
        <v>-2.3</v>
      </c>
      <c r="AD13" s="116" t="s">
        <v>93</v>
      </c>
    </row>
    <row r="14" spans="1:30" ht="11.25" customHeight="1">
      <c r="A14" s="78">
        <v>12</v>
      </c>
      <c r="B14" s="113">
        <v>3.4</v>
      </c>
      <c r="C14" s="113">
        <v>3.6</v>
      </c>
      <c r="D14" s="113">
        <v>3.6</v>
      </c>
      <c r="E14" s="113">
        <v>4</v>
      </c>
      <c r="F14" s="113">
        <v>4.3</v>
      </c>
      <c r="G14" s="113">
        <v>4.1</v>
      </c>
      <c r="H14" s="113">
        <v>4.2</v>
      </c>
      <c r="I14" s="113">
        <v>4.6</v>
      </c>
      <c r="J14" s="113">
        <v>4.8</v>
      </c>
      <c r="K14" s="113">
        <v>5.8</v>
      </c>
      <c r="L14" s="113">
        <v>7.1</v>
      </c>
      <c r="M14" s="113">
        <v>7.9</v>
      </c>
      <c r="N14" s="113">
        <v>9.8</v>
      </c>
      <c r="O14" s="113">
        <v>8.3</v>
      </c>
      <c r="P14" s="113">
        <v>6.9</v>
      </c>
      <c r="Q14" s="113">
        <v>6</v>
      </c>
      <c r="R14" s="113">
        <v>4.8</v>
      </c>
      <c r="S14" s="113">
        <v>4</v>
      </c>
      <c r="T14" s="113">
        <v>3.2</v>
      </c>
      <c r="U14" s="113">
        <v>3.4</v>
      </c>
      <c r="V14" s="113">
        <v>2.7</v>
      </c>
      <c r="W14" s="113">
        <v>3</v>
      </c>
      <c r="X14" s="113">
        <v>2.1</v>
      </c>
      <c r="Y14" s="113">
        <v>1.8</v>
      </c>
      <c r="Z14" s="114">
        <f t="shared" si="0"/>
        <v>4.725</v>
      </c>
      <c r="AA14" s="115">
        <v>9.9</v>
      </c>
      <c r="AB14" s="116" t="s">
        <v>65</v>
      </c>
      <c r="AC14" s="115">
        <v>1.5</v>
      </c>
      <c r="AD14" s="116" t="s">
        <v>94</v>
      </c>
    </row>
    <row r="15" spans="1:30" ht="11.25" customHeight="1">
      <c r="A15" s="78">
        <v>13</v>
      </c>
      <c r="B15" s="113">
        <v>-0.1</v>
      </c>
      <c r="C15" s="113">
        <v>-1.5</v>
      </c>
      <c r="D15" s="113">
        <v>-1.7</v>
      </c>
      <c r="E15" s="113">
        <v>-1.8</v>
      </c>
      <c r="F15" s="113">
        <v>-2.1</v>
      </c>
      <c r="G15" s="113">
        <v>-2.4</v>
      </c>
      <c r="H15" s="113">
        <v>-1.9</v>
      </c>
      <c r="I15" s="113">
        <v>0.8</v>
      </c>
      <c r="J15" s="113">
        <v>4.8</v>
      </c>
      <c r="K15" s="113">
        <v>5.8</v>
      </c>
      <c r="L15" s="113">
        <v>6.7</v>
      </c>
      <c r="M15" s="113">
        <v>7.4</v>
      </c>
      <c r="N15" s="113">
        <v>7.2</v>
      </c>
      <c r="O15" s="113">
        <v>5.1</v>
      </c>
      <c r="P15" s="113">
        <v>5</v>
      </c>
      <c r="Q15" s="113">
        <v>3.1</v>
      </c>
      <c r="R15" s="113">
        <v>2</v>
      </c>
      <c r="S15" s="113">
        <v>2.5</v>
      </c>
      <c r="T15" s="113">
        <v>2.1</v>
      </c>
      <c r="U15" s="113">
        <v>1.8</v>
      </c>
      <c r="V15" s="113">
        <v>2.8</v>
      </c>
      <c r="W15" s="113">
        <v>2.9</v>
      </c>
      <c r="X15" s="113">
        <v>1.1</v>
      </c>
      <c r="Y15" s="113">
        <v>0.1</v>
      </c>
      <c r="Z15" s="114">
        <f t="shared" si="0"/>
        <v>2.0708333333333333</v>
      </c>
      <c r="AA15" s="115">
        <v>8</v>
      </c>
      <c r="AB15" s="116" t="s">
        <v>66</v>
      </c>
      <c r="AC15" s="115">
        <v>-2.6</v>
      </c>
      <c r="AD15" s="116" t="s">
        <v>95</v>
      </c>
    </row>
    <row r="16" spans="1:30" ht="11.25" customHeight="1">
      <c r="A16" s="78">
        <v>14</v>
      </c>
      <c r="B16" s="113">
        <v>2.3</v>
      </c>
      <c r="C16" s="113">
        <v>1.4</v>
      </c>
      <c r="D16" s="113">
        <v>0.7</v>
      </c>
      <c r="E16" s="113">
        <v>0.3</v>
      </c>
      <c r="F16" s="113">
        <v>-0.2</v>
      </c>
      <c r="G16" s="113">
        <v>-0.1</v>
      </c>
      <c r="H16" s="113">
        <v>2</v>
      </c>
      <c r="I16" s="113">
        <v>3.5</v>
      </c>
      <c r="J16" s="113">
        <v>4.8</v>
      </c>
      <c r="K16" s="113">
        <v>5.3</v>
      </c>
      <c r="L16" s="113">
        <v>5.7</v>
      </c>
      <c r="M16" s="113">
        <v>5.8</v>
      </c>
      <c r="N16" s="113">
        <v>5.4</v>
      </c>
      <c r="O16" s="113">
        <v>4.3</v>
      </c>
      <c r="P16" s="113">
        <v>3.6</v>
      </c>
      <c r="Q16" s="113">
        <v>2.7</v>
      </c>
      <c r="R16" s="113">
        <v>1.1</v>
      </c>
      <c r="S16" s="113">
        <v>0</v>
      </c>
      <c r="T16" s="113">
        <v>-0.2</v>
      </c>
      <c r="U16" s="113">
        <v>-0.8</v>
      </c>
      <c r="V16" s="113">
        <v>-1.5</v>
      </c>
      <c r="W16" s="113">
        <v>-1.7</v>
      </c>
      <c r="X16" s="113">
        <v>-1.8</v>
      </c>
      <c r="Y16" s="113">
        <v>-2.2</v>
      </c>
      <c r="Z16" s="114">
        <f t="shared" si="0"/>
        <v>1.6833333333333333</v>
      </c>
      <c r="AA16" s="115">
        <v>6.2</v>
      </c>
      <c r="AB16" s="116" t="s">
        <v>67</v>
      </c>
      <c r="AC16" s="115">
        <v>-2.4</v>
      </c>
      <c r="AD16" s="116" t="s">
        <v>96</v>
      </c>
    </row>
    <row r="17" spans="1:30" ht="11.25" customHeight="1">
      <c r="A17" s="78">
        <v>15</v>
      </c>
      <c r="B17" s="113">
        <v>-2.5</v>
      </c>
      <c r="C17" s="113">
        <v>-2.7</v>
      </c>
      <c r="D17" s="113">
        <v>-2.6</v>
      </c>
      <c r="E17" s="113">
        <v>-2</v>
      </c>
      <c r="F17" s="113">
        <v>-2.4</v>
      </c>
      <c r="G17" s="113">
        <v>-2.7</v>
      </c>
      <c r="H17" s="113">
        <v>-3.1</v>
      </c>
      <c r="I17" s="113">
        <v>-0.5</v>
      </c>
      <c r="J17" s="113">
        <v>2.1</v>
      </c>
      <c r="K17" s="113">
        <v>3.4</v>
      </c>
      <c r="L17" s="113">
        <v>4.8</v>
      </c>
      <c r="M17" s="113">
        <v>5.2</v>
      </c>
      <c r="N17" s="113">
        <v>4.5</v>
      </c>
      <c r="O17" s="113">
        <v>4.1</v>
      </c>
      <c r="P17" s="113">
        <v>3.8</v>
      </c>
      <c r="Q17" s="113">
        <v>3.1</v>
      </c>
      <c r="R17" s="113">
        <v>0.5</v>
      </c>
      <c r="S17" s="113">
        <v>-1.3</v>
      </c>
      <c r="T17" s="113">
        <v>-2</v>
      </c>
      <c r="U17" s="113">
        <v>-2.2</v>
      </c>
      <c r="V17" s="113">
        <v>-2.5</v>
      </c>
      <c r="W17" s="113">
        <v>-2.2</v>
      </c>
      <c r="X17" s="113">
        <v>-2.4</v>
      </c>
      <c r="Y17" s="113">
        <v>-2.1</v>
      </c>
      <c r="Z17" s="114">
        <f t="shared" si="0"/>
        <v>-0.07083333333333353</v>
      </c>
      <c r="AA17" s="115">
        <v>5.7</v>
      </c>
      <c r="AB17" s="116" t="s">
        <v>68</v>
      </c>
      <c r="AC17" s="115">
        <v>-3.4</v>
      </c>
      <c r="AD17" s="116" t="s">
        <v>97</v>
      </c>
    </row>
    <row r="18" spans="1:30" ht="11.25" customHeight="1">
      <c r="A18" s="78">
        <v>16</v>
      </c>
      <c r="B18" s="113">
        <v>-2.6</v>
      </c>
      <c r="C18" s="113">
        <v>-2.7</v>
      </c>
      <c r="D18" s="113">
        <v>-3</v>
      </c>
      <c r="E18" s="113">
        <v>-3.1</v>
      </c>
      <c r="F18" s="113">
        <v>-2.7</v>
      </c>
      <c r="G18" s="113">
        <v>-3.1</v>
      </c>
      <c r="H18" s="113">
        <v>-3</v>
      </c>
      <c r="I18" s="113">
        <v>0.8</v>
      </c>
      <c r="J18" s="113">
        <v>5.2</v>
      </c>
      <c r="K18" s="113">
        <v>6.2</v>
      </c>
      <c r="L18" s="113">
        <v>5.7</v>
      </c>
      <c r="M18" s="113">
        <v>5.7</v>
      </c>
      <c r="N18" s="113">
        <v>5.4</v>
      </c>
      <c r="O18" s="113">
        <v>5.1</v>
      </c>
      <c r="P18" s="113">
        <v>5.2</v>
      </c>
      <c r="Q18" s="113">
        <v>5.5</v>
      </c>
      <c r="R18" s="113">
        <v>4.1</v>
      </c>
      <c r="S18" s="113">
        <v>4.6</v>
      </c>
      <c r="T18" s="113">
        <v>5.3</v>
      </c>
      <c r="U18" s="113">
        <v>6</v>
      </c>
      <c r="V18" s="113">
        <v>5</v>
      </c>
      <c r="W18" s="113">
        <v>5.2</v>
      </c>
      <c r="X18" s="113">
        <v>4.7</v>
      </c>
      <c r="Y18" s="113">
        <v>4.7</v>
      </c>
      <c r="Z18" s="114">
        <f t="shared" si="0"/>
        <v>2.6750000000000003</v>
      </c>
      <c r="AA18" s="115">
        <v>6.8</v>
      </c>
      <c r="AB18" s="116" t="s">
        <v>69</v>
      </c>
      <c r="AC18" s="115">
        <v>-3.2</v>
      </c>
      <c r="AD18" s="116" t="s">
        <v>98</v>
      </c>
    </row>
    <row r="19" spans="1:30" ht="11.25" customHeight="1">
      <c r="A19" s="78">
        <v>17</v>
      </c>
      <c r="B19" s="113">
        <v>4.9</v>
      </c>
      <c r="C19" s="113">
        <v>5</v>
      </c>
      <c r="D19" s="113">
        <v>6.3</v>
      </c>
      <c r="E19" s="113">
        <v>6</v>
      </c>
      <c r="F19" s="113">
        <v>5.8</v>
      </c>
      <c r="G19" s="113">
        <v>5.8</v>
      </c>
      <c r="H19" s="113">
        <v>6.2</v>
      </c>
      <c r="I19" s="113">
        <v>6</v>
      </c>
      <c r="J19" s="113">
        <v>6.8</v>
      </c>
      <c r="K19" s="113">
        <v>7.8</v>
      </c>
      <c r="L19" s="113">
        <v>10.8</v>
      </c>
      <c r="M19" s="113">
        <v>12</v>
      </c>
      <c r="N19" s="113">
        <v>12.5</v>
      </c>
      <c r="O19" s="113">
        <v>10.3</v>
      </c>
      <c r="P19" s="113">
        <v>9.9</v>
      </c>
      <c r="Q19" s="113">
        <v>9.1</v>
      </c>
      <c r="R19" s="113">
        <v>8.1</v>
      </c>
      <c r="S19" s="113">
        <v>5.9</v>
      </c>
      <c r="T19" s="113">
        <v>4.7</v>
      </c>
      <c r="U19" s="113">
        <v>4.7</v>
      </c>
      <c r="V19" s="113">
        <v>6</v>
      </c>
      <c r="W19" s="113">
        <v>4.8</v>
      </c>
      <c r="X19" s="113">
        <v>3.5</v>
      </c>
      <c r="Y19" s="113">
        <v>2.4</v>
      </c>
      <c r="Z19" s="114">
        <f t="shared" si="0"/>
        <v>6.887499999999999</v>
      </c>
      <c r="AA19" s="115">
        <v>13.5</v>
      </c>
      <c r="AB19" s="116" t="s">
        <v>70</v>
      </c>
      <c r="AC19" s="115">
        <v>2.4</v>
      </c>
      <c r="AD19" s="116" t="s">
        <v>90</v>
      </c>
    </row>
    <row r="20" spans="1:30" ht="11.25" customHeight="1">
      <c r="A20" s="78">
        <v>18</v>
      </c>
      <c r="B20" s="113">
        <v>2</v>
      </c>
      <c r="C20" s="113">
        <v>1.2</v>
      </c>
      <c r="D20" s="113">
        <v>1.5</v>
      </c>
      <c r="E20" s="113">
        <v>1.4</v>
      </c>
      <c r="F20" s="113">
        <v>1.3</v>
      </c>
      <c r="G20" s="113">
        <v>2.3</v>
      </c>
      <c r="H20" s="113">
        <v>2.9</v>
      </c>
      <c r="I20" s="113">
        <v>4.5</v>
      </c>
      <c r="J20" s="113">
        <v>5.7</v>
      </c>
      <c r="K20" s="113">
        <v>6.7</v>
      </c>
      <c r="L20" s="113">
        <v>7.8</v>
      </c>
      <c r="M20" s="113">
        <v>8.4</v>
      </c>
      <c r="N20" s="113">
        <v>8.1</v>
      </c>
      <c r="O20" s="113">
        <v>7.6</v>
      </c>
      <c r="P20" s="113">
        <v>6.3</v>
      </c>
      <c r="Q20" s="113">
        <v>3.3</v>
      </c>
      <c r="R20" s="113">
        <v>1.6</v>
      </c>
      <c r="S20" s="113">
        <v>1.5</v>
      </c>
      <c r="T20" s="113">
        <v>2.6</v>
      </c>
      <c r="U20" s="113">
        <v>2.2</v>
      </c>
      <c r="V20" s="113">
        <v>3.9</v>
      </c>
      <c r="W20" s="113">
        <v>1.7</v>
      </c>
      <c r="X20" s="113">
        <v>1.3</v>
      </c>
      <c r="Y20" s="113">
        <v>0.5</v>
      </c>
      <c r="Z20" s="114">
        <f t="shared" si="0"/>
        <v>3.595833333333333</v>
      </c>
      <c r="AA20" s="115">
        <v>9.1</v>
      </c>
      <c r="AB20" s="116" t="s">
        <v>71</v>
      </c>
      <c r="AC20" s="115">
        <v>0.5</v>
      </c>
      <c r="AD20" s="116" t="s">
        <v>90</v>
      </c>
    </row>
    <row r="21" spans="1:30" ht="11.25" customHeight="1">
      <c r="A21" s="78">
        <v>19</v>
      </c>
      <c r="B21" s="113">
        <v>0.3</v>
      </c>
      <c r="C21" s="113">
        <v>0.3</v>
      </c>
      <c r="D21" s="113">
        <v>0.2</v>
      </c>
      <c r="E21" s="113">
        <v>-0.4</v>
      </c>
      <c r="F21" s="113">
        <v>-0.3</v>
      </c>
      <c r="G21" s="113">
        <v>-0.4</v>
      </c>
      <c r="H21" s="113">
        <v>-0.9</v>
      </c>
      <c r="I21" s="113">
        <v>2.2</v>
      </c>
      <c r="J21" s="113">
        <v>6.8</v>
      </c>
      <c r="K21" s="113">
        <v>8.6</v>
      </c>
      <c r="L21" s="113">
        <v>8.9</v>
      </c>
      <c r="M21" s="113">
        <v>8.9</v>
      </c>
      <c r="N21" s="113">
        <v>10.1</v>
      </c>
      <c r="O21" s="113">
        <v>8.3</v>
      </c>
      <c r="P21" s="113">
        <v>7.2</v>
      </c>
      <c r="Q21" s="113">
        <v>4.6</v>
      </c>
      <c r="R21" s="113">
        <v>3.2</v>
      </c>
      <c r="S21" s="113">
        <v>2.8</v>
      </c>
      <c r="T21" s="113">
        <v>2.8</v>
      </c>
      <c r="U21" s="113">
        <v>2.5</v>
      </c>
      <c r="V21" s="113">
        <v>1.8</v>
      </c>
      <c r="W21" s="113">
        <v>1</v>
      </c>
      <c r="X21" s="113">
        <v>1.1</v>
      </c>
      <c r="Y21" s="113">
        <v>1.4</v>
      </c>
      <c r="Z21" s="114">
        <f t="shared" si="0"/>
        <v>3.3749999999999996</v>
      </c>
      <c r="AA21" s="115">
        <v>10.4</v>
      </c>
      <c r="AB21" s="116" t="s">
        <v>72</v>
      </c>
      <c r="AC21" s="115">
        <v>-0.9</v>
      </c>
      <c r="AD21" s="116" t="s">
        <v>99</v>
      </c>
    </row>
    <row r="22" spans="1:30" ht="11.25" customHeight="1">
      <c r="A22" s="82">
        <v>20</v>
      </c>
      <c r="B22" s="118">
        <v>1.7</v>
      </c>
      <c r="C22" s="118">
        <v>1.6</v>
      </c>
      <c r="D22" s="118">
        <v>0.8</v>
      </c>
      <c r="E22" s="118">
        <v>1</v>
      </c>
      <c r="F22" s="118">
        <v>0.5</v>
      </c>
      <c r="G22" s="118">
        <v>0.2</v>
      </c>
      <c r="H22" s="118">
        <v>0.6</v>
      </c>
      <c r="I22" s="118">
        <v>3.3</v>
      </c>
      <c r="J22" s="118">
        <v>7.6</v>
      </c>
      <c r="K22" s="118">
        <v>7.3</v>
      </c>
      <c r="L22" s="118">
        <v>9.1</v>
      </c>
      <c r="M22" s="118">
        <v>10.1</v>
      </c>
      <c r="N22" s="118">
        <v>10.2</v>
      </c>
      <c r="O22" s="118">
        <v>9</v>
      </c>
      <c r="P22" s="118">
        <v>8.8</v>
      </c>
      <c r="Q22" s="118">
        <v>6</v>
      </c>
      <c r="R22" s="118">
        <v>3.5</v>
      </c>
      <c r="S22" s="118">
        <v>2.8</v>
      </c>
      <c r="T22" s="118">
        <v>2.6</v>
      </c>
      <c r="U22" s="118">
        <v>2.6</v>
      </c>
      <c r="V22" s="118">
        <v>1.8</v>
      </c>
      <c r="W22" s="118">
        <v>1.5</v>
      </c>
      <c r="X22" s="118">
        <v>1.1</v>
      </c>
      <c r="Y22" s="118">
        <v>0.9</v>
      </c>
      <c r="Z22" s="114">
        <f t="shared" si="0"/>
        <v>3.941666666666666</v>
      </c>
      <c r="AA22" s="105">
        <v>11.3</v>
      </c>
      <c r="AB22" s="120" t="s">
        <v>73</v>
      </c>
      <c r="AC22" s="105">
        <v>0</v>
      </c>
      <c r="AD22" s="120" t="s">
        <v>100</v>
      </c>
    </row>
    <row r="23" spans="1:30" ht="11.25" customHeight="1">
      <c r="A23" s="78">
        <v>21</v>
      </c>
      <c r="B23" s="113">
        <v>0.1</v>
      </c>
      <c r="C23" s="113">
        <v>-0.2</v>
      </c>
      <c r="D23" s="113">
        <v>0</v>
      </c>
      <c r="E23" s="113">
        <v>-0.2</v>
      </c>
      <c r="F23" s="113">
        <v>0.5</v>
      </c>
      <c r="G23" s="113">
        <v>0.4</v>
      </c>
      <c r="H23" s="113">
        <v>0.1</v>
      </c>
      <c r="I23" s="113">
        <v>3.8</v>
      </c>
      <c r="J23" s="113">
        <v>8</v>
      </c>
      <c r="K23" s="113">
        <v>8.9</v>
      </c>
      <c r="L23" s="113">
        <v>9.7</v>
      </c>
      <c r="M23" s="113">
        <v>9.7</v>
      </c>
      <c r="N23" s="113">
        <v>10</v>
      </c>
      <c r="O23" s="113">
        <v>8</v>
      </c>
      <c r="P23" s="113">
        <v>7.9</v>
      </c>
      <c r="Q23" s="113">
        <v>5.1</v>
      </c>
      <c r="R23" s="113">
        <v>3.2</v>
      </c>
      <c r="S23" s="113">
        <v>3</v>
      </c>
      <c r="T23" s="113">
        <v>2.8</v>
      </c>
      <c r="U23" s="113">
        <v>2.8</v>
      </c>
      <c r="V23" s="113">
        <v>3.1</v>
      </c>
      <c r="W23" s="113">
        <v>3.7</v>
      </c>
      <c r="X23" s="113">
        <v>4.8</v>
      </c>
      <c r="Y23" s="113">
        <v>6.6</v>
      </c>
      <c r="Z23" s="114">
        <f t="shared" si="0"/>
        <v>4.241666666666666</v>
      </c>
      <c r="AA23" s="115">
        <v>11.2</v>
      </c>
      <c r="AB23" s="116" t="s">
        <v>74</v>
      </c>
      <c r="AC23" s="115">
        <v>-0.3</v>
      </c>
      <c r="AD23" s="116" t="s">
        <v>93</v>
      </c>
    </row>
    <row r="24" spans="1:30" ht="11.25" customHeight="1">
      <c r="A24" s="78">
        <v>22</v>
      </c>
      <c r="B24" s="113">
        <v>7.2</v>
      </c>
      <c r="C24" s="113">
        <v>8.3</v>
      </c>
      <c r="D24" s="113">
        <v>7.3</v>
      </c>
      <c r="E24" s="113">
        <v>7.5</v>
      </c>
      <c r="F24" s="113">
        <v>6.7</v>
      </c>
      <c r="G24" s="113">
        <v>7.4</v>
      </c>
      <c r="H24" s="113">
        <v>6.8</v>
      </c>
      <c r="I24" s="113">
        <v>7.4</v>
      </c>
      <c r="J24" s="113">
        <v>10.3</v>
      </c>
      <c r="K24" s="113">
        <v>13.1</v>
      </c>
      <c r="L24" s="113">
        <v>13</v>
      </c>
      <c r="M24" s="113">
        <v>14.2</v>
      </c>
      <c r="N24" s="113">
        <v>13.4</v>
      </c>
      <c r="O24" s="113">
        <v>12.4</v>
      </c>
      <c r="P24" s="113">
        <v>12.4</v>
      </c>
      <c r="Q24" s="113">
        <v>10.9</v>
      </c>
      <c r="R24" s="113">
        <v>9.3</v>
      </c>
      <c r="S24" s="113">
        <v>8.2</v>
      </c>
      <c r="T24" s="113">
        <v>7.9</v>
      </c>
      <c r="U24" s="113">
        <v>7.1</v>
      </c>
      <c r="V24" s="113">
        <v>7.1</v>
      </c>
      <c r="W24" s="113">
        <v>6</v>
      </c>
      <c r="X24" s="113">
        <v>4.8</v>
      </c>
      <c r="Y24" s="113">
        <v>4.5</v>
      </c>
      <c r="Z24" s="114">
        <f t="shared" si="0"/>
        <v>8.883333333333335</v>
      </c>
      <c r="AA24" s="115">
        <v>15.3</v>
      </c>
      <c r="AB24" s="116" t="s">
        <v>75</v>
      </c>
      <c r="AC24" s="115">
        <v>4.4</v>
      </c>
      <c r="AD24" s="116" t="s">
        <v>101</v>
      </c>
    </row>
    <row r="25" spans="1:30" ht="11.25" customHeight="1">
      <c r="A25" s="78">
        <v>23</v>
      </c>
      <c r="B25" s="113">
        <v>4.1</v>
      </c>
      <c r="C25" s="113">
        <v>4.5</v>
      </c>
      <c r="D25" s="113">
        <v>4.3</v>
      </c>
      <c r="E25" s="113">
        <v>3.9</v>
      </c>
      <c r="F25" s="113">
        <v>5</v>
      </c>
      <c r="G25" s="113">
        <v>5</v>
      </c>
      <c r="H25" s="113">
        <v>5</v>
      </c>
      <c r="I25" s="113">
        <v>6.6</v>
      </c>
      <c r="J25" s="113">
        <v>9</v>
      </c>
      <c r="K25" s="113">
        <v>9.5</v>
      </c>
      <c r="L25" s="113">
        <v>10.3</v>
      </c>
      <c r="M25" s="113">
        <v>10.4</v>
      </c>
      <c r="N25" s="113">
        <v>10.1</v>
      </c>
      <c r="O25" s="113">
        <v>10.2</v>
      </c>
      <c r="P25" s="113">
        <v>9.3</v>
      </c>
      <c r="Q25" s="113">
        <v>8.3</v>
      </c>
      <c r="R25" s="113">
        <v>8.1</v>
      </c>
      <c r="S25" s="113">
        <v>7.9</v>
      </c>
      <c r="T25" s="113">
        <v>7.9</v>
      </c>
      <c r="U25" s="113">
        <v>7.8</v>
      </c>
      <c r="V25" s="113">
        <v>7.8</v>
      </c>
      <c r="W25" s="113">
        <v>7.6</v>
      </c>
      <c r="X25" s="113">
        <v>5.4</v>
      </c>
      <c r="Y25" s="113">
        <v>4.3</v>
      </c>
      <c r="Z25" s="114">
        <f t="shared" si="0"/>
        <v>7.179166666666668</v>
      </c>
      <c r="AA25" s="115">
        <v>11.1</v>
      </c>
      <c r="AB25" s="116" t="s">
        <v>76</v>
      </c>
      <c r="AC25" s="115">
        <v>3.7</v>
      </c>
      <c r="AD25" s="116" t="s">
        <v>102</v>
      </c>
    </row>
    <row r="26" spans="1:30" ht="11.25" customHeight="1">
      <c r="A26" s="78">
        <v>24</v>
      </c>
      <c r="B26" s="113">
        <v>3.4</v>
      </c>
      <c r="C26" s="113">
        <v>3</v>
      </c>
      <c r="D26" s="113">
        <v>3.1</v>
      </c>
      <c r="E26" s="113">
        <v>3.7</v>
      </c>
      <c r="F26" s="113">
        <v>4.5</v>
      </c>
      <c r="G26" s="113">
        <v>4.5</v>
      </c>
      <c r="H26" s="113">
        <v>3.7</v>
      </c>
      <c r="I26" s="113">
        <v>4.4</v>
      </c>
      <c r="J26" s="113">
        <v>4.9</v>
      </c>
      <c r="K26" s="113">
        <v>5.6</v>
      </c>
      <c r="L26" s="113">
        <v>6.2</v>
      </c>
      <c r="M26" s="113">
        <v>7</v>
      </c>
      <c r="N26" s="113">
        <v>6.3</v>
      </c>
      <c r="O26" s="113">
        <v>4.8</v>
      </c>
      <c r="P26" s="113">
        <v>4.5</v>
      </c>
      <c r="Q26" s="113">
        <v>3.6</v>
      </c>
      <c r="R26" s="113">
        <v>2.2</v>
      </c>
      <c r="S26" s="113">
        <v>-0.1</v>
      </c>
      <c r="T26" s="113">
        <v>-0.9</v>
      </c>
      <c r="U26" s="113">
        <v>-0.8</v>
      </c>
      <c r="V26" s="113">
        <v>-1.3</v>
      </c>
      <c r="W26" s="113">
        <v>-1.8</v>
      </c>
      <c r="X26" s="113">
        <v>-2.3</v>
      </c>
      <c r="Y26" s="113">
        <v>-2.6</v>
      </c>
      <c r="Z26" s="114">
        <f t="shared" si="0"/>
        <v>2.733333333333334</v>
      </c>
      <c r="AA26" s="115">
        <v>7.2</v>
      </c>
      <c r="AB26" s="116" t="s">
        <v>77</v>
      </c>
      <c r="AC26" s="115">
        <v>-2.7</v>
      </c>
      <c r="AD26" s="116" t="s">
        <v>103</v>
      </c>
    </row>
    <row r="27" spans="1:30" ht="11.25" customHeight="1">
      <c r="A27" s="78">
        <v>25</v>
      </c>
      <c r="B27" s="113">
        <v>-2.9</v>
      </c>
      <c r="C27" s="113">
        <v>-2.8</v>
      </c>
      <c r="D27" s="113">
        <v>-3</v>
      </c>
      <c r="E27" s="113">
        <v>-2.9</v>
      </c>
      <c r="F27" s="113">
        <v>-3.1</v>
      </c>
      <c r="G27" s="113">
        <v>-3.2</v>
      </c>
      <c r="H27" s="113">
        <v>-3</v>
      </c>
      <c r="I27" s="113">
        <v>-0.1</v>
      </c>
      <c r="J27" s="113">
        <v>3.3</v>
      </c>
      <c r="K27" s="113">
        <v>5</v>
      </c>
      <c r="L27" s="113">
        <v>5.8</v>
      </c>
      <c r="M27" s="113">
        <v>6.8</v>
      </c>
      <c r="N27" s="113">
        <v>6.9</v>
      </c>
      <c r="O27" s="113">
        <v>6.2</v>
      </c>
      <c r="P27" s="113">
        <v>5.6</v>
      </c>
      <c r="Q27" s="113">
        <v>2.6</v>
      </c>
      <c r="R27" s="113">
        <v>0.4</v>
      </c>
      <c r="S27" s="113">
        <v>0.1</v>
      </c>
      <c r="T27" s="113">
        <v>0.7</v>
      </c>
      <c r="U27" s="113">
        <v>2</v>
      </c>
      <c r="V27" s="113">
        <v>1.5</v>
      </c>
      <c r="W27" s="113">
        <v>0.3</v>
      </c>
      <c r="X27" s="113">
        <v>0.8</v>
      </c>
      <c r="Y27" s="113">
        <v>1.4</v>
      </c>
      <c r="Z27" s="114">
        <f t="shared" si="0"/>
        <v>1.1833333333333333</v>
      </c>
      <c r="AA27" s="115">
        <v>7.3</v>
      </c>
      <c r="AB27" s="116" t="s">
        <v>78</v>
      </c>
      <c r="AC27" s="115">
        <v>-3.5</v>
      </c>
      <c r="AD27" s="116" t="s">
        <v>104</v>
      </c>
    </row>
    <row r="28" spans="1:30" ht="11.25" customHeight="1">
      <c r="A28" s="78">
        <v>26</v>
      </c>
      <c r="B28" s="113">
        <v>0.6</v>
      </c>
      <c r="C28" s="113">
        <v>0.5</v>
      </c>
      <c r="D28" s="113">
        <v>0.9</v>
      </c>
      <c r="E28" s="113">
        <v>1.4</v>
      </c>
      <c r="F28" s="113">
        <v>1.2</v>
      </c>
      <c r="G28" s="113">
        <v>0.7</v>
      </c>
      <c r="H28" s="113">
        <v>0.5</v>
      </c>
      <c r="I28" s="113">
        <v>2.8</v>
      </c>
      <c r="J28" s="113">
        <v>6.6</v>
      </c>
      <c r="K28" s="113">
        <v>9.4</v>
      </c>
      <c r="L28" s="113">
        <v>9.4</v>
      </c>
      <c r="M28" s="113">
        <v>9.9</v>
      </c>
      <c r="N28" s="113">
        <v>11.1</v>
      </c>
      <c r="O28" s="113">
        <v>9.4</v>
      </c>
      <c r="P28" s="113">
        <v>9.3</v>
      </c>
      <c r="Q28" s="113">
        <v>7.9</v>
      </c>
      <c r="R28" s="113">
        <v>5.1</v>
      </c>
      <c r="S28" s="113">
        <v>4.1</v>
      </c>
      <c r="T28" s="113">
        <v>3.7</v>
      </c>
      <c r="U28" s="113">
        <v>3.3</v>
      </c>
      <c r="V28" s="113">
        <v>3.4</v>
      </c>
      <c r="W28" s="113">
        <v>3.4</v>
      </c>
      <c r="X28" s="113">
        <v>3.4</v>
      </c>
      <c r="Y28" s="113">
        <v>3.7</v>
      </c>
      <c r="Z28" s="114">
        <f t="shared" si="0"/>
        <v>4.654166666666668</v>
      </c>
      <c r="AA28" s="115">
        <v>11.7</v>
      </c>
      <c r="AB28" s="116" t="s">
        <v>79</v>
      </c>
      <c r="AC28" s="115">
        <v>0.2</v>
      </c>
      <c r="AD28" s="116" t="s">
        <v>105</v>
      </c>
    </row>
    <row r="29" spans="1:30" ht="11.25" customHeight="1">
      <c r="A29" s="78">
        <v>27</v>
      </c>
      <c r="B29" s="113">
        <v>2.7</v>
      </c>
      <c r="C29" s="113">
        <v>1.9</v>
      </c>
      <c r="D29" s="113">
        <v>1.8</v>
      </c>
      <c r="E29" s="113">
        <v>1.4</v>
      </c>
      <c r="F29" s="113">
        <v>1.2</v>
      </c>
      <c r="G29" s="113">
        <v>1.2</v>
      </c>
      <c r="H29" s="113">
        <v>2</v>
      </c>
      <c r="I29" s="113">
        <v>5.2</v>
      </c>
      <c r="J29" s="113">
        <v>5.4</v>
      </c>
      <c r="K29" s="113">
        <v>6.2</v>
      </c>
      <c r="L29" s="113">
        <v>6.6</v>
      </c>
      <c r="M29" s="113">
        <v>8</v>
      </c>
      <c r="N29" s="113">
        <v>8.8</v>
      </c>
      <c r="O29" s="113">
        <v>8.5</v>
      </c>
      <c r="P29" s="113">
        <v>6.7</v>
      </c>
      <c r="Q29" s="113">
        <v>4.3</v>
      </c>
      <c r="R29" s="113">
        <v>3.2</v>
      </c>
      <c r="S29" s="113">
        <v>3.7</v>
      </c>
      <c r="T29" s="113">
        <v>1.5</v>
      </c>
      <c r="U29" s="113">
        <v>-0.1</v>
      </c>
      <c r="V29" s="113">
        <v>-0.9</v>
      </c>
      <c r="W29" s="113">
        <v>-1.1</v>
      </c>
      <c r="X29" s="113">
        <v>-1.1</v>
      </c>
      <c r="Y29" s="113">
        <v>-0.4</v>
      </c>
      <c r="Z29" s="114">
        <f t="shared" si="0"/>
        <v>3.1958333333333333</v>
      </c>
      <c r="AA29" s="115">
        <v>9.7</v>
      </c>
      <c r="AB29" s="116" t="s">
        <v>80</v>
      </c>
      <c r="AC29" s="115">
        <v>-1.4</v>
      </c>
      <c r="AD29" s="116" t="s">
        <v>106</v>
      </c>
    </row>
    <row r="30" spans="1:30" ht="11.25" customHeight="1">
      <c r="A30" s="78">
        <v>28</v>
      </c>
      <c r="B30" s="113">
        <v>-0.8</v>
      </c>
      <c r="C30" s="113">
        <v>-1.1</v>
      </c>
      <c r="D30" s="113">
        <v>-1.9</v>
      </c>
      <c r="E30" s="113">
        <v>-2.6</v>
      </c>
      <c r="F30" s="113">
        <v>-2.9</v>
      </c>
      <c r="G30" s="113">
        <v>-3.8</v>
      </c>
      <c r="H30" s="113">
        <v>-2.8</v>
      </c>
      <c r="I30" s="113">
        <v>-1.2</v>
      </c>
      <c r="J30" s="113">
        <v>0.7</v>
      </c>
      <c r="K30" s="113">
        <v>1.8</v>
      </c>
      <c r="L30" s="113">
        <v>2.3</v>
      </c>
      <c r="M30" s="113">
        <v>3.7</v>
      </c>
      <c r="N30" s="113">
        <v>3</v>
      </c>
      <c r="O30" s="113">
        <v>2.6</v>
      </c>
      <c r="P30" s="113">
        <v>2.1</v>
      </c>
      <c r="Q30" s="113">
        <v>1.3</v>
      </c>
      <c r="R30" s="113">
        <v>0</v>
      </c>
      <c r="S30" s="113">
        <v>-0.4</v>
      </c>
      <c r="T30" s="113">
        <v>-0.9</v>
      </c>
      <c r="U30" s="113">
        <v>-1.9</v>
      </c>
      <c r="V30" s="113">
        <v>-1.8</v>
      </c>
      <c r="W30" s="113">
        <v>-2.2</v>
      </c>
      <c r="X30" s="113">
        <v>-2.8</v>
      </c>
      <c r="Y30" s="113">
        <v>-2.8</v>
      </c>
      <c r="Z30" s="114">
        <f t="shared" si="0"/>
        <v>-0.5166666666666667</v>
      </c>
      <c r="AA30" s="115">
        <v>4.2</v>
      </c>
      <c r="AB30" s="116" t="s">
        <v>68</v>
      </c>
      <c r="AC30" s="115">
        <v>-3.9</v>
      </c>
      <c r="AD30" s="116" t="s">
        <v>107</v>
      </c>
    </row>
    <row r="31" spans="1:30" ht="11.25" customHeight="1">
      <c r="A31" s="78">
        <v>29</v>
      </c>
      <c r="B31" s="113">
        <v>-3</v>
      </c>
      <c r="C31" s="113">
        <v>-4.1</v>
      </c>
      <c r="D31" s="113">
        <v>-4.4</v>
      </c>
      <c r="E31" s="113">
        <v>-4.1</v>
      </c>
      <c r="F31" s="113">
        <v>-5.2</v>
      </c>
      <c r="G31" s="113">
        <v>-5.2</v>
      </c>
      <c r="H31" s="113">
        <v>-4.2</v>
      </c>
      <c r="I31" s="113">
        <v>-1.4</v>
      </c>
      <c r="J31" s="113">
        <v>-0.5</v>
      </c>
      <c r="K31" s="113">
        <v>0.9</v>
      </c>
      <c r="L31" s="113">
        <v>2.1</v>
      </c>
      <c r="M31" s="113">
        <v>2.8</v>
      </c>
      <c r="N31" s="113">
        <v>3.4</v>
      </c>
      <c r="O31" s="113">
        <v>2.2</v>
      </c>
      <c r="P31" s="113">
        <v>2.1</v>
      </c>
      <c r="Q31" s="113">
        <v>0.8</v>
      </c>
      <c r="R31" s="113">
        <v>-1.1</v>
      </c>
      <c r="S31" s="113">
        <v>-1.7</v>
      </c>
      <c r="T31" s="113">
        <v>-1.9</v>
      </c>
      <c r="U31" s="113">
        <v>-2.2</v>
      </c>
      <c r="V31" s="113">
        <v>-2</v>
      </c>
      <c r="W31" s="113">
        <v>-1.8</v>
      </c>
      <c r="X31" s="113">
        <v>-2.4</v>
      </c>
      <c r="Y31" s="113">
        <v>-2.2</v>
      </c>
      <c r="Z31" s="114">
        <f t="shared" si="0"/>
        <v>-1.3791666666666664</v>
      </c>
      <c r="AA31" s="115">
        <v>3.8</v>
      </c>
      <c r="AB31" s="116" t="s">
        <v>81</v>
      </c>
      <c r="AC31" s="115">
        <v>-5.6</v>
      </c>
      <c r="AD31" s="116" t="s">
        <v>108</v>
      </c>
    </row>
    <row r="32" spans="1:30" ht="11.25" customHeight="1">
      <c r="A32" s="78">
        <v>30</v>
      </c>
      <c r="B32" s="113">
        <v>-2.6</v>
      </c>
      <c r="C32" s="113">
        <v>-4.2</v>
      </c>
      <c r="D32" s="113">
        <v>-3.7</v>
      </c>
      <c r="E32" s="113">
        <v>-5.5</v>
      </c>
      <c r="F32" s="113">
        <v>-6</v>
      </c>
      <c r="G32" s="113">
        <v>-5.9</v>
      </c>
      <c r="H32" s="113">
        <v>-6</v>
      </c>
      <c r="I32" s="113">
        <v>-2</v>
      </c>
      <c r="J32" s="113">
        <v>0.8</v>
      </c>
      <c r="K32" s="113">
        <v>1.8</v>
      </c>
      <c r="L32" s="113">
        <v>3</v>
      </c>
      <c r="M32" s="113">
        <v>3</v>
      </c>
      <c r="N32" s="113">
        <v>3.3</v>
      </c>
      <c r="O32" s="113">
        <v>2.5</v>
      </c>
      <c r="P32" s="113">
        <v>2.1</v>
      </c>
      <c r="Q32" s="113">
        <v>1.4</v>
      </c>
      <c r="R32" s="113">
        <v>-0.3</v>
      </c>
      <c r="S32" s="113">
        <v>-0.5</v>
      </c>
      <c r="T32" s="113">
        <v>-2.2</v>
      </c>
      <c r="U32" s="113">
        <v>-0.9</v>
      </c>
      <c r="V32" s="113">
        <v>-2.1</v>
      </c>
      <c r="W32" s="113">
        <v>-2</v>
      </c>
      <c r="X32" s="113">
        <v>-1.8</v>
      </c>
      <c r="Y32" s="113">
        <v>-2.3</v>
      </c>
      <c r="Z32" s="114">
        <f t="shared" si="0"/>
        <v>-1.2541666666666669</v>
      </c>
      <c r="AA32" s="115">
        <v>3.8</v>
      </c>
      <c r="AB32" s="116" t="s">
        <v>82</v>
      </c>
      <c r="AC32" s="115">
        <v>-6.2</v>
      </c>
      <c r="AD32" s="116" t="s">
        <v>109</v>
      </c>
    </row>
    <row r="33" spans="1:30" ht="11.25" customHeight="1">
      <c r="A33" s="78">
        <v>31</v>
      </c>
      <c r="B33" s="113">
        <v>-1</v>
      </c>
      <c r="C33" s="113">
        <v>-2.8</v>
      </c>
      <c r="D33" s="113">
        <v>-2.9</v>
      </c>
      <c r="E33" s="113">
        <v>-2.4</v>
      </c>
      <c r="F33" s="113">
        <v>-2</v>
      </c>
      <c r="G33" s="113">
        <v>-1.6</v>
      </c>
      <c r="H33" s="113">
        <v>-1.4</v>
      </c>
      <c r="I33" s="113">
        <v>-0.8</v>
      </c>
      <c r="J33" s="113">
        <v>0.5</v>
      </c>
      <c r="K33" s="113">
        <v>2.1</v>
      </c>
      <c r="L33" s="113">
        <v>2.9</v>
      </c>
      <c r="M33" s="113">
        <v>4.5</v>
      </c>
      <c r="N33" s="113">
        <v>5.3</v>
      </c>
      <c r="O33" s="113">
        <v>4.6</v>
      </c>
      <c r="P33" s="113">
        <v>3.9</v>
      </c>
      <c r="Q33" s="113">
        <v>3</v>
      </c>
      <c r="R33" s="113">
        <v>-0.9</v>
      </c>
      <c r="S33" s="113">
        <v>-1.7</v>
      </c>
      <c r="T33" s="113">
        <v>-2.5</v>
      </c>
      <c r="U33" s="113">
        <v>-2.5</v>
      </c>
      <c r="V33" s="113">
        <v>-2.9</v>
      </c>
      <c r="W33" s="113">
        <v>-3.2</v>
      </c>
      <c r="X33" s="113">
        <v>-3.4</v>
      </c>
      <c r="Y33" s="113">
        <v>-3.5</v>
      </c>
      <c r="Z33" s="114">
        <f t="shared" si="0"/>
        <v>-0.36250000000000004</v>
      </c>
      <c r="AA33" s="115">
        <v>6.1</v>
      </c>
      <c r="AB33" s="116" t="s">
        <v>83</v>
      </c>
      <c r="AC33" s="115">
        <v>-3.6</v>
      </c>
      <c r="AD33" s="116" t="s">
        <v>110</v>
      </c>
    </row>
    <row r="34" spans="1:30" ht="15" customHeight="1">
      <c r="A34" s="79" t="s">
        <v>9</v>
      </c>
      <c r="B34" s="121">
        <f aca="true" t="shared" si="1" ref="B34:Y34">AVERAGE(B3:B33)</f>
        <v>2.509677419354839</v>
      </c>
      <c r="C34" s="121">
        <f t="shared" si="1"/>
        <v>2.141935483870968</v>
      </c>
      <c r="D34" s="121">
        <f t="shared" si="1"/>
        <v>2.1548387096774184</v>
      </c>
      <c r="E34" s="121">
        <f t="shared" si="1"/>
        <v>2.1451612903225805</v>
      </c>
      <c r="F34" s="121">
        <f t="shared" si="1"/>
        <v>1.9483870967741932</v>
      </c>
      <c r="G34" s="121">
        <f t="shared" si="1"/>
        <v>2.025806451612903</v>
      </c>
      <c r="H34" s="121">
        <f t="shared" si="1"/>
        <v>2.074193548387097</v>
      </c>
      <c r="I34" s="121">
        <f t="shared" si="1"/>
        <v>3.9870967741935472</v>
      </c>
      <c r="J34" s="121">
        <f t="shared" si="1"/>
        <v>6.041935483870968</v>
      </c>
      <c r="K34" s="121">
        <f t="shared" si="1"/>
        <v>7.003225806451613</v>
      </c>
      <c r="L34" s="121">
        <f t="shared" si="1"/>
        <v>7.880645161290324</v>
      </c>
      <c r="M34" s="121">
        <f t="shared" si="1"/>
        <v>8.445161290322579</v>
      </c>
      <c r="N34" s="121">
        <f t="shared" si="1"/>
        <v>8.600000000000001</v>
      </c>
      <c r="O34" s="121">
        <f t="shared" si="1"/>
        <v>7.725806451612903</v>
      </c>
      <c r="P34" s="121">
        <f t="shared" si="1"/>
        <v>7.161290322580646</v>
      </c>
      <c r="Q34" s="121">
        <f t="shared" si="1"/>
        <v>5.858064516129033</v>
      </c>
      <c r="R34" s="121">
        <f t="shared" si="1"/>
        <v>4.277419354838708</v>
      </c>
      <c r="S34" s="121">
        <f t="shared" si="1"/>
        <v>3.6838709677419352</v>
      </c>
      <c r="T34" s="121">
        <f t="shared" si="1"/>
        <v>3.196774193548386</v>
      </c>
      <c r="U34" s="121">
        <f t="shared" si="1"/>
        <v>3.087096774193548</v>
      </c>
      <c r="V34" s="121">
        <f t="shared" si="1"/>
        <v>2.9580645161290318</v>
      </c>
      <c r="W34" s="121">
        <f t="shared" si="1"/>
        <v>2.732258064516129</v>
      </c>
      <c r="X34" s="121">
        <f t="shared" si="1"/>
        <v>2.464516129032258</v>
      </c>
      <c r="Y34" s="121">
        <f t="shared" si="1"/>
        <v>2.3258064516129036</v>
      </c>
      <c r="Z34" s="121">
        <f>AVERAGE(B3:Y33)</f>
        <v>4.267876344086023</v>
      </c>
      <c r="AA34" s="122">
        <f>AVERAGE(AA3:AA33)</f>
        <v>9.529032258064515</v>
      </c>
      <c r="AB34" s="123"/>
      <c r="AC34" s="122">
        <f>AVERAGE(AC3:AC33)</f>
        <v>0.0903225806451615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5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16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17.8</v>
      </c>
      <c r="C46" s="106">
        <f>MATCH(B46,AA3:AA33,0)</f>
        <v>4</v>
      </c>
      <c r="D46" s="112" t="str">
        <f>INDEX(AB3:AB33,C46,1)</f>
        <v>13:11</v>
      </c>
      <c r="E46" s="117"/>
      <c r="F46" s="104"/>
      <c r="G46" s="105">
        <f>MIN(AC3:AC33)</f>
        <v>-6.2</v>
      </c>
      <c r="H46" s="106">
        <f>MATCH(G46,AC3:AC33,0)</f>
        <v>30</v>
      </c>
      <c r="I46" s="112" t="str">
        <f>INDEX(AD3:AD33,H46,1)</f>
        <v>05:05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2.0375</v>
      </c>
      <c r="C5" s="18">
        <f>'２月'!Z3</f>
        <v>-0.8083333333333335</v>
      </c>
      <c r="D5" s="18">
        <f>'３月'!Z3</f>
        <v>7.8166666666666655</v>
      </c>
      <c r="E5" s="18">
        <f>'４月'!Z3</f>
        <v>12.591666666666667</v>
      </c>
      <c r="F5" s="18">
        <f>'５月'!Z3</f>
        <v>16.075000000000003</v>
      </c>
      <c r="G5" s="18">
        <f>'６月'!Z3</f>
        <v>14.850000000000001</v>
      </c>
      <c r="H5" s="18">
        <f>'７月'!Z3</f>
        <v>25.008333333333336</v>
      </c>
      <c r="I5" s="18">
        <f>'８月'!Z3</f>
        <v>26.270833333333332</v>
      </c>
      <c r="J5" s="18">
        <f>'９月'!Z3</f>
        <v>21.05</v>
      </c>
      <c r="K5" s="18">
        <f>'１０月'!Z3</f>
        <v>22.379166666666666</v>
      </c>
      <c r="L5" s="18">
        <f>'１１月'!Z3</f>
        <v>7.950000000000002</v>
      </c>
      <c r="M5" s="19">
        <f>'１２月'!Z3</f>
        <v>6.929166666666668</v>
      </c>
    </row>
    <row r="6" spans="1:13" ht="18" customHeight="1">
      <c r="A6" s="20">
        <v>2</v>
      </c>
      <c r="B6" s="21">
        <f>'１月'!Z4</f>
        <v>-8.326672684688674E-17</v>
      </c>
      <c r="C6" s="22">
        <f>'２月'!Z4</f>
        <v>-1.2458333333333336</v>
      </c>
      <c r="D6" s="22">
        <f>'３月'!Z4</f>
        <v>2.545833333333333</v>
      </c>
      <c r="E6" s="22">
        <f>'４月'!Z4</f>
        <v>11.16666666666667</v>
      </c>
      <c r="F6" s="22">
        <f>'５月'!Z4</f>
        <v>14.604166666666666</v>
      </c>
      <c r="G6" s="22">
        <f>'６月'!Z4</f>
        <v>15.229166666666671</v>
      </c>
      <c r="H6" s="22">
        <f>'７月'!Z4</f>
        <v>24.370833333333334</v>
      </c>
      <c r="I6" s="22">
        <f>'８月'!Z4</f>
        <v>25.39583333333334</v>
      </c>
      <c r="J6" s="22">
        <f>'９月'!Z4</f>
        <v>20.316666666666666</v>
      </c>
      <c r="K6" s="22">
        <f>'１０月'!Z4</f>
        <v>17.670833333333334</v>
      </c>
      <c r="L6" s="22">
        <f>'１１月'!Z4</f>
        <v>9.345833333333335</v>
      </c>
      <c r="M6" s="23">
        <f>'１２月'!Z4</f>
        <v>5.729166666666667</v>
      </c>
    </row>
    <row r="7" spans="1:13" ht="18" customHeight="1">
      <c r="A7" s="20">
        <v>3</v>
      </c>
      <c r="B7" s="21">
        <f>'１月'!Z5</f>
        <v>-0.4583333333333332</v>
      </c>
      <c r="C7" s="22">
        <f>'２月'!Z5</f>
        <v>-0.19166666666666674</v>
      </c>
      <c r="D7" s="22">
        <f>'３月'!Z5</f>
        <v>3.908333333333333</v>
      </c>
      <c r="E7" s="22">
        <f>'４月'!Z5</f>
        <v>13.516666666666667</v>
      </c>
      <c r="F7" s="22">
        <f>'５月'!Z5</f>
        <v>15.991666666666667</v>
      </c>
      <c r="G7" s="22">
        <f>'６月'!Z5</f>
        <v>17.450000000000003</v>
      </c>
      <c r="H7" s="22">
        <f>'７月'!Z5</f>
        <v>24.225000000000005</v>
      </c>
      <c r="I7" s="22">
        <f>'８月'!Z5</f>
        <v>24.533333333333335</v>
      </c>
      <c r="J7" s="22">
        <f>'９月'!Z5</f>
        <v>21.175</v>
      </c>
      <c r="K7" s="22">
        <f>'１０月'!Z5</f>
        <v>18.054166666666664</v>
      </c>
      <c r="L7" s="22">
        <f>'１１月'!Z5</f>
        <v>10.129166666666665</v>
      </c>
      <c r="M7" s="23">
        <f>'１２月'!Z5</f>
        <v>11.116666666666667</v>
      </c>
    </row>
    <row r="8" spans="1:13" ht="18" customHeight="1">
      <c r="A8" s="20">
        <v>4</v>
      </c>
      <c r="B8" s="21">
        <f>'１月'!Z6</f>
        <v>-0.9125000000000002</v>
      </c>
      <c r="C8" s="22">
        <f>'２月'!Z6</f>
        <v>0.7124999999999998</v>
      </c>
      <c r="D8" s="22">
        <f>'３月'!Z6</f>
        <v>9.429166666666667</v>
      </c>
      <c r="E8" s="22">
        <f>'４月'!Z6</f>
        <v>14.4</v>
      </c>
      <c r="F8" s="22">
        <f>'５月'!Z6</f>
        <v>9.383333333333335</v>
      </c>
      <c r="G8" s="22">
        <f>'６月'!Z6</f>
        <v>16.604166666666664</v>
      </c>
      <c r="H8" s="22">
        <f>'７月'!Z6</f>
        <v>23.2375</v>
      </c>
      <c r="I8" s="22">
        <f>'８月'!Z6</f>
        <v>24.22083333333333</v>
      </c>
      <c r="J8" s="22">
        <f>'９月'!Z6</f>
        <v>22.8875</v>
      </c>
      <c r="K8" s="22">
        <f>'１０月'!Z6</f>
        <v>16.6375</v>
      </c>
      <c r="L8" s="22">
        <f>'１１月'!Z6</f>
        <v>12.891666666666666</v>
      </c>
      <c r="M8" s="23">
        <f>'１２月'!Z6</f>
        <v>14.929166666666669</v>
      </c>
    </row>
    <row r="9" spans="1:13" ht="18" customHeight="1">
      <c r="A9" s="20">
        <v>5</v>
      </c>
      <c r="B9" s="21">
        <f>'１月'!Z7</f>
        <v>-1.1791666666666665</v>
      </c>
      <c r="C9" s="22">
        <f>'２月'!Z7</f>
        <v>-0.6000000000000001</v>
      </c>
      <c r="D9" s="22">
        <f>'３月'!Z7</f>
        <v>9.65</v>
      </c>
      <c r="E9" s="22">
        <f>'４月'!Z7</f>
        <v>7.516666666666668</v>
      </c>
      <c r="F9" s="22">
        <f>'５月'!Z7</f>
        <v>11.370833333333335</v>
      </c>
      <c r="G9" s="22">
        <f>'６月'!Z7</f>
        <v>17.154166666666665</v>
      </c>
      <c r="H9" s="22">
        <f>'７月'!Z7</f>
        <v>22.075</v>
      </c>
      <c r="I9" s="22">
        <f>'８月'!Z7</f>
        <v>27.01666666666667</v>
      </c>
      <c r="J9" s="22">
        <f>'９月'!Z7</f>
        <v>23.3625</v>
      </c>
      <c r="K9" s="22">
        <f>'１０月'!Z7</f>
        <v>17.933333333333337</v>
      </c>
      <c r="L9" s="22">
        <f>'１１月'!Z7</f>
        <v>14.999999999999998</v>
      </c>
      <c r="M9" s="23">
        <f>'１２月'!Z7</f>
        <v>11.945833333333335</v>
      </c>
    </row>
    <row r="10" spans="1:13" ht="18" customHeight="1">
      <c r="A10" s="20">
        <v>6</v>
      </c>
      <c r="B10" s="21">
        <f>'１月'!Z8</f>
        <v>-0.5874999999999999</v>
      </c>
      <c r="C10" s="22">
        <f>'２月'!Z8</f>
        <v>-2.0083333333333337</v>
      </c>
      <c r="D10" s="22">
        <f>'３月'!Z8</f>
        <v>2.629166666666667</v>
      </c>
      <c r="E10" s="22">
        <f>'４月'!Z8</f>
        <v>13.516666666666667</v>
      </c>
      <c r="F10" s="22">
        <f>'５月'!Z8</f>
        <v>16.133333333333333</v>
      </c>
      <c r="G10" s="22">
        <f>'６月'!Z8</f>
        <v>16.75833333333333</v>
      </c>
      <c r="H10" s="22">
        <f>'７月'!Z8</f>
        <v>16.737499999999997</v>
      </c>
      <c r="I10" s="22">
        <f>'８月'!Z8</f>
        <v>22.745833333333337</v>
      </c>
      <c r="J10" s="22">
        <f>'９月'!Z8</f>
        <v>22.766666666666666</v>
      </c>
      <c r="K10" s="22">
        <f>'１０月'!Z8</f>
        <v>22.379166666666666</v>
      </c>
      <c r="L10" s="22">
        <f>'１１月'!Z8</f>
        <v>14.758333333333335</v>
      </c>
      <c r="M10" s="23">
        <f>'１２月'!Z8</f>
        <v>7.5874999999999995</v>
      </c>
    </row>
    <row r="11" spans="1:13" ht="18" customHeight="1">
      <c r="A11" s="20">
        <v>7</v>
      </c>
      <c r="B11" s="21">
        <f>'１月'!Z9</f>
        <v>-0.25000000000000017</v>
      </c>
      <c r="C11" s="22">
        <f>'２月'!Z9</f>
        <v>-1.7416666666666665</v>
      </c>
      <c r="D11" s="22">
        <f>'３月'!Z9</f>
        <v>-0.7374999999999998</v>
      </c>
      <c r="E11" s="22">
        <f>'４月'!Z9</f>
        <v>7.233333333333332</v>
      </c>
      <c r="F11" s="22">
        <f>'５月'!Z9</f>
        <v>13.112499999999997</v>
      </c>
      <c r="G11" s="22">
        <f>'６月'!Z9</f>
        <v>19.266666666666666</v>
      </c>
      <c r="H11" s="22">
        <f>'７月'!Z9</f>
        <v>20.099999999999998</v>
      </c>
      <c r="I11" s="22">
        <f>'８月'!Z9</f>
        <v>20.166666666666668</v>
      </c>
      <c r="J11" s="22">
        <f>'９月'!Z9</f>
        <v>23.599999999999998</v>
      </c>
      <c r="K11" s="22">
        <f>'１０月'!Z9</f>
        <v>22.012500000000003</v>
      </c>
      <c r="L11" s="22">
        <f>'１１月'!Z9</f>
        <v>12.525</v>
      </c>
      <c r="M11" s="23">
        <f>'１２月'!Z9</f>
        <v>9.179166666666665</v>
      </c>
    </row>
    <row r="12" spans="1:13" ht="18" customHeight="1">
      <c r="A12" s="20">
        <v>8</v>
      </c>
      <c r="B12" s="21">
        <f>'１月'!Z10</f>
        <v>4.1499999999999995</v>
      </c>
      <c r="C12" s="22">
        <f>'２月'!Z10</f>
        <v>-1.616666666666667</v>
      </c>
      <c r="D12" s="22">
        <f>'３月'!Z10</f>
        <v>6.033333333333332</v>
      </c>
      <c r="E12" s="22">
        <f>'４月'!Z10</f>
        <v>4.666666666666667</v>
      </c>
      <c r="F12" s="22">
        <f>'５月'!Z10</f>
        <v>8.887500000000001</v>
      </c>
      <c r="G12" s="22">
        <f>'６月'!Z10</f>
        <v>19.858333333333334</v>
      </c>
      <c r="H12" s="22">
        <f>'７月'!Z10</f>
        <v>22.712500000000006</v>
      </c>
      <c r="I12" s="22">
        <f>'８月'!Z10</f>
        <v>22.47916666666666</v>
      </c>
      <c r="J12" s="22">
        <f>'９月'!Z10</f>
        <v>22.6875</v>
      </c>
      <c r="K12" s="22">
        <f>'１０月'!Z10</f>
        <v>16.90833333333333</v>
      </c>
      <c r="L12" s="22">
        <f>'１１月'!Z10</f>
        <v>14.158333333333333</v>
      </c>
      <c r="M12" s="23">
        <f>'１２月'!Z10</f>
        <v>3.345833333333333</v>
      </c>
    </row>
    <row r="13" spans="1:13" ht="18" customHeight="1">
      <c r="A13" s="20">
        <v>9</v>
      </c>
      <c r="B13" s="21">
        <f>'１月'!Z11</f>
        <v>5.441666666666667</v>
      </c>
      <c r="C13" s="22">
        <f>'２月'!Z11</f>
        <v>-0.9750000000000001</v>
      </c>
      <c r="D13" s="22">
        <f>'３月'!Z11</f>
        <v>9.062500000000002</v>
      </c>
      <c r="E13" s="22">
        <f>'４月'!Z11</f>
        <v>7.7124999999999995</v>
      </c>
      <c r="F13" s="22">
        <f>'５月'!Z11</f>
        <v>7.6499999999999995</v>
      </c>
      <c r="G13" s="22">
        <f>'６月'!Z11</f>
        <v>19.575000000000003</v>
      </c>
      <c r="H13" s="22">
        <f>'７月'!Z11</f>
        <v>22.925</v>
      </c>
      <c r="I13" s="22">
        <f>'８月'!Z11</f>
        <v>22.724999999999998</v>
      </c>
      <c r="J13" s="22">
        <f>'９月'!Z11</f>
        <v>21.537499999999998</v>
      </c>
      <c r="K13" s="22">
        <f>'１０月'!Z11</f>
        <v>17.441666666666666</v>
      </c>
      <c r="L13" s="22">
        <f>'１１月'!Z11</f>
        <v>15.633333333333331</v>
      </c>
      <c r="M13" s="23">
        <f>'１２月'!Z11</f>
        <v>0.9583333333333334</v>
      </c>
    </row>
    <row r="14" spans="1:13" ht="18" customHeight="1">
      <c r="A14" s="24">
        <v>10</v>
      </c>
      <c r="B14" s="25">
        <f>'１月'!Z12</f>
        <v>1.3374999999999997</v>
      </c>
      <c r="C14" s="26">
        <f>'２月'!Z12</f>
        <v>3.141666666666666</v>
      </c>
      <c r="D14" s="26">
        <f>'３月'!Z12</f>
        <v>1.541666666666667</v>
      </c>
      <c r="E14" s="26">
        <f>'４月'!Z12</f>
        <v>7.829166666666668</v>
      </c>
      <c r="F14" s="26">
        <f>'５月'!Z12</f>
        <v>7.341666666666668</v>
      </c>
      <c r="G14" s="26">
        <f>'６月'!Z12</f>
        <v>14.6875</v>
      </c>
      <c r="H14" s="26">
        <f>'７月'!Z12</f>
        <v>23.71666666666667</v>
      </c>
      <c r="I14" s="26">
        <f>'８月'!Z12</f>
        <v>25.858333333333334</v>
      </c>
      <c r="J14" s="26">
        <f>'９月'!Z12</f>
        <v>20.154166666666672</v>
      </c>
      <c r="K14" s="26">
        <f>'１０月'!Z12</f>
        <v>17.262499999999996</v>
      </c>
      <c r="L14" s="26">
        <f>'１１月'!Z12</f>
        <v>14.100000000000003</v>
      </c>
      <c r="M14" s="27">
        <f>'１２月'!Z12</f>
        <v>0.554166666666667</v>
      </c>
    </row>
    <row r="15" spans="1:13" ht="18" customHeight="1">
      <c r="A15" s="16">
        <v>11</v>
      </c>
      <c r="B15" s="17">
        <f>'１月'!Z13</f>
        <v>-0.4708333333333335</v>
      </c>
      <c r="C15" s="18">
        <f>'２月'!Z13</f>
        <v>3.5124999999999993</v>
      </c>
      <c r="D15" s="18">
        <f>'３月'!Z13</f>
        <v>2.5000000000000004</v>
      </c>
      <c r="E15" s="18">
        <f>'４月'!Z13</f>
        <v>12.408333333333333</v>
      </c>
      <c r="F15" s="18">
        <f>'５月'!Z13</f>
        <v>11.479166666666666</v>
      </c>
      <c r="G15" s="18">
        <f>'６月'!Z13</f>
        <v>15.762499999999998</v>
      </c>
      <c r="H15" s="18">
        <f>'７月'!Z13</f>
        <v>24.02083333333334</v>
      </c>
      <c r="I15" s="18">
        <f>'８月'!Z13</f>
        <v>24.675</v>
      </c>
      <c r="J15" s="18">
        <f>'９月'!Z13</f>
        <v>16.833333333333332</v>
      </c>
      <c r="K15" s="18">
        <f>'１０月'!Z13</f>
        <v>17.45</v>
      </c>
      <c r="L15" s="18">
        <f>'１１月'!Z13</f>
        <v>10.766666666666667</v>
      </c>
      <c r="M15" s="19">
        <f>'１２月'!Z13</f>
        <v>2.587500000000001</v>
      </c>
    </row>
    <row r="16" spans="1:13" ht="18" customHeight="1">
      <c r="A16" s="20">
        <v>12</v>
      </c>
      <c r="B16" s="21">
        <f>'１月'!Z14</f>
        <v>-2.5541666666666667</v>
      </c>
      <c r="C16" s="22">
        <f>'２月'!Z14</f>
        <v>-0.8000000000000002</v>
      </c>
      <c r="D16" s="22">
        <f>'３月'!Z14</f>
        <v>2.858333333333333</v>
      </c>
      <c r="E16" s="22">
        <f>'４月'!Z14</f>
        <v>11.933333333333332</v>
      </c>
      <c r="F16" s="22">
        <f>'５月'!Z14</f>
        <v>14.658333333333333</v>
      </c>
      <c r="G16" s="22">
        <f>'６月'!Z14</f>
        <v>14.991666666666669</v>
      </c>
      <c r="H16" s="22">
        <f>'７月'!Z14</f>
        <v>22.020833333333332</v>
      </c>
      <c r="I16" s="22">
        <f>'８月'!Z14</f>
        <v>23.5</v>
      </c>
      <c r="J16" s="22">
        <f>'９月'!Z14</f>
        <v>16.099999999999998</v>
      </c>
      <c r="K16" s="22">
        <f>'１０月'!Z14</f>
        <v>14.591666666666667</v>
      </c>
      <c r="L16" s="22">
        <f>'１１月'!Z14</f>
        <v>12.6625</v>
      </c>
      <c r="M16" s="23">
        <f>'１２月'!Z14</f>
        <v>4.725</v>
      </c>
    </row>
    <row r="17" spans="1:13" ht="18" customHeight="1">
      <c r="A17" s="20">
        <v>13</v>
      </c>
      <c r="B17" s="21">
        <f>'１月'!Z15</f>
        <v>-2.0958333333333328</v>
      </c>
      <c r="C17" s="22">
        <f>'２月'!Z15</f>
        <v>-1.2666666666666664</v>
      </c>
      <c r="D17" s="22">
        <f>'３月'!Z15</f>
        <v>7.416666666666667</v>
      </c>
      <c r="E17" s="22">
        <f>'４月'!Z15</f>
        <v>8.862499999999999</v>
      </c>
      <c r="F17" s="22">
        <f>'５月'!Z15</f>
        <v>13.608333333333334</v>
      </c>
      <c r="G17" s="22">
        <f>'６月'!Z15</f>
        <v>15.29166666666667</v>
      </c>
      <c r="H17" s="22">
        <f>'７月'!Z15</f>
        <v>23.92916666666667</v>
      </c>
      <c r="I17" s="22">
        <f>'８月'!Z15</f>
        <v>24.962499999999995</v>
      </c>
      <c r="J17" s="22">
        <f>'９月'!Z15</f>
        <v>18.83333333333334</v>
      </c>
      <c r="K17" s="22">
        <f>'１０月'!Z15</f>
        <v>12.366666666666665</v>
      </c>
      <c r="L17" s="22">
        <f>'１１月'!Z15</f>
        <v>11.029166666666669</v>
      </c>
      <c r="M17" s="23">
        <f>'１２月'!Z15</f>
        <v>2.0708333333333333</v>
      </c>
    </row>
    <row r="18" spans="1:13" ht="18" customHeight="1">
      <c r="A18" s="20">
        <v>14</v>
      </c>
      <c r="B18" s="21">
        <f>'１月'!Z16</f>
        <v>-1.6416666666666664</v>
      </c>
      <c r="C18" s="22">
        <f>'２月'!Z16</f>
        <v>0.9791666666666666</v>
      </c>
      <c r="D18" s="22">
        <f>'３月'!Z16</f>
        <v>10.737499999999999</v>
      </c>
      <c r="E18" s="22">
        <f>'４月'!Z16</f>
        <v>8.649999999999999</v>
      </c>
      <c r="F18" s="22">
        <f>'５月'!Z16</f>
        <v>15.979166666666664</v>
      </c>
      <c r="G18" s="22">
        <f>'６月'!Z16</f>
        <v>14.391666666666664</v>
      </c>
      <c r="H18" s="22">
        <f>'７月'!Z16</f>
        <v>23.470833333333335</v>
      </c>
      <c r="I18" s="22">
        <f>'８月'!Z16</f>
        <v>26.39166666666667</v>
      </c>
      <c r="J18" s="22">
        <f>'９月'!Z16</f>
        <v>19.404166666666665</v>
      </c>
      <c r="K18" s="22">
        <f>'１０月'!Z16</f>
        <v>13.216666666666669</v>
      </c>
      <c r="L18" s="22">
        <f>'１１月'!Z16</f>
        <v>8.345833333333333</v>
      </c>
      <c r="M18" s="23">
        <f>'１２月'!Z16</f>
        <v>1.6833333333333333</v>
      </c>
    </row>
    <row r="19" spans="1:13" ht="18" customHeight="1">
      <c r="A19" s="20">
        <v>15</v>
      </c>
      <c r="B19" s="21">
        <f>'１月'!Z17</f>
        <v>0.029166666666666802</v>
      </c>
      <c r="C19" s="22">
        <f>'２月'!Z17</f>
        <v>2.583333333333333</v>
      </c>
      <c r="D19" s="22">
        <f>'３月'!Z17</f>
        <v>11.924999999999999</v>
      </c>
      <c r="E19" s="22">
        <f>'４月'!Z17</f>
        <v>11.4125</v>
      </c>
      <c r="F19" s="22">
        <f>'５月'!Z17</f>
        <v>16.774999999999995</v>
      </c>
      <c r="G19" s="22">
        <f>'６月'!Z17</f>
        <v>12.229166666666666</v>
      </c>
      <c r="H19" s="22">
        <f>'７月'!Z17</f>
        <v>24.3875</v>
      </c>
      <c r="I19" s="22">
        <f>'８月'!Z17</f>
        <v>26.59166666666667</v>
      </c>
      <c r="J19" s="22">
        <f>'９月'!Z17</f>
        <v>18.912500000000005</v>
      </c>
      <c r="K19" s="22">
        <f>'１０月'!Z17</f>
        <v>13.770833333333336</v>
      </c>
      <c r="L19" s="22">
        <f>'１１月'!Z17</f>
        <v>7.041666666666665</v>
      </c>
      <c r="M19" s="23">
        <f>'１２月'!Z17</f>
        <v>-0.07083333333333353</v>
      </c>
    </row>
    <row r="20" spans="1:13" ht="18" customHeight="1">
      <c r="A20" s="20">
        <v>16</v>
      </c>
      <c r="B20" s="21">
        <f>'１月'!Z18</f>
        <v>2.4791666666666665</v>
      </c>
      <c r="C20" s="22">
        <f>'２月'!Z18</f>
        <v>0.4166666666666667</v>
      </c>
      <c r="D20" s="22">
        <f>'３月'!Z18</f>
        <v>7.295833333333334</v>
      </c>
      <c r="E20" s="22">
        <f>'４月'!Z18</f>
        <v>8.195833333333331</v>
      </c>
      <c r="F20" s="22">
        <f>'５月'!Z18</f>
        <v>19.3625</v>
      </c>
      <c r="G20" s="22">
        <f>'６月'!Z18</f>
        <v>10.708333333333334</v>
      </c>
      <c r="H20" s="22">
        <f>'７月'!Z18</f>
        <v>24.74166666666666</v>
      </c>
      <c r="I20" s="22">
        <f>'８月'!Z18</f>
        <v>24.762499999999992</v>
      </c>
      <c r="J20" s="22">
        <f>'９月'!Z18</f>
        <v>20.145833333333332</v>
      </c>
      <c r="K20" s="22">
        <f>'１０月'!Z18</f>
        <v>14.370833333333332</v>
      </c>
      <c r="L20" s="22">
        <f>'１１月'!Z18</f>
        <v>8.6625</v>
      </c>
      <c r="M20" s="23">
        <f>'１２月'!Z18</f>
        <v>2.6750000000000003</v>
      </c>
    </row>
    <row r="21" spans="1:13" ht="18" customHeight="1">
      <c r="A21" s="20">
        <v>17</v>
      </c>
      <c r="B21" s="21">
        <f>'１月'!Z19</f>
        <v>4.425</v>
      </c>
      <c r="C21" s="22">
        <f>'２月'!Z19</f>
        <v>0.5791666666666663</v>
      </c>
      <c r="D21" s="22">
        <f>'３月'!Z19</f>
        <v>1.1791666666666665</v>
      </c>
      <c r="E21" s="22">
        <f>'４月'!Z19</f>
        <v>8.966666666666667</v>
      </c>
      <c r="F21" s="22">
        <f>'５月'!Z19</f>
        <v>19.354166666666668</v>
      </c>
      <c r="G21" s="22">
        <f>'６月'!Z19</f>
        <v>13.2125</v>
      </c>
      <c r="H21" s="22">
        <f>'７月'!Z19</f>
        <v>25.454166666666666</v>
      </c>
      <c r="I21" s="22">
        <f>'８月'!Z19</f>
        <v>19.879166666666666</v>
      </c>
      <c r="J21" s="22">
        <f>'９月'!Z19</f>
        <v>21.166666666666664</v>
      </c>
      <c r="K21" s="22">
        <f>'１０月'!Z19</f>
        <v>14.433333333333337</v>
      </c>
      <c r="L21" s="22">
        <f>'１１月'!Z19</f>
        <v>10.258333333333331</v>
      </c>
      <c r="M21" s="23">
        <f>'１２月'!Z19</f>
        <v>6.887499999999999</v>
      </c>
    </row>
    <row r="22" spans="1:13" ht="18" customHeight="1">
      <c r="A22" s="20">
        <v>18</v>
      </c>
      <c r="B22" s="21">
        <f>'１月'!Z20</f>
        <v>3.7541666666666678</v>
      </c>
      <c r="C22" s="22">
        <f>'２月'!Z20</f>
        <v>-2.5</v>
      </c>
      <c r="D22" s="22">
        <f>'３月'!Z20</f>
        <v>5.370833333333334</v>
      </c>
      <c r="E22" s="22">
        <f>'４月'!Z20</f>
        <v>9.208333333333334</v>
      </c>
      <c r="F22" s="22">
        <f>'５月'!Z20</f>
        <v>16.0125</v>
      </c>
      <c r="G22" s="22">
        <f>'６月'!Z20</f>
        <v>15.649999999999999</v>
      </c>
      <c r="H22" s="22">
        <f>'７月'!Z20</f>
        <v>25.566666666666663</v>
      </c>
      <c r="I22" s="22">
        <f>'８月'!Z20</f>
        <v>17.129166666666666</v>
      </c>
      <c r="J22" s="22">
        <f>'９月'!Z20</f>
        <v>18.749999999999996</v>
      </c>
      <c r="K22" s="22">
        <f>'１０月'!Z20</f>
        <v>12.983333333333336</v>
      </c>
      <c r="L22" s="22">
        <f>'１１月'!Z20</f>
        <v>8.183333333333334</v>
      </c>
      <c r="M22" s="23">
        <f>'１２月'!Z20</f>
        <v>3.595833333333333</v>
      </c>
    </row>
    <row r="23" spans="1:13" ht="18" customHeight="1">
      <c r="A23" s="20">
        <v>19</v>
      </c>
      <c r="B23" s="21">
        <f>'１月'!Z21</f>
        <v>2.033333333333333</v>
      </c>
      <c r="C23" s="22">
        <f>'２月'!Z21</f>
        <v>-0.8833333333333333</v>
      </c>
      <c r="D23" s="22">
        <f>'３月'!Z21</f>
        <v>9.079166666666667</v>
      </c>
      <c r="E23" s="22">
        <f>'４月'!Z21</f>
        <v>12.54166666666667</v>
      </c>
      <c r="F23" s="22">
        <f>'５月'!Z21</f>
        <v>14.929166666666665</v>
      </c>
      <c r="G23" s="22">
        <f>'６月'!Z21</f>
        <v>17.583333333333332</v>
      </c>
      <c r="H23" s="22">
        <f>'７月'!Z21</f>
        <v>24.954166666666666</v>
      </c>
      <c r="I23" s="22">
        <f>'８月'!Z21</f>
        <v>17.916666666666668</v>
      </c>
      <c r="J23" s="22">
        <f>'９月'!Z21</f>
        <v>16.275000000000002</v>
      </c>
      <c r="K23" s="22">
        <f>'１０月'!Z21</f>
        <v>13.266666666666666</v>
      </c>
      <c r="L23" s="22">
        <f>'１１月'!Z21</f>
        <v>10.295833333333333</v>
      </c>
      <c r="M23" s="23">
        <f>'１２月'!Z21</f>
        <v>3.3749999999999996</v>
      </c>
    </row>
    <row r="24" spans="1:13" ht="18" customHeight="1">
      <c r="A24" s="24">
        <v>20</v>
      </c>
      <c r="B24" s="25">
        <f>'１月'!Z22</f>
        <v>1.5041666666666664</v>
      </c>
      <c r="C24" s="26">
        <f>'２月'!Z22</f>
        <v>0.8916666666666669</v>
      </c>
      <c r="D24" s="26">
        <f>'３月'!Z22</f>
        <v>2.779166666666667</v>
      </c>
      <c r="E24" s="26">
        <f>'４月'!Z22</f>
        <v>13.179166666666667</v>
      </c>
      <c r="F24" s="26">
        <f>'５月'!Z22</f>
        <v>10.912500000000001</v>
      </c>
      <c r="G24" s="26">
        <f>'６月'!Z22</f>
        <v>15.9625</v>
      </c>
      <c r="H24" s="26">
        <f>'７月'!Z22</f>
        <v>25.470833333333342</v>
      </c>
      <c r="I24" s="26">
        <f>'８月'!Z22</f>
        <v>20.424999999999997</v>
      </c>
      <c r="J24" s="26">
        <f>'９月'!Z22</f>
        <v>15.65833333333333</v>
      </c>
      <c r="K24" s="26">
        <f>'１０月'!Z22</f>
        <v>12.820833333333331</v>
      </c>
      <c r="L24" s="26">
        <f>'１１月'!Z22</f>
        <v>6.499999999999997</v>
      </c>
      <c r="M24" s="23">
        <f>'１２月'!Z22</f>
        <v>3.941666666666666</v>
      </c>
    </row>
    <row r="25" spans="1:13" ht="18" customHeight="1">
      <c r="A25" s="16">
        <v>21</v>
      </c>
      <c r="B25" s="17">
        <f>'１月'!Z23</f>
        <v>1.6666666666666667</v>
      </c>
      <c r="C25" s="18">
        <f>'２月'!Z23</f>
        <v>0.2750000000000001</v>
      </c>
      <c r="D25" s="18">
        <f>'３月'!Z23</f>
        <v>1.9541666666666666</v>
      </c>
      <c r="E25" s="18">
        <f>'４月'!Z23</f>
        <v>16.112499999999997</v>
      </c>
      <c r="F25" s="18">
        <f>'５月'!Z23</f>
        <v>15.137500000000003</v>
      </c>
      <c r="G25" s="18">
        <f>'６月'!Z23</f>
        <v>17.91666666666667</v>
      </c>
      <c r="H25" s="18">
        <f>'７月'!Z23</f>
        <v>25.775000000000002</v>
      </c>
      <c r="I25" s="18">
        <f>'８月'!Z23</f>
        <v>24.86666666666667</v>
      </c>
      <c r="J25" s="18">
        <f>'９月'!Z23</f>
        <v>16.766666666666662</v>
      </c>
      <c r="K25" s="18">
        <f>'１０月'!Z23</f>
        <v>12.15</v>
      </c>
      <c r="L25" s="18">
        <f>'１１月'!Z23</f>
        <v>6.783333333333334</v>
      </c>
      <c r="M25" s="23">
        <f>'１２月'!Z23</f>
        <v>4.241666666666666</v>
      </c>
    </row>
    <row r="26" spans="1:13" ht="18" customHeight="1">
      <c r="A26" s="20">
        <v>22</v>
      </c>
      <c r="B26" s="21">
        <f>'１月'!Z24</f>
        <v>-2.3749999999999996</v>
      </c>
      <c r="C26" s="22">
        <f>'２月'!Z24</f>
        <v>-1.9083333333333332</v>
      </c>
      <c r="D26" s="22">
        <f>'３月'!Z24</f>
        <v>6.5666666666666655</v>
      </c>
      <c r="E26" s="22">
        <f>'４月'!Z24</f>
        <v>17.1125</v>
      </c>
      <c r="F26" s="22">
        <f>'５月'!Z24</f>
        <v>15.791666666666664</v>
      </c>
      <c r="G26" s="22">
        <f>'６月'!Z24</f>
        <v>17.48333333333333</v>
      </c>
      <c r="H26" s="22">
        <f>'７月'!Z24</f>
        <v>25.941666666666666</v>
      </c>
      <c r="I26" s="22">
        <f>'８月'!Z24</f>
        <v>26.575000000000003</v>
      </c>
      <c r="J26" s="22">
        <f>'９月'!Z24</f>
        <v>19.79583333333333</v>
      </c>
      <c r="K26" s="22">
        <f>'１０月'!Z24</f>
        <v>11.379166666666668</v>
      </c>
      <c r="L26" s="22">
        <f>'１１月'!Z24</f>
        <v>8.208333333333334</v>
      </c>
      <c r="M26" s="23">
        <f>'１２月'!Z24</f>
        <v>8.883333333333335</v>
      </c>
    </row>
    <row r="27" spans="1:13" ht="18" customHeight="1">
      <c r="A27" s="20">
        <v>23</v>
      </c>
      <c r="B27" s="21">
        <f>'１月'!Z25</f>
        <v>-0.5791666666666667</v>
      </c>
      <c r="C27" s="22">
        <f>'２月'!Z25</f>
        <v>-0.22916666666666666</v>
      </c>
      <c r="D27" s="22">
        <f>'３月'!Z25</f>
        <v>4.154166666666667</v>
      </c>
      <c r="E27" s="22">
        <f>'４月'!Z25</f>
        <v>11.2125</v>
      </c>
      <c r="F27" s="22">
        <f>'５月'!Z25</f>
        <v>14.624999999999998</v>
      </c>
      <c r="G27" s="22">
        <f>'６月'!Z25</f>
        <v>16.633333333333336</v>
      </c>
      <c r="H27" s="22">
        <f>'７月'!Z25</f>
        <v>24.683333333333334</v>
      </c>
      <c r="I27" s="22">
        <f>'８月'!Z25</f>
        <v>25.83333333333333</v>
      </c>
      <c r="J27" s="22">
        <f>'９月'!Z25</f>
        <v>19.004166666666666</v>
      </c>
      <c r="K27" s="22">
        <f>'１０月'!Z25</f>
        <v>12.841666666666667</v>
      </c>
      <c r="L27" s="22">
        <f>'１１月'!Z25</f>
        <v>4.604166666666667</v>
      </c>
      <c r="M27" s="23">
        <f>'１２月'!Z25</f>
        <v>7.179166666666668</v>
      </c>
    </row>
    <row r="28" spans="1:13" ht="18" customHeight="1">
      <c r="A28" s="20">
        <v>24</v>
      </c>
      <c r="B28" s="21">
        <f>'１月'!Z26</f>
        <v>-3.7624999999999997</v>
      </c>
      <c r="C28" s="22">
        <f>'２月'!Z26</f>
        <v>1.5999999999999999</v>
      </c>
      <c r="D28" s="22">
        <f>'３月'!Z26</f>
        <v>5.845833333333334</v>
      </c>
      <c r="E28" s="22">
        <f>'４月'!Z26</f>
        <v>12.204166666666667</v>
      </c>
      <c r="F28" s="22">
        <f>'５月'!Z26</f>
        <v>15.366666666666665</v>
      </c>
      <c r="G28" s="22">
        <f>'６月'!Z26</f>
        <v>18.412499999999998</v>
      </c>
      <c r="H28" s="22">
        <f>'７月'!Z26</f>
        <v>23.41818181818182</v>
      </c>
      <c r="I28" s="22">
        <f>'８月'!Z26</f>
        <v>25.133333333333336</v>
      </c>
      <c r="J28" s="22">
        <f>'９月'!Z26</f>
        <v>20.079166666666666</v>
      </c>
      <c r="K28" s="22">
        <f>'１０月'!Z26</f>
        <v>14.308333333333332</v>
      </c>
      <c r="L28" s="22">
        <f>'１１月'!Z26</f>
        <v>5.533333333333334</v>
      </c>
      <c r="M28" s="23">
        <f>'１２月'!Z26</f>
        <v>2.733333333333334</v>
      </c>
    </row>
    <row r="29" spans="1:13" ht="18" customHeight="1">
      <c r="A29" s="20">
        <v>25</v>
      </c>
      <c r="B29" s="21">
        <f>'１月'!Z27</f>
        <v>-5.654166666666668</v>
      </c>
      <c r="C29" s="22">
        <f>'２月'!Z27</f>
        <v>-0.2791666666666666</v>
      </c>
      <c r="D29" s="22">
        <f>'３月'!Z27</f>
        <v>6.304166666666667</v>
      </c>
      <c r="E29" s="22">
        <f>'４月'!Z27</f>
        <v>14.404166666666667</v>
      </c>
      <c r="F29" s="22">
        <f>'５月'!Z27</f>
        <v>17.145833333333332</v>
      </c>
      <c r="G29" s="22">
        <f>'６月'!Z27</f>
        <v>19.8125</v>
      </c>
      <c r="H29" s="22">
        <f>'７月'!Z27</f>
        <v>22.3625</v>
      </c>
      <c r="I29" s="22">
        <f>'８月'!Z27</f>
        <v>26.84583333333333</v>
      </c>
      <c r="J29" s="22">
        <f>'９月'!Z27</f>
        <v>17.566666666666666</v>
      </c>
      <c r="K29" s="22">
        <f>'１０月'!Z27</f>
        <v>11.799999999999997</v>
      </c>
      <c r="L29" s="22">
        <f>'１１月'!Z27</f>
        <v>8.374999999999998</v>
      </c>
      <c r="M29" s="23">
        <f>'１２月'!Z27</f>
        <v>1.1833333333333333</v>
      </c>
    </row>
    <row r="30" spans="1:13" ht="18" customHeight="1">
      <c r="A30" s="20">
        <v>26</v>
      </c>
      <c r="B30" s="21">
        <f>'１月'!Z28</f>
        <v>-5.600000000000001</v>
      </c>
      <c r="C30" s="22">
        <f>'２月'!Z28</f>
        <v>0.2999999999999998</v>
      </c>
      <c r="D30" s="22">
        <f>'３月'!Z28</f>
        <v>10.408333333333335</v>
      </c>
      <c r="E30" s="22">
        <f>'４月'!Z28</f>
        <v>12.566666666666665</v>
      </c>
      <c r="F30" s="22">
        <f>'５月'!Z28</f>
        <v>15.124999999999995</v>
      </c>
      <c r="G30" s="22">
        <f>'６月'!Z28</f>
        <v>20.500000000000004</v>
      </c>
      <c r="H30" s="22">
        <f>'７月'!Z28</f>
        <v>20.866666666666664</v>
      </c>
      <c r="I30" s="22">
        <f>'８月'!Z28</f>
        <v>26.099999999999998</v>
      </c>
      <c r="J30" s="22">
        <f>'９月'!Z28</f>
        <v>15.374999999999998</v>
      </c>
      <c r="K30" s="22">
        <f>'１０月'!Z28</f>
        <v>12.254166666666665</v>
      </c>
      <c r="L30" s="22">
        <f>'１１月'!Z28</f>
        <v>8.870833333333332</v>
      </c>
      <c r="M30" s="23">
        <f>'１２月'!Z28</f>
        <v>4.654166666666668</v>
      </c>
    </row>
    <row r="31" spans="1:13" ht="18" customHeight="1">
      <c r="A31" s="20">
        <v>27</v>
      </c>
      <c r="B31" s="21">
        <f>'１月'!Z29</f>
        <v>-3.9916666666666667</v>
      </c>
      <c r="C31" s="22">
        <f>'２月'!Z29</f>
        <v>0.35416666666666674</v>
      </c>
      <c r="D31" s="22">
        <f>'３月'!Z29</f>
        <v>10.762500000000001</v>
      </c>
      <c r="E31" s="22">
        <f>'４月'!Z29</f>
        <v>13.516666666666671</v>
      </c>
      <c r="F31" s="22">
        <f>'５月'!Z29</f>
        <v>13.679166666666665</v>
      </c>
      <c r="G31" s="22">
        <f>'６月'!Z29</f>
        <v>23.0125</v>
      </c>
      <c r="H31" s="22">
        <f>'７月'!Z29</f>
        <v>20.104166666666668</v>
      </c>
      <c r="I31" s="22">
        <f>'８月'!Z29</f>
        <v>22.425</v>
      </c>
      <c r="J31" s="22">
        <f>'９月'!Z29</f>
        <v>13.695833333333333</v>
      </c>
      <c r="K31" s="22">
        <f>'１０月'!Z29</f>
        <v>15.33333333333333</v>
      </c>
      <c r="L31" s="22">
        <f>'１１月'!Z29</f>
        <v>9.916666666666666</v>
      </c>
      <c r="M31" s="23">
        <f>'１２月'!Z29</f>
        <v>3.1958333333333333</v>
      </c>
    </row>
    <row r="32" spans="1:13" ht="18" customHeight="1">
      <c r="A32" s="20">
        <v>28</v>
      </c>
      <c r="B32" s="21">
        <f>'１月'!Z30</f>
        <v>-1.6583333333333332</v>
      </c>
      <c r="C32" s="22">
        <f>'２月'!Z30</f>
        <v>2.9125</v>
      </c>
      <c r="D32" s="22">
        <f>'３月'!Z30</f>
        <v>12.737499999999999</v>
      </c>
      <c r="E32" s="22">
        <f>'４月'!Z30</f>
        <v>13.116666666666662</v>
      </c>
      <c r="F32" s="22">
        <f>'５月'!Z30</f>
        <v>16.945833333333333</v>
      </c>
      <c r="G32" s="22">
        <f>'６月'!Z30</f>
        <v>22.349999999999998</v>
      </c>
      <c r="H32" s="22">
        <f>'７月'!Z30</f>
        <v>22.254166666666666</v>
      </c>
      <c r="I32" s="22">
        <f>'８月'!Z30</f>
        <v>21.004166666666666</v>
      </c>
      <c r="J32" s="22">
        <f>'９月'!Z30</f>
        <v>15.433333333333332</v>
      </c>
      <c r="K32" s="22">
        <f>'１０月'!Z30</f>
        <v>12.079166666666664</v>
      </c>
      <c r="L32" s="22">
        <f>'１１月'!Z30</f>
        <v>10.9375</v>
      </c>
      <c r="M32" s="23">
        <f>'１２月'!Z30</f>
        <v>-0.5166666666666667</v>
      </c>
    </row>
    <row r="33" spans="1:13" ht="18" customHeight="1">
      <c r="A33" s="20">
        <v>29</v>
      </c>
      <c r="B33" s="21">
        <f>'１月'!Z31</f>
        <v>-0.13749999999999993</v>
      </c>
      <c r="C33" s="22"/>
      <c r="D33" s="22">
        <f>'３月'!Z31</f>
        <v>13.85</v>
      </c>
      <c r="E33" s="22">
        <f>'４月'!Z31</f>
        <v>16.933333333333334</v>
      </c>
      <c r="F33" s="22">
        <f>'５月'!Z31</f>
        <v>18.808333333333337</v>
      </c>
      <c r="G33" s="22">
        <f>'６月'!Z31</f>
        <v>24.59166666666667</v>
      </c>
      <c r="H33" s="22">
        <f>'７月'!Z31</f>
        <v>23.999999999999996</v>
      </c>
      <c r="I33" s="22">
        <f>'８月'!Z31</f>
        <v>21.49166666666667</v>
      </c>
      <c r="J33" s="22">
        <f>'９月'!Z31</f>
        <v>16.63333333333333</v>
      </c>
      <c r="K33" s="22">
        <f>'１０月'!Z31</f>
        <v>12.649999999999999</v>
      </c>
      <c r="L33" s="22">
        <f>'１１月'!Z31</f>
        <v>6.700000000000002</v>
      </c>
      <c r="M33" s="23">
        <f>'１２月'!Z31</f>
        <v>-1.3791666666666664</v>
      </c>
    </row>
    <row r="34" spans="1:13" ht="18" customHeight="1">
      <c r="A34" s="20">
        <v>30</v>
      </c>
      <c r="B34" s="21">
        <f>'１月'!Z32</f>
        <v>-3.145833333333334</v>
      </c>
      <c r="C34" s="22"/>
      <c r="D34" s="22">
        <f>'３月'!Z32</f>
        <v>7.816666666666664</v>
      </c>
      <c r="E34" s="22">
        <f>'４月'!Z32</f>
        <v>16.412499999999998</v>
      </c>
      <c r="F34" s="22">
        <f>'５月'!Z32</f>
        <v>17.491666666666667</v>
      </c>
      <c r="G34" s="22">
        <f>'６月'!Z32</f>
        <v>25.13333333333334</v>
      </c>
      <c r="H34" s="22">
        <f>'７月'!Z32</f>
        <v>24.241666666666664</v>
      </c>
      <c r="I34" s="22">
        <f>'８月'!Z32</f>
        <v>23.650000000000002</v>
      </c>
      <c r="J34" s="22">
        <f>'９月'!Z32</f>
        <v>19.2625</v>
      </c>
      <c r="K34" s="22">
        <f>'１０月'!Z32</f>
        <v>11.941666666666668</v>
      </c>
      <c r="L34" s="22">
        <f>'１１月'!Z32</f>
        <v>6.3166666666666655</v>
      </c>
      <c r="M34" s="23">
        <f>'１２月'!Z32</f>
        <v>-1.2541666666666669</v>
      </c>
    </row>
    <row r="35" spans="1:13" ht="18" customHeight="1">
      <c r="A35" s="28">
        <v>31</v>
      </c>
      <c r="B35" s="29">
        <f>'１月'!Z33</f>
        <v>-1.5999999999999999</v>
      </c>
      <c r="C35" s="30"/>
      <c r="D35" s="30">
        <f>'３月'!Z33</f>
        <v>6.666666666666665</v>
      </c>
      <c r="E35" s="30"/>
      <c r="F35" s="30">
        <f>'５月'!Z33</f>
        <v>15.416666666666666</v>
      </c>
      <c r="G35" s="30"/>
      <c r="H35" s="30">
        <f>'７月'!Z33</f>
        <v>24.483333333333338</v>
      </c>
      <c r="I35" s="30">
        <f>'８月'!Z33</f>
        <v>23.595833333333335</v>
      </c>
      <c r="J35" s="30"/>
      <c r="K35" s="30">
        <f>'１０月'!Z33</f>
        <v>8.870833333333334</v>
      </c>
      <c r="L35" s="30"/>
      <c r="M35" s="31">
        <f>'１２月'!Z33</f>
        <v>-0.36250000000000004</v>
      </c>
    </row>
    <row r="36" spans="1:13" ht="18" customHeight="1">
      <c r="A36" s="60" t="s">
        <v>9</v>
      </c>
      <c r="B36" s="61">
        <f aca="true" t="shared" si="0" ref="B36:I36">AVERAGE(B5:B35)</f>
        <v>-0.31599462365591396</v>
      </c>
      <c r="C36" s="62">
        <f t="shared" si="0"/>
        <v>0.04300595238095226</v>
      </c>
      <c r="D36" s="62">
        <f t="shared" si="0"/>
        <v>6.454435483870967</v>
      </c>
      <c r="E36" s="62">
        <f t="shared" si="0"/>
        <v>11.636666666666667</v>
      </c>
      <c r="F36" s="62">
        <f t="shared" si="0"/>
        <v>14.488844086021507</v>
      </c>
      <c r="G36" s="62">
        <f t="shared" si="0"/>
        <v>17.435416666666665</v>
      </c>
      <c r="H36" s="62">
        <f t="shared" si="0"/>
        <v>23.459860703812314</v>
      </c>
      <c r="I36" s="62">
        <f t="shared" si="0"/>
        <v>23.71505376344086</v>
      </c>
      <c r="J36" s="62">
        <f>AVERAGE(J5:J35)</f>
        <v>19.174305555555556</v>
      </c>
      <c r="K36" s="62">
        <f>AVERAGE(K5:K35)</f>
        <v>14.95349462365591</v>
      </c>
      <c r="L36" s="62">
        <f>AVERAGE(L5:L35)</f>
        <v>9.882777777777777</v>
      </c>
      <c r="M36" s="63">
        <f>AVERAGE(M5:M35)</f>
        <v>4.267876344086021</v>
      </c>
    </row>
    <row r="37" spans="1:13" ht="18" customHeight="1">
      <c r="A37" s="32" t="s">
        <v>34</v>
      </c>
      <c r="B37" s="17">
        <f>AVERAGE(B5:B14)</f>
        <v>0.9579166666666667</v>
      </c>
      <c r="C37" s="18">
        <f aca="true" t="shared" si="1" ref="C37:I37">AVERAGE(C5:C14)</f>
        <v>-0.5333333333333335</v>
      </c>
      <c r="D37" s="18">
        <f t="shared" si="1"/>
        <v>5.187916666666667</v>
      </c>
      <c r="E37" s="18">
        <f t="shared" si="1"/>
        <v>10.015000000000002</v>
      </c>
      <c r="F37" s="18">
        <f t="shared" si="1"/>
        <v>12.055000000000001</v>
      </c>
      <c r="G37" s="18">
        <f t="shared" si="1"/>
        <v>17.143333333333334</v>
      </c>
      <c r="H37" s="18">
        <f t="shared" si="1"/>
        <v>22.510833333333334</v>
      </c>
      <c r="I37" s="18">
        <f t="shared" si="1"/>
        <v>24.141249999999996</v>
      </c>
      <c r="J37" s="18">
        <f>AVERAGE(J5:J14)</f>
        <v>21.95375</v>
      </c>
      <c r="K37" s="18">
        <f>AVERAGE(K5:K14)</f>
        <v>18.867916666666666</v>
      </c>
      <c r="L37" s="18">
        <f>AVERAGE(L5:L14)</f>
        <v>12.649166666666668</v>
      </c>
      <c r="M37" s="19">
        <f>AVERAGE(M5:M14)</f>
        <v>7.227499999999999</v>
      </c>
    </row>
    <row r="38" spans="1:13" ht="18" customHeight="1">
      <c r="A38" s="33" t="s">
        <v>35</v>
      </c>
      <c r="B38" s="21">
        <f>AVERAGE(B15:B24)</f>
        <v>0.7462500000000001</v>
      </c>
      <c r="C38" s="22">
        <f aca="true" t="shared" si="2" ref="C38:I38">AVERAGE(C15:C24)</f>
        <v>0.35125</v>
      </c>
      <c r="D38" s="22">
        <f t="shared" si="2"/>
        <v>6.114166666666667</v>
      </c>
      <c r="E38" s="22">
        <f t="shared" si="2"/>
        <v>10.535833333333333</v>
      </c>
      <c r="F38" s="22">
        <f t="shared" si="2"/>
        <v>15.307083333333333</v>
      </c>
      <c r="G38" s="22">
        <f t="shared" si="2"/>
        <v>14.578333333333337</v>
      </c>
      <c r="H38" s="22">
        <f t="shared" si="2"/>
        <v>24.401666666666664</v>
      </c>
      <c r="I38" s="22">
        <f t="shared" si="2"/>
        <v>22.623333333333328</v>
      </c>
      <c r="J38" s="22">
        <f>AVERAGE(J15:J24)</f>
        <v>18.20791666666667</v>
      </c>
      <c r="K38" s="22">
        <f>AVERAGE(K15:K24)</f>
        <v>13.927083333333334</v>
      </c>
      <c r="L38" s="22">
        <f>AVERAGE(L15:L24)</f>
        <v>9.374583333333334</v>
      </c>
      <c r="M38" s="23">
        <f>AVERAGE(M15:M24)</f>
        <v>3.1470833333333337</v>
      </c>
    </row>
    <row r="39" spans="1:13" ht="18" customHeight="1">
      <c r="A39" s="34" t="s">
        <v>36</v>
      </c>
      <c r="B39" s="25">
        <f>AVERAGE(B25:B35)</f>
        <v>-2.439772727272727</v>
      </c>
      <c r="C39" s="26">
        <f aca="true" t="shared" si="3" ref="C39:I39">AVERAGE(C25:C35)</f>
        <v>0.37812500000000004</v>
      </c>
      <c r="D39" s="26">
        <f t="shared" si="3"/>
        <v>7.915151515151515</v>
      </c>
      <c r="E39" s="26">
        <f t="shared" si="3"/>
        <v>14.359166666666663</v>
      </c>
      <c r="F39" s="26">
        <f t="shared" si="3"/>
        <v>15.957575757575757</v>
      </c>
      <c r="G39" s="26">
        <f t="shared" si="3"/>
        <v>20.584583333333335</v>
      </c>
      <c r="H39" s="26">
        <f t="shared" si="3"/>
        <v>23.46642561983471</v>
      </c>
      <c r="I39" s="26">
        <f t="shared" si="3"/>
        <v>24.32007575757576</v>
      </c>
      <c r="J39" s="26">
        <f>AVERAGE(J25:J35)</f>
        <v>17.36125</v>
      </c>
      <c r="K39" s="26">
        <f>AVERAGE(K25:K35)</f>
        <v>12.328030303030301</v>
      </c>
      <c r="L39" s="26">
        <f>AVERAGE(L25:L35)</f>
        <v>7.624583333333332</v>
      </c>
      <c r="M39" s="27">
        <f>AVERAGE(M25:M35)</f>
        <v>2.596212121212122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8.6</v>
      </c>
      <c r="C5" s="36">
        <f>'２月'!AA3</f>
        <v>2.7</v>
      </c>
      <c r="D5" s="36">
        <f>'３月'!AA3</f>
        <v>13.8</v>
      </c>
      <c r="E5" s="36">
        <f>'４月'!AA3</f>
        <v>18.9</v>
      </c>
      <c r="F5" s="36">
        <f>'５月'!AA3</f>
        <v>24</v>
      </c>
      <c r="G5" s="36">
        <f>'６月'!AA3</f>
        <v>21.8</v>
      </c>
      <c r="H5" s="36">
        <f>'７月'!AA3</f>
        <v>31.4</v>
      </c>
      <c r="I5" s="36">
        <f>'８月'!AA3</f>
        <v>31.9</v>
      </c>
      <c r="J5" s="36">
        <f>'９月'!AA3</f>
        <v>25.4</v>
      </c>
      <c r="K5" s="36">
        <f>'１０月'!AA3</f>
        <v>30.8</v>
      </c>
      <c r="L5" s="36">
        <f>'１１月'!AA3</f>
        <v>16.1</v>
      </c>
      <c r="M5" s="37">
        <f>'１２月'!AA3</f>
        <v>14.1</v>
      </c>
      <c r="N5" s="3"/>
    </row>
    <row r="6" spans="1:14" ht="16.5" customHeight="1">
      <c r="A6" s="20">
        <v>2</v>
      </c>
      <c r="B6" s="38">
        <f>'１月'!AA4</f>
        <v>6.6</v>
      </c>
      <c r="C6" s="39">
        <f>'２月'!AA4</f>
        <v>0.6</v>
      </c>
      <c r="D6" s="39">
        <f>'３月'!AA4</f>
        <v>7.4</v>
      </c>
      <c r="E6" s="39">
        <f>'４月'!AA4</f>
        <v>17</v>
      </c>
      <c r="F6" s="39">
        <f>'５月'!AA4</f>
        <v>18.3</v>
      </c>
      <c r="G6" s="39">
        <f>'６月'!AA4</f>
        <v>21.4</v>
      </c>
      <c r="H6" s="39">
        <f>'７月'!AA4</f>
        <v>30.4</v>
      </c>
      <c r="I6" s="39">
        <f>'８月'!AA4</f>
        <v>31.2</v>
      </c>
      <c r="J6" s="39">
        <f>'９月'!AA4</f>
        <v>22.8</v>
      </c>
      <c r="K6" s="39">
        <f>'１０月'!AA4</f>
        <v>24.7</v>
      </c>
      <c r="L6" s="39">
        <f>'１１月'!AA4</f>
        <v>16.3</v>
      </c>
      <c r="M6" s="40">
        <f>'１２月'!AA4</f>
        <v>9.5</v>
      </c>
      <c r="N6" s="3"/>
    </row>
    <row r="7" spans="1:14" ht="16.5" customHeight="1">
      <c r="A7" s="20">
        <v>3</v>
      </c>
      <c r="B7" s="38">
        <f>'１月'!AA5</f>
        <v>2.9</v>
      </c>
      <c r="C7" s="39">
        <f>'２月'!AA5</f>
        <v>4.2</v>
      </c>
      <c r="D7" s="39">
        <f>'３月'!AA5</f>
        <v>11.1</v>
      </c>
      <c r="E7" s="39">
        <f>'４月'!AA5</f>
        <v>21.3</v>
      </c>
      <c r="F7" s="39">
        <f>'５月'!AA5</f>
        <v>20.7</v>
      </c>
      <c r="G7" s="39">
        <f>'６月'!AA5</f>
        <v>25.1</v>
      </c>
      <c r="H7" s="39">
        <f>'７月'!AA5</f>
        <v>29.9</v>
      </c>
      <c r="I7" s="39">
        <f>'８月'!AA5</f>
        <v>30</v>
      </c>
      <c r="J7" s="39">
        <f>'９月'!AA5</f>
        <v>23.6</v>
      </c>
      <c r="K7" s="39">
        <f>'１０月'!AA5</f>
        <v>22.8</v>
      </c>
      <c r="L7" s="39">
        <f>'１１月'!AA5</f>
        <v>16.8</v>
      </c>
      <c r="M7" s="40">
        <f>'１２月'!AA5</f>
        <v>14.8</v>
      </c>
      <c r="N7" s="3"/>
    </row>
    <row r="8" spans="1:14" ht="16.5" customHeight="1">
      <c r="A8" s="20">
        <v>4</v>
      </c>
      <c r="B8" s="38">
        <f>'１月'!AA6</f>
        <v>4.3</v>
      </c>
      <c r="C8" s="39">
        <f>'２月'!AA6</f>
        <v>6.9</v>
      </c>
      <c r="D8" s="39">
        <f>'３月'!AA6</f>
        <v>17.7</v>
      </c>
      <c r="E8" s="39">
        <f>'４月'!AA6</f>
        <v>22</v>
      </c>
      <c r="F8" s="39">
        <f>'５月'!AA6</f>
        <v>16.5</v>
      </c>
      <c r="G8" s="39">
        <f>'６月'!AA6</f>
        <v>23.1</v>
      </c>
      <c r="H8" s="39">
        <f>'７月'!AA6</f>
        <v>27.3</v>
      </c>
      <c r="I8" s="39">
        <f>'８月'!AA6</f>
        <v>30.1</v>
      </c>
      <c r="J8" s="39">
        <f>'９月'!AA6</f>
        <v>25.2</v>
      </c>
      <c r="K8" s="39">
        <f>'１０月'!AA6</f>
        <v>21.4</v>
      </c>
      <c r="L8" s="39">
        <f>'１１月'!AA6</f>
        <v>18.2</v>
      </c>
      <c r="M8" s="40">
        <f>'１２月'!AA6</f>
        <v>17.8</v>
      </c>
      <c r="N8" s="3"/>
    </row>
    <row r="9" spans="1:14" ht="16.5" customHeight="1">
      <c r="A9" s="20">
        <v>5</v>
      </c>
      <c r="B9" s="38">
        <f>'１月'!AA7</f>
        <v>4.7</v>
      </c>
      <c r="C9" s="39">
        <f>'２月'!AA7</f>
        <v>4.7</v>
      </c>
      <c r="D9" s="39">
        <f>'３月'!AA7</f>
        <v>14.2</v>
      </c>
      <c r="E9" s="39">
        <f>'４月'!AA7</f>
        <v>11.1</v>
      </c>
      <c r="F9" s="39">
        <f>'５月'!AA7</f>
        <v>20.5</v>
      </c>
      <c r="G9" s="39">
        <f>'６月'!AA7</f>
        <v>22.9</v>
      </c>
      <c r="H9" s="39">
        <f>'７月'!AA7</f>
        <v>24.8</v>
      </c>
      <c r="I9" s="39">
        <f>'８月'!AA7</f>
        <v>33.5</v>
      </c>
      <c r="J9" s="39">
        <f>'９月'!AA7</f>
        <v>28.7</v>
      </c>
      <c r="K9" s="39">
        <f>'１０月'!AA7</f>
        <v>20.3</v>
      </c>
      <c r="L9" s="39">
        <f>'１１月'!AA7</f>
        <v>18.7</v>
      </c>
      <c r="M9" s="40">
        <f>'１２月'!AA7</f>
        <v>17.4</v>
      </c>
      <c r="N9" s="3"/>
    </row>
    <row r="10" spans="1:14" ht="16.5" customHeight="1">
      <c r="A10" s="20">
        <v>6</v>
      </c>
      <c r="B10" s="38">
        <f>'１月'!AA8</f>
        <v>6.5</v>
      </c>
      <c r="C10" s="39">
        <f>'２月'!AA8</f>
        <v>4.6</v>
      </c>
      <c r="D10" s="39">
        <f>'３月'!AA8</f>
        <v>9</v>
      </c>
      <c r="E10" s="39">
        <f>'４月'!AA8</f>
        <v>18.9</v>
      </c>
      <c r="F10" s="39">
        <f>'５月'!AA8</f>
        <v>23.7</v>
      </c>
      <c r="G10" s="39">
        <f>'６月'!AA8</f>
        <v>20.5</v>
      </c>
      <c r="H10" s="39">
        <f>'７月'!AA8</f>
        <v>19.4</v>
      </c>
      <c r="I10" s="39">
        <f>'８月'!AA8</f>
        <v>28.1</v>
      </c>
      <c r="J10" s="39">
        <f>'９月'!AA8</f>
        <v>27.9</v>
      </c>
      <c r="K10" s="39">
        <f>'１０月'!AA8</f>
        <v>26</v>
      </c>
      <c r="L10" s="39">
        <f>'１１月'!AA8</f>
        <v>18.4</v>
      </c>
      <c r="M10" s="40">
        <f>'１２月'!AA8</f>
        <v>9.5</v>
      </c>
      <c r="N10" s="3"/>
    </row>
    <row r="11" spans="1:14" ht="16.5" customHeight="1">
      <c r="A11" s="20">
        <v>7</v>
      </c>
      <c r="B11" s="38">
        <f>'１月'!AA9</f>
        <v>6.3</v>
      </c>
      <c r="C11" s="39">
        <f>'２月'!AA9</f>
        <v>5.6</v>
      </c>
      <c r="D11" s="39">
        <f>'３月'!AA9</f>
        <v>3.4</v>
      </c>
      <c r="E11" s="39">
        <f>'４月'!AA9</f>
        <v>16.1</v>
      </c>
      <c r="F11" s="39">
        <f>'５月'!AA9</f>
        <v>17.9</v>
      </c>
      <c r="G11" s="39">
        <f>'６月'!AA9</f>
        <v>26.7</v>
      </c>
      <c r="H11" s="39">
        <f>'７月'!AA9</f>
        <v>25.2</v>
      </c>
      <c r="I11" s="39">
        <f>'８月'!AA9</f>
        <v>22.2</v>
      </c>
      <c r="J11" s="39">
        <f>'９月'!AA9</f>
        <v>27</v>
      </c>
      <c r="K11" s="39">
        <f>'１０月'!AA9</f>
        <v>29.2</v>
      </c>
      <c r="L11" s="39">
        <f>'１１月'!AA9</f>
        <v>17.5</v>
      </c>
      <c r="M11" s="40">
        <f>'１２月'!AA9</f>
        <v>13.6</v>
      </c>
      <c r="N11" s="3"/>
    </row>
    <row r="12" spans="1:14" ht="16.5" customHeight="1">
      <c r="A12" s="20">
        <v>8</v>
      </c>
      <c r="B12" s="38">
        <f>'１月'!AA10</f>
        <v>9.2</v>
      </c>
      <c r="C12" s="39">
        <f>'２月'!AA10</f>
        <v>5.3</v>
      </c>
      <c r="D12" s="39">
        <f>'３月'!AA10</f>
        <v>12.5</v>
      </c>
      <c r="E12" s="39">
        <f>'４月'!AA10</f>
        <v>11.5</v>
      </c>
      <c r="F12" s="39">
        <f>'５月'!AA10</f>
        <v>12.2</v>
      </c>
      <c r="G12" s="39">
        <f>'６月'!AA10</f>
        <v>25.3</v>
      </c>
      <c r="H12" s="39">
        <f>'７月'!AA10</f>
        <v>26.3</v>
      </c>
      <c r="I12" s="39">
        <f>'８月'!AA10</f>
        <v>24</v>
      </c>
      <c r="J12" s="39">
        <f>'９月'!AA10</f>
        <v>29</v>
      </c>
      <c r="K12" s="39">
        <f>'１０月'!AA10</f>
        <v>19.9</v>
      </c>
      <c r="L12" s="39">
        <f>'１１月'!AA10</f>
        <v>18.2</v>
      </c>
      <c r="M12" s="40">
        <f>'１２月'!AA10</f>
        <v>6</v>
      </c>
      <c r="N12" s="3"/>
    </row>
    <row r="13" spans="1:14" ht="16.5" customHeight="1">
      <c r="A13" s="20">
        <v>9</v>
      </c>
      <c r="B13" s="38">
        <f>'１月'!AA11</f>
        <v>9</v>
      </c>
      <c r="C13" s="39">
        <f>'２月'!AA11</f>
        <v>6.7</v>
      </c>
      <c r="D13" s="39">
        <f>'３月'!AA11</f>
        <v>14.6</v>
      </c>
      <c r="E13" s="39">
        <f>'４月'!AA11</f>
        <v>17.1</v>
      </c>
      <c r="F13" s="39">
        <f>'５月'!AA11</f>
        <v>9.2</v>
      </c>
      <c r="G13" s="39">
        <f>'６月'!AA11</f>
        <v>25</v>
      </c>
      <c r="H13" s="39">
        <f>'７月'!AA11</f>
        <v>28.1</v>
      </c>
      <c r="I13" s="39">
        <f>'８月'!AA11</f>
        <v>24.1</v>
      </c>
      <c r="J13" s="39">
        <f>'９月'!AA11</f>
        <v>24.3</v>
      </c>
      <c r="K13" s="39">
        <f>'１０月'!AA11</f>
        <v>21.8</v>
      </c>
      <c r="L13" s="39">
        <f>'１１月'!AA11</f>
        <v>17.5</v>
      </c>
      <c r="M13" s="40">
        <f>'１２月'!AA11</f>
        <v>5.9</v>
      </c>
      <c r="N13" s="3"/>
    </row>
    <row r="14" spans="1:14" ht="16.5" customHeight="1">
      <c r="A14" s="24">
        <v>10</v>
      </c>
      <c r="B14" s="41">
        <f>'１月'!AA12</f>
        <v>7.9</v>
      </c>
      <c r="C14" s="42">
        <f>'２月'!AA12</f>
        <v>9.2</v>
      </c>
      <c r="D14" s="42">
        <f>'３月'!AA12</f>
        <v>7.7</v>
      </c>
      <c r="E14" s="42">
        <f>'４月'!AA12</f>
        <v>13.4</v>
      </c>
      <c r="F14" s="42">
        <f>'５月'!AA12</f>
        <v>11.9</v>
      </c>
      <c r="G14" s="42">
        <f>'６月'!AA12</f>
        <v>15.5</v>
      </c>
      <c r="H14" s="42">
        <f>'７月'!AA12</f>
        <v>27.5</v>
      </c>
      <c r="I14" s="42">
        <f>'８月'!AA12</f>
        <v>31</v>
      </c>
      <c r="J14" s="42">
        <f>'９月'!AA12</f>
        <v>23.7</v>
      </c>
      <c r="K14" s="42">
        <f>'１０月'!AA12</f>
        <v>23</v>
      </c>
      <c r="L14" s="42">
        <f>'１１月'!AA12</f>
        <v>19.4</v>
      </c>
      <c r="M14" s="43">
        <f>'１２月'!AA12</f>
        <v>6.9</v>
      </c>
      <c r="N14" s="3"/>
    </row>
    <row r="15" spans="1:14" ht="16.5" customHeight="1">
      <c r="A15" s="16">
        <v>11</v>
      </c>
      <c r="B15" s="35">
        <f>'１月'!AA13</f>
        <v>6.2</v>
      </c>
      <c r="C15" s="36">
        <f>'２月'!AA13</f>
        <v>10.6</v>
      </c>
      <c r="D15" s="36">
        <f>'３月'!AA13</f>
        <v>6.9</v>
      </c>
      <c r="E15" s="36">
        <f>'４月'!AA13</f>
        <v>17.5</v>
      </c>
      <c r="F15" s="36">
        <f>'５月'!AA13</f>
        <v>20</v>
      </c>
      <c r="G15" s="36">
        <f>'６月'!AA13</f>
        <v>16.5</v>
      </c>
      <c r="H15" s="36">
        <f>'７月'!AA13</f>
        <v>30.1</v>
      </c>
      <c r="I15" s="36">
        <f>'８月'!AA13</f>
        <v>29.9</v>
      </c>
      <c r="J15" s="36">
        <f>'９月'!AA13</f>
        <v>20.3</v>
      </c>
      <c r="K15" s="36">
        <f>'１０月'!AA13</f>
        <v>18.4</v>
      </c>
      <c r="L15" s="36">
        <f>'１１月'!AA13</f>
        <v>17.3</v>
      </c>
      <c r="M15" s="37">
        <f>'１２月'!AA13</f>
        <v>7.6</v>
      </c>
      <c r="N15" s="3"/>
    </row>
    <row r="16" spans="1:14" ht="16.5" customHeight="1">
      <c r="A16" s="20">
        <v>12</v>
      </c>
      <c r="B16" s="38">
        <f>'１月'!AA14</f>
        <v>3.3</v>
      </c>
      <c r="C16" s="39">
        <f>'２月'!AA14</f>
        <v>4.4</v>
      </c>
      <c r="D16" s="39">
        <f>'３月'!AA14</f>
        <v>9.3</v>
      </c>
      <c r="E16" s="39">
        <f>'４月'!AA14</f>
        <v>18.4</v>
      </c>
      <c r="F16" s="39">
        <f>'５月'!AA14</f>
        <v>22.3</v>
      </c>
      <c r="G16" s="39">
        <f>'６月'!AA14</f>
        <v>18.2</v>
      </c>
      <c r="H16" s="39">
        <f>'７月'!AA14</f>
        <v>26</v>
      </c>
      <c r="I16" s="39">
        <f>'８月'!AA14</f>
        <v>27.2</v>
      </c>
      <c r="J16" s="39">
        <f>'９月'!AA14</f>
        <v>20.8</v>
      </c>
      <c r="K16" s="39">
        <f>'１０月'!AA14</f>
        <v>17.3</v>
      </c>
      <c r="L16" s="39">
        <f>'１１月'!AA14</f>
        <v>16.3</v>
      </c>
      <c r="M16" s="40">
        <f>'１２月'!AA14</f>
        <v>9.9</v>
      </c>
      <c r="N16" s="3"/>
    </row>
    <row r="17" spans="1:14" ht="16.5" customHeight="1">
      <c r="A17" s="20">
        <v>13</v>
      </c>
      <c r="B17" s="38">
        <f>'１月'!AA15</f>
        <v>3.8</v>
      </c>
      <c r="C17" s="39">
        <f>'２月'!AA15</f>
        <v>5.7</v>
      </c>
      <c r="D17" s="39">
        <f>'３月'!AA15</f>
        <v>14.7</v>
      </c>
      <c r="E17" s="39">
        <f>'４月'!AA15</f>
        <v>14.9</v>
      </c>
      <c r="F17" s="39">
        <f>'５月'!AA15</f>
        <v>17.2</v>
      </c>
      <c r="G17" s="39">
        <f>'６月'!AA15</f>
        <v>20.6</v>
      </c>
      <c r="H17" s="39">
        <f>'７月'!AA15</f>
        <v>29.5</v>
      </c>
      <c r="I17" s="39">
        <f>'８月'!AA15</f>
        <v>30.5</v>
      </c>
      <c r="J17" s="39">
        <f>'９月'!AA15</f>
        <v>23.8</v>
      </c>
      <c r="K17" s="39">
        <f>'１０月'!AA15</f>
        <v>15.6</v>
      </c>
      <c r="L17" s="39">
        <f>'１１月'!AA15</f>
        <v>13.4</v>
      </c>
      <c r="M17" s="40">
        <f>'１２月'!AA15</f>
        <v>8</v>
      </c>
      <c r="N17" s="3"/>
    </row>
    <row r="18" spans="1:14" ht="16.5" customHeight="1">
      <c r="A18" s="20">
        <v>14</v>
      </c>
      <c r="B18" s="38">
        <f>'１月'!AA16</f>
        <v>4.1</v>
      </c>
      <c r="C18" s="39">
        <f>'２月'!AA16</f>
        <v>7.9</v>
      </c>
      <c r="D18" s="39">
        <f>'３月'!AA16</f>
        <v>20.3</v>
      </c>
      <c r="E18" s="39">
        <f>'４月'!AA16</f>
        <v>12.3</v>
      </c>
      <c r="F18" s="39">
        <f>'５月'!AA16</f>
        <v>24</v>
      </c>
      <c r="G18" s="39">
        <f>'６月'!AA16</f>
        <v>18.5</v>
      </c>
      <c r="H18" s="39">
        <f>'７月'!AA16</f>
        <v>30</v>
      </c>
      <c r="I18" s="39">
        <f>'８月'!AA16</f>
        <v>32.3</v>
      </c>
      <c r="J18" s="39">
        <f>'９月'!AA16</f>
        <v>22.2</v>
      </c>
      <c r="K18" s="39">
        <f>'１０月'!AA16</f>
        <v>17.4</v>
      </c>
      <c r="L18" s="39">
        <f>'１１月'!AA16</f>
        <v>14.7</v>
      </c>
      <c r="M18" s="40">
        <f>'１２月'!AA16</f>
        <v>6.2</v>
      </c>
      <c r="N18" s="3"/>
    </row>
    <row r="19" spans="1:14" ht="16.5" customHeight="1">
      <c r="A19" s="20">
        <v>15</v>
      </c>
      <c r="B19" s="38">
        <f>'１月'!AA17</f>
        <v>7</v>
      </c>
      <c r="C19" s="39">
        <f>'２月'!AA17</f>
        <v>8.9</v>
      </c>
      <c r="D19" s="39">
        <f>'３月'!AA17</f>
        <v>19.3</v>
      </c>
      <c r="E19" s="39">
        <f>'４月'!AA17</f>
        <v>15.3</v>
      </c>
      <c r="F19" s="39">
        <f>'５月'!AA17</f>
        <v>24.7</v>
      </c>
      <c r="G19" s="39">
        <f>'６月'!AA17</f>
        <v>13.3</v>
      </c>
      <c r="H19" s="39">
        <f>'７月'!AA17</f>
        <v>29.2</v>
      </c>
      <c r="I19" s="39">
        <f>'８月'!AA17</f>
        <v>32.3</v>
      </c>
      <c r="J19" s="39">
        <f>'９月'!AA17</f>
        <v>21.6</v>
      </c>
      <c r="K19" s="39">
        <f>'１０月'!AA17</f>
        <v>18</v>
      </c>
      <c r="L19" s="39">
        <f>'１１月'!AA17</f>
        <v>14</v>
      </c>
      <c r="M19" s="40">
        <f>'１２月'!AA17</f>
        <v>5.7</v>
      </c>
      <c r="N19" s="3"/>
    </row>
    <row r="20" spans="1:14" ht="16.5" customHeight="1">
      <c r="A20" s="20">
        <v>16</v>
      </c>
      <c r="B20" s="38">
        <f>'１月'!AA18</f>
        <v>10</v>
      </c>
      <c r="C20" s="39">
        <f>'２月'!AA18</f>
        <v>4.2</v>
      </c>
      <c r="D20" s="39">
        <f>'３月'!AA18</f>
        <v>13.6</v>
      </c>
      <c r="E20" s="39">
        <f>'４月'!AA18</f>
        <v>13.9</v>
      </c>
      <c r="F20" s="39">
        <f>'５月'!AA18</f>
        <v>27.4</v>
      </c>
      <c r="G20" s="39">
        <f>'６月'!AA18</f>
        <v>12.5</v>
      </c>
      <c r="H20" s="39">
        <f>'７月'!AA18</f>
        <v>31.6</v>
      </c>
      <c r="I20" s="39">
        <f>'８月'!AA18</f>
        <v>29.6</v>
      </c>
      <c r="J20" s="39">
        <f>'９月'!AA18</f>
        <v>24.5</v>
      </c>
      <c r="K20" s="39">
        <f>'１０月'!AA18</f>
        <v>18.5</v>
      </c>
      <c r="L20" s="39">
        <f>'１１月'!AA18</f>
        <v>15</v>
      </c>
      <c r="M20" s="40">
        <f>'１２月'!AA18</f>
        <v>6.8</v>
      </c>
      <c r="N20" s="3"/>
    </row>
    <row r="21" spans="1:14" ht="16.5" customHeight="1">
      <c r="A21" s="20">
        <v>17</v>
      </c>
      <c r="B21" s="38">
        <f>'１月'!AA19</f>
        <v>7.5</v>
      </c>
      <c r="C21" s="39">
        <f>'２月'!AA19</f>
        <v>8.1</v>
      </c>
      <c r="D21" s="39">
        <f>'３月'!AA19</f>
        <v>6.5</v>
      </c>
      <c r="E21" s="39">
        <f>'４月'!AA19</f>
        <v>11.7</v>
      </c>
      <c r="F21" s="39">
        <f>'５月'!AA19</f>
        <v>26.1</v>
      </c>
      <c r="G21" s="39">
        <f>'６月'!AA19</f>
        <v>17.1</v>
      </c>
      <c r="H21" s="39">
        <f>'７月'!AA19</f>
        <v>31.4</v>
      </c>
      <c r="I21" s="39">
        <f>'８月'!AA19</f>
        <v>26</v>
      </c>
      <c r="J21" s="39">
        <f>'９月'!AA19</f>
        <v>25.8</v>
      </c>
      <c r="K21" s="39">
        <f>'１０月'!AA19</f>
        <v>19.1</v>
      </c>
      <c r="L21" s="39">
        <f>'１１月'!AA19</f>
        <v>17.4</v>
      </c>
      <c r="M21" s="40">
        <f>'１２月'!AA19</f>
        <v>13.5</v>
      </c>
      <c r="N21" s="3"/>
    </row>
    <row r="22" spans="1:14" ht="16.5" customHeight="1">
      <c r="A22" s="20">
        <v>18</v>
      </c>
      <c r="B22" s="38">
        <f>'１月'!AA20</f>
        <v>10.3</v>
      </c>
      <c r="C22" s="39">
        <f>'２月'!AA20</f>
        <v>3.4</v>
      </c>
      <c r="D22" s="39">
        <f>'３月'!AA20</f>
        <v>12.1</v>
      </c>
      <c r="E22" s="39">
        <f>'４月'!AA20</f>
        <v>11.5</v>
      </c>
      <c r="F22" s="39">
        <f>'５月'!AA20</f>
        <v>22.8</v>
      </c>
      <c r="G22" s="39">
        <f>'６月'!AA20</f>
        <v>19.1</v>
      </c>
      <c r="H22" s="39">
        <f>'７月'!AA20</f>
        <v>30.5</v>
      </c>
      <c r="I22" s="39">
        <f>'８月'!AA20</f>
        <v>23</v>
      </c>
      <c r="J22" s="39">
        <f>'９月'!AA20</f>
        <v>22.4</v>
      </c>
      <c r="K22" s="39">
        <f>'１０月'!AA20</f>
        <v>17.8</v>
      </c>
      <c r="L22" s="39">
        <f>'１１月'!AA20</f>
        <v>12.3</v>
      </c>
      <c r="M22" s="40">
        <f>'１２月'!AA20</f>
        <v>9.1</v>
      </c>
      <c r="N22" s="3"/>
    </row>
    <row r="23" spans="1:14" ht="16.5" customHeight="1">
      <c r="A23" s="20">
        <v>19</v>
      </c>
      <c r="B23" s="38">
        <f>'１月'!AA21</f>
        <v>7.5</v>
      </c>
      <c r="C23" s="39">
        <f>'２月'!AA21</f>
        <v>5.8</v>
      </c>
      <c r="D23" s="39">
        <f>'３月'!AA21</f>
        <v>13.2</v>
      </c>
      <c r="E23" s="39">
        <f>'４月'!AA21</f>
        <v>19.7</v>
      </c>
      <c r="F23" s="39">
        <f>'５月'!AA21</f>
        <v>21.1</v>
      </c>
      <c r="G23" s="39">
        <f>'６月'!AA21</f>
        <v>23.6</v>
      </c>
      <c r="H23" s="39">
        <f>'７月'!AA21</f>
        <v>29.7</v>
      </c>
      <c r="I23" s="39">
        <f>'８月'!AA21</f>
        <v>24.8</v>
      </c>
      <c r="J23" s="39">
        <f>'９月'!AA21</f>
        <v>22.8</v>
      </c>
      <c r="K23" s="39">
        <f>'１０月'!AA21</f>
        <v>17.3</v>
      </c>
      <c r="L23" s="39">
        <f>'１１月'!AA21</f>
        <v>14.4</v>
      </c>
      <c r="M23" s="40">
        <f>'１２月'!AA21</f>
        <v>10.4</v>
      </c>
      <c r="N23" s="3"/>
    </row>
    <row r="24" spans="1:14" ht="16.5" customHeight="1">
      <c r="A24" s="24">
        <v>20</v>
      </c>
      <c r="B24" s="41">
        <f>'１月'!AA22</f>
        <v>5.2</v>
      </c>
      <c r="C24" s="42">
        <f>'２月'!AA22</f>
        <v>6.9</v>
      </c>
      <c r="D24" s="42">
        <f>'３月'!AA22</f>
        <v>7.6</v>
      </c>
      <c r="E24" s="42">
        <f>'４月'!AA22</f>
        <v>22.2</v>
      </c>
      <c r="F24" s="42">
        <f>'５月'!AA22</f>
        <v>17.5</v>
      </c>
      <c r="G24" s="42">
        <f>'６月'!AA22</f>
        <v>16.7</v>
      </c>
      <c r="H24" s="42">
        <f>'７月'!AA22</f>
        <v>31.1</v>
      </c>
      <c r="I24" s="42">
        <f>'８月'!AA22</f>
        <v>24.9</v>
      </c>
      <c r="J24" s="42">
        <f>'９月'!AA22</f>
        <v>20.9</v>
      </c>
      <c r="K24" s="42">
        <f>'１０月'!AA22</f>
        <v>19.1</v>
      </c>
      <c r="L24" s="42">
        <f>'１１月'!AA22</f>
        <v>12</v>
      </c>
      <c r="M24" s="43">
        <f>'１２月'!AA22</f>
        <v>11.3</v>
      </c>
      <c r="N24" s="3"/>
    </row>
    <row r="25" spans="1:14" ht="16.5" customHeight="1">
      <c r="A25" s="16">
        <v>21</v>
      </c>
      <c r="B25" s="35">
        <f>'１月'!AA23</f>
        <v>7.8</v>
      </c>
      <c r="C25" s="36">
        <f>'２月'!AA23</f>
        <v>5.6</v>
      </c>
      <c r="D25" s="36">
        <f>'３月'!AA23</f>
        <v>5.7</v>
      </c>
      <c r="E25" s="36">
        <f>'４月'!AA23</f>
        <v>24.6</v>
      </c>
      <c r="F25" s="36">
        <f>'５月'!AA23</f>
        <v>22.8</v>
      </c>
      <c r="G25" s="36">
        <f>'６月'!AA23</f>
        <v>21.1</v>
      </c>
      <c r="H25" s="36">
        <f>'７月'!AA23</f>
        <v>31.6</v>
      </c>
      <c r="I25" s="36">
        <f>'８月'!AA23</f>
        <v>30.3</v>
      </c>
      <c r="J25" s="36">
        <f>'９月'!AA23</f>
        <v>18.7</v>
      </c>
      <c r="K25" s="36">
        <f>'１０月'!AA23</f>
        <v>20</v>
      </c>
      <c r="L25" s="36">
        <f>'１１月'!AA23</f>
        <v>13.1</v>
      </c>
      <c r="M25" s="37">
        <f>'１２月'!AA23</f>
        <v>11.2</v>
      </c>
      <c r="N25" s="3"/>
    </row>
    <row r="26" spans="1:14" ht="16.5" customHeight="1">
      <c r="A26" s="20">
        <v>22</v>
      </c>
      <c r="B26" s="38">
        <f>'１月'!AA24</f>
        <v>-0.6</v>
      </c>
      <c r="C26" s="39">
        <f>'２月'!AA24</f>
        <v>-0.7</v>
      </c>
      <c r="D26" s="39">
        <f>'３月'!AA24</f>
        <v>11.2</v>
      </c>
      <c r="E26" s="39">
        <f>'４月'!AA24</f>
        <v>26.1</v>
      </c>
      <c r="F26" s="39">
        <f>'５月'!AA24</f>
        <v>23.3</v>
      </c>
      <c r="G26" s="39">
        <f>'６月'!AA24</f>
        <v>24.3</v>
      </c>
      <c r="H26" s="39">
        <f>'７月'!AA24</f>
        <v>33.1</v>
      </c>
      <c r="I26" s="39">
        <f>'８月'!AA24</f>
        <v>32.7</v>
      </c>
      <c r="J26" s="39">
        <f>'９月'!AA24</f>
        <v>25.1</v>
      </c>
      <c r="K26" s="39">
        <f>'１０月'!AA24</f>
        <v>19</v>
      </c>
      <c r="L26" s="39">
        <f>'１１月'!AA24</f>
        <v>11.3</v>
      </c>
      <c r="M26" s="40">
        <f>'１２月'!AA24</f>
        <v>15.3</v>
      </c>
      <c r="N26" s="3"/>
    </row>
    <row r="27" spans="1:14" ht="16.5" customHeight="1">
      <c r="A27" s="20">
        <v>23</v>
      </c>
      <c r="B27" s="38">
        <f>'１月'!AA25</f>
        <v>4.9</v>
      </c>
      <c r="C27" s="39">
        <f>'２月'!AA25</f>
        <v>4.5</v>
      </c>
      <c r="D27" s="39">
        <f>'３月'!AA25</f>
        <v>8.5</v>
      </c>
      <c r="E27" s="39">
        <f>'４月'!AA25</f>
        <v>14.9</v>
      </c>
      <c r="F27" s="39">
        <f>'５月'!AA25</f>
        <v>17.7</v>
      </c>
      <c r="G27" s="39">
        <f>'６月'!AA25</f>
        <v>20.7</v>
      </c>
      <c r="H27" s="39">
        <f>'７月'!AA25</f>
        <v>31.8</v>
      </c>
      <c r="I27" s="39">
        <f>'８月'!AA25</f>
        <v>31.1</v>
      </c>
      <c r="J27" s="39">
        <f>'９月'!AA25</f>
        <v>23.5</v>
      </c>
      <c r="K27" s="39">
        <f>'１０月'!AA25</f>
        <v>16.1</v>
      </c>
      <c r="L27" s="39">
        <f>'１１月'!AA25</f>
        <v>10.8</v>
      </c>
      <c r="M27" s="40">
        <f>'１２月'!AA25</f>
        <v>11.1</v>
      </c>
      <c r="N27" s="3"/>
    </row>
    <row r="28" spans="1:14" ht="16.5" customHeight="1">
      <c r="A28" s="20">
        <v>24</v>
      </c>
      <c r="B28" s="38">
        <f>'１月'!AA26</f>
        <v>3.2</v>
      </c>
      <c r="C28" s="39">
        <f>'２月'!AA26</f>
        <v>9.6</v>
      </c>
      <c r="D28" s="39">
        <f>'３月'!AA26</f>
        <v>10.6</v>
      </c>
      <c r="E28" s="39">
        <f>'４月'!AA26</f>
        <v>14.1</v>
      </c>
      <c r="F28" s="39">
        <f>'５月'!AA26</f>
        <v>20.2</v>
      </c>
      <c r="G28" s="39">
        <f>'６月'!AA26</f>
        <v>25</v>
      </c>
      <c r="H28" s="39">
        <f>'７月'!AA26</f>
        <v>30</v>
      </c>
      <c r="I28" s="39">
        <f>'８月'!AA26</f>
        <v>26.7</v>
      </c>
      <c r="J28" s="39">
        <f>'９月'!AA26</f>
        <v>23.3</v>
      </c>
      <c r="K28" s="39">
        <f>'１０月'!AA26</f>
        <v>20.1</v>
      </c>
      <c r="L28" s="39">
        <f>'１１月'!AA26</f>
        <v>10</v>
      </c>
      <c r="M28" s="40">
        <f>'１２月'!AA26</f>
        <v>7.2</v>
      </c>
      <c r="N28" s="3"/>
    </row>
    <row r="29" spans="1:14" ht="16.5" customHeight="1">
      <c r="A29" s="20">
        <v>25</v>
      </c>
      <c r="B29" s="38">
        <f>'１月'!AA27</f>
        <v>-0.7</v>
      </c>
      <c r="C29" s="39">
        <f>'２月'!AA27</f>
        <v>2.8</v>
      </c>
      <c r="D29" s="39">
        <f>'３月'!AA27</f>
        <v>14.8</v>
      </c>
      <c r="E29" s="39">
        <f>'４月'!AA27</f>
        <v>16.4</v>
      </c>
      <c r="F29" s="39">
        <f>'５月'!AA27</f>
        <v>23.8</v>
      </c>
      <c r="G29" s="39">
        <f>'６月'!AA27</f>
        <v>27.6</v>
      </c>
      <c r="H29" s="39">
        <f>'７月'!AA27</f>
        <v>23.9</v>
      </c>
      <c r="I29" s="39">
        <f>'８月'!AA27</f>
        <v>33.5</v>
      </c>
      <c r="J29" s="39">
        <f>'９月'!AA27</f>
        <v>20.3</v>
      </c>
      <c r="K29" s="39">
        <f>'１０月'!AA27</f>
        <v>18.6</v>
      </c>
      <c r="L29" s="39">
        <f>'１１月'!AA27</f>
        <v>14.4</v>
      </c>
      <c r="M29" s="40">
        <f>'１２月'!AA27</f>
        <v>7.3</v>
      </c>
      <c r="N29" s="3"/>
    </row>
    <row r="30" spans="1:14" ht="16.5" customHeight="1">
      <c r="A30" s="20">
        <v>26</v>
      </c>
      <c r="B30" s="38">
        <f>'１月'!AA28</f>
        <v>1.5</v>
      </c>
      <c r="C30" s="39">
        <f>'２月'!AA28</f>
        <v>5.1</v>
      </c>
      <c r="D30" s="39">
        <f>'３月'!AA28</f>
        <v>20.4</v>
      </c>
      <c r="E30" s="39">
        <f>'４月'!AA28</f>
        <v>19.6</v>
      </c>
      <c r="F30" s="39">
        <f>'５月'!AA28</f>
        <v>20.2</v>
      </c>
      <c r="G30" s="39">
        <f>'６月'!AA28</f>
        <v>25</v>
      </c>
      <c r="H30" s="39">
        <f>'７月'!AA28</f>
        <v>25.3</v>
      </c>
      <c r="I30" s="39">
        <f>'８月'!AA28</f>
        <v>33.3</v>
      </c>
      <c r="J30" s="39">
        <f>'９月'!AA28</f>
        <v>17.1</v>
      </c>
      <c r="K30" s="39">
        <f>'１０月'!AA28</f>
        <v>17.4</v>
      </c>
      <c r="L30" s="39">
        <f>'１１月'!AA28</f>
        <v>15.7</v>
      </c>
      <c r="M30" s="40">
        <f>'１２月'!AA28</f>
        <v>11.7</v>
      </c>
      <c r="N30" s="3"/>
    </row>
    <row r="31" spans="1:14" ht="16.5" customHeight="1">
      <c r="A31" s="20">
        <v>27</v>
      </c>
      <c r="B31" s="38">
        <f>'１月'!AA29</f>
        <v>2.9</v>
      </c>
      <c r="C31" s="39">
        <f>'２月'!AA29</f>
        <v>5.6</v>
      </c>
      <c r="D31" s="39">
        <f>'３月'!AA29</f>
        <v>17.9</v>
      </c>
      <c r="E31" s="39">
        <f>'４月'!AA29</f>
        <v>18.8</v>
      </c>
      <c r="F31" s="39">
        <f>'５月'!AA29</f>
        <v>19.1</v>
      </c>
      <c r="G31" s="39">
        <f>'６月'!AA29</f>
        <v>29.8</v>
      </c>
      <c r="H31" s="39">
        <f>'７月'!AA29</f>
        <v>25.3</v>
      </c>
      <c r="I31" s="39">
        <f>'８月'!AA29</f>
        <v>28.1</v>
      </c>
      <c r="J31" s="39">
        <f>'９月'!AA29</f>
        <v>15.7</v>
      </c>
      <c r="K31" s="39">
        <f>'１０月'!AA29</f>
        <v>19</v>
      </c>
      <c r="L31" s="39">
        <f>'１１月'!AA29</f>
        <v>15.7</v>
      </c>
      <c r="M31" s="40">
        <f>'１２月'!AA29</f>
        <v>9.7</v>
      </c>
      <c r="N31" s="3"/>
    </row>
    <row r="32" spans="1:14" ht="16.5" customHeight="1">
      <c r="A32" s="20">
        <v>28</v>
      </c>
      <c r="B32" s="38">
        <f>'１月'!AA30</f>
        <v>2.1</v>
      </c>
      <c r="C32" s="39">
        <f>'２月'!AA30</f>
        <v>8.6</v>
      </c>
      <c r="D32" s="39">
        <f>'３月'!AA30</f>
        <v>20.4</v>
      </c>
      <c r="E32" s="39">
        <f>'４月'!AA30</f>
        <v>21.3</v>
      </c>
      <c r="F32" s="39">
        <f>'５月'!AA30</f>
        <v>23.1</v>
      </c>
      <c r="G32" s="39">
        <f>'６月'!AA30</f>
        <v>26.3</v>
      </c>
      <c r="H32" s="39">
        <f>'７月'!AA30</f>
        <v>24</v>
      </c>
      <c r="I32" s="39">
        <f>'８月'!AA30</f>
        <v>23.9</v>
      </c>
      <c r="J32" s="39">
        <f>'９月'!AA30</f>
        <v>22.1</v>
      </c>
      <c r="K32" s="39">
        <f>'１０月'!AA30</f>
        <v>18.1</v>
      </c>
      <c r="L32" s="39">
        <f>'１１月'!AA30</f>
        <v>18.5</v>
      </c>
      <c r="M32" s="40">
        <f>'１２月'!AA30</f>
        <v>4.2</v>
      </c>
      <c r="N32" s="3"/>
    </row>
    <row r="33" spans="1:14" ht="16.5" customHeight="1">
      <c r="A33" s="20">
        <v>29</v>
      </c>
      <c r="B33" s="38">
        <f>'１月'!AA31</f>
        <v>5</v>
      </c>
      <c r="C33" s="39"/>
      <c r="D33" s="39">
        <f>'３月'!AA31</f>
        <v>21.1</v>
      </c>
      <c r="E33" s="39">
        <f>'４月'!AA31</f>
        <v>23.4</v>
      </c>
      <c r="F33" s="39">
        <f>'５月'!AA31</f>
        <v>23.8</v>
      </c>
      <c r="G33" s="39">
        <f>'６月'!AA31</f>
        <v>30.4</v>
      </c>
      <c r="H33" s="39">
        <f>'７月'!AA31</f>
        <v>24.7</v>
      </c>
      <c r="I33" s="39">
        <f>'８月'!AA31</f>
        <v>24.1</v>
      </c>
      <c r="J33" s="39">
        <f>'９月'!AA31</f>
        <v>19.2</v>
      </c>
      <c r="K33" s="39">
        <f>'１０月'!AA31</f>
        <v>20.4</v>
      </c>
      <c r="L33" s="39">
        <f>'１１月'!AA31</f>
        <v>11.3</v>
      </c>
      <c r="M33" s="40">
        <f>'１２月'!AA31</f>
        <v>3.8</v>
      </c>
      <c r="N33" s="3"/>
    </row>
    <row r="34" spans="1:14" ht="16.5" customHeight="1">
      <c r="A34" s="20">
        <v>30</v>
      </c>
      <c r="B34" s="38">
        <f>'１月'!AA32</f>
        <v>1.8</v>
      </c>
      <c r="C34" s="39"/>
      <c r="D34" s="39">
        <f>'３月'!AA32</f>
        <v>13.9</v>
      </c>
      <c r="E34" s="39">
        <f>'４月'!AA32</f>
        <v>20.7</v>
      </c>
      <c r="F34" s="39">
        <f>'５月'!AA32</f>
        <v>20.6</v>
      </c>
      <c r="G34" s="39">
        <f>'６月'!AA32</f>
        <v>30.9</v>
      </c>
      <c r="H34" s="39">
        <f>'７月'!AA32</f>
        <v>28.1</v>
      </c>
      <c r="I34" s="39">
        <f>'８月'!AA32</f>
        <v>29.2</v>
      </c>
      <c r="J34" s="39">
        <f>'９月'!AA32</f>
        <v>22.9</v>
      </c>
      <c r="K34" s="39">
        <f>'１０月'!AA32</f>
        <v>19.5</v>
      </c>
      <c r="L34" s="39">
        <f>'１１月'!AA32</f>
        <v>13.2</v>
      </c>
      <c r="M34" s="40">
        <f>'１２月'!AA32</f>
        <v>3.8</v>
      </c>
      <c r="N34" s="3"/>
    </row>
    <row r="35" spans="1:14" ht="16.5" customHeight="1">
      <c r="A35" s="28">
        <v>31</v>
      </c>
      <c r="B35" s="44">
        <f>'１月'!AA33</f>
        <v>6</v>
      </c>
      <c r="C35" s="45"/>
      <c r="D35" s="45">
        <f>'３月'!AA33</f>
        <v>12.9</v>
      </c>
      <c r="E35" s="45"/>
      <c r="F35" s="45">
        <f>'５月'!AA33</f>
        <v>19.1</v>
      </c>
      <c r="G35" s="45"/>
      <c r="H35" s="45">
        <f>'７月'!AA33</f>
        <v>29.6</v>
      </c>
      <c r="I35" s="45">
        <f>'８月'!AA33</f>
        <v>29.8</v>
      </c>
      <c r="J35" s="45"/>
      <c r="K35" s="45">
        <f>'１０月'!AA33</f>
        <v>16.4</v>
      </c>
      <c r="L35" s="45"/>
      <c r="M35" s="46">
        <f>'１２月'!AA33</f>
        <v>6.1</v>
      </c>
      <c r="N35" s="47"/>
    </row>
    <row r="36" spans="1:14" ht="16.5" customHeight="1">
      <c r="A36" s="60" t="s">
        <v>9</v>
      </c>
      <c r="B36" s="64">
        <f aca="true" t="shared" si="0" ref="B36:I36">AVERAGE(B5:B35)</f>
        <v>5.316129032258065</v>
      </c>
      <c r="C36" s="65">
        <f t="shared" si="0"/>
        <v>5.625</v>
      </c>
      <c r="D36" s="65">
        <f t="shared" si="0"/>
        <v>12.654838709677415</v>
      </c>
      <c r="E36" s="65">
        <f t="shared" si="0"/>
        <v>17.486666666666668</v>
      </c>
      <c r="F36" s="65">
        <f t="shared" si="0"/>
        <v>20.37741935483871</v>
      </c>
      <c r="G36" s="65">
        <f t="shared" si="0"/>
        <v>22.15</v>
      </c>
      <c r="H36" s="65">
        <f t="shared" si="0"/>
        <v>28.283870967741933</v>
      </c>
      <c r="I36" s="65">
        <f t="shared" si="0"/>
        <v>28.687096774193545</v>
      </c>
      <c r="J36" s="65">
        <f>AVERAGE(J5:J35)</f>
        <v>23.02</v>
      </c>
      <c r="K36" s="65">
        <f>AVERAGE(K5:K35)</f>
        <v>20.09677419354839</v>
      </c>
      <c r="L36" s="65">
        <f>AVERAGE(L5:L35)</f>
        <v>15.263333333333332</v>
      </c>
      <c r="M36" s="66">
        <f>AVERAGE(M5:M35)</f>
        <v>9.529032258064515</v>
      </c>
      <c r="N36" s="47"/>
    </row>
    <row r="37" spans="1:14" ht="16.5" customHeight="1">
      <c r="A37" s="89" t="s">
        <v>38</v>
      </c>
      <c r="B37" s="86">
        <f aca="true" t="shared" si="1" ref="B37:I37">MAX(B5:B35)</f>
        <v>10.3</v>
      </c>
      <c r="C37" s="87">
        <f t="shared" si="1"/>
        <v>10.6</v>
      </c>
      <c r="D37" s="87">
        <f t="shared" si="1"/>
        <v>21.1</v>
      </c>
      <c r="E37" s="87">
        <f t="shared" si="1"/>
        <v>26.1</v>
      </c>
      <c r="F37" s="87">
        <f t="shared" si="1"/>
        <v>27.4</v>
      </c>
      <c r="G37" s="87">
        <f t="shared" si="1"/>
        <v>30.9</v>
      </c>
      <c r="H37" s="87">
        <f t="shared" si="1"/>
        <v>33.1</v>
      </c>
      <c r="I37" s="87">
        <f t="shared" si="1"/>
        <v>33.5</v>
      </c>
      <c r="J37" s="87">
        <f>MAX(J5:J35)</f>
        <v>29</v>
      </c>
      <c r="K37" s="87">
        <f>MAX(K5:K35)</f>
        <v>30.8</v>
      </c>
      <c r="L37" s="87">
        <f>MAX(L5:L35)</f>
        <v>19.4</v>
      </c>
      <c r="M37" s="88">
        <f>MAX(M5:M35)</f>
        <v>17.8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6.6</v>
      </c>
      <c r="C38" s="36">
        <f t="shared" si="2"/>
        <v>5.05</v>
      </c>
      <c r="D38" s="36">
        <f t="shared" si="2"/>
        <v>11.14</v>
      </c>
      <c r="E38" s="36">
        <f t="shared" si="2"/>
        <v>16.729999999999997</v>
      </c>
      <c r="F38" s="36">
        <f t="shared" si="2"/>
        <v>17.49</v>
      </c>
      <c r="G38" s="36">
        <f t="shared" si="2"/>
        <v>22.73</v>
      </c>
      <c r="H38" s="36">
        <f t="shared" si="2"/>
        <v>27.029999999999994</v>
      </c>
      <c r="I38" s="36">
        <f t="shared" si="2"/>
        <v>28.609999999999996</v>
      </c>
      <c r="J38" s="36">
        <f>AVERAGE(J5:J14)</f>
        <v>25.76</v>
      </c>
      <c r="K38" s="36">
        <f>AVERAGE(K5:K14)</f>
        <v>23.990000000000002</v>
      </c>
      <c r="L38" s="36">
        <f>AVERAGE(L5:L14)</f>
        <v>17.71</v>
      </c>
      <c r="M38" s="37">
        <f>AVERAGE(M5:M14)</f>
        <v>11.55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6.49</v>
      </c>
      <c r="C39" s="39">
        <f t="shared" si="3"/>
        <v>6.590000000000001</v>
      </c>
      <c r="D39" s="39">
        <f t="shared" si="3"/>
        <v>12.349999999999998</v>
      </c>
      <c r="E39" s="39">
        <f t="shared" si="3"/>
        <v>15.739999999999998</v>
      </c>
      <c r="F39" s="39">
        <f t="shared" si="3"/>
        <v>22.31</v>
      </c>
      <c r="G39" s="39">
        <f t="shared" si="3"/>
        <v>17.61</v>
      </c>
      <c r="H39" s="39">
        <f t="shared" si="3"/>
        <v>29.910000000000004</v>
      </c>
      <c r="I39" s="39">
        <f t="shared" si="3"/>
        <v>28.05</v>
      </c>
      <c r="J39" s="39">
        <f>AVERAGE(J15:J24)</f>
        <v>22.510000000000005</v>
      </c>
      <c r="K39" s="39">
        <f>AVERAGE(K15:K24)</f>
        <v>17.85</v>
      </c>
      <c r="L39" s="39">
        <f>AVERAGE(L15:L24)</f>
        <v>14.679999999999998</v>
      </c>
      <c r="M39" s="40">
        <f>AVERAGE(M15:M24)</f>
        <v>8.85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3.0818181818181825</v>
      </c>
      <c r="C40" s="42">
        <f t="shared" si="4"/>
        <v>5.1375</v>
      </c>
      <c r="D40" s="42">
        <f t="shared" si="4"/>
        <v>14.30909090909091</v>
      </c>
      <c r="E40" s="42">
        <f t="shared" si="4"/>
        <v>19.990000000000002</v>
      </c>
      <c r="F40" s="42">
        <f t="shared" si="4"/>
        <v>21.245454545454546</v>
      </c>
      <c r="G40" s="42">
        <f t="shared" si="4"/>
        <v>26.110000000000003</v>
      </c>
      <c r="H40" s="42">
        <f t="shared" si="4"/>
        <v>27.94545454545455</v>
      </c>
      <c r="I40" s="42">
        <f t="shared" si="4"/>
        <v>29.33636363636364</v>
      </c>
      <c r="J40" s="42">
        <f>AVERAGE(J25:J35)</f>
        <v>20.79</v>
      </c>
      <c r="K40" s="42">
        <f>AVERAGE(K25:K35)</f>
        <v>18.6</v>
      </c>
      <c r="L40" s="42">
        <f>AVERAGE(L25:L35)</f>
        <v>13.4</v>
      </c>
      <c r="M40" s="43">
        <f>AVERAGE(M25:M35)</f>
        <v>8.309090909090909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2</v>
      </c>
      <c r="C41" s="95">
        <f t="shared" si="5"/>
        <v>1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1</v>
      </c>
      <c r="F42" s="98">
        <f t="shared" si="6"/>
        <v>2</v>
      </c>
      <c r="G42" s="98">
        <f t="shared" si="6"/>
        <v>11</v>
      </c>
      <c r="H42" s="98">
        <f t="shared" si="6"/>
        <v>26</v>
      </c>
      <c r="I42" s="98">
        <f t="shared" si="6"/>
        <v>23</v>
      </c>
      <c r="J42" s="98">
        <f>COUNTIF(J5:J35,J49)</f>
        <v>8</v>
      </c>
      <c r="K42" s="98">
        <f>COUNTIF(K5:K35,K49)</f>
        <v>3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2</v>
      </c>
      <c r="H43" s="98">
        <f t="shared" si="7"/>
        <v>12</v>
      </c>
      <c r="I43" s="98">
        <f t="shared" si="7"/>
        <v>14</v>
      </c>
      <c r="J43" s="98">
        <f>COUNTIF(J5:J35,J52)</f>
        <v>0</v>
      </c>
      <c r="K43" s="98">
        <f>COUNTIF(K5:K35,K52)</f>
        <v>1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-2</v>
      </c>
      <c r="C5" s="36">
        <f>'２月'!AC3</f>
        <v>-3.8</v>
      </c>
      <c r="D5" s="36">
        <f>'３月'!AC3</f>
        <v>1.6</v>
      </c>
      <c r="E5" s="36">
        <f>'４月'!AC3</f>
        <v>7</v>
      </c>
      <c r="F5" s="36">
        <f>'５月'!AC3</f>
        <v>10.7</v>
      </c>
      <c r="G5" s="36">
        <f>'６月'!AC3</f>
        <v>10.6</v>
      </c>
      <c r="H5" s="36">
        <f>'７月'!AC3</f>
        <v>21.2</v>
      </c>
      <c r="I5" s="36">
        <f>'８月'!AC3</f>
        <v>22.6</v>
      </c>
      <c r="J5" s="36">
        <f>'９月'!AC3</f>
        <v>19.1</v>
      </c>
      <c r="K5" s="36">
        <f>'１０月'!AC3</f>
        <v>16.9</v>
      </c>
      <c r="L5" s="36">
        <f>'１１月'!AC3</f>
        <v>3.6</v>
      </c>
      <c r="M5" s="37">
        <f>'１２月'!AC3</f>
        <v>2</v>
      </c>
      <c r="N5" s="3"/>
    </row>
    <row r="6" spans="1:14" ht="18" customHeight="1">
      <c r="A6" s="20">
        <v>2</v>
      </c>
      <c r="B6" s="38">
        <f>'１月'!AC4</f>
        <v>-4.3</v>
      </c>
      <c r="C6" s="39">
        <f>'２月'!AC4</f>
        <v>-2.1</v>
      </c>
      <c r="D6" s="39">
        <f>'３月'!AC4</f>
        <v>-2</v>
      </c>
      <c r="E6" s="39">
        <f>'４月'!AC4</f>
        <v>8.4</v>
      </c>
      <c r="F6" s="39">
        <f>'５月'!AC4</f>
        <v>9</v>
      </c>
      <c r="G6" s="39">
        <f>'６月'!AC4</f>
        <v>10.2</v>
      </c>
      <c r="H6" s="39">
        <f>'７月'!AC4</f>
        <v>20</v>
      </c>
      <c r="I6" s="39">
        <f>'８月'!AC4</f>
        <v>21.4</v>
      </c>
      <c r="J6" s="39">
        <f>'９月'!AC4</f>
        <v>18.6</v>
      </c>
      <c r="K6" s="39">
        <f>'１０月'!AC4</f>
        <v>12</v>
      </c>
      <c r="L6" s="39">
        <f>'１１月'!AC4</f>
        <v>4.5</v>
      </c>
      <c r="M6" s="40">
        <f>'１２月'!AC4</f>
        <v>0.4</v>
      </c>
      <c r="N6" s="3"/>
    </row>
    <row r="7" spans="1:14" ht="18" customHeight="1">
      <c r="A7" s="20">
        <v>3</v>
      </c>
      <c r="B7" s="38">
        <f>'１月'!AC5</f>
        <v>-3.3</v>
      </c>
      <c r="C7" s="39">
        <f>'２月'!AC5</f>
        <v>-3.6</v>
      </c>
      <c r="D7" s="39">
        <f>'３月'!AC5</f>
        <v>-2.9</v>
      </c>
      <c r="E7" s="39">
        <f>'４月'!AC5</f>
        <v>7.6</v>
      </c>
      <c r="F7" s="39">
        <f>'５月'!AC5</f>
        <v>9.7</v>
      </c>
      <c r="G7" s="39">
        <f>'６月'!AC5</f>
        <v>11.9</v>
      </c>
      <c r="H7" s="39">
        <f>'７月'!AC5</f>
        <v>20</v>
      </c>
      <c r="I7" s="39">
        <f>'８月'!AC5</f>
        <v>20.4</v>
      </c>
      <c r="J7" s="39">
        <f>'９月'!AC5</f>
        <v>19.1</v>
      </c>
      <c r="K7" s="39">
        <f>'１０月'!AC5</f>
        <v>14.7</v>
      </c>
      <c r="L7" s="39">
        <f>'１１月'!AC5</f>
        <v>6.1</v>
      </c>
      <c r="M7" s="40">
        <f>'１２月'!AC5</f>
        <v>8.3</v>
      </c>
      <c r="N7" s="3"/>
    </row>
    <row r="8" spans="1:14" ht="18" customHeight="1">
      <c r="A8" s="20">
        <v>4</v>
      </c>
      <c r="B8" s="38">
        <f>'１月'!AC6</f>
        <v>-4.7</v>
      </c>
      <c r="C8" s="39">
        <f>'２月'!AC6</f>
        <v>-3.5</v>
      </c>
      <c r="D8" s="39">
        <f>'３月'!AC6</f>
        <v>1.5</v>
      </c>
      <c r="E8" s="39">
        <f>'４月'!AC6</f>
        <v>6.3</v>
      </c>
      <c r="F8" s="39">
        <f>'５月'!AC6</f>
        <v>5.2</v>
      </c>
      <c r="G8" s="39">
        <f>'６月'!AC6</f>
        <v>11.6</v>
      </c>
      <c r="H8" s="39">
        <f>'７月'!AC6</f>
        <v>20.7</v>
      </c>
      <c r="I8" s="39">
        <f>'８月'!AC6</f>
        <v>19.3</v>
      </c>
      <c r="J8" s="39">
        <f>'９月'!AC6</f>
        <v>19</v>
      </c>
      <c r="K8" s="39">
        <f>'１０月'!AC6</f>
        <v>13.3</v>
      </c>
      <c r="L8" s="39">
        <f>'１１月'!AC6</f>
        <v>7.5</v>
      </c>
      <c r="M8" s="40">
        <f>'１２月'!AC6</f>
        <v>10.3</v>
      </c>
      <c r="N8" s="3"/>
    </row>
    <row r="9" spans="1:14" ht="18" customHeight="1">
      <c r="A9" s="20">
        <v>5</v>
      </c>
      <c r="B9" s="38">
        <f>'１月'!AC7</f>
        <v>-5</v>
      </c>
      <c r="C9" s="39">
        <f>'２月'!AC7</f>
        <v>-4.3</v>
      </c>
      <c r="D9" s="39">
        <f>'３月'!AC7</f>
        <v>2.5</v>
      </c>
      <c r="E9" s="39">
        <f>'４月'!AC7</f>
        <v>4.3</v>
      </c>
      <c r="F9" s="39">
        <f>'５月'!AC7</f>
        <v>4.4</v>
      </c>
      <c r="G9" s="39">
        <f>'６月'!AC7</f>
        <v>11.5</v>
      </c>
      <c r="H9" s="39">
        <f>'７月'!AC7</f>
        <v>19.3</v>
      </c>
      <c r="I9" s="39">
        <f>'８月'!AC7</f>
        <v>21.9</v>
      </c>
      <c r="J9" s="39">
        <f>'９月'!AC7</f>
        <v>19.7</v>
      </c>
      <c r="K9" s="39">
        <f>'１０月'!AC7</f>
        <v>15.2</v>
      </c>
      <c r="L9" s="39">
        <f>'１１月'!AC7</f>
        <v>12.7</v>
      </c>
      <c r="M9" s="40">
        <f>'１２月'!AC7</f>
        <v>5.8</v>
      </c>
      <c r="N9" s="3"/>
    </row>
    <row r="10" spans="1:14" ht="18" customHeight="1">
      <c r="A10" s="20">
        <v>6</v>
      </c>
      <c r="B10" s="38">
        <f>'１月'!AC8</f>
        <v>-4.3</v>
      </c>
      <c r="C10" s="39">
        <f>'２月'!AC8</f>
        <v>-6.2</v>
      </c>
      <c r="D10" s="39">
        <f>'３月'!AC8</f>
        <v>-2.6</v>
      </c>
      <c r="E10" s="39">
        <f>'４月'!AC8</f>
        <v>8.6</v>
      </c>
      <c r="F10" s="39">
        <f>'５月'!AC8</f>
        <v>8.3</v>
      </c>
      <c r="G10" s="39">
        <f>'６月'!AC8</f>
        <v>13.7</v>
      </c>
      <c r="H10" s="39">
        <f>'７月'!AC8</f>
        <v>15.3</v>
      </c>
      <c r="I10" s="39">
        <f>'８月'!AC8</f>
        <v>20.4</v>
      </c>
      <c r="J10" s="39">
        <f>'９月'!AC8</f>
        <v>19.3</v>
      </c>
      <c r="K10" s="39">
        <f>'１０月'!AC8</f>
        <v>18.8</v>
      </c>
      <c r="L10" s="39">
        <f>'１１月'!AC8</f>
        <v>12.4</v>
      </c>
      <c r="M10" s="40">
        <f>'１２月'!AC8</f>
        <v>5.7</v>
      </c>
      <c r="N10" s="3"/>
    </row>
    <row r="11" spans="1:14" ht="18" customHeight="1">
      <c r="A11" s="20">
        <v>7</v>
      </c>
      <c r="B11" s="38">
        <f>'１月'!AC9</f>
        <v>-4.2</v>
      </c>
      <c r="C11" s="39">
        <f>'２月'!AC9</f>
        <v>-6.7</v>
      </c>
      <c r="D11" s="39">
        <f>'３月'!AC9</f>
        <v>-4.7</v>
      </c>
      <c r="E11" s="39">
        <f>'４月'!AC9</f>
        <v>2.2</v>
      </c>
      <c r="F11" s="39">
        <f>'５月'!AC9</f>
        <v>9.4</v>
      </c>
      <c r="G11" s="39">
        <f>'６月'!AC9</f>
        <v>14</v>
      </c>
      <c r="H11" s="39">
        <f>'７月'!AC9</f>
        <v>16.4</v>
      </c>
      <c r="I11" s="39">
        <f>'８月'!AC9</f>
        <v>19.1</v>
      </c>
      <c r="J11" s="39">
        <f>'９月'!AC9</f>
        <v>19.8</v>
      </c>
      <c r="K11" s="39">
        <f>'１０月'!AC9</f>
        <v>15.2</v>
      </c>
      <c r="L11" s="39">
        <f>'１１月'!AC9</f>
        <v>9.2</v>
      </c>
      <c r="M11" s="40">
        <f>'１２月'!AC9</f>
        <v>3.8</v>
      </c>
      <c r="N11" s="3"/>
    </row>
    <row r="12" spans="1:14" ht="18" customHeight="1">
      <c r="A12" s="20">
        <v>8</v>
      </c>
      <c r="B12" s="38">
        <f>'１月'!AC10</f>
        <v>-1.9</v>
      </c>
      <c r="C12" s="39">
        <f>'２月'!AC10</f>
        <v>-6.7</v>
      </c>
      <c r="D12" s="39">
        <f>'３月'!AC10</f>
        <v>0.2</v>
      </c>
      <c r="E12" s="39">
        <f>'４月'!AC10</f>
        <v>0.4</v>
      </c>
      <c r="F12" s="39">
        <f>'５月'!AC10</f>
        <v>7.7</v>
      </c>
      <c r="G12" s="39">
        <f>'６月'!AC10</f>
        <v>15.3</v>
      </c>
      <c r="H12" s="39">
        <f>'７月'!AC10</f>
        <v>20</v>
      </c>
      <c r="I12" s="39">
        <f>'８月'!AC10</f>
        <v>20.4</v>
      </c>
      <c r="J12" s="39">
        <f>'９月'!AC10</f>
        <v>19.6</v>
      </c>
      <c r="K12" s="39">
        <f>'１０月'!AC10</f>
        <v>14</v>
      </c>
      <c r="L12" s="39">
        <f>'１１月'!AC10</f>
        <v>9.8</v>
      </c>
      <c r="M12" s="40">
        <f>'１２月'!AC10</f>
        <v>0.6</v>
      </c>
      <c r="N12" s="3"/>
    </row>
    <row r="13" spans="1:14" ht="18" customHeight="1">
      <c r="A13" s="20">
        <v>9</v>
      </c>
      <c r="B13" s="38">
        <f>'１月'!AC11</f>
        <v>-0.2</v>
      </c>
      <c r="C13" s="39">
        <f>'２月'!AC11</f>
        <v>-5.9</v>
      </c>
      <c r="D13" s="39">
        <f>'３月'!AC11</f>
        <v>1.9</v>
      </c>
      <c r="E13" s="39">
        <f>'４月'!AC11</f>
        <v>0.7</v>
      </c>
      <c r="F13" s="39">
        <f>'５月'!AC11</f>
        <v>6.1</v>
      </c>
      <c r="G13" s="39">
        <f>'６月'!AC11</f>
        <v>15.3</v>
      </c>
      <c r="H13" s="39">
        <f>'７月'!AC11</f>
        <v>20.4</v>
      </c>
      <c r="I13" s="39">
        <f>'８月'!AC11</f>
        <v>21.1</v>
      </c>
      <c r="J13" s="39">
        <f>'９月'!AC11</f>
        <v>19.6</v>
      </c>
      <c r="K13" s="39">
        <f>'１０月'!AC11</f>
        <v>13.8</v>
      </c>
      <c r="L13" s="39">
        <f>'１１月'!AC11</f>
        <v>13.4</v>
      </c>
      <c r="M13" s="40">
        <f>'１２月'!AC11</f>
        <v>-2.4</v>
      </c>
      <c r="N13" s="3"/>
    </row>
    <row r="14" spans="1:14" ht="18" customHeight="1">
      <c r="A14" s="24">
        <v>10</v>
      </c>
      <c r="B14" s="41">
        <f>'１月'!AC12</f>
        <v>-2.6</v>
      </c>
      <c r="C14" s="42">
        <f>'２月'!AC12</f>
        <v>-3.1</v>
      </c>
      <c r="D14" s="42">
        <f>'３月'!AC12</f>
        <v>-2.4</v>
      </c>
      <c r="E14" s="42">
        <f>'４月'!AC12</f>
        <v>1.3</v>
      </c>
      <c r="F14" s="42">
        <f>'５月'!AC12</f>
        <v>3.9</v>
      </c>
      <c r="G14" s="42">
        <f>'６月'!AC12</f>
        <v>14.1</v>
      </c>
      <c r="H14" s="42">
        <f>'７月'!AC12</f>
        <v>21</v>
      </c>
      <c r="I14" s="42">
        <f>'８月'!AC12</f>
        <v>23.1</v>
      </c>
      <c r="J14" s="42">
        <f>'９月'!AC12</f>
        <v>17.6</v>
      </c>
      <c r="K14" s="42">
        <f>'１０月'!AC12</f>
        <v>13.5</v>
      </c>
      <c r="L14" s="42">
        <f>'１１月'!AC12</f>
        <v>8.7</v>
      </c>
      <c r="M14" s="43">
        <f>'１２月'!AC12</f>
        <v>-2.4</v>
      </c>
      <c r="N14" s="3"/>
    </row>
    <row r="15" spans="1:14" ht="18" customHeight="1">
      <c r="A15" s="16">
        <v>11</v>
      </c>
      <c r="B15" s="35">
        <f>'１月'!AC13</f>
        <v>-3.9</v>
      </c>
      <c r="C15" s="36">
        <f>'２月'!AC13</f>
        <v>-1.1</v>
      </c>
      <c r="D15" s="36">
        <f>'３月'!AC13</f>
        <v>-2.5</v>
      </c>
      <c r="E15" s="36">
        <f>'４月'!AC13</f>
        <v>7.9</v>
      </c>
      <c r="F15" s="36">
        <f>'５月'!AC13</f>
        <v>3.6</v>
      </c>
      <c r="G15" s="36">
        <f>'６月'!AC13</f>
        <v>14.7</v>
      </c>
      <c r="H15" s="36">
        <f>'７月'!AC13</f>
        <v>21.3</v>
      </c>
      <c r="I15" s="36">
        <f>'８月'!AC13</f>
        <v>22.2</v>
      </c>
      <c r="J15" s="36">
        <f>'９月'!AC13</f>
        <v>13.5</v>
      </c>
      <c r="K15" s="36">
        <f>'１０月'!AC13</f>
        <v>16.8</v>
      </c>
      <c r="L15" s="36">
        <f>'１１月'!AC13</f>
        <v>5.9</v>
      </c>
      <c r="M15" s="37">
        <f>'１２月'!AC13</f>
        <v>-2.3</v>
      </c>
      <c r="N15" s="3"/>
    </row>
    <row r="16" spans="1:14" ht="18" customHeight="1">
      <c r="A16" s="20">
        <v>12</v>
      </c>
      <c r="B16" s="38">
        <f>'１月'!AC14</f>
        <v>-6.2</v>
      </c>
      <c r="C16" s="39">
        <f>'２月'!AC14</f>
        <v>-4.9</v>
      </c>
      <c r="D16" s="39">
        <f>'３月'!AC14</f>
        <v>-1.1</v>
      </c>
      <c r="E16" s="39">
        <f>'４月'!AC14</f>
        <v>6.2</v>
      </c>
      <c r="F16" s="39">
        <f>'５月'!AC14</f>
        <v>7.8</v>
      </c>
      <c r="G16" s="39">
        <f>'６月'!AC14</f>
        <v>13.3</v>
      </c>
      <c r="H16" s="39">
        <f>'７月'!AC14</f>
        <v>19.6</v>
      </c>
      <c r="I16" s="39">
        <f>'８月'!AC14</f>
        <v>21.8</v>
      </c>
      <c r="J16" s="39">
        <f>'９月'!AC14</f>
        <v>13.1</v>
      </c>
      <c r="K16" s="39">
        <f>'１０月'!AC14</f>
        <v>10.6</v>
      </c>
      <c r="L16" s="39">
        <f>'１１月'!AC14</f>
        <v>9</v>
      </c>
      <c r="M16" s="40">
        <f>'１２月'!AC14</f>
        <v>1.5</v>
      </c>
      <c r="N16" s="3"/>
    </row>
    <row r="17" spans="1:14" ht="18" customHeight="1">
      <c r="A17" s="20">
        <v>13</v>
      </c>
      <c r="B17" s="38">
        <f>'１月'!AC15</f>
        <v>-6.1</v>
      </c>
      <c r="C17" s="39">
        <f>'２月'!AC15</f>
        <v>-5.8</v>
      </c>
      <c r="D17" s="39">
        <f>'３月'!AC15</f>
        <v>-0.4</v>
      </c>
      <c r="E17" s="39">
        <f>'４月'!AC15</f>
        <v>2.8</v>
      </c>
      <c r="F17" s="39">
        <f>'５月'!AC15</f>
        <v>10.8</v>
      </c>
      <c r="G17" s="39">
        <f>'６月'!AC15</f>
        <v>12.4</v>
      </c>
      <c r="H17" s="39">
        <f>'７月'!AC15</f>
        <v>21.5</v>
      </c>
      <c r="I17" s="39">
        <f>'８月'!AC15</f>
        <v>21.8</v>
      </c>
      <c r="J17" s="39">
        <f>'９月'!AC15</f>
        <v>14.6</v>
      </c>
      <c r="K17" s="39">
        <f>'１０月'!AC15</f>
        <v>9.8</v>
      </c>
      <c r="L17" s="39">
        <f>'１１月'!AC15</f>
        <v>9.3</v>
      </c>
      <c r="M17" s="40">
        <f>'１２月'!AC15</f>
        <v>-2.6</v>
      </c>
      <c r="N17" s="3"/>
    </row>
    <row r="18" spans="1:14" ht="18" customHeight="1">
      <c r="A18" s="20">
        <v>14</v>
      </c>
      <c r="B18" s="38">
        <f>'１月'!AC16</f>
        <v>-5.4</v>
      </c>
      <c r="C18" s="39">
        <f>'２月'!AC16</f>
        <v>-4.8</v>
      </c>
      <c r="D18" s="39">
        <f>'３月'!AC16</f>
        <v>3.9</v>
      </c>
      <c r="E18" s="39">
        <f>'４月'!AC16</f>
        <v>2.4</v>
      </c>
      <c r="F18" s="39">
        <f>'５月'!AC16</f>
        <v>10.1</v>
      </c>
      <c r="G18" s="39">
        <f>'６月'!AC16</f>
        <v>10.2</v>
      </c>
      <c r="H18" s="39">
        <f>'７月'!AC16</f>
        <v>20.5</v>
      </c>
      <c r="I18" s="39">
        <f>'８月'!AC16</f>
        <v>23.5</v>
      </c>
      <c r="J18" s="39">
        <f>'９月'!AC16</f>
        <v>17.8</v>
      </c>
      <c r="K18" s="39">
        <f>'１０月'!AC16</f>
        <v>11</v>
      </c>
      <c r="L18" s="39">
        <f>'１１月'!AC16</f>
        <v>4</v>
      </c>
      <c r="M18" s="40">
        <f>'１２月'!AC16</f>
        <v>-2.4</v>
      </c>
      <c r="N18" s="3"/>
    </row>
    <row r="19" spans="1:14" ht="18" customHeight="1">
      <c r="A19" s="20">
        <v>15</v>
      </c>
      <c r="B19" s="38">
        <f>'１月'!AC17</f>
        <v>-5.4</v>
      </c>
      <c r="C19" s="39">
        <f>'２月'!AC17</f>
        <v>-1.5</v>
      </c>
      <c r="D19" s="39">
        <f>'３月'!AC17</f>
        <v>5</v>
      </c>
      <c r="E19" s="39">
        <f>'４月'!AC17</f>
        <v>5.1</v>
      </c>
      <c r="F19" s="39">
        <f>'５月'!AC17</f>
        <v>10.1</v>
      </c>
      <c r="G19" s="39">
        <f>'６月'!AC17</f>
        <v>10.5</v>
      </c>
      <c r="H19" s="39">
        <f>'７月'!AC17</f>
        <v>19.4</v>
      </c>
      <c r="I19" s="39">
        <f>'８月'!AC17</f>
        <v>23.8</v>
      </c>
      <c r="J19" s="39">
        <f>'９月'!AC17</f>
        <v>17.9</v>
      </c>
      <c r="K19" s="39">
        <f>'１０月'!AC17</f>
        <v>11.1</v>
      </c>
      <c r="L19" s="39">
        <f>'１１月'!AC17</f>
        <v>3.3</v>
      </c>
      <c r="M19" s="40">
        <f>'１２月'!AC17</f>
        <v>-3.4</v>
      </c>
      <c r="N19" s="3"/>
    </row>
    <row r="20" spans="1:14" ht="18" customHeight="1">
      <c r="A20" s="20">
        <v>16</v>
      </c>
      <c r="B20" s="38">
        <f>'１月'!AC18</f>
        <v>-2.4</v>
      </c>
      <c r="C20" s="39">
        <f>'２月'!AC18</f>
        <v>-4.4</v>
      </c>
      <c r="D20" s="39">
        <f>'３月'!AC18</f>
        <v>0.2</v>
      </c>
      <c r="E20" s="39">
        <f>'４月'!AC18</f>
        <v>3.6</v>
      </c>
      <c r="F20" s="39">
        <f>'５月'!AC18</f>
        <v>12.7</v>
      </c>
      <c r="G20" s="39">
        <f>'６月'!AC18</f>
        <v>9.7</v>
      </c>
      <c r="H20" s="39">
        <f>'７月'!AC18</f>
        <v>21.1</v>
      </c>
      <c r="I20" s="39">
        <f>'８月'!AC18</f>
        <v>21</v>
      </c>
      <c r="J20" s="39">
        <f>'９月'!AC18</f>
        <v>17.5</v>
      </c>
      <c r="K20" s="39">
        <f>'１０月'!AC18</f>
        <v>10.5</v>
      </c>
      <c r="L20" s="39">
        <f>'１１月'!AC18</f>
        <v>3.4</v>
      </c>
      <c r="M20" s="40">
        <f>'１２月'!AC18</f>
        <v>-3.2</v>
      </c>
      <c r="N20" s="3"/>
    </row>
    <row r="21" spans="1:14" ht="18" customHeight="1">
      <c r="A21" s="20">
        <v>17</v>
      </c>
      <c r="B21" s="38">
        <f>'１月'!AC19</f>
        <v>1.5</v>
      </c>
      <c r="C21" s="39">
        <f>'２月'!AC19</f>
        <v>-5.1</v>
      </c>
      <c r="D21" s="39">
        <f>'３月'!AC19</f>
        <v>-2.7</v>
      </c>
      <c r="E21" s="39">
        <f>'４月'!AC19</f>
        <v>6</v>
      </c>
      <c r="F21" s="39">
        <f>'５月'!AC19</f>
        <v>16.4</v>
      </c>
      <c r="G21" s="39">
        <f>'６月'!AC19</f>
        <v>8</v>
      </c>
      <c r="H21" s="39">
        <f>'７月'!AC19</f>
        <v>21.3</v>
      </c>
      <c r="I21" s="39">
        <f>'８月'!AC19</f>
        <v>15.4</v>
      </c>
      <c r="J21" s="39">
        <f>'９月'!AC19</f>
        <v>17.9</v>
      </c>
      <c r="K21" s="39">
        <f>'１０月'!AC19</f>
        <v>10.4</v>
      </c>
      <c r="L21" s="39">
        <f>'１１月'!AC19</f>
        <v>5.9</v>
      </c>
      <c r="M21" s="40">
        <f>'１２月'!AC19</f>
        <v>2.4</v>
      </c>
      <c r="N21" s="3"/>
    </row>
    <row r="22" spans="1:14" ht="18" customHeight="1">
      <c r="A22" s="20">
        <v>18</v>
      </c>
      <c r="B22" s="38">
        <f>'１月'!AC20</f>
        <v>-0.8</v>
      </c>
      <c r="C22" s="39">
        <f>'２月'!AC20</f>
        <v>-7.6</v>
      </c>
      <c r="D22" s="39">
        <f>'３月'!AC20</f>
        <v>-1.8</v>
      </c>
      <c r="E22" s="39">
        <f>'４月'!AC20</f>
        <v>7.1</v>
      </c>
      <c r="F22" s="39">
        <f>'５月'!AC20</f>
        <v>11.7</v>
      </c>
      <c r="G22" s="39">
        <f>'６月'!AC20</f>
        <v>12.9</v>
      </c>
      <c r="H22" s="39">
        <f>'７月'!AC20</f>
        <v>21.7</v>
      </c>
      <c r="I22" s="39">
        <f>'８月'!AC20</f>
        <v>12.7</v>
      </c>
      <c r="J22" s="39">
        <f>'９月'!AC20</f>
        <v>14.9</v>
      </c>
      <c r="K22" s="39">
        <f>'１０月'!AC20</f>
        <v>9.6</v>
      </c>
      <c r="L22" s="39">
        <f>'１１月'!AC20</f>
        <v>4.9</v>
      </c>
      <c r="M22" s="40">
        <f>'１２月'!AC20</f>
        <v>0.5</v>
      </c>
      <c r="N22" s="3"/>
    </row>
    <row r="23" spans="1:14" ht="18" customHeight="1">
      <c r="A23" s="20">
        <v>19</v>
      </c>
      <c r="B23" s="38">
        <f>'１月'!AC21</f>
        <v>-2</v>
      </c>
      <c r="C23" s="39">
        <f>'２月'!AC21</f>
        <v>-6.3</v>
      </c>
      <c r="D23" s="39">
        <f>'３月'!AC21</f>
        <v>4.3</v>
      </c>
      <c r="E23" s="39">
        <f>'４月'!AC21</f>
        <v>6.5</v>
      </c>
      <c r="F23" s="39">
        <f>'５月'!AC21</f>
        <v>9</v>
      </c>
      <c r="G23" s="39">
        <f>'６月'!AC21</f>
        <v>13.4</v>
      </c>
      <c r="H23" s="39">
        <f>'７月'!AC21</f>
        <v>22</v>
      </c>
      <c r="I23" s="39">
        <f>'８月'!AC21</f>
        <v>12.1</v>
      </c>
      <c r="J23" s="39">
        <f>'９月'!AC21</f>
        <v>12.4</v>
      </c>
      <c r="K23" s="39">
        <f>'１０月'!AC21</f>
        <v>9.5</v>
      </c>
      <c r="L23" s="39">
        <f>'１１月'!AC21</f>
        <v>8</v>
      </c>
      <c r="M23" s="40">
        <f>'１２月'!AC21</f>
        <v>-0.9</v>
      </c>
      <c r="N23" s="3"/>
    </row>
    <row r="24" spans="1:14" ht="18" customHeight="1">
      <c r="A24" s="24">
        <v>20</v>
      </c>
      <c r="B24" s="41">
        <f>'１月'!AC22</f>
        <v>-1.4</v>
      </c>
      <c r="C24" s="42">
        <f>'２月'!AC22</f>
        <v>-3.4</v>
      </c>
      <c r="D24" s="42">
        <f>'３月'!AC22</f>
        <v>0.7</v>
      </c>
      <c r="E24" s="42">
        <f>'４月'!AC22</f>
        <v>8.2</v>
      </c>
      <c r="F24" s="42">
        <f>'５月'!AC22</f>
        <v>5.6</v>
      </c>
      <c r="G24" s="42">
        <f>'６月'!AC22</f>
        <v>13.7</v>
      </c>
      <c r="H24" s="42">
        <f>'７月'!AC22</f>
        <v>22.3</v>
      </c>
      <c r="I24" s="42">
        <f>'８月'!AC22</f>
        <v>15.8</v>
      </c>
      <c r="J24" s="42">
        <f>'９月'!AC22</f>
        <v>12</v>
      </c>
      <c r="K24" s="42">
        <f>'１０月'!AC22</f>
        <v>10</v>
      </c>
      <c r="L24" s="42">
        <f>'１１月'!AC22</f>
        <v>2.1</v>
      </c>
      <c r="M24" s="43">
        <f>'１２月'!AC22</f>
        <v>0</v>
      </c>
      <c r="N24" s="3"/>
    </row>
    <row r="25" spans="1:14" ht="18" customHeight="1">
      <c r="A25" s="16">
        <v>21</v>
      </c>
      <c r="B25" s="35">
        <f>'１月'!AC23</f>
        <v>-2.7</v>
      </c>
      <c r="C25" s="36">
        <f>'２月'!AC23</f>
        <v>-2.7</v>
      </c>
      <c r="D25" s="36">
        <f>'３月'!AC23</f>
        <v>-0.4</v>
      </c>
      <c r="E25" s="36">
        <f>'４月'!AC23</f>
        <v>7.1</v>
      </c>
      <c r="F25" s="36">
        <f>'５月'!AC23</f>
        <v>8.1</v>
      </c>
      <c r="G25" s="36">
        <f>'６月'!AC23</f>
        <v>15.6</v>
      </c>
      <c r="H25" s="36">
        <f>'７月'!AC23</f>
        <v>22.7</v>
      </c>
      <c r="I25" s="36">
        <f>'８月'!AC23</f>
        <v>21.1</v>
      </c>
      <c r="J25" s="36">
        <f>'９月'!AC23</f>
        <v>14.8</v>
      </c>
      <c r="K25" s="36">
        <f>'１０月'!AC23</f>
        <v>7.8</v>
      </c>
      <c r="L25" s="36">
        <f>'１１月'!AC23</f>
        <v>1.8</v>
      </c>
      <c r="M25" s="37">
        <f>'１２月'!AC23</f>
        <v>-0.3</v>
      </c>
      <c r="N25" s="3"/>
    </row>
    <row r="26" spans="1:14" ht="18" customHeight="1">
      <c r="A26" s="20">
        <v>22</v>
      </c>
      <c r="B26" s="38">
        <f>'１月'!AC24</f>
        <v>-3.6</v>
      </c>
      <c r="C26" s="39">
        <f>'２月'!AC24</f>
        <v>-3.1</v>
      </c>
      <c r="D26" s="39">
        <f>'３月'!AC24</f>
        <v>1.9</v>
      </c>
      <c r="E26" s="39">
        <f>'４月'!AC24</f>
        <v>10.5</v>
      </c>
      <c r="F26" s="39">
        <f>'５月'!AC24</f>
        <v>10.1</v>
      </c>
      <c r="G26" s="39">
        <f>'６月'!AC24</f>
        <v>12.7</v>
      </c>
      <c r="H26" s="39">
        <f>'７月'!AC24</f>
        <v>21.9</v>
      </c>
      <c r="I26" s="39">
        <f>'８月'!AC24</f>
        <v>23.7</v>
      </c>
      <c r="J26" s="39">
        <f>'９月'!AC24</f>
        <v>16</v>
      </c>
      <c r="K26" s="39">
        <f>'１０月'!AC24</f>
        <v>6.9</v>
      </c>
      <c r="L26" s="39">
        <f>'１１月'!AC24</f>
        <v>3.3</v>
      </c>
      <c r="M26" s="40">
        <f>'１２月'!AC24</f>
        <v>4.4</v>
      </c>
      <c r="N26" s="3"/>
    </row>
    <row r="27" spans="1:14" ht="18" customHeight="1">
      <c r="A27" s="20">
        <v>23</v>
      </c>
      <c r="B27" s="38">
        <f>'１月'!AC25</f>
        <v>-4.4</v>
      </c>
      <c r="C27" s="39">
        <f>'２月'!AC25</f>
        <v>-2.6</v>
      </c>
      <c r="D27" s="39">
        <f>'３月'!AC25</f>
        <v>0.2</v>
      </c>
      <c r="E27" s="39">
        <f>'４月'!AC25</f>
        <v>8.9</v>
      </c>
      <c r="F27" s="39">
        <f>'５月'!AC25</f>
        <v>10.5</v>
      </c>
      <c r="G27" s="39">
        <f>'６月'!AC25</f>
        <v>12.9</v>
      </c>
      <c r="H27" s="39">
        <f>'７月'!AC25</f>
        <v>20.6</v>
      </c>
      <c r="I27" s="39">
        <f>'８月'!AC25</f>
        <v>22.9</v>
      </c>
      <c r="J27" s="39">
        <f>'９月'!AC25</f>
        <v>16.3</v>
      </c>
      <c r="K27" s="39">
        <f>'１０月'!AC25</f>
        <v>8.6</v>
      </c>
      <c r="L27" s="39">
        <f>'１１月'!AC25</f>
        <v>0.5</v>
      </c>
      <c r="M27" s="40">
        <f>'１２月'!AC25</f>
        <v>3.7</v>
      </c>
      <c r="N27" s="3"/>
    </row>
    <row r="28" spans="1:14" ht="18" customHeight="1">
      <c r="A28" s="20">
        <v>24</v>
      </c>
      <c r="B28" s="38">
        <f>'１月'!AC26</f>
        <v>-8.9</v>
      </c>
      <c r="C28" s="39">
        <f>'２月'!AC26</f>
        <v>-4.3</v>
      </c>
      <c r="D28" s="39">
        <f>'３月'!AC26</f>
        <v>1.4</v>
      </c>
      <c r="E28" s="39">
        <f>'４月'!AC26</f>
        <v>10</v>
      </c>
      <c r="F28" s="39">
        <f>'５月'!AC26</f>
        <v>11.4</v>
      </c>
      <c r="G28" s="39">
        <f>'６月'!AC26</f>
        <v>14.5</v>
      </c>
      <c r="H28" s="39">
        <f>'７月'!AC26</f>
        <v>20.5</v>
      </c>
      <c r="I28" s="39">
        <f>'８月'!AC26</f>
        <v>24.2</v>
      </c>
      <c r="J28" s="39">
        <f>'９月'!AC26</f>
        <v>16.9</v>
      </c>
      <c r="K28" s="39">
        <f>'１０月'!AC26</f>
        <v>9.6</v>
      </c>
      <c r="L28" s="39">
        <f>'１１月'!AC26</f>
        <v>2.8</v>
      </c>
      <c r="M28" s="40">
        <f>'１２月'!AC26</f>
        <v>-2.7</v>
      </c>
      <c r="N28" s="3"/>
    </row>
    <row r="29" spans="1:14" ht="18" customHeight="1">
      <c r="A29" s="20">
        <v>25</v>
      </c>
      <c r="B29" s="38">
        <f>'１月'!AC27</f>
        <v>-10.5</v>
      </c>
      <c r="C29" s="39">
        <f>'２月'!AC27</f>
        <v>-4</v>
      </c>
      <c r="D29" s="39">
        <f>'３月'!AC27</f>
        <v>0.6</v>
      </c>
      <c r="E29" s="39">
        <f>'４月'!AC27</f>
        <v>11.3</v>
      </c>
      <c r="F29" s="39">
        <f>'５月'!AC27</f>
        <v>11.7</v>
      </c>
      <c r="G29" s="39">
        <f>'６月'!AC27</f>
        <v>15.1</v>
      </c>
      <c r="H29" s="39">
        <f>'７月'!AC27</f>
        <v>20.3</v>
      </c>
      <c r="I29" s="39">
        <f>'８月'!AC27</f>
        <v>23.3</v>
      </c>
      <c r="J29" s="39">
        <f>'９月'!AC27</f>
        <v>15.7</v>
      </c>
      <c r="K29" s="39">
        <f>'１０月'!AC27</f>
        <v>7.4</v>
      </c>
      <c r="L29" s="39">
        <f>'１１月'!AC27</f>
        <v>5.3</v>
      </c>
      <c r="M29" s="40">
        <f>'１２月'!AC27</f>
        <v>-3.5</v>
      </c>
      <c r="N29" s="3"/>
    </row>
    <row r="30" spans="1:14" ht="18" customHeight="1">
      <c r="A30" s="20">
        <v>26</v>
      </c>
      <c r="B30" s="38">
        <f>'１月'!AC28</f>
        <v>-9.8</v>
      </c>
      <c r="C30" s="39">
        <f>'２月'!AC28</f>
        <v>-3.1</v>
      </c>
      <c r="D30" s="39">
        <f>'３月'!AC28</f>
        <v>3.6</v>
      </c>
      <c r="E30" s="39">
        <f>'４月'!AC28</f>
        <v>8</v>
      </c>
      <c r="F30" s="39">
        <f>'５月'!AC28</f>
        <v>9.7</v>
      </c>
      <c r="G30" s="39">
        <f>'６月'!AC28</f>
        <v>14.3</v>
      </c>
      <c r="H30" s="39">
        <f>'７月'!AC28</f>
        <v>17.3</v>
      </c>
      <c r="I30" s="39">
        <f>'８月'!AC28</f>
        <v>21.7</v>
      </c>
      <c r="J30" s="39">
        <f>'９月'!AC28</f>
        <v>13.8</v>
      </c>
      <c r="K30" s="39">
        <f>'１０月'!AC28</f>
        <v>7.3</v>
      </c>
      <c r="L30" s="39">
        <f>'１１月'!AC28</f>
        <v>4.6</v>
      </c>
      <c r="M30" s="40">
        <f>'１２月'!AC28</f>
        <v>0.2</v>
      </c>
      <c r="N30" s="3"/>
    </row>
    <row r="31" spans="1:14" ht="18" customHeight="1">
      <c r="A31" s="20">
        <v>27</v>
      </c>
      <c r="B31" s="38">
        <f>'１月'!AC29</f>
        <v>-10</v>
      </c>
      <c r="C31" s="39">
        <f>'２月'!AC29</f>
        <v>-4.4</v>
      </c>
      <c r="D31" s="39">
        <f>'３月'!AC29</f>
        <v>4.5</v>
      </c>
      <c r="E31" s="39">
        <f>'４月'!AC29</f>
        <v>8.8</v>
      </c>
      <c r="F31" s="39">
        <f>'５月'!AC29</f>
        <v>8.5</v>
      </c>
      <c r="G31" s="39">
        <f>'６月'!AC29</f>
        <v>20</v>
      </c>
      <c r="H31" s="39">
        <f>'７月'!AC29</f>
        <v>15.7</v>
      </c>
      <c r="I31" s="39">
        <f>'８月'!AC29</f>
        <v>20</v>
      </c>
      <c r="J31" s="39">
        <f>'９月'!AC29</f>
        <v>11.7</v>
      </c>
      <c r="K31" s="39">
        <f>'１０月'!AC29</f>
        <v>11.7</v>
      </c>
      <c r="L31" s="39">
        <f>'１１月'!AC29</f>
        <v>5.9</v>
      </c>
      <c r="M31" s="40">
        <f>'１２月'!AC29</f>
        <v>-1.4</v>
      </c>
      <c r="N31" s="3"/>
    </row>
    <row r="32" spans="1:14" ht="18" customHeight="1">
      <c r="A32" s="20">
        <v>28</v>
      </c>
      <c r="B32" s="38">
        <f>'１月'!AC30</f>
        <v>-6.7</v>
      </c>
      <c r="C32" s="39">
        <f>'２月'!AC30</f>
        <v>-1.9</v>
      </c>
      <c r="D32" s="39">
        <f>'３月'!AC30</f>
        <v>7</v>
      </c>
      <c r="E32" s="39">
        <f>'４月'!AC30</f>
        <v>7.3</v>
      </c>
      <c r="F32" s="39">
        <f>'５月'!AC30</f>
        <v>12.1</v>
      </c>
      <c r="G32" s="39">
        <f>'６月'!AC30</f>
        <v>19.9</v>
      </c>
      <c r="H32" s="39">
        <f>'７月'!AC30</f>
        <v>18.6</v>
      </c>
      <c r="I32" s="39">
        <f>'８月'!AC30</f>
        <v>19.2</v>
      </c>
      <c r="J32" s="39">
        <f>'９月'!AC30</f>
        <v>11.3</v>
      </c>
      <c r="K32" s="39">
        <f>'１０月'!AC30</f>
        <v>9.2</v>
      </c>
      <c r="L32" s="39">
        <f>'１１月'!AC30</f>
        <v>6</v>
      </c>
      <c r="M32" s="40">
        <f>'１２月'!AC30</f>
        <v>-3.9</v>
      </c>
      <c r="N32" s="3"/>
    </row>
    <row r="33" spans="1:14" ht="18" customHeight="1">
      <c r="A33" s="20">
        <v>29</v>
      </c>
      <c r="B33" s="38">
        <f>'１月'!AC31</f>
        <v>-3.8</v>
      </c>
      <c r="C33" s="39"/>
      <c r="D33" s="39">
        <f>'３月'!AC31</f>
        <v>6.7</v>
      </c>
      <c r="E33" s="39">
        <f>'４月'!AC31</f>
        <v>11.4</v>
      </c>
      <c r="F33" s="39">
        <f>'５月'!AC31</f>
        <v>15.1</v>
      </c>
      <c r="G33" s="39">
        <f>'６月'!AC31</f>
        <v>20.4</v>
      </c>
      <c r="H33" s="39">
        <f>'７月'!AC31</f>
        <v>23.4</v>
      </c>
      <c r="I33" s="39">
        <f>'８月'!AC31</f>
        <v>20.1</v>
      </c>
      <c r="J33" s="39">
        <f>'９月'!AC31</f>
        <v>13.6</v>
      </c>
      <c r="K33" s="39">
        <f>'１０月'!AC31</f>
        <v>8.6</v>
      </c>
      <c r="L33" s="39">
        <f>'１１月'!AC31</f>
        <v>3.3</v>
      </c>
      <c r="M33" s="40">
        <f>'１２月'!AC31</f>
        <v>-5.6</v>
      </c>
      <c r="N33" s="3"/>
    </row>
    <row r="34" spans="1:14" ht="18" customHeight="1">
      <c r="A34" s="20">
        <v>30</v>
      </c>
      <c r="B34" s="38">
        <f>'１月'!AC32</f>
        <v>-7.1</v>
      </c>
      <c r="C34" s="39"/>
      <c r="D34" s="39">
        <f>'３月'!AC32</f>
        <v>0.9</v>
      </c>
      <c r="E34" s="39">
        <f>'４月'!AC32</f>
        <v>13.7</v>
      </c>
      <c r="F34" s="39">
        <f>'５月'!AC32</f>
        <v>14.3</v>
      </c>
      <c r="G34" s="39">
        <f>'６月'!AC32</f>
        <v>21.3</v>
      </c>
      <c r="H34" s="39">
        <f>'７月'!AC32</f>
        <v>21.8</v>
      </c>
      <c r="I34" s="39">
        <f>'８月'!AC32</f>
        <v>20.2</v>
      </c>
      <c r="J34" s="39">
        <f>'９月'!AC32</f>
        <v>16.1</v>
      </c>
      <c r="K34" s="39">
        <f>'１０月'!AC32</f>
        <v>7.1</v>
      </c>
      <c r="L34" s="39">
        <f>'１１月'!AC32</f>
        <v>1.5</v>
      </c>
      <c r="M34" s="40">
        <f>'１２月'!AC32</f>
        <v>-6.2</v>
      </c>
      <c r="N34" s="3"/>
    </row>
    <row r="35" spans="1:14" ht="18" customHeight="1">
      <c r="A35" s="28">
        <v>31</v>
      </c>
      <c r="B35" s="41">
        <f>'１月'!AC33</f>
        <v>-6.8</v>
      </c>
      <c r="C35" s="42"/>
      <c r="D35" s="42">
        <f>'３月'!AC33</f>
        <v>-0.4</v>
      </c>
      <c r="E35" s="42"/>
      <c r="F35" s="42">
        <f>'５月'!AC33</f>
        <v>13.5</v>
      </c>
      <c r="G35" s="42"/>
      <c r="H35" s="42">
        <f>'７月'!AC33</f>
        <v>21.3</v>
      </c>
      <c r="I35" s="42">
        <f>'８月'!AC33</f>
        <v>20.1</v>
      </c>
      <c r="J35" s="42"/>
      <c r="K35" s="42">
        <f>'１０月'!AC33</f>
        <v>4.9</v>
      </c>
      <c r="L35" s="42"/>
      <c r="M35" s="43">
        <f>'１２月'!AC33</f>
        <v>-3.6</v>
      </c>
      <c r="N35" s="3"/>
    </row>
    <row r="36" spans="1:14" ht="18" customHeight="1">
      <c r="A36" s="60" t="s">
        <v>9</v>
      </c>
      <c r="B36" s="64">
        <f aca="true" t="shared" si="0" ref="B36:I36">AVERAGE(B5:B35)</f>
        <v>-4.480645161290322</v>
      </c>
      <c r="C36" s="65">
        <f t="shared" si="0"/>
        <v>-4.174999999999999</v>
      </c>
      <c r="D36" s="65">
        <f t="shared" si="0"/>
        <v>0.7967741935483871</v>
      </c>
      <c r="E36" s="65">
        <f t="shared" si="0"/>
        <v>6.653333333333334</v>
      </c>
      <c r="F36" s="65">
        <f t="shared" si="0"/>
        <v>9.587096774193546</v>
      </c>
      <c r="G36" s="65">
        <f t="shared" si="0"/>
        <v>13.789999999999997</v>
      </c>
      <c r="H36" s="65">
        <f t="shared" si="0"/>
        <v>20.293548387096774</v>
      </c>
      <c r="I36" s="65">
        <f t="shared" si="0"/>
        <v>20.525806451612908</v>
      </c>
      <c r="J36" s="65">
        <f>AVERAGE(J5:J35)</f>
        <v>16.306666666666665</v>
      </c>
      <c r="K36" s="65">
        <f>AVERAGE(K5:K35)</f>
        <v>11.154838709677422</v>
      </c>
      <c r="L36" s="65">
        <f>AVERAGE(L5:L35)</f>
        <v>5.956666666666669</v>
      </c>
      <c r="M36" s="66">
        <f>AVERAGE(M5:M35)</f>
        <v>0.0903225806451615</v>
      </c>
      <c r="N36" s="3"/>
    </row>
    <row r="37" spans="1:14" ht="18" customHeight="1">
      <c r="A37" s="93" t="s">
        <v>48</v>
      </c>
      <c r="B37" s="90">
        <f aca="true" t="shared" si="1" ref="B37:I37">MIN(B5:B35)</f>
        <v>-10.5</v>
      </c>
      <c r="C37" s="91">
        <f t="shared" si="1"/>
        <v>-7.6</v>
      </c>
      <c r="D37" s="91">
        <f t="shared" si="1"/>
        <v>-4.7</v>
      </c>
      <c r="E37" s="91">
        <f t="shared" si="1"/>
        <v>0.4</v>
      </c>
      <c r="F37" s="91">
        <f t="shared" si="1"/>
        <v>3.6</v>
      </c>
      <c r="G37" s="91">
        <f t="shared" si="1"/>
        <v>8</v>
      </c>
      <c r="H37" s="91">
        <f t="shared" si="1"/>
        <v>15.3</v>
      </c>
      <c r="I37" s="91">
        <f t="shared" si="1"/>
        <v>12.1</v>
      </c>
      <c r="J37" s="91">
        <f>MIN(J5:J35)</f>
        <v>11.3</v>
      </c>
      <c r="K37" s="91">
        <f>MIN(K5:K35)</f>
        <v>4.9</v>
      </c>
      <c r="L37" s="91">
        <f>MIN(L5:L35)</f>
        <v>0.5</v>
      </c>
      <c r="M37" s="92">
        <f>MIN(M5:M35)</f>
        <v>-6.2</v>
      </c>
      <c r="N37" s="3"/>
    </row>
    <row r="38" spans="1:14" ht="18" customHeight="1">
      <c r="A38" s="32" t="s">
        <v>34</v>
      </c>
      <c r="B38" s="35">
        <f aca="true" t="shared" si="2" ref="B38:I38">AVERAGE(B5:B14)</f>
        <v>-3.25</v>
      </c>
      <c r="C38" s="36">
        <f t="shared" si="2"/>
        <v>-4.59</v>
      </c>
      <c r="D38" s="36">
        <f t="shared" si="2"/>
        <v>-0.6900000000000001</v>
      </c>
      <c r="E38" s="36">
        <f t="shared" si="2"/>
        <v>4.680000000000001</v>
      </c>
      <c r="F38" s="36">
        <f t="shared" si="2"/>
        <v>7.4399999999999995</v>
      </c>
      <c r="G38" s="36">
        <f t="shared" si="2"/>
        <v>12.819999999999999</v>
      </c>
      <c r="H38" s="36">
        <f t="shared" si="2"/>
        <v>19.43</v>
      </c>
      <c r="I38" s="36">
        <f t="shared" si="2"/>
        <v>20.97</v>
      </c>
      <c r="J38" s="36">
        <f>AVERAGE(J5:J14)</f>
        <v>19.14</v>
      </c>
      <c r="K38" s="36">
        <f>AVERAGE(K5:K14)</f>
        <v>14.74</v>
      </c>
      <c r="L38" s="36">
        <f>AVERAGE(L5:L14)</f>
        <v>8.790000000000001</v>
      </c>
      <c r="M38" s="37">
        <f>AVERAGE(M5:M14)</f>
        <v>3.21</v>
      </c>
      <c r="N38" s="3"/>
    </row>
    <row r="39" spans="1:14" ht="18" customHeight="1">
      <c r="A39" s="33" t="s">
        <v>35</v>
      </c>
      <c r="B39" s="38">
        <f aca="true" t="shared" si="3" ref="B39:I39">AVERAGE(B15:B24)</f>
        <v>-3.21</v>
      </c>
      <c r="C39" s="39">
        <f t="shared" si="3"/>
        <v>-4.49</v>
      </c>
      <c r="D39" s="39">
        <f t="shared" si="3"/>
        <v>0.56</v>
      </c>
      <c r="E39" s="39">
        <f t="shared" si="3"/>
        <v>5.58</v>
      </c>
      <c r="F39" s="39">
        <f t="shared" si="3"/>
        <v>9.78</v>
      </c>
      <c r="G39" s="39">
        <f t="shared" si="3"/>
        <v>11.88</v>
      </c>
      <c r="H39" s="39">
        <f t="shared" si="3"/>
        <v>21.07</v>
      </c>
      <c r="I39" s="39">
        <f t="shared" si="3"/>
        <v>19.009999999999998</v>
      </c>
      <c r="J39" s="39">
        <f>AVERAGE(J15:J24)</f>
        <v>15.160000000000002</v>
      </c>
      <c r="K39" s="39">
        <f>AVERAGE(K15:K24)</f>
        <v>10.930000000000001</v>
      </c>
      <c r="L39" s="39">
        <f>AVERAGE(L15:L24)</f>
        <v>5.58</v>
      </c>
      <c r="M39" s="40">
        <f>AVERAGE(M15:M24)</f>
        <v>-1.0399999999999998</v>
      </c>
      <c r="N39" s="3"/>
    </row>
    <row r="40" spans="1:14" ht="18" customHeight="1">
      <c r="A40" s="34" t="s">
        <v>36</v>
      </c>
      <c r="B40" s="41">
        <f aca="true" t="shared" si="4" ref="B40:I40">AVERAGE(B25:B35)</f>
        <v>-6.754545454545454</v>
      </c>
      <c r="C40" s="42">
        <f t="shared" si="4"/>
        <v>-3.2625</v>
      </c>
      <c r="D40" s="42">
        <f t="shared" si="4"/>
        <v>2.3636363636363638</v>
      </c>
      <c r="E40" s="42">
        <f t="shared" si="4"/>
        <v>9.7</v>
      </c>
      <c r="F40" s="42">
        <f t="shared" si="4"/>
        <v>11.363636363636362</v>
      </c>
      <c r="G40" s="42">
        <f t="shared" si="4"/>
        <v>16.67</v>
      </c>
      <c r="H40" s="42">
        <f t="shared" si="4"/>
        <v>20.37272727272727</v>
      </c>
      <c r="I40" s="42">
        <f t="shared" si="4"/>
        <v>21.499999999999996</v>
      </c>
      <c r="J40" s="42">
        <f>AVERAGE(J25:J35)</f>
        <v>14.62</v>
      </c>
      <c r="K40" s="42">
        <f>AVERAGE(K25:K35)</f>
        <v>8.1</v>
      </c>
      <c r="L40" s="42">
        <f>AVERAGE(L25:L35)</f>
        <v>3.499999999999999</v>
      </c>
      <c r="M40" s="43">
        <f>AVERAGE(M25:M35)</f>
        <v>-1.718181818181818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30</v>
      </c>
      <c r="C41" s="101">
        <f t="shared" si="5"/>
        <v>28</v>
      </c>
      <c r="D41" s="101">
        <f t="shared" si="5"/>
        <v>12</v>
      </c>
      <c r="E41" s="101">
        <f t="shared" si="5"/>
        <v>0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0</v>
      </c>
      <c r="M41" s="102">
        <f>COUNTIF(M5:M35,M45)</f>
        <v>16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-2.6</v>
      </c>
      <c r="C3" s="113">
        <v>-3</v>
      </c>
      <c r="D3" s="113">
        <v>-2.8</v>
      </c>
      <c r="E3" s="113">
        <v>-3.3</v>
      </c>
      <c r="F3" s="113">
        <v>-2.7</v>
      </c>
      <c r="G3" s="113">
        <v>-3.5</v>
      </c>
      <c r="H3" s="113">
        <v>-2.7</v>
      </c>
      <c r="I3" s="113">
        <v>-0.3</v>
      </c>
      <c r="J3" s="113">
        <v>0.3</v>
      </c>
      <c r="K3" s="113">
        <v>0.4</v>
      </c>
      <c r="L3" s="113">
        <v>0.8</v>
      </c>
      <c r="M3" s="113">
        <v>1.7</v>
      </c>
      <c r="N3" s="113">
        <v>1.9</v>
      </c>
      <c r="O3" s="113">
        <v>2.3</v>
      </c>
      <c r="P3" s="113">
        <v>1.1</v>
      </c>
      <c r="Q3" s="113">
        <v>0.6</v>
      </c>
      <c r="R3" s="113">
        <v>0.1</v>
      </c>
      <c r="S3" s="113">
        <v>-0.1</v>
      </c>
      <c r="T3" s="113">
        <v>-0.6</v>
      </c>
      <c r="U3" s="113">
        <v>-0.9</v>
      </c>
      <c r="V3" s="113">
        <v>-1.3</v>
      </c>
      <c r="W3" s="113">
        <v>-1.5</v>
      </c>
      <c r="X3" s="113">
        <v>-1.6</v>
      </c>
      <c r="Y3" s="113">
        <v>-1.7</v>
      </c>
      <c r="Z3" s="114">
        <f aca="true" t="shared" si="0" ref="Z3:Z31">AVERAGE(B3:Y3)</f>
        <v>-0.8083333333333335</v>
      </c>
      <c r="AA3" s="115">
        <v>2.7</v>
      </c>
      <c r="AB3" s="116">
        <v>0.5618055555555556</v>
      </c>
      <c r="AC3" s="115">
        <v>-3.8</v>
      </c>
      <c r="AD3" s="116">
        <v>0.25277777777777777</v>
      </c>
    </row>
    <row r="4" spans="1:30" ht="11.25" customHeight="1">
      <c r="A4" s="78">
        <v>2</v>
      </c>
      <c r="B4" s="113">
        <v>-1.8</v>
      </c>
      <c r="C4" s="113">
        <v>-1.9</v>
      </c>
      <c r="D4" s="113">
        <v>-2</v>
      </c>
      <c r="E4" s="113">
        <v>-2</v>
      </c>
      <c r="F4" s="113">
        <v>-2</v>
      </c>
      <c r="G4" s="113">
        <v>-1.9</v>
      </c>
      <c r="H4" s="113">
        <v>-1.8</v>
      </c>
      <c r="I4" s="113">
        <v>-1.6</v>
      </c>
      <c r="J4" s="113">
        <v>-1.3</v>
      </c>
      <c r="K4" s="113">
        <v>-0.5</v>
      </c>
      <c r="L4" s="113">
        <v>-0.8</v>
      </c>
      <c r="M4" s="113">
        <v>0</v>
      </c>
      <c r="N4" s="113">
        <v>-0.2</v>
      </c>
      <c r="O4" s="113">
        <v>0.1</v>
      </c>
      <c r="P4" s="113">
        <v>-0.1</v>
      </c>
      <c r="Q4" s="113">
        <v>-0.2</v>
      </c>
      <c r="R4" s="113">
        <v>-0.9</v>
      </c>
      <c r="S4" s="117">
        <v>-1.1</v>
      </c>
      <c r="T4" s="113">
        <v>-1.3</v>
      </c>
      <c r="U4" s="113">
        <v>-1.3</v>
      </c>
      <c r="V4" s="113">
        <v>-2.1</v>
      </c>
      <c r="W4" s="113">
        <v>-1.8</v>
      </c>
      <c r="X4" s="113">
        <v>-1.6</v>
      </c>
      <c r="Y4" s="113">
        <v>-1.8</v>
      </c>
      <c r="Z4" s="114">
        <f t="shared" si="0"/>
        <v>-1.2458333333333336</v>
      </c>
      <c r="AA4" s="115">
        <v>0.6</v>
      </c>
      <c r="AB4" s="116">
        <v>0.5722222222222222</v>
      </c>
      <c r="AC4" s="115">
        <v>-2.1</v>
      </c>
      <c r="AD4" s="116">
        <v>0.88125</v>
      </c>
    </row>
    <row r="5" spans="1:30" ht="11.25" customHeight="1">
      <c r="A5" s="78">
        <v>3</v>
      </c>
      <c r="B5" s="113">
        <v>-1.8</v>
      </c>
      <c r="C5" s="113">
        <v>-2</v>
      </c>
      <c r="D5" s="113">
        <v>-2.1</v>
      </c>
      <c r="E5" s="113">
        <v>-2</v>
      </c>
      <c r="F5" s="113">
        <v>-2.2</v>
      </c>
      <c r="G5" s="113">
        <v>-3.1</v>
      </c>
      <c r="H5" s="113">
        <v>-3.4</v>
      </c>
      <c r="I5" s="113">
        <v>-2</v>
      </c>
      <c r="J5" s="113">
        <v>0.8</v>
      </c>
      <c r="K5" s="113">
        <v>2.3</v>
      </c>
      <c r="L5" s="113">
        <v>3.7</v>
      </c>
      <c r="M5" s="113">
        <v>3.1</v>
      </c>
      <c r="N5" s="113">
        <v>3.2</v>
      </c>
      <c r="O5" s="113">
        <v>2.3</v>
      </c>
      <c r="P5" s="113">
        <v>2.4</v>
      </c>
      <c r="Q5" s="113">
        <v>2</v>
      </c>
      <c r="R5" s="113">
        <v>0.8</v>
      </c>
      <c r="S5" s="113">
        <v>-0.2</v>
      </c>
      <c r="T5" s="113">
        <v>-0.8</v>
      </c>
      <c r="U5" s="113">
        <v>-1.6</v>
      </c>
      <c r="V5" s="113">
        <v>-1.3</v>
      </c>
      <c r="W5" s="113">
        <v>-0.6</v>
      </c>
      <c r="X5" s="113">
        <v>-1.2</v>
      </c>
      <c r="Y5" s="113">
        <v>-0.9</v>
      </c>
      <c r="Z5" s="114">
        <f t="shared" si="0"/>
        <v>-0.19166666666666674</v>
      </c>
      <c r="AA5" s="115">
        <v>4.2</v>
      </c>
      <c r="AB5" s="116">
        <v>0.4361111111111111</v>
      </c>
      <c r="AC5" s="115">
        <v>-3.6</v>
      </c>
      <c r="AD5" s="116">
        <v>0.28680555555555554</v>
      </c>
    </row>
    <row r="6" spans="1:30" ht="11.25" customHeight="1">
      <c r="A6" s="78">
        <v>4</v>
      </c>
      <c r="B6" s="113">
        <v>-0.5</v>
      </c>
      <c r="C6" s="113">
        <v>-0.6</v>
      </c>
      <c r="D6" s="113">
        <v>-1</v>
      </c>
      <c r="E6" s="113">
        <v>-1.2</v>
      </c>
      <c r="F6" s="113">
        <v>-1.9</v>
      </c>
      <c r="G6" s="113">
        <v>-1.8</v>
      </c>
      <c r="H6" s="113">
        <v>-1.6</v>
      </c>
      <c r="I6" s="113">
        <v>0.1</v>
      </c>
      <c r="J6" s="113">
        <v>3.3</v>
      </c>
      <c r="K6" s="113">
        <v>3.9</v>
      </c>
      <c r="L6" s="113">
        <v>4.9</v>
      </c>
      <c r="M6" s="113">
        <v>6.1</v>
      </c>
      <c r="N6" s="113">
        <v>6.3</v>
      </c>
      <c r="O6" s="113">
        <v>4.6</v>
      </c>
      <c r="P6" s="113">
        <v>4.7</v>
      </c>
      <c r="Q6" s="113">
        <v>4.6</v>
      </c>
      <c r="R6" s="113">
        <v>2.8</v>
      </c>
      <c r="S6" s="113">
        <v>-0.5</v>
      </c>
      <c r="T6" s="113">
        <v>-1.4</v>
      </c>
      <c r="U6" s="113">
        <v>-1.6</v>
      </c>
      <c r="V6" s="113">
        <v>-2.6</v>
      </c>
      <c r="W6" s="113">
        <v>-3.3</v>
      </c>
      <c r="X6" s="113">
        <v>-3.3</v>
      </c>
      <c r="Y6" s="113">
        <v>-2.9</v>
      </c>
      <c r="Z6" s="114">
        <f t="shared" si="0"/>
        <v>0.7124999999999998</v>
      </c>
      <c r="AA6" s="115">
        <v>6.9</v>
      </c>
      <c r="AB6" s="116">
        <v>0.5534722222222223</v>
      </c>
      <c r="AC6" s="115">
        <v>-3.5</v>
      </c>
      <c r="AD6" s="116">
        <v>0.9569444444444444</v>
      </c>
    </row>
    <row r="7" spans="1:30" ht="11.25" customHeight="1">
      <c r="A7" s="78">
        <v>5</v>
      </c>
      <c r="B7" s="113">
        <v>-2.4</v>
      </c>
      <c r="C7" s="113">
        <v>-1.5</v>
      </c>
      <c r="D7" s="113">
        <v>-2.2</v>
      </c>
      <c r="E7" s="113">
        <v>-2.9</v>
      </c>
      <c r="F7" s="113">
        <v>-3.4</v>
      </c>
      <c r="G7" s="113">
        <v>-3.3</v>
      </c>
      <c r="H7" s="113">
        <v>-3.6</v>
      </c>
      <c r="I7" s="113">
        <v>-1.5</v>
      </c>
      <c r="J7" s="113">
        <v>0.4</v>
      </c>
      <c r="K7" s="113">
        <v>2.1</v>
      </c>
      <c r="L7" s="113">
        <v>2.6</v>
      </c>
      <c r="M7" s="113">
        <v>3.4</v>
      </c>
      <c r="N7" s="113">
        <v>3.4</v>
      </c>
      <c r="O7" s="113">
        <v>2.6</v>
      </c>
      <c r="P7" s="113">
        <v>1.8</v>
      </c>
      <c r="Q7" s="113">
        <v>1.8</v>
      </c>
      <c r="R7" s="113">
        <v>1</v>
      </c>
      <c r="S7" s="113">
        <v>-0.5</v>
      </c>
      <c r="T7" s="113">
        <v>-1.7</v>
      </c>
      <c r="U7" s="113">
        <v>-1.7</v>
      </c>
      <c r="V7" s="113">
        <v>-1.8</v>
      </c>
      <c r="W7" s="113">
        <v>-2</v>
      </c>
      <c r="X7" s="113">
        <v>-2.5</v>
      </c>
      <c r="Y7" s="113">
        <v>-2.5</v>
      </c>
      <c r="Z7" s="114">
        <f t="shared" si="0"/>
        <v>-0.6000000000000001</v>
      </c>
      <c r="AA7" s="115">
        <v>4.7</v>
      </c>
      <c r="AB7" s="116">
        <v>0.5631944444444444</v>
      </c>
      <c r="AC7" s="115">
        <v>-4.3</v>
      </c>
      <c r="AD7" s="116">
        <v>0.2798611111111111</v>
      </c>
    </row>
    <row r="8" spans="1:30" ht="11.25" customHeight="1">
      <c r="A8" s="78">
        <v>6</v>
      </c>
      <c r="B8" s="113">
        <v>-3.3</v>
      </c>
      <c r="C8" s="113">
        <v>-4.2</v>
      </c>
      <c r="D8" s="113">
        <v>-4.7</v>
      </c>
      <c r="E8" s="113">
        <v>-5.2</v>
      </c>
      <c r="F8" s="113">
        <v>-5.6</v>
      </c>
      <c r="G8" s="113">
        <v>-6</v>
      </c>
      <c r="H8" s="113">
        <v>-5.7</v>
      </c>
      <c r="I8" s="113">
        <v>-2.9</v>
      </c>
      <c r="J8" s="113">
        <v>-0.3</v>
      </c>
      <c r="K8" s="113">
        <v>0.8</v>
      </c>
      <c r="L8" s="113">
        <v>2.1</v>
      </c>
      <c r="M8" s="113">
        <v>2.8</v>
      </c>
      <c r="N8" s="113">
        <v>2.5</v>
      </c>
      <c r="O8" s="113">
        <v>4.6</v>
      </c>
      <c r="P8" s="113">
        <v>2.7</v>
      </c>
      <c r="Q8" s="113">
        <v>2</v>
      </c>
      <c r="R8" s="113">
        <v>-0.1</v>
      </c>
      <c r="S8" s="113">
        <v>-2.5</v>
      </c>
      <c r="T8" s="113">
        <v>-3.1</v>
      </c>
      <c r="U8" s="113">
        <v>-3.6</v>
      </c>
      <c r="V8" s="113">
        <v>-4</v>
      </c>
      <c r="W8" s="113">
        <v>-4.6</v>
      </c>
      <c r="X8" s="113">
        <v>-4.7</v>
      </c>
      <c r="Y8" s="113">
        <v>-5.2</v>
      </c>
      <c r="Z8" s="114">
        <f t="shared" si="0"/>
        <v>-2.0083333333333337</v>
      </c>
      <c r="AA8" s="115">
        <v>4.6</v>
      </c>
      <c r="AB8" s="116">
        <v>0.5847222222222223</v>
      </c>
      <c r="AC8" s="115">
        <v>-6.2</v>
      </c>
      <c r="AD8" s="116">
        <v>0.27847222222222223</v>
      </c>
    </row>
    <row r="9" spans="1:30" ht="11.25" customHeight="1">
      <c r="A9" s="78">
        <v>7</v>
      </c>
      <c r="B9" s="113">
        <v>-5.4</v>
      </c>
      <c r="C9" s="113">
        <v>-5.1</v>
      </c>
      <c r="D9" s="113">
        <v>-5.8</v>
      </c>
      <c r="E9" s="113">
        <v>-6.6</v>
      </c>
      <c r="F9" s="113">
        <v>-5.6</v>
      </c>
      <c r="G9" s="113">
        <v>-3.9</v>
      </c>
      <c r="H9" s="113">
        <v>-3.3</v>
      </c>
      <c r="I9" s="113">
        <v>-2</v>
      </c>
      <c r="J9" s="113">
        <v>0.1</v>
      </c>
      <c r="K9" s="113">
        <v>1</v>
      </c>
      <c r="L9" s="113">
        <v>3</v>
      </c>
      <c r="M9" s="113">
        <v>3.9</v>
      </c>
      <c r="N9" s="113">
        <v>4.3</v>
      </c>
      <c r="O9" s="113">
        <v>3.3</v>
      </c>
      <c r="P9" s="113">
        <v>2.6</v>
      </c>
      <c r="Q9" s="113">
        <v>1.5</v>
      </c>
      <c r="R9" s="113">
        <v>0.4</v>
      </c>
      <c r="S9" s="113">
        <v>-1.1</v>
      </c>
      <c r="T9" s="113">
        <v>-2.8</v>
      </c>
      <c r="U9" s="113">
        <v>-3</v>
      </c>
      <c r="V9" s="113">
        <v>-3.3</v>
      </c>
      <c r="W9" s="113">
        <v>-3.7</v>
      </c>
      <c r="X9" s="113">
        <v>-4.9</v>
      </c>
      <c r="Y9" s="113">
        <v>-5.4</v>
      </c>
      <c r="Z9" s="114">
        <f t="shared" si="0"/>
        <v>-1.7416666666666665</v>
      </c>
      <c r="AA9" s="115">
        <v>5.6</v>
      </c>
      <c r="AB9" s="116">
        <v>0.5527777777777778</v>
      </c>
      <c r="AC9" s="115">
        <v>-6.7</v>
      </c>
      <c r="AD9" s="116">
        <v>0.1840277777777778</v>
      </c>
    </row>
    <row r="10" spans="1:30" ht="11.25" customHeight="1">
      <c r="A10" s="78">
        <v>8</v>
      </c>
      <c r="B10" s="113">
        <v>-5.5</v>
      </c>
      <c r="C10" s="113">
        <v>-6.1</v>
      </c>
      <c r="D10" s="113">
        <v>-6.4</v>
      </c>
      <c r="E10" s="113">
        <v>-6.6</v>
      </c>
      <c r="F10" s="113">
        <v>-6.4</v>
      </c>
      <c r="G10" s="113">
        <v>-6.6</v>
      </c>
      <c r="H10" s="113">
        <v>-5.9</v>
      </c>
      <c r="I10" s="113">
        <v>-2.5</v>
      </c>
      <c r="J10" s="113">
        <v>1.1</v>
      </c>
      <c r="K10" s="113">
        <v>2.1</v>
      </c>
      <c r="L10" s="113">
        <v>3.4</v>
      </c>
      <c r="M10" s="113">
        <v>4.5</v>
      </c>
      <c r="N10" s="113">
        <v>5</v>
      </c>
      <c r="O10" s="113">
        <v>4.5</v>
      </c>
      <c r="P10" s="113">
        <v>4.2</v>
      </c>
      <c r="Q10" s="113">
        <v>2.9</v>
      </c>
      <c r="R10" s="113">
        <v>0.7</v>
      </c>
      <c r="S10" s="113">
        <v>-1.1</v>
      </c>
      <c r="T10" s="113">
        <v>-2.5</v>
      </c>
      <c r="U10" s="113">
        <v>-3</v>
      </c>
      <c r="V10" s="113">
        <v>-3.5</v>
      </c>
      <c r="W10" s="113">
        <v>-4</v>
      </c>
      <c r="X10" s="113">
        <v>-3.4</v>
      </c>
      <c r="Y10" s="113">
        <v>-3.7</v>
      </c>
      <c r="Z10" s="114">
        <f t="shared" si="0"/>
        <v>-1.616666666666667</v>
      </c>
      <c r="AA10" s="115">
        <v>5.3</v>
      </c>
      <c r="AB10" s="116">
        <v>0.5986111111111111</v>
      </c>
      <c r="AC10" s="115">
        <v>-6.7</v>
      </c>
      <c r="AD10" s="116">
        <v>0.25277777777777777</v>
      </c>
    </row>
    <row r="11" spans="1:30" ht="11.25" customHeight="1">
      <c r="A11" s="78">
        <v>9</v>
      </c>
      <c r="B11" s="113">
        <v>-4.5</v>
      </c>
      <c r="C11" s="113">
        <v>-4.8</v>
      </c>
      <c r="D11" s="113">
        <v>-5.2</v>
      </c>
      <c r="E11" s="113">
        <v>-5.4</v>
      </c>
      <c r="F11" s="113">
        <v>-5.5</v>
      </c>
      <c r="G11" s="113">
        <v>-5.9</v>
      </c>
      <c r="H11" s="113">
        <v>-5.5</v>
      </c>
      <c r="I11" s="113">
        <v>-2.7</v>
      </c>
      <c r="J11" s="113">
        <v>1.3</v>
      </c>
      <c r="K11" s="113">
        <v>3.7</v>
      </c>
      <c r="L11" s="113">
        <v>4.4</v>
      </c>
      <c r="M11" s="113">
        <v>5.4</v>
      </c>
      <c r="N11" s="113">
        <v>5.7</v>
      </c>
      <c r="O11" s="113">
        <v>5.8</v>
      </c>
      <c r="P11" s="113">
        <v>4.7</v>
      </c>
      <c r="Q11" s="113">
        <v>2.4</v>
      </c>
      <c r="R11" s="113">
        <v>0.3</v>
      </c>
      <c r="S11" s="113">
        <v>-1.5</v>
      </c>
      <c r="T11" s="113">
        <v>-2.2</v>
      </c>
      <c r="U11" s="113">
        <v>-2.5</v>
      </c>
      <c r="V11" s="113">
        <v>-2.7</v>
      </c>
      <c r="W11" s="113">
        <v>-2.9</v>
      </c>
      <c r="X11" s="113">
        <v>-3</v>
      </c>
      <c r="Y11" s="113">
        <v>-2.8</v>
      </c>
      <c r="Z11" s="114">
        <f t="shared" si="0"/>
        <v>-0.9750000000000001</v>
      </c>
      <c r="AA11" s="115">
        <v>6.7</v>
      </c>
      <c r="AB11" s="116">
        <v>0.5638888888888889</v>
      </c>
      <c r="AC11" s="115">
        <v>-5.9</v>
      </c>
      <c r="AD11" s="116">
        <v>0.2743055555555555</v>
      </c>
    </row>
    <row r="12" spans="1:30" ht="11.25" customHeight="1">
      <c r="A12" s="82">
        <v>10</v>
      </c>
      <c r="B12" s="118">
        <v>-2.8</v>
      </c>
      <c r="C12" s="118">
        <v>-3</v>
      </c>
      <c r="D12" s="118">
        <v>-2.8</v>
      </c>
      <c r="E12" s="118">
        <v>-2.5</v>
      </c>
      <c r="F12" s="118">
        <v>-1.7</v>
      </c>
      <c r="G12" s="118">
        <v>-2.2</v>
      </c>
      <c r="H12" s="118">
        <v>-2.1</v>
      </c>
      <c r="I12" s="118">
        <v>0.4</v>
      </c>
      <c r="J12" s="118">
        <v>4.9</v>
      </c>
      <c r="K12" s="118">
        <v>5.9</v>
      </c>
      <c r="L12" s="118">
        <v>6.9</v>
      </c>
      <c r="M12" s="118">
        <v>7.9</v>
      </c>
      <c r="N12" s="118">
        <v>7</v>
      </c>
      <c r="O12" s="118">
        <v>9</v>
      </c>
      <c r="P12" s="118">
        <v>7.8</v>
      </c>
      <c r="Q12" s="118">
        <v>6.8</v>
      </c>
      <c r="R12" s="118">
        <v>4.8</v>
      </c>
      <c r="S12" s="118">
        <v>3.6</v>
      </c>
      <c r="T12" s="118">
        <v>2.9</v>
      </c>
      <c r="U12" s="118">
        <v>3.6</v>
      </c>
      <c r="V12" s="118">
        <v>5.8</v>
      </c>
      <c r="W12" s="118">
        <v>5.6</v>
      </c>
      <c r="X12" s="118">
        <v>4.7</v>
      </c>
      <c r="Y12" s="118">
        <v>4.9</v>
      </c>
      <c r="Z12" s="119">
        <f t="shared" si="0"/>
        <v>3.141666666666666</v>
      </c>
      <c r="AA12" s="105">
        <v>9.2</v>
      </c>
      <c r="AB12" s="120">
        <v>0.5805555555555556</v>
      </c>
      <c r="AC12" s="105">
        <v>-3.1</v>
      </c>
      <c r="AD12" s="120">
        <v>0.08819444444444445</v>
      </c>
    </row>
    <row r="13" spans="1:30" ht="11.25" customHeight="1">
      <c r="A13" s="78">
        <v>11</v>
      </c>
      <c r="B13" s="113">
        <v>4.2</v>
      </c>
      <c r="C13" s="113">
        <v>3.9</v>
      </c>
      <c r="D13" s="113">
        <v>3.7</v>
      </c>
      <c r="E13" s="113">
        <v>3.6</v>
      </c>
      <c r="F13" s="113">
        <v>3</v>
      </c>
      <c r="G13" s="113">
        <v>2.5</v>
      </c>
      <c r="H13" s="113">
        <v>1.2</v>
      </c>
      <c r="I13" s="113">
        <v>3</v>
      </c>
      <c r="J13" s="113">
        <v>5.1</v>
      </c>
      <c r="K13" s="113">
        <v>7.7</v>
      </c>
      <c r="L13" s="113">
        <v>9.2</v>
      </c>
      <c r="M13" s="113">
        <v>9</v>
      </c>
      <c r="N13" s="113">
        <v>8.5</v>
      </c>
      <c r="O13" s="113">
        <v>6.1</v>
      </c>
      <c r="P13" s="113">
        <v>4.9</v>
      </c>
      <c r="Q13" s="113">
        <v>4.8</v>
      </c>
      <c r="R13" s="113">
        <v>2.7</v>
      </c>
      <c r="S13" s="113">
        <v>1.9</v>
      </c>
      <c r="T13" s="113">
        <v>1.1</v>
      </c>
      <c r="U13" s="113">
        <v>0.6</v>
      </c>
      <c r="V13" s="113">
        <v>0</v>
      </c>
      <c r="W13" s="113">
        <v>-0.8</v>
      </c>
      <c r="X13" s="113">
        <v>-0.7</v>
      </c>
      <c r="Y13" s="113">
        <v>-0.9</v>
      </c>
      <c r="Z13" s="114">
        <f t="shared" si="0"/>
        <v>3.5124999999999993</v>
      </c>
      <c r="AA13" s="115">
        <v>10.6</v>
      </c>
      <c r="AB13" s="116">
        <v>0.475</v>
      </c>
      <c r="AC13" s="115">
        <v>-1.1</v>
      </c>
      <c r="AD13" s="116">
        <v>0.9381944444444444</v>
      </c>
    </row>
    <row r="14" spans="1:30" ht="11.25" customHeight="1">
      <c r="A14" s="78">
        <v>12</v>
      </c>
      <c r="B14" s="113">
        <v>-1.1</v>
      </c>
      <c r="C14" s="113">
        <v>-1.6</v>
      </c>
      <c r="D14" s="113">
        <v>-2.1</v>
      </c>
      <c r="E14" s="113">
        <v>-2.6</v>
      </c>
      <c r="F14" s="113">
        <v>-3.1</v>
      </c>
      <c r="G14" s="113">
        <v>-4.2</v>
      </c>
      <c r="H14" s="113">
        <v>-3.2</v>
      </c>
      <c r="I14" s="113">
        <v>-1.7</v>
      </c>
      <c r="J14" s="113">
        <v>-0.1</v>
      </c>
      <c r="K14" s="113">
        <v>2</v>
      </c>
      <c r="L14" s="113">
        <v>2.7</v>
      </c>
      <c r="M14" s="113">
        <v>2.2</v>
      </c>
      <c r="N14" s="113">
        <v>2.9</v>
      </c>
      <c r="O14" s="113">
        <v>3.6</v>
      </c>
      <c r="P14" s="113">
        <v>2.6</v>
      </c>
      <c r="Q14" s="113">
        <v>2.7</v>
      </c>
      <c r="R14" s="113">
        <v>0.2</v>
      </c>
      <c r="S14" s="113">
        <v>-1.9</v>
      </c>
      <c r="T14" s="113">
        <v>-3</v>
      </c>
      <c r="U14" s="113">
        <v>-3.6</v>
      </c>
      <c r="V14" s="113">
        <v>-2.2</v>
      </c>
      <c r="W14" s="113">
        <v>-2.8</v>
      </c>
      <c r="X14" s="113">
        <v>-3.1</v>
      </c>
      <c r="Y14" s="113">
        <v>-1.8</v>
      </c>
      <c r="Z14" s="114">
        <f t="shared" si="0"/>
        <v>-0.8000000000000002</v>
      </c>
      <c r="AA14" s="115">
        <v>4.4</v>
      </c>
      <c r="AB14" s="116">
        <v>0.5736111111111112</v>
      </c>
      <c r="AC14" s="115">
        <v>-4.9</v>
      </c>
      <c r="AD14" s="116">
        <v>0.2652777777777778</v>
      </c>
    </row>
    <row r="15" spans="1:30" ht="11.25" customHeight="1">
      <c r="A15" s="78">
        <v>13</v>
      </c>
      <c r="B15" s="113">
        <v>-1.8</v>
      </c>
      <c r="C15" s="113">
        <v>-3.6</v>
      </c>
      <c r="D15" s="113">
        <v>-4.3</v>
      </c>
      <c r="E15" s="113">
        <v>-4.7</v>
      </c>
      <c r="F15" s="113">
        <v>-5.4</v>
      </c>
      <c r="G15" s="113">
        <v>-5.6</v>
      </c>
      <c r="H15" s="113">
        <v>-4.7</v>
      </c>
      <c r="I15" s="113">
        <v>-1.5</v>
      </c>
      <c r="J15" s="113">
        <v>0.4</v>
      </c>
      <c r="K15" s="113">
        <v>2.1</v>
      </c>
      <c r="L15" s="113">
        <v>3.3</v>
      </c>
      <c r="M15" s="113">
        <v>4.9</v>
      </c>
      <c r="N15" s="113">
        <v>4.5</v>
      </c>
      <c r="O15" s="113">
        <v>5.3</v>
      </c>
      <c r="P15" s="113">
        <v>2.7</v>
      </c>
      <c r="Q15" s="113">
        <v>1.6</v>
      </c>
      <c r="R15" s="113">
        <v>0.5</v>
      </c>
      <c r="S15" s="113">
        <v>-2.1</v>
      </c>
      <c r="T15" s="113">
        <v>-2.6</v>
      </c>
      <c r="U15" s="113">
        <v>-3.1</v>
      </c>
      <c r="V15" s="113">
        <v>-3.4</v>
      </c>
      <c r="W15" s="113">
        <v>-4.1</v>
      </c>
      <c r="X15" s="113">
        <v>-4.5</v>
      </c>
      <c r="Y15" s="113">
        <v>-4.3</v>
      </c>
      <c r="Z15" s="114">
        <f t="shared" si="0"/>
        <v>-1.2666666666666664</v>
      </c>
      <c r="AA15" s="115">
        <v>5.7</v>
      </c>
      <c r="AB15" s="116">
        <v>0.5847222222222223</v>
      </c>
      <c r="AC15" s="115">
        <v>-5.8</v>
      </c>
      <c r="AD15" s="116">
        <v>0.2673611111111111</v>
      </c>
    </row>
    <row r="16" spans="1:30" ht="11.25" customHeight="1">
      <c r="A16" s="78">
        <v>14</v>
      </c>
      <c r="B16" s="113">
        <v>-4.4</v>
      </c>
      <c r="C16" s="113">
        <v>-4.3</v>
      </c>
      <c r="D16" s="113">
        <v>-4</v>
      </c>
      <c r="E16" s="113">
        <v>-3.2</v>
      </c>
      <c r="F16" s="113">
        <v>-4.3</v>
      </c>
      <c r="G16" s="113">
        <v>-1</v>
      </c>
      <c r="H16" s="113">
        <v>-3</v>
      </c>
      <c r="I16" s="113">
        <v>0.5</v>
      </c>
      <c r="J16" s="113">
        <v>2.7</v>
      </c>
      <c r="K16" s="113">
        <v>3.6</v>
      </c>
      <c r="L16" s="113">
        <v>5.5</v>
      </c>
      <c r="M16" s="113">
        <v>6.2</v>
      </c>
      <c r="N16" s="113">
        <v>7.5</v>
      </c>
      <c r="O16" s="113">
        <v>7.8</v>
      </c>
      <c r="P16" s="113">
        <v>6.2</v>
      </c>
      <c r="Q16" s="113">
        <v>5.3</v>
      </c>
      <c r="R16" s="113">
        <v>2.5</v>
      </c>
      <c r="S16" s="113">
        <v>0</v>
      </c>
      <c r="T16" s="113">
        <v>1.2</v>
      </c>
      <c r="U16" s="113">
        <v>-0.3</v>
      </c>
      <c r="V16" s="113">
        <v>-0.8</v>
      </c>
      <c r="W16" s="113">
        <v>-0.4</v>
      </c>
      <c r="X16" s="113">
        <v>-0.5</v>
      </c>
      <c r="Y16" s="113">
        <v>0.7</v>
      </c>
      <c r="Z16" s="114">
        <f t="shared" si="0"/>
        <v>0.9791666666666666</v>
      </c>
      <c r="AA16" s="115">
        <v>7.9</v>
      </c>
      <c r="AB16" s="116">
        <v>0.579861111111111</v>
      </c>
      <c r="AC16" s="115">
        <v>-4.8</v>
      </c>
      <c r="AD16" s="116">
        <v>0.03194444444444445</v>
      </c>
    </row>
    <row r="17" spans="1:30" ht="11.25" customHeight="1">
      <c r="A17" s="78">
        <v>15</v>
      </c>
      <c r="B17" s="113">
        <v>0</v>
      </c>
      <c r="C17" s="113">
        <v>2.5</v>
      </c>
      <c r="D17" s="113">
        <v>1.7</v>
      </c>
      <c r="E17" s="113">
        <v>2.7</v>
      </c>
      <c r="F17" s="113">
        <v>-0.6</v>
      </c>
      <c r="G17" s="113">
        <v>-1.4</v>
      </c>
      <c r="H17" s="113">
        <v>-0.8</v>
      </c>
      <c r="I17" s="113">
        <v>2.7</v>
      </c>
      <c r="J17" s="113">
        <v>5.1</v>
      </c>
      <c r="K17" s="113">
        <v>5.5</v>
      </c>
      <c r="L17" s="113">
        <v>7.3</v>
      </c>
      <c r="M17" s="113">
        <v>8.3</v>
      </c>
      <c r="N17" s="113">
        <v>7.6</v>
      </c>
      <c r="O17" s="113">
        <v>6.5</v>
      </c>
      <c r="P17" s="113">
        <v>4.8</v>
      </c>
      <c r="Q17" s="113">
        <v>4.2</v>
      </c>
      <c r="R17" s="113">
        <v>3.7</v>
      </c>
      <c r="S17" s="113">
        <v>1.9</v>
      </c>
      <c r="T17" s="113">
        <v>0.8</v>
      </c>
      <c r="U17" s="113">
        <v>0.4</v>
      </c>
      <c r="V17" s="113">
        <v>0</v>
      </c>
      <c r="W17" s="113">
        <v>-0.2</v>
      </c>
      <c r="X17" s="113">
        <v>0</v>
      </c>
      <c r="Y17" s="113">
        <v>-0.7</v>
      </c>
      <c r="Z17" s="114">
        <f t="shared" si="0"/>
        <v>2.583333333333333</v>
      </c>
      <c r="AA17" s="115">
        <v>8.9</v>
      </c>
      <c r="AB17" s="116">
        <v>0.4902777777777778</v>
      </c>
      <c r="AC17" s="115">
        <v>-1.5</v>
      </c>
      <c r="AD17" s="116">
        <v>0.2708333333333333</v>
      </c>
    </row>
    <row r="18" spans="1:30" ht="11.25" customHeight="1">
      <c r="A18" s="78">
        <v>16</v>
      </c>
      <c r="B18" s="113">
        <v>-1.2</v>
      </c>
      <c r="C18" s="113">
        <v>-1.4</v>
      </c>
      <c r="D18" s="113">
        <v>-1.7</v>
      </c>
      <c r="E18" s="113">
        <v>-2.9</v>
      </c>
      <c r="F18" s="113">
        <v>-3.5</v>
      </c>
      <c r="G18" s="113">
        <v>-3.9</v>
      </c>
      <c r="H18" s="113">
        <v>-3.6</v>
      </c>
      <c r="I18" s="113">
        <v>-0.6</v>
      </c>
      <c r="J18" s="113">
        <v>1.5</v>
      </c>
      <c r="K18" s="113">
        <v>2.8</v>
      </c>
      <c r="L18" s="113">
        <v>2.6</v>
      </c>
      <c r="M18" s="113">
        <v>3.5</v>
      </c>
      <c r="N18" s="113">
        <v>2.6</v>
      </c>
      <c r="O18" s="113">
        <v>3</v>
      </c>
      <c r="P18" s="113">
        <v>2</v>
      </c>
      <c r="Q18" s="113">
        <v>1.5</v>
      </c>
      <c r="R18" s="113">
        <v>1.3</v>
      </c>
      <c r="S18" s="113">
        <v>1.1</v>
      </c>
      <c r="T18" s="113">
        <v>1</v>
      </c>
      <c r="U18" s="113">
        <v>1.2</v>
      </c>
      <c r="V18" s="113">
        <v>1</v>
      </c>
      <c r="W18" s="113">
        <v>1.2</v>
      </c>
      <c r="X18" s="113">
        <v>1.3</v>
      </c>
      <c r="Y18" s="113">
        <v>1.2</v>
      </c>
      <c r="Z18" s="114">
        <f t="shared" si="0"/>
        <v>0.4166666666666667</v>
      </c>
      <c r="AA18" s="115">
        <v>4.2</v>
      </c>
      <c r="AB18" s="116">
        <v>0.517361111111111</v>
      </c>
      <c r="AC18" s="115">
        <v>-4.4</v>
      </c>
      <c r="AD18" s="116">
        <v>0.27152777777777776</v>
      </c>
    </row>
    <row r="19" spans="1:30" ht="11.25" customHeight="1">
      <c r="A19" s="78">
        <v>17</v>
      </c>
      <c r="B19" s="113">
        <v>1.1</v>
      </c>
      <c r="C19" s="113">
        <v>1</v>
      </c>
      <c r="D19" s="113">
        <v>1</v>
      </c>
      <c r="E19" s="113">
        <v>0.9</v>
      </c>
      <c r="F19" s="113">
        <v>0.7</v>
      </c>
      <c r="G19" s="113">
        <v>-0.6</v>
      </c>
      <c r="H19" s="113">
        <v>-1.3</v>
      </c>
      <c r="I19" s="113">
        <v>1.9</v>
      </c>
      <c r="J19" s="113">
        <v>3.8</v>
      </c>
      <c r="K19" s="113">
        <v>5.1</v>
      </c>
      <c r="L19" s="113">
        <v>6.3</v>
      </c>
      <c r="M19" s="113">
        <v>7.4</v>
      </c>
      <c r="N19" s="113">
        <v>5.4</v>
      </c>
      <c r="O19" s="113">
        <v>1.5</v>
      </c>
      <c r="P19" s="113">
        <v>2.5</v>
      </c>
      <c r="Q19" s="113">
        <v>2</v>
      </c>
      <c r="R19" s="113">
        <v>0.4</v>
      </c>
      <c r="S19" s="113">
        <v>-1.7</v>
      </c>
      <c r="T19" s="113">
        <v>-2.3</v>
      </c>
      <c r="U19" s="113">
        <v>-3.1</v>
      </c>
      <c r="V19" s="113">
        <v>-4.1</v>
      </c>
      <c r="W19" s="113">
        <v>-4.5</v>
      </c>
      <c r="X19" s="113">
        <v>-4.5</v>
      </c>
      <c r="Y19" s="113">
        <v>-5</v>
      </c>
      <c r="Z19" s="114">
        <f t="shared" si="0"/>
        <v>0.5791666666666663</v>
      </c>
      <c r="AA19" s="115">
        <v>8.1</v>
      </c>
      <c r="AB19" s="116">
        <v>0.49722222222222223</v>
      </c>
      <c r="AC19" s="115">
        <v>-5.1</v>
      </c>
      <c r="AD19" s="116">
        <v>0.99375</v>
      </c>
    </row>
    <row r="20" spans="1:30" ht="11.25" customHeight="1">
      <c r="A20" s="78">
        <v>18</v>
      </c>
      <c r="B20" s="113">
        <v>-5.3</v>
      </c>
      <c r="C20" s="113">
        <v>-5.6</v>
      </c>
      <c r="D20" s="113">
        <v>-5.2</v>
      </c>
      <c r="E20" s="113">
        <v>-5.2</v>
      </c>
      <c r="F20" s="113">
        <v>-5.5</v>
      </c>
      <c r="G20" s="113">
        <v>-7.1</v>
      </c>
      <c r="H20" s="113">
        <v>-7</v>
      </c>
      <c r="I20" s="113">
        <v>-3.9</v>
      </c>
      <c r="J20" s="113">
        <v>-2</v>
      </c>
      <c r="K20" s="113">
        <v>-0.7</v>
      </c>
      <c r="L20" s="113">
        <v>0.3</v>
      </c>
      <c r="M20" s="113">
        <v>0.9</v>
      </c>
      <c r="N20" s="113">
        <v>2</v>
      </c>
      <c r="O20" s="113">
        <v>2</v>
      </c>
      <c r="P20" s="113">
        <v>1.4</v>
      </c>
      <c r="Q20" s="113">
        <v>0.2</v>
      </c>
      <c r="R20" s="113">
        <v>-0.7</v>
      </c>
      <c r="S20" s="113">
        <v>-1.6</v>
      </c>
      <c r="T20" s="113">
        <v>-2</v>
      </c>
      <c r="U20" s="113">
        <v>-2</v>
      </c>
      <c r="V20" s="113">
        <v>-1.9</v>
      </c>
      <c r="W20" s="113">
        <v>-3</v>
      </c>
      <c r="X20" s="113">
        <v>-3.8</v>
      </c>
      <c r="Y20" s="113">
        <v>-4.3</v>
      </c>
      <c r="Z20" s="114">
        <f t="shared" si="0"/>
        <v>-2.5</v>
      </c>
      <c r="AA20" s="115">
        <v>3.4</v>
      </c>
      <c r="AB20" s="116">
        <v>0.6048611111111112</v>
      </c>
      <c r="AC20" s="115">
        <v>-7.6</v>
      </c>
      <c r="AD20" s="116">
        <v>0.26875</v>
      </c>
    </row>
    <row r="21" spans="1:30" ht="11.25" customHeight="1">
      <c r="A21" s="78">
        <v>19</v>
      </c>
      <c r="B21" s="113">
        <v>-5.1</v>
      </c>
      <c r="C21" s="113">
        <v>-5.1</v>
      </c>
      <c r="D21" s="113">
        <v>-4.6</v>
      </c>
      <c r="E21" s="113">
        <v>-4.4</v>
      </c>
      <c r="F21" s="113">
        <v>-5.4</v>
      </c>
      <c r="G21" s="113">
        <v>-6.2</v>
      </c>
      <c r="H21" s="113">
        <v>-5.6</v>
      </c>
      <c r="I21" s="113">
        <v>-2.4</v>
      </c>
      <c r="J21" s="113">
        <v>0.6</v>
      </c>
      <c r="K21" s="113">
        <v>1.7</v>
      </c>
      <c r="L21" s="113">
        <v>2.8</v>
      </c>
      <c r="M21" s="113">
        <v>4.2</v>
      </c>
      <c r="N21" s="113">
        <v>4.8</v>
      </c>
      <c r="O21" s="113">
        <v>5.2</v>
      </c>
      <c r="P21" s="113">
        <v>4.2</v>
      </c>
      <c r="Q21" s="113">
        <v>3.4</v>
      </c>
      <c r="R21" s="113">
        <v>1.7</v>
      </c>
      <c r="S21" s="113">
        <v>-1</v>
      </c>
      <c r="T21" s="113">
        <v>-1.9</v>
      </c>
      <c r="U21" s="113">
        <v>-1.6</v>
      </c>
      <c r="V21" s="113">
        <v>-1.4</v>
      </c>
      <c r="W21" s="113">
        <v>-1.8</v>
      </c>
      <c r="X21" s="113">
        <v>-1.7</v>
      </c>
      <c r="Y21" s="113">
        <v>-1.6</v>
      </c>
      <c r="Z21" s="114">
        <f t="shared" si="0"/>
        <v>-0.8833333333333333</v>
      </c>
      <c r="AA21" s="115">
        <v>5.8</v>
      </c>
      <c r="AB21" s="116">
        <v>0.6013888888888889</v>
      </c>
      <c r="AC21" s="115">
        <v>-6.3</v>
      </c>
      <c r="AD21" s="116">
        <v>0.2513888888888889</v>
      </c>
    </row>
    <row r="22" spans="1:30" ht="11.25" customHeight="1">
      <c r="A22" s="82">
        <v>20</v>
      </c>
      <c r="B22" s="118">
        <v>-0.9</v>
      </c>
      <c r="C22" s="118">
        <v>-0.6</v>
      </c>
      <c r="D22" s="118">
        <v>-0.9</v>
      </c>
      <c r="E22" s="118">
        <v>-1.3</v>
      </c>
      <c r="F22" s="118">
        <v>-2.8</v>
      </c>
      <c r="G22" s="118">
        <v>-3.4</v>
      </c>
      <c r="H22" s="118">
        <v>-2.8</v>
      </c>
      <c r="I22" s="118">
        <v>0.1</v>
      </c>
      <c r="J22" s="118">
        <v>3</v>
      </c>
      <c r="K22" s="118">
        <v>4.4</v>
      </c>
      <c r="L22" s="118">
        <v>5.6</v>
      </c>
      <c r="M22" s="118">
        <v>5.2</v>
      </c>
      <c r="N22" s="118">
        <v>5.4</v>
      </c>
      <c r="O22" s="118">
        <v>4.2</v>
      </c>
      <c r="P22" s="118">
        <v>4.1</v>
      </c>
      <c r="Q22" s="118">
        <v>3.3</v>
      </c>
      <c r="R22" s="118">
        <v>1.8</v>
      </c>
      <c r="S22" s="118">
        <v>-0.4</v>
      </c>
      <c r="T22" s="118">
        <v>-0.5</v>
      </c>
      <c r="U22" s="118">
        <v>-1.5</v>
      </c>
      <c r="V22" s="118">
        <v>-0.4</v>
      </c>
      <c r="W22" s="118">
        <v>0.1</v>
      </c>
      <c r="X22" s="118">
        <v>0.6</v>
      </c>
      <c r="Y22" s="118">
        <v>-0.9</v>
      </c>
      <c r="Z22" s="119">
        <f t="shared" si="0"/>
        <v>0.8916666666666669</v>
      </c>
      <c r="AA22" s="105">
        <v>6.9</v>
      </c>
      <c r="AB22" s="120">
        <v>0.4680555555555555</v>
      </c>
      <c r="AC22" s="105">
        <v>-3.4</v>
      </c>
      <c r="AD22" s="120">
        <v>0.2513888888888889</v>
      </c>
    </row>
    <row r="23" spans="1:30" ht="11.25" customHeight="1">
      <c r="A23" s="78">
        <v>21</v>
      </c>
      <c r="B23" s="113">
        <v>-1.7</v>
      </c>
      <c r="C23" s="113">
        <v>-1.3</v>
      </c>
      <c r="D23" s="113">
        <v>-2.4</v>
      </c>
      <c r="E23" s="113">
        <v>-2.6</v>
      </c>
      <c r="F23" s="113">
        <v>-2.5</v>
      </c>
      <c r="G23" s="113">
        <v>-2.3</v>
      </c>
      <c r="H23" s="113">
        <v>-1.6</v>
      </c>
      <c r="I23" s="113">
        <v>0</v>
      </c>
      <c r="J23" s="113">
        <v>1.4</v>
      </c>
      <c r="K23" s="113">
        <v>2.3</v>
      </c>
      <c r="L23" s="113">
        <v>2.8</v>
      </c>
      <c r="M23" s="113">
        <v>3.2</v>
      </c>
      <c r="N23" s="113">
        <v>5.1</v>
      </c>
      <c r="O23" s="113">
        <v>3.7</v>
      </c>
      <c r="P23" s="113">
        <v>2.7</v>
      </c>
      <c r="Q23" s="113">
        <v>2.4</v>
      </c>
      <c r="R23" s="113">
        <v>1.6</v>
      </c>
      <c r="S23" s="113">
        <v>1.3</v>
      </c>
      <c r="T23" s="113">
        <v>0.4</v>
      </c>
      <c r="U23" s="113">
        <v>-1.1</v>
      </c>
      <c r="V23" s="113">
        <v>-0.8</v>
      </c>
      <c r="W23" s="113">
        <v>-1.7</v>
      </c>
      <c r="X23" s="113">
        <v>-0.9</v>
      </c>
      <c r="Y23" s="113">
        <v>-1.4</v>
      </c>
      <c r="Z23" s="114">
        <f t="shared" si="0"/>
        <v>0.2750000000000001</v>
      </c>
      <c r="AA23" s="115">
        <v>5.6</v>
      </c>
      <c r="AB23" s="116">
        <v>0.5409722222222222</v>
      </c>
      <c r="AC23" s="115">
        <v>-2.7</v>
      </c>
      <c r="AD23" s="116">
        <v>0.17777777777777778</v>
      </c>
    </row>
    <row r="24" spans="1:30" ht="11.25" customHeight="1">
      <c r="A24" s="78">
        <v>22</v>
      </c>
      <c r="B24" s="113">
        <v>-2</v>
      </c>
      <c r="C24" s="113">
        <v>-1.9</v>
      </c>
      <c r="D24" s="113">
        <v>-1.7</v>
      </c>
      <c r="E24" s="113">
        <v>-2.2</v>
      </c>
      <c r="F24" s="113">
        <v>-2.6</v>
      </c>
      <c r="G24" s="113">
        <v>-3</v>
      </c>
      <c r="H24" s="113">
        <v>-3.1</v>
      </c>
      <c r="I24" s="113">
        <v>-2.7</v>
      </c>
      <c r="J24" s="113">
        <v>-2.6</v>
      </c>
      <c r="K24" s="113">
        <v>-2.4</v>
      </c>
      <c r="L24" s="113">
        <v>-2.1</v>
      </c>
      <c r="M24" s="113">
        <v>-1.9</v>
      </c>
      <c r="N24" s="113">
        <v>-1.8</v>
      </c>
      <c r="O24" s="113">
        <v>-1</v>
      </c>
      <c r="P24" s="113">
        <v>-1.3</v>
      </c>
      <c r="Q24" s="113">
        <v>-1.6</v>
      </c>
      <c r="R24" s="113">
        <v>-1.7</v>
      </c>
      <c r="S24" s="113">
        <v>-1.9</v>
      </c>
      <c r="T24" s="113">
        <v>-1.7</v>
      </c>
      <c r="U24" s="113">
        <v>-1.5</v>
      </c>
      <c r="V24" s="113">
        <v>-1.3</v>
      </c>
      <c r="W24" s="113">
        <v>-1.3</v>
      </c>
      <c r="X24" s="113">
        <v>-1.3</v>
      </c>
      <c r="Y24" s="113">
        <v>-1.2</v>
      </c>
      <c r="Z24" s="114">
        <f t="shared" si="0"/>
        <v>-1.9083333333333332</v>
      </c>
      <c r="AA24" s="115">
        <v>-0.7</v>
      </c>
      <c r="AB24" s="116">
        <v>0.5930555555555556</v>
      </c>
      <c r="AC24" s="115">
        <v>-3.1</v>
      </c>
      <c r="AD24" s="116">
        <v>0.3034722222222222</v>
      </c>
    </row>
    <row r="25" spans="1:30" ht="11.25" customHeight="1">
      <c r="A25" s="78">
        <v>23</v>
      </c>
      <c r="B25" s="113">
        <v>-1.2</v>
      </c>
      <c r="C25" s="113">
        <v>-1</v>
      </c>
      <c r="D25" s="113">
        <v>-1.1</v>
      </c>
      <c r="E25" s="113">
        <v>-1.4</v>
      </c>
      <c r="F25" s="113">
        <v>-1.7</v>
      </c>
      <c r="G25" s="113">
        <v>-1.7</v>
      </c>
      <c r="H25" s="113">
        <v>-1.5</v>
      </c>
      <c r="I25" s="113">
        <v>-0.9</v>
      </c>
      <c r="J25" s="113">
        <v>-0.2</v>
      </c>
      <c r="K25" s="113">
        <v>0.5</v>
      </c>
      <c r="L25" s="113">
        <v>2.4</v>
      </c>
      <c r="M25" s="113">
        <v>2.1</v>
      </c>
      <c r="N25" s="113">
        <v>2.9</v>
      </c>
      <c r="O25" s="113">
        <v>3.3</v>
      </c>
      <c r="P25" s="113">
        <v>2.5</v>
      </c>
      <c r="Q25" s="113">
        <v>1.9</v>
      </c>
      <c r="R25" s="113">
        <v>1.6</v>
      </c>
      <c r="S25" s="113">
        <v>-0.6</v>
      </c>
      <c r="T25" s="113">
        <v>-1.7</v>
      </c>
      <c r="U25" s="113">
        <v>-1.9</v>
      </c>
      <c r="V25" s="113">
        <v>-2.4</v>
      </c>
      <c r="W25" s="113">
        <v>-1.9</v>
      </c>
      <c r="X25" s="113">
        <v>-1.6</v>
      </c>
      <c r="Y25" s="113">
        <v>-1.9</v>
      </c>
      <c r="Z25" s="114">
        <f t="shared" si="0"/>
        <v>-0.22916666666666666</v>
      </c>
      <c r="AA25" s="115">
        <v>4.5</v>
      </c>
      <c r="AB25" s="116">
        <v>0.5701388888888889</v>
      </c>
      <c r="AC25" s="115">
        <v>-2.6</v>
      </c>
      <c r="AD25" s="116">
        <v>0.8798611111111111</v>
      </c>
    </row>
    <row r="26" spans="1:30" ht="11.25" customHeight="1">
      <c r="A26" s="78">
        <v>24</v>
      </c>
      <c r="B26" s="113">
        <v>-2</v>
      </c>
      <c r="C26" s="113">
        <v>-2</v>
      </c>
      <c r="D26" s="113">
        <v>-2.7</v>
      </c>
      <c r="E26" s="113">
        <v>-3</v>
      </c>
      <c r="F26" s="113">
        <v>-3.5</v>
      </c>
      <c r="G26" s="113">
        <v>-4.2</v>
      </c>
      <c r="H26" s="113">
        <v>-3.6</v>
      </c>
      <c r="I26" s="113">
        <v>0</v>
      </c>
      <c r="J26" s="113">
        <v>3.7</v>
      </c>
      <c r="K26" s="113">
        <v>6</v>
      </c>
      <c r="L26" s="113">
        <v>5.6</v>
      </c>
      <c r="M26" s="113">
        <v>7.1</v>
      </c>
      <c r="N26" s="113">
        <v>8.8</v>
      </c>
      <c r="O26" s="113">
        <v>8.5</v>
      </c>
      <c r="P26" s="113">
        <v>8.1</v>
      </c>
      <c r="Q26" s="113">
        <v>7.7</v>
      </c>
      <c r="R26" s="113">
        <v>5.3</v>
      </c>
      <c r="S26" s="113">
        <v>2.4</v>
      </c>
      <c r="T26" s="113">
        <v>0.6</v>
      </c>
      <c r="U26" s="113">
        <v>0.5</v>
      </c>
      <c r="V26" s="113">
        <v>-0.9</v>
      </c>
      <c r="W26" s="113">
        <v>-1.6</v>
      </c>
      <c r="X26" s="113">
        <v>-1.5</v>
      </c>
      <c r="Y26" s="113">
        <v>-0.9</v>
      </c>
      <c r="Z26" s="114">
        <f t="shared" si="0"/>
        <v>1.5999999999999999</v>
      </c>
      <c r="AA26" s="115">
        <v>9.6</v>
      </c>
      <c r="AB26" s="116">
        <v>0.5548611111111111</v>
      </c>
      <c r="AC26" s="115">
        <v>-4.3</v>
      </c>
      <c r="AD26" s="116">
        <v>0.27152777777777776</v>
      </c>
    </row>
    <row r="27" spans="1:30" ht="11.25" customHeight="1">
      <c r="A27" s="78">
        <v>25</v>
      </c>
      <c r="B27" s="113">
        <v>-1.3</v>
      </c>
      <c r="C27" s="113">
        <v>-1.8</v>
      </c>
      <c r="D27" s="113">
        <v>-2.6</v>
      </c>
      <c r="E27" s="113">
        <v>-3.3</v>
      </c>
      <c r="F27" s="113">
        <v>-3.7</v>
      </c>
      <c r="G27" s="113">
        <v>-4</v>
      </c>
      <c r="H27" s="113">
        <v>-1.7</v>
      </c>
      <c r="I27" s="113">
        <v>-0.5</v>
      </c>
      <c r="J27" s="113">
        <v>1.2</v>
      </c>
      <c r="K27" s="113">
        <v>2.5</v>
      </c>
      <c r="L27" s="113">
        <v>1.4</v>
      </c>
      <c r="M27" s="113">
        <v>1.2</v>
      </c>
      <c r="N27" s="113">
        <v>1.8</v>
      </c>
      <c r="O27" s="113">
        <v>1.6</v>
      </c>
      <c r="P27" s="113">
        <v>1.5</v>
      </c>
      <c r="Q27" s="113">
        <v>1</v>
      </c>
      <c r="R27" s="113">
        <v>0.6</v>
      </c>
      <c r="S27" s="113">
        <v>0</v>
      </c>
      <c r="T27" s="113">
        <v>-0.2</v>
      </c>
      <c r="U27" s="113">
        <v>-0.2</v>
      </c>
      <c r="V27" s="113">
        <v>-0.1</v>
      </c>
      <c r="W27" s="113">
        <v>0</v>
      </c>
      <c r="X27" s="113">
        <v>0</v>
      </c>
      <c r="Y27" s="113">
        <v>-0.1</v>
      </c>
      <c r="Z27" s="114">
        <f t="shared" si="0"/>
        <v>-0.2791666666666666</v>
      </c>
      <c r="AA27" s="115">
        <v>2.8</v>
      </c>
      <c r="AB27" s="116">
        <v>0.40138888888888885</v>
      </c>
      <c r="AC27" s="115">
        <v>-4</v>
      </c>
      <c r="AD27" s="116">
        <v>0.2534722222222222</v>
      </c>
    </row>
    <row r="28" spans="1:30" ht="11.25" customHeight="1">
      <c r="A28" s="78">
        <v>26</v>
      </c>
      <c r="B28" s="113">
        <v>0</v>
      </c>
      <c r="C28" s="113">
        <v>0</v>
      </c>
      <c r="D28" s="113">
        <v>0.3</v>
      </c>
      <c r="E28" s="113">
        <v>0.4</v>
      </c>
      <c r="F28" s="113">
        <v>0.1</v>
      </c>
      <c r="G28" s="113">
        <v>-0.1</v>
      </c>
      <c r="H28" s="113">
        <v>-0.4</v>
      </c>
      <c r="I28" s="113">
        <v>-0.1</v>
      </c>
      <c r="J28" s="113">
        <v>1.7</v>
      </c>
      <c r="K28" s="113">
        <v>2.8</v>
      </c>
      <c r="L28" s="113">
        <v>4.8</v>
      </c>
      <c r="M28" s="113">
        <v>4.6</v>
      </c>
      <c r="N28" s="113">
        <v>3.6</v>
      </c>
      <c r="O28" s="113">
        <v>3</v>
      </c>
      <c r="P28" s="113">
        <v>1.4</v>
      </c>
      <c r="Q28" s="113">
        <v>0.9</v>
      </c>
      <c r="R28" s="113">
        <v>0.3</v>
      </c>
      <c r="S28" s="113">
        <v>-0.7</v>
      </c>
      <c r="T28" s="113">
        <v>-2.1</v>
      </c>
      <c r="U28" s="113">
        <v>-2.1</v>
      </c>
      <c r="V28" s="113">
        <v>-2.4</v>
      </c>
      <c r="W28" s="113">
        <v>-2.8</v>
      </c>
      <c r="X28" s="113">
        <v>-3</v>
      </c>
      <c r="Y28" s="113">
        <v>-3</v>
      </c>
      <c r="Z28" s="114">
        <f t="shared" si="0"/>
        <v>0.2999999999999998</v>
      </c>
      <c r="AA28" s="115">
        <v>5.1</v>
      </c>
      <c r="AB28" s="116">
        <v>0.48055555555555557</v>
      </c>
      <c r="AC28" s="115">
        <v>-3.1</v>
      </c>
      <c r="AD28" s="116">
        <v>0.9993055555555556</v>
      </c>
    </row>
    <row r="29" spans="1:30" ht="11.25" customHeight="1">
      <c r="A29" s="78">
        <v>27</v>
      </c>
      <c r="B29" s="113">
        <v>-3.3</v>
      </c>
      <c r="C29" s="113">
        <v>-3.7</v>
      </c>
      <c r="D29" s="113">
        <v>-3.9</v>
      </c>
      <c r="E29" s="113">
        <v>-4.1</v>
      </c>
      <c r="F29" s="113">
        <v>-4.2</v>
      </c>
      <c r="G29" s="113">
        <v>-4.3</v>
      </c>
      <c r="H29" s="113">
        <v>-3.6</v>
      </c>
      <c r="I29" s="113">
        <v>-0.8</v>
      </c>
      <c r="J29" s="113">
        <v>3</v>
      </c>
      <c r="K29" s="113">
        <v>4.4</v>
      </c>
      <c r="L29" s="113">
        <v>3.8</v>
      </c>
      <c r="M29" s="113">
        <v>5.1</v>
      </c>
      <c r="N29" s="113">
        <v>4.2</v>
      </c>
      <c r="O29" s="113">
        <v>3.5</v>
      </c>
      <c r="P29" s="113">
        <v>3.7</v>
      </c>
      <c r="Q29" s="113">
        <v>3.9</v>
      </c>
      <c r="R29" s="113">
        <v>3</v>
      </c>
      <c r="S29" s="113">
        <v>1.5</v>
      </c>
      <c r="T29" s="113">
        <v>0.3</v>
      </c>
      <c r="U29" s="113">
        <v>-0.4</v>
      </c>
      <c r="V29" s="113">
        <v>-0.1</v>
      </c>
      <c r="W29" s="113">
        <v>1.4</v>
      </c>
      <c r="X29" s="113">
        <v>-0.3</v>
      </c>
      <c r="Y29" s="113">
        <v>-0.6</v>
      </c>
      <c r="Z29" s="114">
        <f t="shared" si="0"/>
        <v>0.35416666666666674</v>
      </c>
      <c r="AA29" s="115">
        <v>5.6</v>
      </c>
      <c r="AB29" s="116">
        <v>0.5069444444444444</v>
      </c>
      <c r="AC29" s="115">
        <v>-4.4</v>
      </c>
      <c r="AD29" s="116">
        <v>0.26805555555555555</v>
      </c>
    </row>
    <row r="30" spans="1:30" ht="11.25" customHeight="1">
      <c r="A30" s="78">
        <v>28</v>
      </c>
      <c r="B30" s="113">
        <v>-0.3</v>
      </c>
      <c r="C30" s="113">
        <v>-0.6</v>
      </c>
      <c r="D30" s="113">
        <v>-0.7</v>
      </c>
      <c r="E30" s="113">
        <v>-1.2</v>
      </c>
      <c r="F30" s="113">
        <v>-1.6</v>
      </c>
      <c r="G30" s="113">
        <v>-1.7</v>
      </c>
      <c r="H30" s="113">
        <v>-1.4</v>
      </c>
      <c r="I30" s="113">
        <v>1.8</v>
      </c>
      <c r="J30" s="113">
        <v>6.5</v>
      </c>
      <c r="K30" s="113">
        <v>6.8</v>
      </c>
      <c r="L30" s="113">
        <v>6.8</v>
      </c>
      <c r="M30" s="113">
        <v>7.6</v>
      </c>
      <c r="N30" s="113">
        <v>7.4</v>
      </c>
      <c r="O30" s="113">
        <v>6.1</v>
      </c>
      <c r="P30" s="113">
        <v>4.9</v>
      </c>
      <c r="Q30" s="113">
        <v>3.9</v>
      </c>
      <c r="R30" s="113">
        <v>3.2</v>
      </c>
      <c r="S30" s="113">
        <v>2.9</v>
      </c>
      <c r="T30" s="113">
        <v>2.8</v>
      </c>
      <c r="U30" s="113">
        <v>2.9</v>
      </c>
      <c r="V30" s="113">
        <v>3.1</v>
      </c>
      <c r="W30" s="113">
        <v>3.3</v>
      </c>
      <c r="X30" s="113">
        <v>3.5</v>
      </c>
      <c r="Y30" s="113">
        <v>3.9</v>
      </c>
      <c r="Z30" s="114">
        <f t="shared" si="0"/>
        <v>2.9125</v>
      </c>
      <c r="AA30" s="115">
        <v>8.6</v>
      </c>
      <c r="AB30" s="116">
        <v>0.4902777777777778</v>
      </c>
      <c r="AC30" s="115">
        <v>-1.9</v>
      </c>
      <c r="AD30" s="116">
        <v>0.25277777777777777</v>
      </c>
    </row>
    <row r="31" spans="1:30" ht="11.25" customHeight="1">
      <c r="A31" s="78">
        <v>29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4" t="e">
        <f t="shared" si="0"/>
        <v>#DIV/0!</v>
      </c>
      <c r="AA31" s="115"/>
      <c r="AB31" s="116"/>
      <c r="AC31" s="115"/>
      <c r="AD31" s="116"/>
    </row>
    <row r="32" spans="1:30" ht="11.25" customHeight="1">
      <c r="A32" s="78">
        <v>30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  <c r="AA32" s="115"/>
      <c r="AB32" s="116"/>
      <c r="AC32" s="115"/>
      <c r="AD32" s="116"/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-2.032142857142857</v>
      </c>
      <c r="C34" s="121">
        <f t="shared" si="1"/>
        <v>-2.117857142857143</v>
      </c>
      <c r="D34" s="121">
        <f t="shared" si="1"/>
        <v>-2.3642857142857148</v>
      </c>
      <c r="E34" s="121">
        <f t="shared" si="1"/>
        <v>-2.5785714285714283</v>
      </c>
      <c r="F34" s="121">
        <f t="shared" si="1"/>
        <v>-2.9857142857142853</v>
      </c>
      <c r="G34" s="121">
        <f t="shared" si="1"/>
        <v>-3.2285714285714286</v>
      </c>
      <c r="H34" s="121">
        <f t="shared" si="1"/>
        <v>-2.975</v>
      </c>
      <c r="I34" s="121">
        <f t="shared" si="1"/>
        <v>-0.7178571428571427</v>
      </c>
      <c r="J34" s="121">
        <f t="shared" si="1"/>
        <v>1.6214285714285717</v>
      </c>
      <c r="K34" s="121">
        <f t="shared" si="1"/>
        <v>2.814285714285714</v>
      </c>
      <c r="L34" s="121">
        <f t="shared" si="1"/>
        <v>3.6464285714285714</v>
      </c>
      <c r="M34" s="121">
        <f t="shared" si="1"/>
        <v>4.271428571428571</v>
      </c>
      <c r="N34" s="121">
        <f t="shared" si="1"/>
        <v>4.367857142857143</v>
      </c>
      <c r="O34" s="121">
        <f t="shared" si="1"/>
        <v>4.035714285714286</v>
      </c>
      <c r="P34" s="121">
        <f t="shared" si="1"/>
        <v>3.2428571428571438</v>
      </c>
      <c r="Q34" s="121">
        <f t="shared" si="1"/>
        <v>2.6250000000000004</v>
      </c>
      <c r="R34" s="121">
        <f t="shared" si="1"/>
        <v>1.3535714285714289</v>
      </c>
      <c r="S34" s="121">
        <f t="shared" si="1"/>
        <v>-0.13928571428571426</v>
      </c>
      <c r="T34" s="121">
        <f t="shared" si="1"/>
        <v>-0.8321428571428571</v>
      </c>
      <c r="U34" s="121">
        <f t="shared" si="1"/>
        <v>-1.157142857142858</v>
      </c>
      <c r="V34" s="121">
        <f t="shared" si="1"/>
        <v>-1.2464285714285712</v>
      </c>
      <c r="W34" s="121">
        <f t="shared" si="1"/>
        <v>-1.4178571428571427</v>
      </c>
      <c r="X34" s="121">
        <f t="shared" si="1"/>
        <v>-1.5535714285714284</v>
      </c>
      <c r="Y34" s="121">
        <f t="shared" si="1"/>
        <v>-1.5999999999999999</v>
      </c>
      <c r="Z34" s="121">
        <f>AVERAGE(B3:Y33)</f>
        <v>0.043005952380952506</v>
      </c>
      <c r="AA34" s="122">
        <f>AVERAGE(AA3:AA33)</f>
        <v>5.625</v>
      </c>
      <c r="AB34" s="123"/>
      <c r="AC34" s="122">
        <f>AVERAGE(AC3:AC33)</f>
        <v>-4.174999999999999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15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1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10.6</v>
      </c>
      <c r="C46" s="106">
        <f>MATCH(B46,AA3:AA33,0)</f>
        <v>11</v>
      </c>
      <c r="D46" s="112">
        <f>INDEX(AB3:AB33,C46,1)</f>
        <v>0.475</v>
      </c>
      <c r="E46" s="117"/>
      <c r="F46" s="104"/>
      <c r="G46" s="105">
        <f>MIN(AC3:AC33)</f>
        <v>-7.6</v>
      </c>
      <c r="H46" s="106">
        <f>MATCH(G46,AC3:AC33,0)</f>
        <v>18</v>
      </c>
      <c r="I46" s="112">
        <f>INDEX(AD3:AD33,H46,1)</f>
        <v>0.26875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3.8</v>
      </c>
      <c r="C3" s="113">
        <v>5</v>
      </c>
      <c r="D3" s="113">
        <v>5.5</v>
      </c>
      <c r="E3" s="113">
        <v>5.8</v>
      </c>
      <c r="F3" s="113">
        <v>7.6</v>
      </c>
      <c r="G3" s="113">
        <v>9.1</v>
      </c>
      <c r="H3" s="113">
        <v>8.9</v>
      </c>
      <c r="I3" s="113">
        <v>8.8</v>
      </c>
      <c r="J3" s="113">
        <v>8.9</v>
      </c>
      <c r="K3" s="113">
        <v>9.2</v>
      </c>
      <c r="L3" s="113">
        <v>10</v>
      </c>
      <c r="M3" s="113">
        <v>10.7</v>
      </c>
      <c r="N3" s="113">
        <v>12.8</v>
      </c>
      <c r="O3" s="113">
        <v>12.6</v>
      </c>
      <c r="P3" s="113">
        <v>12.7</v>
      </c>
      <c r="Q3" s="113">
        <v>12.4</v>
      </c>
      <c r="R3" s="113">
        <v>8.4</v>
      </c>
      <c r="S3" s="113">
        <v>6.7</v>
      </c>
      <c r="T3" s="113">
        <v>8.7</v>
      </c>
      <c r="U3" s="113">
        <v>6.3</v>
      </c>
      <c r="V3" s="113">
        <v>4.9</v>
      </c>
      <c r="W3" s="113">
        <v>3.2</v>
      </c>
      <c r="X3" s="113">
        <v>1.7</v>
      </c>
      <c r="Y3" s="113">
        <v>3.9</v>
      </c>
      <c r="Z3" s="114">
        <f aca="true" t="shared" si="0" ref="Z3:Z33">AVERAGE(B3:Y3)</f>
        <v>7.8166666666666655</v>
      </c>
      <c r="AA3" s="115">
        <v>13.8</v>
      </c>
      <c r="AB3" s="116">
        <v>0.6319444444444444</v>
      </c>
      <c r="AC3" s="115">
        <v>1.6</v>
      </c>
      <c r="AD3" s="116">
        <v>0.9541666666666666</v>
      </c>
    </row>
    <row r="4" spans="1:30" ht="11.25" customHeight="1">
      <c r="A4" s="78">
        <v>2</v>
      </c>
      <c r="B4" s="113">
        <v>1.8</v>
      </c>
      <c r="C4" s="113">
        <v>2.8</v>
      </c>
      <c r="D4" s="113">
        <v>1.3</v>
      </c>
      <c r="E4" s="113">
        <v>0.2</v>
      </c>
      <c r="F4" s="113">
        <v>-0.6</v>
      </c>
      <c r="G4" s="113">
        <v>-0.3</v>
      </c>
      <c r="H4" s="113">
        <v>-0.8</v>
      </c>
      <c r="I4" s="113">
        <v>3.2</v>
      </c>
      <c r="J4" s="113">
        <v>4.7</v>
      </c>
      <c r="K4" s="113">
        <v>5.3</v>
      </c>
      <c r="L4" s="113">
        <v>6</v>
      </c>
      <c r="M4" s="113">
        <v>6.2</v>
      </c>
      <c r="N4" s="113">
        <v>6.5</v>
      </c>
      <c r="O4" s="113">
        <v>6.8</v>
      </c>
      <c r="P4" s="113">
        <v>6.7</v>
      </c>
      <c r="Q4" s="113">
        <v>5.8</v>
      </c>
      <c r="R4" s="113">
        <v>5.4</v>
      </c>
      <c r="S4" s="117">
        <v>2.7</v>
      </c>
      <c r="T4" s="113">
        <v>1</v>
      </c>
      <c r="U4" s="113">
        <v>1.4</v>
      </c>
      <c r="V4" s="113">
        <v>-0.4</v>
      </c>
      <c r="W4" s="113">
        <v>-1.1</v>
      </c>
      <c r="X4" s="113">
        <v>-1.7</v>
      </c>
      <c r="Y4" s="113">
        <v>-1.8</v>
      </c>
      <c r="Z4" s="114">
        <f t="shared" si="0"/>
        <v>2.545833333333333</v>
      </c>
      <c r="AA4" s="115">
        <v>7.4</v>
      </c>
      <c r="AB4" s="116">
        <v>0.6194444444444445</v>
      </c>
      <c r="AC4" s="115">
        <v>-2</v>
      </c>
      <c r="AD4" s="116">
        <v>0.9743055555555555</v>
      </c>
    </row>
    <row r="5" spans="1:30" ht="11.25" customHeight="1">
      <c r="A5" s="78">
        <v>3</v>
      </c>
      <c r="B5" s="113">
        <v>-2.1</v>
      </c>
      <c r="C5" s="113">
        <v>-2.5</v>
      </c>
      <c r="D5" s="113">
        <v>-2.7</v>
      </c>
      <c r="E5" s="113">
        <v>-2.7</v>
      </c>
      <c r="F5" s="113">
        <v>-2.6</v>
      </c>
      <c r="G5" s="113">
        <v>-2.8</v>
      </c>
      <c r="H5" s="113">
        <v>-1.6</v>
      </c>
      <c r="I5" s="113">
        <v>3.3</v>
      </c>
      <c r="J5" s="113">
        <v>7.1</v>
      </c>
      <c r="K5" s="113">
        <v>9.1</v>
      </c>
      <c r="L5" s="113">
        <v>9.3</v>
      </c>
      <c r="M5" s="113">
        <v>10.2</v>
      </c>
      <c r="N5" s="113">
        <v>10.1</v>
      </c>
      <c r="O5" s="113">
        <v>9.8</v>
      </c>
      <c r="P5" s="113">
        <v>8.8</v>
      </c>
      <c r="Q5" s="113">
        <v>8.4</v>
      </c>
      <c r="R5" s="113">
        <v>7.6</v>
      </c>
      <c r="S5" s="113">
        <v>5.1</v>
      </c>
      <c r="T5" s="113">
        <v>4.4</v>
      </c>
      <c r="U5" s="113">
        <v>4.1</v>
      </c>
      <c r="V5" s="113">
        <v>3.6</v>
      </c>
      <c r="W5" s="113">
        <v>3.6</v>
      </c>
      <c r="X5" s="113">
        <v>3.4</v>
      </c>
      <c r="Y5" s="113">
        <v>2.9</v>
      </c>
      <c r="Z5" s="114">
        <f t="shared" si="0"/>
        <v>3.908333333333333</v>
      </c>
      <c r="AA5" s="115">
        <v>11.1</v>
      </c>
      <c r="AB5" s="116">
        <v>0.5027777777777778</v>
      </c>
      <c r="AC5" s="115">
        <v>-2.9</v>
      </c>
      <c r="AD5" s="116">
        <v>0.24722222222222223</v>
      </c>
    </row>
    <row r="6" spans="1:30" ht="11.25" customHeight="1">
      <c r="A6" s="78">
        <v>4</v>
      </c>
      <c r="B6" s="113">
        <v>2.3</v>
      </c>
      <c r="C6" s="113">
        <v>2</v>
      </c>
      <c r="D6" s="113">
        <v>1.8</v>
      </c>
      <c r="E6" s="113">
        <v>4.4</v>
      </c>
      <c r="F6" s="113">
        <v>4.2</v>
      </c>
      <c r="G6" s="113">
        <v>5.4</v>
      </c>
      <c r="H6" s="113">
        <v>5.3</v>
      </c>
      <c r="I6" s="113">
        <v>7.9</v>
      </c>
      <c r="J6" s="113">
        <v>11.1</v>
      </c>
      <c r="K6" s="113">
        <v>12.3</v>
      </c>
      <c r="L6" s="113">
        <v>14</v>
      </c>
      <c r="M6" s="113">
        <v>15.1</v>
      </c>
      <c r="N6" s="113">
        <v>16.2</v>
      </c>
      <c r="O6" s="113">
        <v>16.7</v>
      </c>
      <c r="P6" s="113">
        <v>16.6</v>
      </c>
      <c r="Q6" s="113">
        <v>15.4</v>
      </c>
      <c r="R6" s="113">
        <v>13.4</v>
      </c>
      <c r="S6" s="113">
        <v>9.7</v>
      </c>
      <c r="T6" s="113">
        <v>8.9</v>
      </c>
      <c r="U6" s="113">
        <v>8.9</v>
      </c>
      <c r="V6" s="113">
        <v>9.8</v>
      </c>
      <c r="W6" s="113">
        <v>8.7</v>
      </c>
      <c r="X6" s="113">
        <v>8.2</v>
      </c>
      <c r="Y6" s="113">
        <v>8</v>
      </c>
      <c r="Z6" s="114">
        <f t="shared" si="0"/>
        <v>9.429166666666667</v>
      </c>
      <c r="AA6" s="115">
        <v>17.7</v>
      </c>
      <c r="AB6" s="116">
        <v>0.5881944444444445</v>
      </c>
      <c r="AC6" s="115">
        <v>1.5</v>
      </c>
      <c r="AD6" s="116">
        <v>0.11597222222222221</v>
      </c>
    </row>
    <row r="7" spans="1:30" ht="11.25" customHeight="1">
      <c r="A7" s="78">
        <v>5</v>
      </c>
      <c r="B7" s="113">
        <v>7.3</v>
      </c>
      <c r="C7" s="113">
        <v>7.6</v>
      </c>
      <c r="D7" s="113">
        <v>9.1</v>
      </c>
      <c r="E7" s="113">
        <v>10.4</v>
      </c>
      <c r="F7" s="113">
        <v>11</v>
      </c>
      <c r="G7" s="113">
        <v>11.2</v>
      </c>
      <c r="H7" s="113">
        <v>11.7</v>
      </c>
      <c r="I7" s="113">
        <v>11.9</v>
      </c>
      <c r="J7" s="113">
        <v>12.6</v>
      </c>
      <c r="K7" s="113">
        <v>12.7</v>
      </c>
      <c r="L7" s="113">
        <v>12.6</v>
      </c>
      <c r="M7" s="113">
        <v>13.3</v>
      </c>
      <c r="N7" s="113">
        <v>13.8</v>
      </c>
      <c r="O7" s="113">
        <v>13.6</v>
      </c>
      <c r="P7" s="113">
        <v>11.3</v>
      </c>
      <c r="Q7" s="113">
        <v>10.3</v>
      </c>
      <c r="R7" s="113">
        <v>10</v>
      </c>
      <c r="S7" s="113">
        <v>9.7</v>
      </c>
      <c r="T7" s="113">
        <v>8.2</v>
      </c>
      <c r="U7" s="113">
        <v>5.9</v>
      </c>
      <c r="V7" s="113">
        <v>5.9</v>
      </c>
      <c r="W7" s="113">
        <v>5.2</v>
      </c>
      <c r="X7" s="113">
        <v>3.7</v>
      </c>
      <c r="Y7" s="113">
        <v>2.6</v>
      </c>
      <c r="Z7" s="114">
        <f t="shared" si="0"/>
        <v>9.65</v>
      </c>
      <c r="AA7" s="115">
        <v>14.2</v>
      </c>
      <c r="AB7" s="116">
        <v>0.5604166666666667</v>
      </c>
      <c r="AC7" s="115">
        <v>2.5</v>
      </c>
      <c r="AD7" s="116">
        <v>0.9930555555555555</v>
      </c>
    </row>
    <row r="8" spans="1:30" ht="11.25" customHeight="1">
      <c r="A8" s="78">
        <v>6</v>
      </c>
      <c r="B8" s="113">
        <v>3.2</v>
      </c>
      <c r="C8" s="113">
        <v>2.9</v>
      </c>
      <c r="D8" s="113">
        <v>2.1</v>
      </c>
      <c r="E8" s="113">
        <v>1.2</v>
      </c>
      <c r="F8" s="113">
        <v>1.3</v>
      </c>
      <c r="G8" s="113">
        <v>1.4</v>
      </c>
      <c r="H8" s="113">
        <v>1.2</v>
      </c>
      <c r="I8" s="113">
        <v>1.8</v>
      </c>
      <c r="J8" s="113">
        <v>3</v>
      </c>
      <c r="K8" s="113">
        <v>6</v>
      </c>
      <c r="L8" s="113">
        <v>7.4</v>
      </c>
      <c r="M8" s="113">
        <v>7.5</v>
      </c>
      <c r="N8" s="113">
        <v>8.1</v>
      </c>
      <c r="O8" s="113">
        <v>7.9</v>
      </c>
      <c r="P8" s="113">
        <v>7</v>
      </c>
      <c r="Q8" s="113">
        <v>4.7</v>
      </c>
      <c r="R8" s="113">
        <v>3.5</v>
      </c>
      <c r="S8" s="113">
        <v>2.2</v>
      </c>
      <c r="T8" s="113">
        <v>0.4</v>
      </c>
      <c r="U8" s="113">
        <v>-1.2</v>
      </c>
      <c r="V8" s="113">
        <v>-2.4</v>
      </c>
      <c r="W8" s="113">
        <v>-2.1</v>
      </c>
      <c r="X8" s="113">
        <v>-1.5</v>
      </c>
      <c r="Y8" s="113">
        <v>-2.5</v>
      </c>
      <c r="Z8" s="114">
        <f t="shared" si="0"/>
        <v>2.629166666666667</v>
      </c>
      <c r="AA8" s="115">
        <v>9</v>
      </c>
      <c r="AB8" s="116">
        <v>0.5659722222222222</v>
      </c>
      <c r="AC8" s="115">
        <v>-2.6</v>
      </c>
      <c r="AD8" s="116">
        <v>0.8972222222222223</v>
      </c>
    </row>
    <row r="9" spans="1:30" ht="11.25" customHeight="1">
      <c r="A9" s="78">
        <v>7</v>
      </c>
      <c r="B9" s="113">
        <v>-2.7</v>
      </c>
      <c r="C9" s="113">
        <v>-3.4</v>
      </c>
      <c r="D9" s="113">
        <v>-3.2</v>
      </c>
      <c r="E9" s="113">
        <v>-3.8</v>
      </c>
      <c r="F9" s="113">
        <v>-4.4</v>
      </c>
      <c r="G9" s="113">
        <v>-4.2</v>
      </c>
      <c r="H9" s="113">
        <v>-3.1</v>
      </c>
      <c r="I9" s="113">
        <v>-1.7</v>
      </c>
      <c r="J9" s="113">
        <v>-0.4</v>
      </c>
      <c r="K9" s="113">
        <v>1.2</v>
      </c>
      <c r="L9" s="113">
        <v>2.3</v>
      </c>
      <c r="M9" s="113">
        <v>2.4</v>
      </c>
      <c r="N9" s="113">
        <v>2.5</v>
      </c>
      <c r="O9" s="113">
        <v>2.3</v>
      </c>
      <c r="P9" s="113">
        <v>1.3</v>
      </c>
      <c r="Q9" s="113">
        <v>0.3</v>
      </c>
      <c r="R9" s="113">
        <v>-0.4</v>
      </c>
      <c r="S9" s="113">
        <v>-0.8</v>
      </c>
      <c r="T9" s="113">
        <v>-0.8</v>
      </c>
      <c r="U9" s="113">
        <v>-0.7</v>
      </c>
      <c r="V9" s="113">
        <v>-0.5</v>
      </c>
      <c r="W9" s="113">
        <v>-0.4</v>
      </c>
      <c r="X9" s="113">
        <v>0.2</v>
      </c>
      <c r="Y9" s="113">
        <v>0.3</v>
      </c>
      <c r="Z9" s="114">
        <f t="shared" si="0"/>
        <v>-0.7374999999999998</v>
      </c>
      <c r="AA9" s="115">
        <v>3.4</v>
      </c>
      <c r="AB9" s="116">
        <v>0.43333333333333335</v>
      </c>
      <c r="AC9" s="115">
        <v>-4.7</v>
      </c>
      <c r="AD9" s="116">
        <v>0.22777777777777777</v>
      </c>
    </row>
    <row r="10" spans="1:30" ht="11.25" customHeight="1">
      <c r="A10" s="78">
        <v>8</v>
      </c>
      <c r="B10" s="113">
        <v>0.4</v>
      </c>
      <c r="C10" s="113">
        <v>0.8</v>
      </c>
      <c r="D10" s="113">
        <v>1.3</v>
      </c>
      <c r="E10" s="113">
        <v>1.2</v>
      </c>
      <c r="F10" s="113">
        <v>1.9</v>
      </c>
      <c r="G10" s="113">
        <v>2.2</v>
      </c>
      <c r="H10" s="113">
        <v>2.7</v>
      </c>
      <c r="I10" s="113">
        <v>3.9</v>
      </c>
      <c r="J10" s="113">
        <v>4</v>
      </c>
      <c r="K10" s="113">
        <v>4.1</v>
      </c>
      <c r="L10" s="113">
        <v>4.4</v>
      </c>
      <c r="M10" s="113">
        <v>4.9</v>
      </c>
      <c r="N10" s="113">
        <v>5.8</v>
      </c>
      <c r="O10" s="113">
        <v>6.3</v>
      </c>
      <c r="P10" s="113">
        <v>6.8</v>
      </c>
      <c r="Q10" s="113">
        <v>7.2</v>
      </c>
      <c r="R10" s="113">
        <v>7.7</v>
      </c>
      <c r="S10" s="113">
        <v>8.3</v>
      </c>
      <c r="T10" s="113">
        <v>9.8</v>
      </c>
      <c r="U10" s="113">
        <v>11.8</v>
      </c>
      <c r="V10" s="113">
        <v>12.3</v>
      </c>
      <c r="W10" s="113">
        <v>12.3</v>
      </c>
      <c r="X10" s="113">
        <v>12.3</v>
      </c>
      <c r="Y10" s="113">
        <v>12.4</v>
      </c>
      <c r="Z10" s="114">
        <f t="shared" si="0"/>
        <v>6.033333333333332</v>
      </c>
      <c r="AA10" s="115">
        <v>12.5</v>
      </c>
      <c r="AB10" s="116">
        <v>0.8659722222222223</v>
      </c>
      <c r="AC10" s="115">
        <v>0.2</v>
      </c>
      <c r="AD10" s="116">
        <v>0.011805555555555555</v>
      </c>
    </row>
    <row r="11" spans="1:30" ht="11.25" customHeight="1">
      <c r="A11" s="78">
        <v>9</v>
      </c>
      <c r="B11" s="113">
        <v>12.3</v>
      </c>
      <c r="C11" s="113">
        <v>12.3</v>
      </c>
      <c r="D11" s="113">
        <v>12.4</v>
      </c>
      <c r="E11" s="113">
        <v>12.6</v>
      </c>
      <c r="F11" s="113">
        <v>12.7</v>
      </c>
      <c r="G11" s="113">
        <v>12.9</v>
      </c>
      <c r="H11" s="113">
        <v>13.1</v>
      </c>
      <c r="I11" s="113">
        <v>14.1</v>
      </c>
      <c r="J11" s="113">
        <v>14.5</v>
      </c>
      <c r="K11" s="113">
        <v>14.5</v>
      </c>
      <c r="L11" s="113">
        <v>14.4</v>
      </c>
      <c r="M11" s="113">
        <v>11.9</v>
      </c>
      <c r="N11" s="113">
        <v>9.3</v>
      </c>
      <c r="O11" s="113">
        <v>7.6</v>
      </c>
      <c r="P11" s="113">
        <v>7.4</v>
      </c>
      <c r="Q11" s="113">
        <v>6.4</v>
      </c>
      <c r="R11" s="113">
        <v>5.8</v>
      </c>
      <c r="S11" s="113">
        <v>4.4</v>
      </c>
      <c r="T11" s="113">
        <v>4.3</v>
      </c>
      <c r="U11" s="113">
        <v>3.9</v>
      </c>
      <c r="V11" s="113">
        <v>3.2</v>
      </c>
      <c r="W11" s="113">
        <v>2.9</v>
      </c>
      <c r="X11" s="113">
        <v>2.7</v>
      </c>
      <c r="Y11" s="113">
        <v>1.9</v>
      </c>
      <c r="Z11" s="114">
        <f t="shared" si="0"/>
        <v>9.062500000000002</v>
      </c>
      <c r="AA11" s="115">
        <v>14.6</v>
      </c>
      <c r="AB11" s="116">
        <v>0.44236111111111115</v>
      </c>
      <c r="AC11" s="115">
        <v>1.9</v>
      </c>
      <c r="AD11" s="116">
        <v>1</v>
      </c>
    </row>
    <row r="12" spans="1:30" ht="11.25" customHeight="1">
      <c r="A12" s="82">
        <v>10</v>
      </c>
      <c r="B12" s="118">
        <v>1.5</v>
      </c>
      <c r="C12" s="118">
        <v>1.3</v>
      </c>
      <c r="D12" s="118">
        <v>0.9</v>
      </c>
      <c r="E12" s="118">
        <v>0.8</v>
      </c>
      <c r="F12" s="118">
        <v>0.4</v>
      </c>
      <c r="G12" s="118">
        <v>0.4</v>
      </c>
      <c r="H12" s="118">
        <v>0.7</v>
      </c>
      <c r="I12" s="118">
        <v>2.1</v>
      </c>
      <c r="J12" s="118">
        <v>3.1</v>
      </c>
      <c r="K12" s="118">
        <v>3.8</v>
      </c>
      <c r="L12" s="118">
        <v>3.7</v>
      </c>
      <c r="M12" s="118">
        <v>4.4</v>
      </c>
      <c r="N12" s="118">
        <v>4.5</v>
      </c>
      <c r="O12" s="118">
        <v>4.9</v>
      </c>
      <c r="P12" s="118">
        <v>6.6</v>
      </c>
      <c r="Q12" s="118">
        <v>4</v>
      </c>
      <c r="R12" s="118">
        <v>2.7</v>
      </c>
      <c r="S12" s="118">
        <v>1</v>
      </c>
      <c r="T12" s="118">
        <v>-0.4</v>
      </c>
      <c r="U12" s="118">
        <v>-1.4</v>
      </c>
      <c r="V12" s="118">
        <v>-1.7</v>
      </c>
      <c r="W12" s="118">
        <v>-1.8</v>
      </c>
      <c r="X12" s="118">
        <v>-2.2</v>
      </c>
      <c r="Y12" s="118">
        <v>-2.3</v>
      </c>
      <c r="Z12" s="119">
        <f t="shared" si="0"/>
        <v>1.541666666666667</v>
      </c>
      <c r="AA12" s="105">
        <v>7.7</v>
      </c>
      <c r="AB12" s="120">
        <v>0.6166666666666667</v>
      </c>
      <c r="AC12" s="105">
        <v>-2.4</v>
      </c>
      <c r="AD12" s="120">
        <v>0.9993055555555556</v>
      </c>
    </row>
    <row r="13" spans="1:30" ht="11.25" customHeight="1">
      <c r="A13" s="78">
        <v>11</v>
      </c>
      <c r="B13" s="113">
        <v>-2.1</v>
      </c>
      <c r="C13" s="113">
        <v>-1.8</v>
      </c>
      <c r="D13" s="113">
        <v>-0.8</v>
      </c>
      <c r="E13" s="113">
        <v>-0.6</v>
      </c>
      <c r="F13" s="113">
        <v>-1.9</v>
      </c>
      <c r="G13" s="113">
        <v>-1.5</v>
      </c>
      <c r="H13" s="113">
        <v>0.1</v>
      </c>
      <c r="I13" s="113">
        <v>2.2</v>
      </c>
      <c r="J13" s="113">
        <v>4</v>
      </c>
      <c r="K13" s="113">
        <v>4.8</v>
      </c>
      <c r="L13" s="113">
        <v>4.9</v>
      </c>
      <c r="M13" s="113">
        <v>5.5</v>
      </c>
      <c r="N13" s="113">
        <v>5.3</v>
      </c>
      <c r="O13" s="113">
        <v>6.3</v>
      </c>
      <c r="P13" s="113">
        <v>6.6</v>
      </c>
      <c r="Q13" s="113">
        <v>6.4</v>
      </c>
      <c r="R13" s="113">
        <v>5.7</v>
      </c>
      <c r="S13" s="113">
        <v>4.6</v>
      </c>
      <c r="T13" s="113">
        <v>4.1</v>
      </c>
      <c r="U13" s="113">
        <v>3.6</v>
      </c>
      <c r="V13" s="113">
        <v>1.7</v>
      </c>
      <c r="W13" s="113">
        <v>0.9</v>
      </c>
      <c r="X13" s="113">
        <v>1.1</v>
      </c>
      <c r="Y13" s="113">
        <v>0.9</v>
      </c>
      <c r="Z13" s="114">
        <f t="shared" si="0"/>
        <v>2.5000000000000004</v>
      </c>
      <c r="AA13" s="115">
        <v>6.9</v>
      </c>
      <c r="AB13" s="116">
        <v>0.642361111111111</v>
      </c>
      <c r="AC13" s="115">
        <v>-2.5</v>
      </c>
      <c r="AD13" s="116">
        <v>0.034027777777777775</v>
      </c>
    </row>
    <row r="14" spans="1:30" ht="11.25" customHeight="1">
      <c r="A14" s="78">
        <v>12</v>
      </c>
      <c r="B14" s="113">
        <v>-0.3</v>
      </c>
      <c r="C14" s="113">
        <v>-0.1</v>
      </c>
      <c r="D14" s="113">
        <v>-0.3</v>
      </c>
      <c r="E14" s="113">
        <v>-0.9</v>
      </c>
      <c r="F14" s="113">
        <v>0</v>
      </c>
      <c r="G14" s="113">
        <v>0</v>
      </c>
      <c r="H14" s="113">
        <v>0.6</v>
      </c>
      <c r="I14" s="113">
        <v>3.4</v>
      </c>
      <c r="J14" s="113">
        <v>5.3</v>
      </c>
      <c r="K14" s="113">
        <v>6.2</v>
      </c>
      <c r="L14" s="113">
        <v>7.3</v>
      </c>
      <c r="M14" s="113">
        <v>9.1</v>
      </c>
      <c r="N14" s="113">
        <v>9.2</v>
      </c>
      <c r="O14" s="113">
        <v>8.1</v>
      </c>
      <c r="P14" s="113">
        <v>7.7</v>
      </c>
      <c r="Q14" s="113">
        <v>5.7</v>
      </c>
      <c r="R14" s="113">
        <v>4</v>
      </c>
      <c r="S14" s="113">
        <v>2</v>
      </c>
      <c r="T14" s="113">
        <v>0.6</v>
      </c>
      <c r="U14" s="113">
        <v>0.1</v>
      </c>
      <c r="V14" s="113">
        <v>0</v>
      </c>
      <c r="W14" s="113">
        <v>0.1</v>
      </c>
      <c r="X14" s="113">
        <v>0.4</v>
      </c>
      <c r="Y14" s="113">
        <v>0.4</v>
      </c>
      <c r="Z14" s="114">
        <f t="shared" si="0"/>
        <v>2.858333333333333</v>
      </c>
      <c r="AA14" s="115">
        <v>9.3</v>
      </c>
      <c r="AB14" s="116">
        <v>0.5034722222222222</v>
      </c>
      <c r="AC14" s="115">
        <v>-1.1</v>
      </c>
      <c r="AD14" s="116">
        <v>0.175</v>
      </c>
    </row>
    <row r="15" spans="1:30" ht="11.25" customHeight="1">
      <c r="A15" s="78">
        <v>13</v>
      </c>
      <c r="B15" s="113">
        <v>0.3</v>
      </c>
      <c r="C15" s="113">
        <v>0.2</v>
      </c>
      <c r="D15" s="113">
        <v>0.8</v>
      </c>
      <c r="E15" s="113">
        <v>1.8</v>
      </c>
      <c r="F15" s="113">
        <v>0.9</v>
      </c>
      <c r="G15" s="113">
        <v>2.7</v>
      </c>
      <c r="H15" s="113">
        <v>3.9</v>
      </c>
      <c r="I15" s="113">
        <v>7.3</v>
      </c>
      <c r="J15" s="113">
        <v>9.7</v>
      </c>
      <c r="K15" s="113">
        <v>11.1</v>
      </c>
      <c r="L15" s="113">
        <v>12.8</v>
      </c>
      <c r="M15" s="113">
        <v>13.7</v>
      </c>
      <c r="N15" s="113">
        <v>13.4</v>
      </c>
      <c r="O15" s="113">
        <v>13.5</v>
      </c>
      <c r="P15" s="113">
        <v>13.6</v>
      </c>
      <c r="Q15" s="113">
        <v>12</v>
      </c>
      <c r="R15" s="113">
        <v>9.8</v>
      </c>
      <c r="S15" s="113">
        <v>7.6</v>
      </c>
      <c r="T15" s="113">
        <v>8.9</v>
      </c>
      <c r="U15" s="113">
        <v>7.4</v>
      </c>
      <c r="V15" s="113">
        <v>8.5</v>
      </c>
      <c r="W15" s="113">
        <v>6</v>
      </c>
      <c r="X15" s="113">
        <v>6</v>
      </c>
      <c r="Y15" s="113">
        <v>6.1</v>
      </c>
      <c r="Z15" s="114">
        <f t="shared" si="0"/>
        <v>7.416666666666667</v>
      </c>
      <c r="AA15" s="115">
        <v>14.7</v>
      </c>
      <c r="AB15" s="116">
        <v>0.5631944444444444</v>
      </c>
      <c r="AC15" s="115">
        <v>-0.4</v>
      </c>
      <c r="AD15" s="116">
        <v>0.06388888888888888</v>
      </c>
    </row>
    <row r="16" spans="1:30" ht="11.25" customHeight="1">
      <c r="A16" s="78">
        <v>14</v>
      </c>
      <c r="B16" s="113">
        <v>5.5</v>
      </c>
      <c r="C16" s="113">
        <v>5.6</v>
      </c>
      <c r="D16" s="113">
        <v>5.4</v>
      </c>
      <c r="E16" s="113">
        <v>5.6</v>
      </c>
      <c r="F16" s="113">
        <v>5.3</v>
      </c>
      <c r="G16" s="113">
        <v>3.9</v>
      </c>
      <c r="H16" s="113">
        <v>5.2</v>
      </c>
      <c r="I16" s="113">
        <v>9.2</v>
      </c>
      <c r="J16" s="113">
        <v>14.8</v>
      </c>
      <c r="K16" s="113">
        <v>17.9</v>
      </c>
      <c r="L16" s="113">
        <v>18.1</v>
      </c>
      <c r="M16" s="113">
        <v>19</v>
      </c>
      <c r="N16" s="113">
        <v>19.1</v>
      </c>
      <c r="O16" s="113">
        <v>19.9</v>
      </c>
      <c r="P16" s="113">
        <v>19.5</v>
      </c>
      <c r="Q16" s="113">
        <v>15.7</v>
      </c>
      <c r="R16" s="113">
        <v>12.9</v>
      </c>
      <c r="S16" s="113">
        <v>10.5</v>
      </c>
      <c r="T16" s="113">
        <v>9.1</v>
      </c>
      <c r="U16" s="113">
        <v>8.4</v>
      </c>
      <c r="V16" s="113">
        <v>7.6</v>
      </c>
      <c r="W16" s="113">
        <v>7</v>
      </c>
      <c r="X16" s="113">
        <v>6.5</v>
      </c>
      <c r="Y16" s="113">
        <v>6</v>
      </c>
      <c r="Z16" s="114">
        <f t="shared" si="0"/>
        <v>10.737499999999999</v>
      </c>
      <c r="AA16" s="115">
        <v>20.3</v>
      </c>
      <c r="AB16" s="116">
        <v>0.6159722222222223</v>
      </c>
      <c r="AC16" s="115">
        <v>3.9</v>
      </c>
      <c r="AD16" s="116">
        <v>0.2604166666666667</v>
      </c>
    </row>
    <row r="17" spans="1:30" ht="11.25" customHeight="1">
      <c r="A17" s="78">
        <v>15</v>
      </c>
      <c r="B17" s="113">
        <v>6</v>
      </c>
      <c r="C17" s="113">
        <v>5.4</v>
      </c>
      <c r="D17" s="113">
        <v>5.3</v>
      </c>
      <c r="E17" s="113">
        <v>5.3</v>
      </c>
      <c r="F17" s="113">
        <v>5.1</v>
      </c>
      <c r="G17" s="113">
        <v>5.1</v>
      </c>
      <c r="H17" s="113">
        <v>7.1</v>
      </c>
      <c r="I17" s="113">
        <v>11.1</v>
      </c>
      <c r="J17" s="113">
        <v>15.8</v>
      </c>
      <c r="K17" s="113">
        <v>17.7</v>
      </c>
      <c r="L17" s="113">
        <v>16.7</v>
      </c>
      <c r="M17" s="113">
        <v>17.7</v>
      </c>
      <c r="N17" s="113">
        <v>18.5</v>
      </c>
      <c r="O17" s="113">
        <v>19.1</v>
      </c>
      <c r="P17" s="113">
        <v>17.8</v>
      </c>
      <c r="Q17" s="113">
        <v>16.9</v>
      </c>
      <c r="R17" s="113">
        <v>15.4</v>
      </c>
      <c r="S17" s="113">
        <v>13.9</v>
      </c>
      <c r="T17" s="113">
        <v>12.8</v>
      </c>
      <c r="U17" s="113">
        <v>10.5</v>
      </c>
      <c r="V17" s="113">
        <v>9.2</v>
      </c>
      <c r="W17" s="113">
        <v>11.7</v>
      </c>
      <c r="X17" s="113">
        <v>11.2</v>
      </c>
      <c r="Y17" s="113">
        <v>10.9</v>
      </c>
      <c r="Z17" s="114">
        <f t="shared" si="0"/>
        <v>11.924999999999999</v>
      </c>
      <c r="AA17" s="115">
        <v>19.3</v>
      </c>
      <c r="AB17" s="116">
        <v>0.5847222222222223</v>
      </c>
      <c r="AC17" s="115">
        <v>5</v>
      </c>
      <c r="AD17" s="116">
        <v>0.2548611111111111</v>
      </c>
    </row>
    <row r="18" spans="1:30" ht="11.25" customHeight="1">
      <c r="A18" s="78">
        <v>16</v>
      </c>
      <c r="B18" s="113">
        <v>10.7</v>
      </c>
      <c r="C18" s="113">
        <v>10.6</v>
      </c>
      <c r="D18" s="113">
        <v>9.8</v>
      </c>
      <c r="E18" s="113">
        <v>9.7</v>
      </c>
      <c r="F18" s="113">
        <v>10.7</v>
      </c>
      <c r="G18" s="113">
        <v>11.9</v>
      </c>
      <c r="H18" s="113">
        <v>12.5</v>
      </c>
      <c r="I18" s="113">
        <v>12.9</v>
      </c>
      <c r="J18" s="113">
        <v>13.3</v>
      </c>
      <c r="K18" s="113">
        <v>13.4</v>
      </c>
      <c r="L18" s="113">
        <v>10</v>
      </c>
      <c r="M18" s="113">
        <v>7.8</v>
      </c>
      <c r="N18" s="113">
        <v>7.3</v>
      </c>
      <c r="O18" s="113">
        <v>6.3</v>
      </c>
      <c r="P18" s="113">
        <v>5.4</v>
      </c>
      <c r="Q18" s="113">
        <v>5.1</v>
      </c>
      <c r="R18" s="113">
        <v>4</v>
      </c>
      <c r="S18" s="113">
        <v>3.3</v>
      </c>
      <c r="T18" s="113">
        <v>2.9</v>
      </c>
      <c r="U18" s="113">
        <v>2.7</v>
      </c>
      <c r="V18" s="113">
        <v>2</v>
      </c>
      <c r="W18" s="113">
        <v>1.6</v>
      </c>
      <c r="X18" s="113">
        <v>1</v>
      </c>
      <c r="Y18" s="113">
        <v>0.2</v>
      </c>
      <c r="Z18" s="114">
        <f t="shared" si="0"/>
        <v>7.295833333333334</v>
      </c>
      <c r="AA18" s="115">
        <v>13.6</v>
      </c>
      <c r="AB18" s="116">
        <v>0.4131944444444444</v>
      </c>
      <c r="AC18" s="115">
        <v>0.2</v>
      </c>
      <c r="AD18" s="116">
        <v>1</v>
      </c>
    </row>
    <row r="19" spans="1:30" ht="11.25" customHeight="1">
      <c r="A19" s="78">
        <v>17</v>
      </c>
      <c r="B19" s="113">
        <v>-0.3</v>
      </c>
      <c r="C19" s="113">
        <v>-0.7</v>
      </c>
      <c r="D19" s="113">
        <v>-1.3</v>
      </c>
      <c r="E19" s="113">
        <v>-1.6</v>
      </c>
      <c r="F19" s="113">
        <v>-1.5</v>
      </c>
      <c r="G19" s="113">
        <v>-2.7</v>
      </c>
      <c r="H19" s="113">
        <v>-1.5</v>
      </c>
      <c r="I19" s="113">
        <v>1.7</v>
      </c>
      <c r="J19" s="113">
        <v>4.5</v>
      </c>
      <c r="K19" s="113">
        <v>5</v>
      </c>
      <c r="L19" s="113">
        <v>5.9</v>
      </c>
      <c r="M19" s="113">
        <v>5.9</v>
      </c>
      <c r="N19" s="113">
        <v>5.4</v>
      </c>
      <c r="O19" s="113">
        <v>5.8</v>
      </c>
      <c r="P19" s="113">
        <v>5.5</v>
      </c>
      <c r="Q19" s="113">
        <v>3.3</v>
      </c>
      <c r="R19" s="113">
        <v>2.6</v>
      </c>
      <c r="S19" s="113">
        <v>0.7</v>
      </c>
      <c r="T19" s="113">
        <v>-0.7</v>
      </c>
      <c r="U19" s="113">
        <v>-1.2</v>
      </c>
      <c r="V19" s="113">
        <v>-1.4</v>
      </c>
      <c r="W19" s="113">
        <v>-1.6</v>
      </c>
      <c r="X19" s="113">
        <v>-1.8</v>
      </c>
      <c r="Y19" s="113">
        <v>-1.7</v>
      </c>
      <c r="Z19" s="114">
        <f t="shared" si="0"/>
        <v>1.1791666666666665</v>
      </c>
      <c r="AA19" s="115">
        <v>6.5</v>
      </c>
      <c r="AB19" s="116">
        <v>0.4798611111111111</v>
      </c>
      <c r="AC19" s="115">
        <v>-2.7</v>
      </c>
      <c r="AD19" s="116">
        <v>0.2590277777777778</v>
      </c>
    </row>
    <row r="20" spans="1:30" ht="11.25" customHeight="1">
      <c r="A20" s="78">
        <v>18</v>
      </c>
      <c r="B20" s="113">
        <v>-1.5</v>
      </c>
      <c r="C20" s="113">
        <v>-1.5</v>
      </c>
      <c r="D20" s="113">
        <v>-1.6</v>
      </c>
      <c r="E20" s="113">
        <v>-1.2</v>
      </c>
      <c r="F20" s="113">
        <v>-1</v>
      </c>
      <c r="G20" s="113">
        <v>-0.6</v>
      </c>
      <c r="H20" s="113">
        <v>0.9</v>
      </c>
      <c r="I20" s="113">
        <v>5.4</v>
      </c>
      <c r="J20" s="113">
        <v>6.9</v>
      </c>
      <c r="K20" s="113">
        <v>7.6</v>
      </c>
      <c r="L20" s="113">
        <v>9.5</v>
      </c>
      <c r="M20" s="113">
        <v>9.8</v>
      </c>
      <c r="N20" s="113">
        <v>10.7</v>
      </c>
      <c r="O20" s="113">
        <v>11.5</v>
      </c>
      <c r="P20" s="113">
        <v>11.1</v>
      </c>
      <c r="Q20" s="113">
        <v>11</v>
      </c>
      <c r="R20" s="113">
        <v>10.2</v>
      </c>
      <c r="S20" s="113">
        <v>7.9</v>
      </c>
      <c r="T20" s="113">
        <v>6.3</v>
      </c>
      <c r="U20" s="113">
        <v>6.1</v>
      </c>
      <c r="V20" s="113">
        <v>5.7</v>
      </c>
      <c r="W20" s="113">
        <v>5.7</v>
      </c>
      <c r="X20" s="113">
        <v>5.2</v>
      </c>
      <c r="Y20" s="113">
        <v>4.8</v>
      </c>
      <c r="Z20" s="114">
        <f t="shared" si="0"/>
        <v>5.370833333333334</v>
      </c>
      <c r="AA20" s="115">
        <v>12.1</v>
      </c>
      <c r="AB20" s="116">
        <v>0.5868055555555556</v>
      </c>
      <c r="AC20" s="115">
        <v>-1.8</v>
      </c>
      <c r="AD20" s="116">
        <v>0.008333333333333333</v>
      </c>
    </row>
    <row r="21" spans="1:30" ht="11.25" customHeight="1">
      <c r="A21" s="78">
        <v>19</v>
      </c>
      <c r="B21" s="113">
        <v>4.7</v>
      </c>
      <c r="C21" s="113">
        <v>4.8</v>
      </c>
      <c r="D21" s="113">
        <v>4.6</v>
      </c>
      <c r="E21" s="113">
        <v>4.5</v>
      </c>
      <c r="F21" s="113">
        <v>7.1</v>
      </c>
      <c r="G21" s="113">
        <v>7.5</v>
      </c>
      <c r="H21" s="113">
        <v>7.8</v>
      </c>
      <c r="I21" s="113">
        <v>8.4</v>
      </c>
      <c r="J21" s="113">
        <v>9.6</v>
      </c>
      <c r="K21" s="113">
        <v>11.7</v>
      </c>
      <c r="L21" s="113">
        <v>12</v>
      </c>
      <c r="M21" s="113">
        <v>11.9</v>
      </c>
      <c r="N21" s="113">
        <v>12</v>
      </c>
      <c r="O21" s="113">
        <v>12.9</v>
      </c>
      <c r="P21" s="113">
        <v>13</v>
      </c>
      <c r="Q21" s="113">
        <v>12.6</v>
      </c>
      <c r="R21" s="113">
        <v>11.3</v>
      </c>
      <c r="S21" s="113">
        <v>10</v>
      </c>
      <c r="T21" s="113">
        <v>9.8</v>
      </c>
      <c r="U21" s="113">
        <v>10.1</v>
      </c>
      <c r="V21" s="113">
        <v>8.7</v>
      </c>
      <c r="W21" s="113">
        <v>7.9</v>
      </c>
      <c r="X21" s="113">
        <v>7.6</v>
      </c>
      <c r="Y21" s="113">
        <v>7.4</v>
      </c>
      <c r="Z21" s="114">
        <f t="shared" si="0"/>
        <v>9.079166666666667</v>
      </c>
      <c r="AA21" s="115">
        <v>13.2</v>
      </c>
      <c r="AB21" s="116">
        <v>0.6291666666666667</v>
      </c>
      <c r="AC21" s="115">
        <v>4.3</v>
      </c>
      <c r="AD21" s="116">
        <v>0.14027777777777778</v>
      </c>
    </row>
    <row r="22" spans="1:30" ht="11.25" customHeight="1">
      <c r="A22" s="82">
        <v>20</v>
      </c>
      <c r="B22" s="118">
        <v>6.2</v>
      </c>
      <c r="C22" s="118">
        <v>5.4</v>
      </c>
      <c r="D22" s="118">
        <v>4.9</v>
      </c>
      <c r="E22" s="118">
        <v>4</v>
      </c>
      <c r="F22" s="118">
        <v>2.9</v>
      </c>
      <c r="G22" s="118">
        <v>2.2</v>
      </c>
      <c r="H22" s="118">
        <v>2.7</v>
      </c>
      <c r="I22" s="118">
        <v>2.4</v>
      </c>
      <c r="J22" s="118">
        <v>2.2</v>
      </c>
      <c r="K22" s="118">
        <v>2.5</v>
      </c>
      <c r="L22" s="118">
        <v>2.8</v>
      </c>
      <c r="M22" s="118">
        <v>3.6</v>
      </c>
      <c r="N22" s="118">
        <v>3.6</v>
      </c>
      <c r="O22" s="118">
        <v>4.2</v>
      </c>
      <c r="P22" s="118">
        <v>3.5</v>
      </c>
      <c r="Q22" s="118">
        <v>3.1</v>
      </c>
      <c r="R22" s="118">
        <v>2.5</v>
      </c>
      <c r="S22" s="118">
        <v>1.4</v>
      </c>
      <c r="T22" s="118">
        <v>1.4</v>
      </c>
      <c r="U22" s="118">
        <v>1.1</v>
      </c>
      <c r="V22" s="118">
        <v>1.1</v>
      </c>
      <c r="W22" s="118">
        <v>1.2</v>
      </c>
      <c r="X22" s="118">
        <v>1</v>
      </c>
      <c r="Y22" s="118">
        <v>0.8</v>
      </c>
      <c r="Z22" s="119">
        <f t="shared" si="0"/>
        <v>2.779166666666667</v>
      </c>
      <c r="AA22" s="105">
        <v>7.6</v>
      </c>
      <c r="AB22" s="120">
        <v>0.002777777777777778</v>
      </c>
      <c r="AC22" s="105">
        <v>0.7</v>
      </c>
      <c r="AD22" s="120">
        <v>0.9840277777777778</v>
      </c>
    </row>
    <row r="23" spans="1:30" ht="11.25" customHeight="1">
      <c r="A23" s="78">
        <v>21</v>
      </c>
      <c r="B23" s="113">
        <v>0.7</v>
      </c>
      <c r="C23" s="113">
        <v>0.9</v>
      </c>
      <c r="D23" s="113">
        <v>1.1</v>
      </c>
      <c r="E23" s="113">
        <v>1.1</v>
      </c>
      <c r="F23" s="113">
        <v>1</v>
      </c>
      <c r="G23" s="113">
        <v>1.1</v>
      </c>
      <c r="H23" s="113">
        <v>1.1</v>
      </c>
      <c r="I23" s="113">
        <v>0.9</v>
      </c>
      <c r="J23" s="113">
        <v>1.3</v>
      </c>
      <c r="K23" s="113">
        <v>1.5</v>
      </c>
      <c r="L23" s="113">
        <v>2.2</v>
      </c>
      <c r="M23" s="113">
        <v>1.7</v>
      </c>
      <c r="N23" s="113">
        <v>0.9</v>
      </c>
      <c r="O23" s="113">
        <v>-0.2</v>
      </c>
      <c r="P23" s="113">
        <v>-0.3</v>
      </c>
      <c r="Q23" s="113">
        <v>0.5</v>
      </c>
      <c r="R23" s="113">
        <v>1.6</v>
      </c>
      <c r="S23" s="113">
        <v>2.3</v>
      </c>
      <c r="T23" s="113">
        <v>3</v>
      </c>
      <c r="U23" s="113">
        <v>3.9</v>
      </c>
      <c r="V23" s="113">
        <v>4.5</v>
      </c>
      <c r="W23" s="113">
        <v>5.1</v>
      </c>
      <c r="X23" s="113">
        <v>5.4</v>
      </c>
      <c r="Y23" s="113">
        <v>5.6</v>
      </c>
      <c r="Z23" s="114">
        <f t="shared" si="0"/>
        <v>1.9541666666666666</v>
      </c>
      <c r="AA23" s="115">
        <v>5.7</v>
      </c>
      <c r="AB23" s="116">
        <v>0.9993055555555556</v>
      </c>
      <c r="AC23" s="115">
        <v>-0.4</v>
      </c>
      <c r="AD23" s="116">
        <v>0.611111111111111</v>
      </c>
    </row>
    <row r="24" spans="1:30" ht="11.25" customHeight="1">
      <c r="A24" s="78">
        <v>22</v>
      </c>
      <c r="B24" s="113">
        <v>5.8</v>
      </c>
      <c r="C24" s="113">
        <v>6.1</v>
      </c>
      <c r="D24" s="113">
        <v>6.5</v>
      </c>
      <c r="E24" s="113">
        <v>6.6</v>
      </c>
      <c r="F24" s="113">
        <v>6.7</v>
      </c>
      <c r="G24" s="113">
        <v>6.8</v>
      </c>
      <c r="H24" s="113">
        <v>7</v>
      </c>
      <c r="I24" s="113">
        <v>7.5</v>
      </c>
      <c r="J24" s="113">
        <v>9.1</v>
      </c>
      <c r="K24" s="113">
        <v>9.4</v>
      </c>
      <c r="L24" s="113">
        <v>9</v>
      </c>
      <c r="M24" s="113">
        <v>8.8</v>
      </c>
      <c r="N24" s="113">
        <v>9.4</v>
      </c>
      <c r="O24" s="113">
        <v>8.1</v>
      </c>
      <c r="P24" s="113">
        <v>8.2</v>
      </c>
      <c r="Q24" s="113">
        <v>9.3</v>
      </c>
      <c r="R24" s="113">
        <v>8.3</v>
      </c>
      <c r="S24" s="113">
        <v>6.6</v>
      </c>
      <c r="T24" s="113">
        <v>4.9</v>
      </c>
      <c r="U24" s="113">
        <v>3.6</v>
      </c>
      <c r="V24" s="113">
        <v>2.9</v>
      </c>
      <c r="W24" s="113">
        <v>2.7</v>
      </c>
      <c r="X24" s="113">
        <v>2.1</v>
      </c>
      <c r="Y24" s="113">
        <v>2.2</v>
      </c>
      <c r="Z24" s="114">
        <f t="shared" si="0"/>
        <v>6.5666666666666655</v>
      </c>
      <c r="AA24" s="115">
        <v>11.2</v>
      </c>
      <c r="AB24" s="116">
        <v>0.4798611111111111</v>
      </c>
      <c r="AC24" s="115">
        <v>1.9</v>
      </c>
      <c r="AD24" s="116">
        <v>0.9902777777777777</v>
      </c>
    </row>
    <row r="25" spans="1:30" ht="11.25" customHeight="1">
      <c r="A25" s="78">
        <v>23</v>
      </c>
      <c r="B25" s="113">
        <v>3.6</v>
      </c>
      <c r="C25" s="113">
        <v>4.2</v>
      </c>
      <c r="D25" s="113">
        <v>3.9</v>
      </c>
      <c r="E25" s="113">
        <v>3.7</v>
      </c>
      <c r="F25" s="113">
        <v>3.6</v>
      </c>
      <c r="G25" s="113">
        <v>3.4</v>
      </c>
      <c r="H25" s="113">
        <v>3.6</v>
      </c>
      <c r="I25" s="113">
        <v>4.1</v>
      </c>
      <c r="J25" s="113">
        <v>5.8</v>
      </c>
      <c r="K25" s="113">
        <v>6.4</v>
      </c>
      <c r="L25" s="113">
        <v>7.2</v>
      </c>
      <c r="M25" s="113">
        <v>6.6</v>
      </c>
      <c r="N25" s="113">
        <v>5.8</v>
      </c>
      <c r="O25" s="113">
        <v>6.9</v>
      </c>
      <c r="P25" s="113">
        <v>6.9</v>
      </c>
      <c r="Q25" s="113">
        <v>7.1</v>
      </c>
      <c r="R25" s="113">
        <v>5.7</v>
      </c>
      <c r="S25" s="113">
        <v>3.7</v>
      </c>
      <c r="T25" s="113">
        <v>2.4</v>
      </c>
      <c r="U25" s="113">
        <v>1.6</v>
      </c>
      <c r="V25" s="113">
        <v>1.1</v>
      </c>
      <c r="W25" s="113">
        <v>0.3</v>
      </c>
      <c r="X25" s="113">
        <v>0.7</v>
      </c>
      <c r="Y25" s="113">
        <v>1.4</v>
      </c>
      <c r="Z25" s="114">
        <f t="shared" si="0"/>
        <v>4.154166666666667</v>
      </c>
      <c r="AA25" s="115">
        <v>8.5</v>
      </c>
      <c r="AB25" s="116">
        <v>0.60625</v>
      </c>
      <c r="AC25" s="115">
        <v>0.2</v>
      </c>
      <c r="AD25" s="116">
        <v>0.9229166666666666</v>
      </c>
    </row>
    <row r="26" spans="1:30" ht="11.25" customHeight="1">
      <c r="A26" s="78">
        <v>24</v>
      </c>
      <c r="B26" s="113">
        <v>1.9</v>
      </c>
      <c r="C26" s="113">
        <v>2</v>
      </c>
      <c r="D26" s="113">
        <v>2.2</v>
      </c>
      <c r="E26" s="113">
        <v>2.2</v>
      </c>
      <c r="F26" s="113">
        <v>2.2</v>
      </c>
      <c r="G26" s="113">
        <v>2</v>
      </c>
      <c r="H26" s="113">
        <v>4.1</v>
      </c>
      <c r="I26" s="113">
        <v>6.7</v>
      </c>
      <c r="J26" s="113">
        <v>6.9</v>
      </c>
      <c r="K26" s="113">
        <v>7.5</v>
      </c>
      <c r="L26" s="113">
        <v>8.7</v>
      </c>
      <c r="M26" s="113">
        <v>9.4</v>
      </c>
      <c r="N26" s="113">
        <v>8.9</v>
      </c>
      <c r="O26" s="113">
        <v>10.2</v>
      </c>
      <c r="P26" s="113">
        <v>9.8</v>
      </c>
      <c r="Q26" s="113">
        <v>8.3</v>
      </c>
      <c r="R26" s="113">
        <v>7.9</v>
      </c>
      <c r="S26" s="113">
        <v>6.5</v>
      </c>
      <c r="T26" s="113">
        <v>5.2</v>
      </c>
      <c r="U26" s="113">
        <v>5</v>
      </c>
      <c r="V26" s="113">
        <v>5.8</v>
      </c>
      <c r="W26" s="113">
        <v>6.3</v>
      </c>
      <c r="X26" s="113">
        <v>6.9</v>
      </c>
      <c r="Y26" s="113">
        <v>3.7</v>
      </c>
      <c r="Z26" s="114">
        <f t="shared" si="0"/>
        <v>5.845833333333334</v>
      </c>
      <c r="AA26" s="115">
        <v>10.6</v>
      </c>
      <c r="AB26" s="116">
        <v>0.5256944444444445</v>
      </c>
      <c r="AC26" s="115">
        <v>1.4</v>
      </c>
      <c r="AD26" s="116">
        <v>0.005555555555555556</v>
      </c>
    </row>
    <row r="27" spans="1:30" ht="11.25" customHeight="1">
      <c r="A27" s="78">
        <v>25</v>
      </c>
      <c r="B27" s="113">
        <v>3.9</v>
      </c>
      <c r="C27" s="113">
        <v>2.9</v>
      </c>
      <c r="D27" s="113">
        <v>1.8</v>
      </c>
      <c r="E27" s="113">
        <v>1.2</v>
      </c>
      <c r="F27" s="113">
        <v>1</v>
      </c>
      <c r="G27" s="113">
        <v>0.9</v>
      </c>
      <c r="H27" s="113">
        <v>2.4</v>
      </c>
      <c r="I27" s="113">
        <v>3.9</v>
      </c>
      <c r="J27" s="113">
        <v>8.3</v>
      </c>
      <c r="K27" s="113">
        <v>10</v>
      </c>
      <c r="L27" s="113">
        <v>11.2</v>
      </c>
      <c r="M27" s="113">
        <v>12</v>
      </c>
      <c r="N27" s="113">
        <v>13.6</v>
      </c>
      <c r="O27" s="113">
        <v>13.1</v>
      </c>
      <c r="P27" s="113">
        <v>12</v>
      </c>
      <c r="Q27" s="113">
        <v>11.1</v>
      </c>
      <c r="R27" s="113">
        <v>8.5</v>
      </c>
      <c r="S27" s="113">
        <v>6.4</v>
      </c>
      <c r="T27" s="113">
        <v>4.7</v>
      </c>
      <c r="U27" s="113">
        <v>4.3</v>
      </c>
      <c r="V27" s="113">
        <v>4.5</v>
      </c>
      <c r="W27" s="113">
        <v>4.8</v>
      </c>
      <c r="X27" s="113">
        <v>4.5</v>
      </c>
      <c r="Y27" s="113">
        <v>4.3</v>
      </c>
      <c r="Z27" s="114">
        <f t="shared" si="0"/>
        <v>6.304166666666667</v>
      </c>
      <c r="AA27" s="115">
        <v>14.8</v>
      </c>
      <c r="AB27" s="116">
        <v>0.5465277777777778</v>
      </c>
      <c r="AC27" s="115">
        <v>0.6</v>
      </c>
      <c r="AD27" s="116">
        <v>0.24375</v>
      </c>
    </row>
    <row r="28" spans="1:30" ht="11.25" customHeight="1">
      <c r="A28" s="78">
        <v>26</v>
      </c>
      <c r="B28" s="113">
        <v>5.1</v>
      </c>
      <c r="C28" s="113">
        <v>5.2</v>
      </c>
      <c r="D28" s="113">
        <v>4.5</v>
      </c>
      <c r="E28" s="113">
        <v>3.8</v>
      </c>
      <c r="F28" s="113">
        <v>4.2</v>
      </c>
      <c r="G28" s="113">
        <v>4.4</v>
      </c>
      <c r="H28" s="113">
        <v>6.1</v>
      </c>
      <c r="I28" s="113">
        <v>10.4</v>
      </c>
      <c r="J28" s="113">
        <v>13.9</v>
      </c>
      <c r="K28" s="113">
        <v>15.2</v>
      </c>
      <c r="L28" s="113">
        <v>16.2</v>
      </c>
      <c r="M28" s="113">
        <v>17.4</v>
      </c>
      <c r="N28" s="113">
        <v>18.7</v>
      </c>
      <c r="O28" s="113">
        <v>19.6</v>
      </c>
      <c r="P28" s="113">
        <v>19.7</v>
      </c>
      <c r="Q28" s="113">
        <v>17.8</v>
      </c>
      <c r="R28" s="113">
        <v>14.1</v>
      </c>
      <c r="S28" s="113">
        <v>11.3</v>
      </c>
      <c r="T28" s="113">
        <v>9.4</v>
      </c>
      <c r="U28" s="113">
        <v>8.1</v>
      </c>
      <c r="V28" s="113">
        <v>7.1</v>
      </c>
      <c r="W28" s="113">
        <v>6.4</v>
      </c>
      <c r="X28" s="113">
        <v>5.8</v>
      </c>
      <c r="Y28" s="113">
        <v>5.4</v>
      </c>
      <c r="Z28" s="114">
        <f t="shared" si="0"/>
        <v>10.408333333333335</v>
      </c>
      <c r="AA28" s="115">
        <v>20.4</v>
      </c>
      <c r="AB28" s="116">
        <v>0.60625</v>
      </c>
      <c r="AC28" s="115">
        <v>3.6</v>
      </c>
      <c r="AD28" s="116">
        <v>0.1486111111111111</v>
      </c>
    </row>
    <row r="29" spans="1:30" ht="11.25" customHeight="1">
      <c r="A29" s="78">
        <v>27</v>
      </c>
      <c r="B29" s="113">
        <v>5.5</v>
      </c>
      <c r="C29" s="113">
        <v>4.9</v>
      </c>
      <c r="D29" s="113">
        <v>5.2</v>
      </c>
      <c r="E29" s="113">
        <v>4.7</v>
      </c>
      <c r="F29" s="113">
        <v>4.8</v>
      </c>
      <c r="G29" s="113">
        <v>5.1</v>
      </c>
      <c r="H29" s="113">
        <v>7.3</v>
      </c>
      <c r="I29" s="113">
        <v>12.6</v>
      </c>
      <c r="J29" s="113">
        <v>15.9</v>
      </c>
      <c r="K29" s="113">
        <v>16.5</v>
      </c>
      <c r="L29" s="113">
        <v>16.3</v>
      </c>
      <c r="M29" s="113">
        <v>17.3</v>
      </c>
      <c r="N29" s="113">
        <v>17.1</v>
      </c>
      <c r="O29" s="113">
        <v>17.2</v>
      </c>
      <c r="P29" s="113">
        <v>16.2</v>
      </c>
      <c r="Q29" s="113">
        <v>15.4</v>
      </c>
      <c r="R29" s="113">
        <v>13.7</v>
      </c>
      <c r="S29" s="113">
        <v>11.4</v>
      </c>
      <c r="T29" s="113">
        <v>9.8</v>
      </c>
      <c r="U29" s="113">
        <v>8.6</v>
      </c>
      <c r="V29" s="113">
        <v>8.3</v>
      </c>
      <c r="W29" s="113">
        <v>8</v>
      </c>
      <c r="X29" s="113">
        <v>8.4</v>
      </c>
      <c r="Y29" s="113">
        <v>8.1</v>
      </c>
      <c r="Z29" s="114">
        <f t="shared" si="0"/>
        <v>10.762500000000001</v>
      </c>
      <c r="AA29" s="115">
        <v>17.9</v>
      </c>
      <c r="AB29" s="116">
        <v>0.5555555555555556</v>
      </c>
      <c r="AC29" s="115">
        <v>4.5</v>
      </c>
      <c r="AD29" s="116">
        <v>0.1909722222222222</v>
      </c>
    </row>
    <row r="30" spans="1:30" ht="11.25" customHeight="1">
      <c r="A30" s="78">
        <v>28</v>
      </c>
      <c r="B30" s="113">
        <v>7.7</v>
      </c>
      <c r="C30" s="113">
        <v>7.4</v>
      </c>
      <c r="D30" s="113">
        <v>8.1</v>
      </c>
      <c r="E30" s="113">
        <v>8.3</v>
      </c>
      <c r="F30" s="113">
        <v>7.6</v>
      </c>
      <c r="G30" s="113">
        <v>7.3</v>
      </c>
      <c r="H30" s="113">
        <v>8.5</v>
      </c>
      <c r="I30" s="113">
        <v>11.7</v>
      </c>
      <c r="J30" s="113">
        <v>16.7</v>
      </c>
      <c r="K30" s="113">
        <v>18.4</v>
      </c>
      <c r="L30" s="113">
        <v>19</v>
      </c>
      <c r="M30" s="113">
        <v>20.2</v>
      </c>
      <c r="N30" s="113">
        <v>19.8</v>
      </c>
      <c r="O30" s="113">
        <v>19.9</v>
      </c>
      <c r="P30" s="113">
        <v>18.8</v>
      </c>
      <c r="Q30" s="113">
        <v>17.5</v>
      </c>
      <c r="R30" s="113">
        <v>15.2</v>
      </c>
      <c r="S30" s="113">
        <v>13.3</v>
      </c>
      <c r="T30" s="113">
        <v>11</v>
      </c>
      <c r="U30" s="113">
        <v>10.8</v>
      </c>
      <c r="V30" s="113">
        <v>10.2</v>
      </c>
      <c r="W30" s="113">
        <v>10</v>
      </c>
      <c r="X30" s="113">
        <v>9.2</v>
      </c>
      <c r="Y30" s="113">
        <v>9.1</v>
      </c>
      <c r="Z30" s="114">
        <f t="shared" si="0"/>
        <v>12.737499999999999</v>
      </c>
      <c r="AA30" s="115">
        <v>20.4</v>
      </c>
      <c r="AB30" s="116">
        <v>0.5256944444444445</v>
      </c>
      <c r="AC30" s="115">
        <v>7</v>
      </c>
      <c r="AD30" s="116">
        <v>0.10347222222222223</v>
      </c>
    </row>
    <row r="31" spans="1:30" ht="11.25" customHeight="1">
      <c r="A31" s="78">
        <v>29</v>
      </c>
      <c r="B31" s="113">
        <v>10</v>
      </c>
      <c r="C31" s="113">
        <v>9.1</v>
      </c>
      <c r="D31" s="113">
        <v>8.2</v>
      </c>
      <c r="E31" s="113">
        <v>7.4</v>
      </c>
      <c r="F31" s="113">
        <v>6.9</v>
      </c>
      <c r="G31" s="113">
        <v>7.1</v>
      </c>
      <c r="H31" s="113">
        <v>9.6</v>
      </c>
      <c r="I31" s="113">
        <v>13.6</v>
      </c>
      <c r="J31" s="113">
        <v>18.2</v>
      </c>
      <c r="K31" s="113">
        <v>18.8</v>
      </c>
      <c r="L31" s="113">
        <v>19.2</v>
      </c>
      <c r="M31" s="113">
        <v>20.2</v>
      </c>
      <c r="N31" s="113">
        <v>20.7</v>
      </c>
      <c r="O31" s="113">
        <v>20.6</v>
      </c>
      <c r="P31" s="113">
        <v>19.6</v>
      </c>
      <c r="Q31" s="113">
        <v>18.9</v>
      </c>
      <c r="R31" s="113">
        <v>16.9</v>
      </c>
      <c r="S31" s="113">
        <v>14.6</v>
      </c>
      <c r="T31" s="113">
        <v>12.7</v>
      </c>
      <c r="U31" s="113">
        <v>11.1</v>
      </c>
      <c r="V31" s="113">
        <v>11.6</v>
      </c>
      <c r="W31" s="113">
        <v>11.9</v>
      </c>
      <c r="X31" s="113">
        <v>12.8</v>
      </c>
      <c r="Y31" s="113">
        <v>12.7</v>
      </c>
      <c r="Z31" s="114">
        <f t="shared" si="0"/>
        <v>13.85</v>
      </c>
      <c r="AA31" s="115">
        <v>21.1</v>
      </c>
      <c r="AB31" s="116">
        <v>0.5652777777777778</v>
      </c>
      <c r="AC31" s="115">
        <v>6.7</v>
      </c>
      <c r="AD31" s="116">
        <v>0.2354166666666667</v>
      </c>
    </row>
    <row r="32" spans="1:30" ht="11.25" customHeight="1">
      <c r="A32" s="78">
        <v>30</v>
      </c>
      <c r="B32" s="113">
        <v>11.2</v>
      </c>
      <c r="C32" s="113">
        <v>9.3</v>
      </c>
      <c r="D32" s="113">
        <v>7.9</v>
      </c>
      <c r="E32" s="113">
        <v>6.8</v>
      </c>
      <c r="F32" s="113">
        <v>5.8</v>
      </c>
      <c r="G32" s="113">
        <v>5.1</v>
      </c>
      <c r="H32" s="113">
        <v>5.4</v>
      </c>
      <c r="I32" s="113">
        <v>7.8</v>
      </c>
      <c r="J32" s="113">
        <v>9.5</v>
      </c>
      <c r="K32" s="113">
        <v>10.3</v>
      </c>
      <c r="L32" s="113">
        <v>11.8</v>
      </c>
      <c r="M32" s="113">
        <v>11.8</v>
      </c>
      <c r="N32" s="113">
        <v>12.1</v>
      </c>
      <c r="O32" s="113">
        <v>12.5</v>
      </c>
      <c r="P32" s="113">
        <v>13</v>
      </c>
      <c r="Q32" s="113">
        <v>11.8</v>
      </c>
      <c r="R32" s="113">
        <v>10.1</v>
      </c>
      <c r="S32" s="113">
        <v>7.1</v>
      </c>
      <c r="T32" s="113">
        <v>5.7</v>
      </c>
      <c r="U32" s="113">
        <v>4.7</v>
      </c>
      <c r="V32" s="113">
        <v>3.1</v>
      </c>
      <c r="W32" s="113">
        <v>2.4</v>
      </c>
      <c r="X32" s="113">
        <v>1.5</v>
      </c>
      <c r="Y32" s="113">
        <v>0.9</v>
      </c>
      <c r="Z32" s="114">
        <f t="shared" si="0"/>
        <v>7.816666666666664</v>
      </c>
      <c r="AA32" s="115">
        <v>13.9</v>
      </c>
      <c r="AB32" s="116">
        <v>0.6222222222222222</v>
      </c>
      <c r="AC32" s="115">
        <v>0.9</v>
      </c>
      <c r="AD32" s="116">
        <v>1</v>
      </c>
    </row>
    <row r="33" spans="1:30" ht="11.25" customHeight="1">
      <c r="A33" s="78">
        <v>31</v>
      </c>
      <c r="B33" s="113">
        <v>0.6</v>
      </c>
      <c r="C33" s="113">
        <v>0.2</v>
      </c>
      <c r="D33" s="113">
        <v>0</v>
      </c>
      <c r="E33" s="113">
        <v>0.1</v>
      </c>
      <c r="F33" s="113">
        <v>0</v>
      </c>
      <c r="G33" s="113">
        <v>0</v>
      </c>
      <c r="H33" s="113">
        <v>2.2</v>
      </c>
      <c r="I33" s="113">
        <v>6.5</v>
      </c>
      <c r="J33" s="113">
        <v>9.5</v>
      </c>
      <c r="K33" s="113">
        <v>10</v>
      </c>
      <c r="L33" s="113">
        <v>11.1</v>
      </c>
      <c r="M33" s="113">
        <v>11.9</v>
      </c>
      <c r="N33" s="113">
        <v>12.6</v>
      </c>
      <c r="O33" s="113">
        <v>12.1</v>
      </c>
      <c r="P33" s="113">
        <v>11.6</v>
      </c>
      <c r="Q33" s="113">
        <v>10.7</v>
      </c>
      <c r="R33" s="113">
        <v>9.2</v>
      </c>
      <c r="S33" s="113">
        <v>7.7</v>
      </c>
      <c r="T33" s="113">
        <v>6.3</v>
      </c>
      <c r="U33" s="113">
        <v>5.9</v>
      </c>
      <c r="V33" s="113">
        <v>6.6</v>
      </c>
      <c r="W33" s="113">
        <v>7.7</v>
      </c>
      <c r="X33" s="113">
        <v>8.5</v>
      </c>
      <c r="Y33" s="113">
        <v>9</v>
      </c>
      <c r="Z33" s="114">
        <f t="shared" si="0"/>
        <v>6.666666666666665</v>
      </c>
      <c r="AA33" s="115">
        <v>12.9</v>
      </c>
      <c r="AB33" s="116">
        <v>0.5875</v>
      </c>
      <c r="AC33" s="115">
        <v>-0.4</v>
      </c>
      <c r="AD33" s="116">
        <v>0.2333333333333333</v>
      </c>
    </row>
    <row r="34" spans="1:30" ht="15" customHeight="1">
      <c r="A34" s="79" t="s">
        <v>9</v>
      </c>
      <c r="B34" s="121">
        <f aca="true" t="shared" si="1" ref="B34:Y34">AVERAGE(B3:B33)</f>
        <v>3.6451612903225805</v>
      </c>
      <c r="C34" s="121">
        <f t="shared" si="1"/>
        <v>3.512903225806452</v>
      </c>
      <c r="D34" s="121">
        <f t="shared" si="1"/>
        <v>3.37741935483871</v>
      </c>
      <c r="E34" s="121">
        <f t="shared" si="1"/>
        <v>3.3096774193548386</v>
      </c>
      <c r="F34" s="121">
        <f t="shared" si="1"/>
        <v>3.319354838709677</v>
      </c>
      <c r="G34" s="121">
        <f t="shared" si="1"/>
        <v>3.451612903225806</v>
      </c>
      <c r="H34" s="121">
        <f t="shared" si="1"/>
        <v>4.345161290322579</v>
      </c>
      <c r="I34" s="121">
        <f t="shared" si="1"/>
        <v>6.612903225806453</v>
      </c>
      <c r="J34" s="121">
        <f t="shared" si="1"/>
        <v>8.703225806451613</v>
      </c>
      <c r="K34" s="121">
        <f t="shared" si="1"/>
        <v>9.680645161290322</v>
      </c>
      <c r="L34" s="121">
        <f t="shared" si="1"/>
        <v>10.193548387096774</v>
      </c>
      <c r="M34" s="121">
        <f t="shared" si="1"/>
        <v>10.57741935483871</v>
      </c>
      <c r="N34" s="121">
        <f t="shared" si="1"/>
        <v>10.764516129032259</v>
      </c>
      <c r="O34" s="121">
        <f t="shared" si="1"/>
        <v>10.841935483870968</v>
      </c>
      <c r="P34" s="121">
        <f t="shared" si="1"/>
        <v>10.464516129032258</v>
      </c>
      <c r="Q34" s="121">
        <f t="shared" si="1"/>
        <v>9.519354838709678</v>
      </c>
      <c r="R34" s="121">
        <f t="shared" si="1"/>
        <v>8.183870967741933</v>
      </c>
      <c r="S34" s="121">
        <f t="shared" si="1"/>
        <v>6.50967741935484</v>
      </c>
      <c r="T34" s="121">
        <f t="shared" si="1"/>
        <v>5.638709677419355</v>
      </c>
      <c r="U34" s="121">
        <f t="shared" si="1"/>
        <v>5.01290322580645</v>
      </c>
      <c r="V34" s="121">
        <f t="shared" si="1"/>
        <v>4.629032258064515</v>
      </c>
      <c r="W34" s="121">
        <f t="shared" si="1"/>
        <v>4.406451612903226</v>
      </c>
      <c r="X34" s="121">
        <f t="shared" si="1"/>
        <v>4.219354838709678</v>
      </c>
      <c r="Y34" s="121">
        <f t="shared" si="1"/>
        <v>3.987096774193548</v>
      </c>
      <c r="Z34" s="121">
        <f>AVERAGE(B3:Y33)</f>
        <v>6.454435483870971</v>
      </c>
      <c r="AA34" s="122">
        <f>AVERAGE(AA3:AA33)</f>
        <v>12.654838709677415</v>
      </c>
      <c r="AB34" s="123"/>
      <c r="AC34" s="122">
        <f>AVERAGE(AC3:AC33)</f>
        <v>0.7967741935483871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21.1</v>
      </c>
      <c r="C46" s="106">
        <f>MATCH(B46,AA3:AA33,0)</f>
        <v>29</v>
      </c>
      <c r="D46" s="112">
        <f>INDEX(AB3:AB33,C46,1)</f>
        <v>0.5652777777777778</v>
      </c>
      <c r="E46" s="117"/>
      <c r="F46" s="104"/>
      <c r="G46" s="105">
        <f>MIN(AC3:AC33)</f>
        <v>-4.7</v>
      </c>
      <c r="H46" s="106">
        <f>MATCH(G46,AC3:AC33,0)</f>
        <v>7</v>
      </c>
      <c r="I46" s="112">
        <f>INDEX(AD3:AD33,H46,1)</f>
        <v>0.22777777777777777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9.6</v>
      </c>
      <c r="C3" s="113">
        <v>9.4</v>
      </c>
      <c r="D3" s="113">
        <v>9.2</v>
      </c>
      <c r="E3" s="113">
        <v>9</v>
      </c>
      <c r="F3" s="113">
        <v>7.9</v>
      </c>
      <c r="G3" s="113">
        <v>7.2</v>
      </c>
      <c r="H3" s="113">
        <v>9.8</v>
      </c>
      <c r="I3" s="113">
        <v>12.3</v>
      </c>
      <c r="J3" s="113">
        <v>14.1</v>
      </c>
      <c r="K3" s="113">
        <v>14.9</v>
      </c>
      <c r="L3" s="113">
        <v>16.7</v>
      </c>
      <c r="M3" s="113">
        <v>16.5</v>
      </c>
      <c r="N3" s="113">
        <v>17</v>
      </c>
      <c r="O3" s="113">
        <v>18.7</v>
      </c>
      <c r="P3" s="113">
        <v>17</v>
      </c>
      <c r="Q3" s="113">
        <v>16.4</v>
      </c>
      <c r="R3" s="113">
        <v>15</v>
      </c>
      <c r="S3" s="113">
        <v>13.1</v>
      </c>
      <c r="T3" s="113">
        <v>12.5</v>
      </c>
      <c r="U3" s="113">
        <v>12.2</v>
      </c>
      <c r="V3" s="113">
        <v>11.7</v>
      </c>
      <c r="W3" s="113">
        <v>11.5</v>
      </c>
      <c r="X3" s="113">
        <v>11</v>
      </c>
      <c r="Y3" s="113">
        <v>9.5</v>
      </c>
      <c r="Z3" s="114">
        <f aca="true" t="shared" si="0" ref="Z3:Z32">AVERAGE(B3:Y3)</f>
        <v>12.591666666666667</v>
      </c>
      <c r="AA3" s="115">
        <v>18.9</v>
      </c>
      <c r="AB3" s="116">
        <v>0.5826388888888888</v>
      </c>
      <c r="AC3" s="115">
        <v>7</v>
      </c>
      <c r="AD3" s="116">
        <v>0.24097222222222223</v>
      </c>
    </row>
    <row r="4" spans="1:30" ht="11.25" customHeight="1">
      <c r="A4" s="78">
        <v>2</v>
      </c>
      <c r="B4" s="113">
        <v>10.6</v>
      </c>
      <c r="C4" s="113">
        <v>9.8</v>
      </c>
      <c r="D4" s="113">
        <v>9.1</v>
      </c>
      <c r="E4" s="113">
        <v>8.9</v>
      </c>
      <c r="F4" s="113">
        <v>8.6</v>
      </c>
      <c r="G4" s="113">
        <v>8.7</v>
      </c>
      <c r="H4" s="113">
        <v>12.5</v>
      </c>
      <c r="I4" s="113">
        <v>15.5</v>
      </c>
      <c r="J4" s="113">
        <v>16.7</v>
      </c>
      <c r="K4" s="113">
        <v>15.9</v>
      </c>
      <c r="L4" s="113">
        <v>13.8</v>
      </c>
      <c r="M4" s="113">
        <v>12.8</v>
      </c>
      <c r="N4" s="113">
        <v>11.9</v>
      </c>
      <c r="O4" s="113">
        <v>14.5</v>
      </c>
      <c r="P4" s="113">
        <v>13.8</v>
      </c>
      <c r="Q4" s="113">
        <v>11.9</v>
      </c>
      <c r="R4" s="113">
        <v>10.1</v>
      </c>
      <c r="S4" s="117">
        <v>9.3</v>
      </c>
      <c r="T4" s="113">
        <v>9.3</v>
      </c>
      <c r="U4" s="113">
        <v>9.2</v>
      </c>
      <c r="V4" s="113">
        <v>9.3</v>
      </c>
      <c r="W4" s="113">
        <v>8.8</v>
      </c>
      <c r="X4" s="113">
        <v>8.6</v>
      </c>
      <c r="Y4" s="113">
        <v>8.4</v>
      </c>
      <c r="Z4" s="114">
        <f t="shared" si="0"/>
        <v>11.16666666666667</v>
      </c>
      <c r="AA4" s="115">
        <v>17</v>
      </c>
      <c r="AB4" s="116">
        <v>0.3923611111111111</v>
      </c>
      <c r="AC4" s="115">
        <v>8.4</v>
      </c>
      <c r="AD4" s="116">
        <v>1</v>
      </c>
    </row>
    <row r="5" spans="1:30" ht="11.25" customHeight="1">
      <c r="A5" s="78">
        <v>3</v>
      </c>
      <c r="B5" s="113">
        <v>8.9</v>
      </c>
      <c r="C5" s="113">
        <v>9.2</v>
      </c>
      <c r="D5" s="113">
        <v>8.1</v>
      </c>
      <c r="E5" s="113">
        <v>7.8</v>
      </c>
      <c r="F5" s="113">
        <v>8.1</v>
      </c>
      <c r="G5" s="113">
        <v>8.6</v>
      </c>
      <c r="H5" s="113">
        <v>10.9</v>
      </c>
      <c r="I5" s="113">
        <v>12.7</v>
      </c>
      <c r="J5" s="113">
        <v>14.2</v>
      </c>
      <c r="K5" s="113">
        <v>16.3</v>
      </c>
      <c r="L5" s="113">
        <v>17.5</v>
      </c>
      <c r="M5" s="113">
        <v>18.7</v>
      </c>
      <c r="N5" s="113">
        <v>19.7</v>
      </c>
      <c r="O5" s="113">
        <v>20.8</v>
      </c>
      <c r="P5" s="113">
        <v>20.8</v>
      </c>
      <c r="Q5" s="113">
        <v>19.8</v>
      </c>
      <c r="R5" s="113">
        <v>18</v>
      </c>
      <c r="S5" s="113">
        <v>15</v>
      </c>
      <c r="T5" s="113">
        <v>13.2</v>
      </c>
      <c r="U5" s="113">
        <v>12</v>
      </c>
      <c r="V5" s="113">
        <v>11.5</v>
      </c>
      <c r="W5" s="113">
        <v>11.1</v>
      </c>
      <c r="X5" s="113">
        <v>10.7</v>
      </c>
      <c r="Y5" s="113">
        <v>10.8</v>
      </c>
      <c r="Z5" s="114">
        <f t="shared" si="0"/>
        <v>13.516666666666667</v>
      </c>
      <c r="AA5" s="115">
        <v>21.3</v>
      </c>
      <c r="AB5" s="116">
        <v>0.5888888888888889</v>
      </c>
      <c r="AC5" s="115">
        <v>7.6</v>
      </c>
      <c r="AD5" s="116">
        <v>0.18333333333333335</v>
      </c>
    </row>
    <row r="6" spans="1:30" ht="11.25" customHeight="1">
      <c r="A6" s="78">
        <v>4</v>
      </c>
      <c r="B6" s="113">
        <v>10.6</v>
      </c>
      <c r="C6" s="113">
        <v>10.4</v>
      </c>
      <c r="D6" s="113">
        <v>9.5</v>
      </c>
      <c r="E6" s="113">
        <v>9.2</v>
      </c>
      <c r="F6" s="113">
        <v>9</v>
      </c>
      <c r="G6" s="113">
        <v>9.5</v>
      </c>
      <c r="H6" s="113">
        <v>12.1</v>
      </c>
      <c r="I6" s="113">
        <v>16.3</v>
      </c>
      <c r="J6" s="113">
        <v>19.2</v>
      </c>
      <c r="K6" s="113">
        <v>20.3</v>
      </c>
      <c r="L6" s="113">
        <v>20.6</v>
      </c>
      <c r="M6" s="113">
        <v>21.1</v>
      </c>
      <c r="N6" s="113">
        <v>21.2</v>
      </c>
      <c r="O6" s="113">
        <v>21.9</v>
      </c>
      <c r="P6" s="113">
        <v>20.9</v>
      </c>
      <c r="Q6" s="113">
        <v>20</v>
      </c>
      <c r="R6" s="113">
        <v>18.1</v>
      </c>
      <c r="S6" s="113">
        <v>16.5</v>
      </c>
      <c r="T6" s="113">
        <v>14.6</v>
      </c>
      <c r="U6" s="113">
        <v>11.3</v>
      </c>
      <c r="V6" s="113">
        <v>10.1</v>
      </c>
      <c r="W6" s="113">
        <v>8.9</v>
      </c>
      <c r="X6" s="113">
        <v>8</v>
      </c>
      <c r="Y6" s="113">
        <v>6.3</v>
      </c>
      <c r="Z6" s="114">
        <f t="shared" si="0"/>
        <v>14.4</v>
      </c>
      <c r="AA6" s="115">
        <v>22</v>
      </c>
      <c r="AB6" s="116">
        <v>0.5833333333333334</v>
      </c>
      <c r="AC6" s="115">
        <v>6.3</v>
      </c>
      <c r="AD6" s="116">
        <v>1</v>
      </c>
    </row>
    <row r="7" spans="1:30" ht="11.25" customHeight="1">
      <c r="A7" s="78">
        <v>5</v>
      </c>
      <c r="B7" s="113">
        <v>5.5</v>
      </c>
      <c r="C7" s="113">
        <v>4.9</v>
      </c>
      <c r="D7" s="113">
        <v>4.9</v>
      </c>
      <c r="E7" s="113">
        <v>4.8</v>
      </c>
      <c r="F7" s="113">
        <v>5.4</v>
      </c>
      <c r="G7" s="113">
        <v>4.8</v>
      </c>
      <c r="H7" s="113">
        <v>6.9</v>
      </c>
      <c r="I7" s="113">
        <v>8.7</v>
      </c>
      <c r="J7" s="113">
        <v>8.9</v>
      </c>
      <c r="K7" s="113">
        <v>9.3</v>
      </c>
      <c r="L7" s="113">
        <v>9.8</v>
      </c>
      <c r="M7" s="113">
        <v>10</v>
      </c>
      <c r="N7" s="113">
        <v>10.3</v>
      </c>
      <c r="O7" s="113">
        <v>10.5</v>
      </c>
      <c r="P7" s="113">
        <v>8.7</v>
      </c>
      <c r="Q7" s="113">
        <v>7.9</v>
      </c>
      <c r="R7" s="113">
        <v>7.5</v>
      </c>
      <c r="S7" s="113">
        <v>7.4</v>
      </c>
      <c r="T7" s="113">
        <v>6.4</v>
      </c>
      <c r="U7" s="113">
        <v>6.4</v>
      </c>
      <c r="V7" s="113">
        <v>6.9</v>
      </c>
      <c r="W7" s="113">
        <v>7.6</v>
      </c>
      <c r="X7" s="113">
        <v>8.3</v>
      </c>
      <c r="Y7" s="113">
        <v>8.6</v>
      </c>
      <c r="Z7" s="114">
        <f t="shared" si="0"/>
        <v>7.516666666666668</v>
      </c>
      <c r="AA7" s="115">
        <v>11.1</v>
      </c>
      <c r="AB7" s="116">
        <v>0.5381944444444444</v>
      </c>
      <c r="AC7" s="115">
        <v>4.3</v>
      </c>
      <c r="AD7" s="116">
        <v>0.2263888888888889</v>
      </c>
    </row>
    <row r="8" spans="1:30" ht="11.25" customHeight="1">
      <c r="A8" s="78">
        <v>6</v>
      </c>
      <c r="B8" s="113">
        <v>9.9</v>
      </c>
      <c r="C8" s="113">
        <v>8.9</v>
      </c>
      <c r="D8" s="113">
        <v>9.7</v>
      </c>
      <c r="E8" s="113">
        <v>10</v>
      </c>
      <c r="F8" s="113">
        <v>9.5</v>
      </c>
      <c r="G8" s="113">
        <v>9</v>
      </c>
      <c r="H8" s="113">
        <v>9.3</v>
      </c>
      <c r="I8" s="113">
        <v>9.8</v>
      </c>
      <c r="J8" s="113">
        <v>11</v>
      </c>
      <c r="K8" s="113">
        <v>11.3</v>
      </c>
      <c r="L8" s="113">
        <v>14.1</v>
      </c>
      <c r="M8" s="113">
        <v>16.9</v>
      </c>
      <c r="N8" s="113">
        <v>17.9</v>
      </c>
      <c r="O8" s="113">
        <v>17.2</v>
      </c>
      <c r="P8" s="113">
        <v>16.9</v>
      </c>
      <c r="Q8" s="113">
        <v>16.8</v>
      </c>
      <c r="R8" s="113">
        <v>16.2</v>
      </c>
      <c r="S8" s="113">
        <v>15.8</v>
      </c>
      <c r="T8" s="113">
        <v>15.5</v>
      </c>
      <c r="U8" s="113">
        <v>15.5</v>
      </c>
      <c r="V8" s="113">
        <v>15.6</v>
      </c>
      <c r="W8" s="113">
        <v>15.7</v>
      </c>
      <c r="X8" s="113">
        <v>15.8</v>
      </c>
      <c r="Y8" s="113">
        <v>16.1</v>
      </c>
      <c r="Z8" s="114">
        <f t="shared" si="0"/>
        <v>13.516666666666667</v>
      </c>
      <c r="AA8" s="115">
        <v>18.9</v>
      </c>
      <c r="AB8" s="116">
        <v>0.5333333333333333</v>
      </c>
      <c r="AC8" s="115">
        <v>8.6</v>
      </c>
      <c r="AD8" s="116">
        <v>0.0006944444444444445</v>
      </c>
    </row>
    <row r="9" spans="1:30" ht="11.25" customHeight="1">
      <c r="A9" s="78">
        <v>7</v>
      </c>
      <c r="B9" s="113">
        <v>15.7</v>
      </c>
      <c r="C9" s="113">
        <v>15.8</v>
      </c>
      <c r="D9" s="113">
        <v>11.4</v>
      </c>
      <c r="E9" s="113">
        <v>9.6</v>
      </c>
      <c r="F9" s="113">
        <v>9.2</v>
      </c>
      <c r="G9" s="113">
        <v>8.5</v>
      </c>
      <c r="H9" s="113">
        <v>8.3</v>
      </c>
      <c r="I9" s="113">
        <v>8.2</v>
      </c>
      <c r="J9" s="113">
        <v>8</v>
      </c>
      <c r="K9" s="113">
        <v>8.2</v>
      </c>
      <c r="L9" s="113">
        <v>8</v>
      </c>
      <c r="M9" s="113">
        <v>7.8</v>
      </c>
      <c r="N9" s="113">
        <v>8</v>
      </c>
      <c r="O9" s="113">
        <v>7.5</v>
      </c>
      <c r="P9" s="113">
        <v>6.4</v>
      </c>
      <c r="Q9" s="113">
        <v>5.7</v>
      </c>
      <c r="R9" s="113">
        <v>4.9</v>
      </c>
      <c r="S9" s="113">
        <v>4.5</v>
      </c>
      <c r="T9" s="113">
        <v>4</v>
      </c>
      <c r="U9" s="113">
        <v>3.2</v>
      </c>
      <c r="V9" s="113">
        <v>3</v>
      </c>
      <c r="W9" s="113">
        <v>2.9</v>
      </c>
      <c r="X9" s="113">
        <v>2.6</v>
      </c>
      <c r="Y9" s="113">
        <v>2.2</v>
      </c>
      <c r="Z9" s="114">
        <f t="shared" si="0"/>
        <v>7.233333333333332</v>
      </c>
      <c r="AA9" s="115">
        <v>16.1</v>
      </c>
      <c r="AB9" s="116">
        <v>0.013888888888888888</v>
      </c>
      <c r="AC9" s="115">
        <v>2.2</v>
      </c>
      <c r="AD9" s="116">
        <v>1</v>
      </c>
    </row>
    <row r="10" spans="1:30" ht="11.25" customHeight="1">
      <c r="A10" s="78">
        <v>8</v>
      </c>
      <c r="B10" s="113">
        <v>1.3</v>
      </c>
      <c r="C10" s="113">
        <v>0.9</v>
      </c>
      <c r="D10" s="113">
        <v>0.7</v>
      </c>
      <c r="E10" s="113">
        <v>0.5</v>
      </c>
      <c r="F10" s="113">
        <v>0.7</v>
      </c>
      <c r="G10" s="113">
        <v>1.5</v>
      </c>
      <c r="H10" s="113">
        <v>2.7</v>
      </c>
      <c r="I10" s="113">
        <v>5.9</v>
      </c>
      <c r="J10" s="113">
        <v>8.4</v>
      </c>
      <c r="K10" s="113">
        <v>9.9</v>
      </c>
      <c r="L10" s="113">
        <v>8.3</v>
      </c>
      <c r="M10" s="113">
        <v>8.7</v>
      </c>
      <c r="N10" s="113">
        <v>8</v>
      </c>
      <c r="O10" s="113">
        <v>11</v>
      </c>
      <c r="P10" s="113">
        <v>7.8</v>
      </c>
      <c r="Q10" s="113">
        <v>8.2</v>
      </c>
      <c r="R10" s="113">
        <v>7.1</v>
      </c>
      <c r="S10" s="113">
        <v>4.7</v>
      </c>
      <c r="T10" s="113">
        <v>4.3</v>
      </c>
      <c r="U10" s="113">
        <v>3.2</v>
      </c>
      <c r="V10" s="113">
        <v>2.6</v>
      </c>
      <c r="W10" s="113">
        <v>2.8</v>
      </c>
      <c r="X10" s="113">
        <v>1.9</v>
      </c>
      <c r="Y10" s="113">
        <v>0.9</v>
      </c>
      <c r="Z10" s="114">
        <f t="shared" si="0"/>
        <v>4.666666666666667</v>
      </c>
      <c r="AA10" s="115">
        <v>11.5</v>
      </c>
      <c r="AB10" s="116">
        <v>0.5777777777777778</v>
      </c>
      <c r="AC10" s="115">
        <v>0.4</v>
      </c>
      <c r="AD10" s="116">
        <v>0.17361111111111113</v>
      </c>
    </row>
    <row r="11" spans="1:30" ht="11.25" customHeight="1">
      <c r="A11" s="78">
        <v>9</v>
      </c>
      <c r="B11" s="113">
        <v>1.1</v>
      </c>
      <c r="C11" s="113">
        <v>1.7</v>
      </c>
      <c r="D11" s="113">
        <v>2.7</v>
      </c>
      <c r="E11" s="113">
        <v>2.6</v>
      </c>
      <c r="F11" s="113">
        <v>1.1</v>
      </c>
      <c r="G11" s="113">
        <v>1.4</v>
      </c>
      <c r="H11" s="113">
        <v>4</v>
      </c>
      <c r="I11" s="113">
        <v>8.6</v>
      </c>
      <c r="J11" s="113">
        <v>10.6</v>
      </c>
      <c r="K11" s="113">
        <v>11.3</v>
      </c>
      <c r="L11" s="113">
        <v>12.3</v>
      </c>
      <c r="M11" s="113">
        <v>15</v>
      </c>
      <c r="N11" s="113">
        <v>15.5</v>
      </c>
      <c r="O11" s="113">
        <v>15.9</v>
      </c>
      <c r="P11" s="113">
        <v>16.4</v>
      </c>
      <c r="Q11" s="113">
        <v>13.9</v>
      </c>
      <c r="R11" s="113">
        <v>12.1</v>
      </c>
      <c r="S11" s="113">
        <v>9.8</v>
      </c>
      <c r="T11" s="113">
        <v>7.7</v>
      </c>
      <c r="U11" s="113">
        <v>6.2</v>
      </c>
      <c r="V11" s="113">
        <v>5.2</v>
      </c>
      <c r="W11" s="113">
        <v>3.8</v>
      </c>
      <c r="X11" s="113">
        <v>3.3</v>
      </c>
      <c r="Y11" s="113">
        <v>2.9</v>
      </c>
      <c r="Z11" s="114">
        <f t="shared" si="0"/>
        <v>7.7124999999999995</v>
      </c>
      <c r="AA11" s="115">
        <v>17.1</v>
      </c>
      <c r="AB11" s="116">
        <v>0.6236111111111111</v>
      </c>
      <c r="AC11" s="115">
        <v>0.7</v>
      </c>
      <c r="AD11" s="116">
        <v>0.027777777777777776</v>
      </c>
    </row>
    <row r="12" spans="1:30" ht="11.25" customHeight="1">
      <c r="A12" s="82">
        <v>10</v>
      </c>
      <c r="B12" s="118">
        <v>2.6</v>
      </c>
      <c r="C12" s="118">
        <v>1.9</v>
      </c>
      <c r="D12" s="118">
        <v>1.8</v>
      </c>
      <c r="E12" s="118">
        <v>1.7</v>
      </c>
      <c r="F12" s="118">
        <v>1.4</v>
      </c>
      <c r="G12" s="118">
        <v>2.1</v>
      </c>
      <c r="H12" s="118">
        <v>5.6</v>
      </c>
      <c r="I12" s="118">
        <v>8.3</v>
      </c>
      <c r="J12" s="118">
        <v>10.2</v>
      </c>
      <c r="K12" s="118">
        <v>11.2</v>
      </c>
      <c r="L12" s="118">
        <v>11.6</v>
      </c>
      <c r="M12" s="118">
        <v>13.4</v>
      </c>
      <c r="N12" s="118">
        <v>12.2</v>
      </c>
      <c r="O12" s="118">
        <v>11.9</v>
      </c>
      <c r="P12" s="118">
        <v>11.2</v>
      </c>
      <c r="Q12" s="118">
        <v>10.5</v>
      </c>
      <c r="R12" s="118">
        <v>9.2</v>
      </c>
      <c r="S12" s="118">
        <v>7.9</v>
      </c>
      <c r="T12" s="118">
        <v>7</v>
      </c>
      <c r="U12" s="118">
        <v>8</v>
      </c>
      <c r="V12" s="118">
        <v>8.5</v>
      </c>
      <c r="W12" s="118">
        <v>9.4</v>
      </c>
      <c r="X12" s="118">
        <v>10</v>
      </c>
      <c r="Y12" s="118">
        <v>10.3</v>
      </c>
      <c r="Z12" s="119">
        <f t="shared" si="0"/>
        <v>7.829166666666668</v>
      </c>
      <c r="AA12" s="105">
        <v>13.4</v>
      </c>
      <c r="AB12" s="120">
        <v>0.5020833333333333</v>
      </c>
      <c r="AC12" s="105">
        <v>1.3</v>
      </c>
      <c r="AD12" s="120">
        <v>0.21875</v>
      </c>
    </row>
    <row r="13" spans="1:30" ht="11.25" customHeight="1">
      <c r="A13" s="78">
        <v>11</v>
      </c>
      <c r="B13" s="113">
        <v>10.6</v>
      </c>
      <c r="C13" s="113">
        <v>9.4</v>
      </c>
      <c r="D13" s="113">
        <v>8.9</v>
      </c>
      <c r="E13" s="113">
        <v>8.3</v>
      </c>
      <c r="F13" s="113">
        <v>8.8</v>
      </c>
      <c r="G13" s="113">
        <v>9.1</v>
      </c>
      <c r="H13" s="113">
        <v>9.8</v>
      </c>
      <c r="I13" s="113">
        <v>10.9</v>
      </c>
      <c r="J13" s="113">
        <v>12.1</v>
      </c>
      <c r="K13" s="113">
        <v>12.1</v>
      </c>
      <c r="L13" s="113">
        <v>12.9</v>
      </c>
      <c r="M13" s="113">
        <v>14.2</v>
      </c>
      <c r="N13" s="113">
        <v>15.2</v>
      </c>
      <c r="O13" s="113">
        <v>15.6</v>
      </c>
      <c r="P13" s="113">
        <v>17.2</v>
      </c>
      <c r="Q13" s="113">
        <v>16.5</v>
      </c>
      <c r="R13" s="113">
        <v>15.9</v>
      </c>
      <c r="S13" s="113">
        <v>14.4</v>
      </c>
      <c r="T13" s="113">
        <v>14</v>
      </c>
      <c r="U13" s="113">
        <v>13.4</v>
      </c>
      <c r="V13" s="113">
        <v>13.9</v>
      </c>
      <c r="W13" s="113">
        <v>12.1</v>
      </c>
      <c r="X13" s="113">
        <v>11.5</v>
      </c>
      <c r="Y13" s="113">
        <v>11</v>
      </c>
      <c r="Z13" s="114">
        <f t="shared" si="0"/>
        <v>12.408333333333333</v>
      </c>
      <c r="AA13" s="115">
        <v>17.5</v>
      </c>
      <c r="AB13" s="116">
        <v>0.61875</v>
      </c>
      <c r="AC13" s="115">
        <v>7.9</v>
      </c>
      <c r="AD13" s="116">
        <v>0.16180555555555556</v>
      </c>
    </row>
    <row r="14" spans="1:30" ht="11.25" customHeight="1">
      <c r="A14" s="78">
        <v>12</v>
      </c>
      <c r="B14" s="113">
        <v>11</v>
      </c>
      <c r="C14" s="113">
        <v>11.5</v>
      </c>
      <c r="D14" s="113">
        <v>11.1</v>
      </c>
      <c r="E14" s="113">
        <v>9.8</v>
      </c>
      <c r="F14" s="113">
        <v>8.5</v>
      </c>
      <c r="G14" s="113">
        <v>8.5</v>
      </c>
      <c r="H14" s="113">
        <v>10.9</v>
      </c>
      <c r="I14" s="113">
        <v>13.8</v>
      </c>
      <c r="J14" s="113">
        <v>13.8</v>
      </c>
      <c r="K14" s="113">
        <v>15.3</v>
      </c>
      <c r="L14" s="113">
        <v>16.8</v>
      </c>
      <c r="M14" s="113">
        <v>17.7</v>
      </c>
      <c r="N14" s="113">
        <v>18</v>
      </c>
      <c r="O14" s="113">
        <v>17.8</v>
      </c>
      <c r="P14" s="113">
        <v>15.4</v>
      </c>
      <c r="Q14" s="113">
        <v>16.3</v>
      </c>
      <c r="R14" s="113">
        <v>13.8</v>
      </c>
      <c r="S14" s="113">
        <v>11.4</v>
      </c>
      <c r="T14" s="113">
        <v>8.8</v>
      </c>
      <c r="U14" s="113">
        <v>7.4</v>
      </c>
      <c r="V14" s="113">
        <v>7</v>
      </c>
      <c r="W14" s="113">
        <v>6.5</v>
      </c>
      <c r="X14" s="113">
        <v>7.4</v>
      </c>
      <c r="Y14" s="113">
        <v>7.9</v>
      </c>
      <c r="Z14" s="114">
        <f t="shared" si="0"/>
        <v>11.933333333333332</v>
      </c>
      <c r="AA14" s="115">
        <v>18.4</v>
      </c>
      <c r="AB14" s="116">
        <v>0.5618055555555556</v>
      </c>
      <c r="AC14" s="115">
        <v>6.2</v>
      </c>
      <c r="AD14" s="116">
        <v>0.9319444444444445</v>
      </c>
    </row>
    <row r="15" spans="1:30" ht="11.25" customHeight="1">
      <c r="A15" s="78">
        <v>13</v>
      </c>
      <c r="B15" s="113">
        <v>9.9</v>
      </c>
      <c r="C15" s="113">
        <v>7.2</v>
      </c>
      <c r="D15" s="113">
        <v>5.9</v>
      </c>
      <c r="E15" s="113">
        <v>7</v>
      </c>
      <c r="F15" s="113">
        <v>6.2</v>
      </c>
      <c r="G15" s="113">
        <v>6.2</v>
      </c>
      <c r="H15" s="113">
        <v>6.7</v>
      </c>
      <c r="I15" s="113">
        <v>9.8</v>
      </c>
      <c r="J15" s="113">
        <v>11.3</v>
      </c>
      <c r="K15" s="113">
        <v>11.4</v>
      </c>
      <c r="L15" s="113">
        <v>11.2</v>
      </c>
      <c r="M15" s="113">
        <v>13.5</v>
      </c>
      <c r="N15" s="113">
        <v>13.7</v>
      </c>
      <c r="O15" s="113">
        <v>14.6</v>
      </c>
      <c r="P15" s="113">
        <v>13.9</v>
      </c>
      <c r="Q15" s="113">
        <v>12.6</v>
      </c>
      <c r="R15" s="113">
        <v>11.2</v>
      </c>
      <c r="S15" s="113">
        <v>9.4</v>
      </c>
      <c r="T15" s="113">
        <v>8.2</v>
      </c>
      <c r="U15" s="113">
        <v>7.1</v>
      </c>
      <c r="V15" s="113">
        <v>5.4</v>
      </c>
      <c r="W15" s="113">
        <v>4.2</v>
      </c>
      <c r="X15" s="113">
        <v>3.2</v>
      </c>
      <c r="Y15" s="113">
        <v>2.9</v>
      </c>
      <c r="Z15" s="114">
        <f t="shared" si="0"/>
        <v>8.862499999999999</v>
      </c>
      <c r="AA15" s="115">
        <v>14.9</v>
      </c>
      <c r="AB15" s="116">
        <v>0.5854166666666667</v>
      </c>
      <c r="AC15" s="115">
        <v>2.8</v>
      </c>
      <c r="AD15" s="116">
        <v>0.9972222222222222</v>
      </c>
    </row>
    <row r="16" spans="1:30" ht="11.25" customHeight="1">
      <c r="A16" s="78">
        <v>14</v>
      </c>
      <c r="B16" s="113">
        <v>2.7</v>
      </c>
      <c r="C16" s="113">
        <v>2.7</v>
      </c>
      <c r="D16" s="113">
        <v>2.4</v>
      </c>
      <c r="E16" s="113">
        <v>2.6</v>
      </c>
      <c r="F16" s="113">
        <v>3.3</v>
      </c>
      <c r="G16" s="113">
        <v>4.5</v>
      </c>
      <c r="H16" s="113">
        <v>8.2</v>
      </c>
      <c r="I16" s="113">
        <v>8.6</v>
      </c>
      <c r="J16" s="113">
        <v>8.6</v>
      </c>
      <c r="K16" s="113">
        <v>8.6</v>
      </c>
      <c r="L16" s="113">
        <v>8.9</v>
      </c>
      <c r="M16" s="113">
        <v>10.5</v>
      </c>
      <c r="N16" s="113">
        <v>10.6</v>
      </c>
      <c r="O16" s="113">
        <v>10.6</v>
      </c>
      <c r="P16" s="113">
        <v>10.8</v>
      </c>
      <c r="Q16" s="113">
        <v>11.3</v>
      </c>
      <c r="R16" s="113">
        <v>11.6</v>
      </c>
      <c r="S16" s="113">
        <v>10.9</v>
      </c>
      <c r="T16" s="113">
        <v>11.1</v>
      </c>
      <c r="U16" s="113">
        <v>11.3</v>
      </c>
      <c r="V16" s="113">
        <v>11.5</v>
      </c>
      <c r="W16" s="113">
        <v>12.1</v>
      </c>
      <c r="X16" s="113">
        <v>12.2</v>
      </c>
      <c r="Y16" s="113">
        <v>12</v>
      </c>
      <c r="Z16" s="114">
        <f t="shared" si="0"/>
        <v>8.649999999999999</v>
      </c>
      <c r="AA16" s="115">
        <v>12.3</v>
      </c>
      <c r="AB16" s="116">
        <v>0.9520833333333334</v>
      </c>
      <c r="AC16" s="115">
        <v>2.4</v>
      </c>
      <c r="AD16" s="116">
        <v>0.14027777777777778</v>
      </c>
    </row>
    <row r="17" spans="1:30" ht="11.25" customHeight="1">
      <c r="A17" s="78">
        <v>15</v>
      </c>
      <c r="B17" s="113">
        <v>11.7</v>
      </c>
      <c r="C17" s="113">
        <v>11.7</v>
      </c>
      <c r="D17" s="113">
        <v>11.5</v>
      </c>
      <c r="E17" s="113">
        <v>11.4</v>
      </c>
      <c r="F17" s="113">
        <v>12.3</v>
      </c>
      <c r="G17" s="113">
        <v>13.3</v>
      </c>
      <c r="H17" s="113">
        <v>14.2</v>
      </c>
      <c r="I17" s="113">
        <v>15.2</v>
      </c>
      <c r="J17" s="113">
        <v>15</v>
      </c>
      <c r="K17" s="113">
        <v>13.4</v>
      </c>
      <c r="L17" s="113">
        <v>13.5</v>
      </c>
      <c r="M17" s="113">
        <v>13.7</v>
      </c>
      <c r="N17" s="113">
        <v>13.3</v>
      </c>
      <c r="O17" s="113">
        <v>13.3</v>
      </c>
      <c r="P17" s="113">
        <v>13.3</v>
      </c>
      <c r="Q17" s="113">
        <v>12.6</v>
      </c>
      <c r="R17" s="113">
        <v>11.7</v>
      </c>
      <c r="S17" s="113">
        <v>9</v>
      </c>
      <c r="T17" s="113">
        <v>7.5</v>
      </c>
      <c r="U17" s="113">
        <v>8.7</v>
      </c>
      <c r="V17" s="113">
        <v>8</v>
      </c>
      <c r="W17" s="113">
        <v>7.6</v>
      </c>
      <c r="X17" s="113">
        <v>6.9</v>
      </c>
      <c r="Y17" s="113">
        <v>5.1</v>
      </c>
      <c r="Z17" s="114">
        <f t="shared" si="0"/>
        <v>11.4125</v>
      </c>
      <c r="AA17" s="115">
        <v>15.3</v>
      </c>
      <c r="AB17" s="116">
        <v>0.3548611111111111</v>
      </c>
      <c r="AC17" s="115">
        <v>5.1</v>
      </c>
      <c r="AD17" s="116">
        <v>1</v>
      </c>
    </row>
    <row r="18" spans="1:30" ht="11.25" customHeight="1">
      <c r="A18" s="78">
        <v>16</v>
      </c>
      <c r="B18" s="113">
        <v>4</v>
      </c>
      <c r="C18" s="113">
        <v>4.3</v>
      </c>
      <c r="D18" s="113">
        <v>4.3</v>
      </c>
      <c r="E18" s="113">
        <v>5.2</v>
      </c>
      <c r="F18" s="113">
        <v>3.9</v>
      </c>
      <c r="G18" s="113">
        <v>4.6</v>
      </c>
      <c r="H18" s="113">
        <v>6.5</v>
      </c>
      <c r="I18" s="113">
        <v>9.4</v>
      </c>
      <c r="J18" s="113">
        <v>10.1</v>
      </c>
      <c r="K18" s="113">
        <v>11.5</v>
      </c>
      <c r="L18" s="113">
        <v>12.1</v>
      </c>
      <c r="M18" s="113">
        <v>11.8</v>
      </c>
      <c r="N18" s="113">
        <v>12.1</v>
      </c>
      <c r="O18" s="113">
        <v>13.1</v>
      </c>
      <c r="P18" s="113">
        <v>11.1</v>
      </c>
      <c r="Q18" s="113">
        <v>10.9</v>
      </c>
      <c r="R18" s="113">
        <v>9.5</v>
      </c>
      <c r="S18" s="113">
        <v>8.6</v>
      </c>
      <c r="T18" s="113">
        <v>8.1</v>
      </c>
      <c r="U18" s="113">
        <v>7.2</v>
      </c>
      <c r="V18" s="113">
        <v>6.9</v>
      </c>
      <c r="W18" s="113">
        <v>7.1</v>
      </c>
      <c r="X18" s="113">
        <v>7.4</v>
      </c>
      <c r="Y18" s="113">
        <v>7</v>
      </c>
      <c r="Z18" s="114">
        <f t="shared" si="0"/>
        <v>8.195833333333331</v>
      </c>
      <c r="AA18" s="115">
        <v>13.9</v>
      </c>
      <c r="AB18" s="116">
        <v>0.4847222222222222</v>
      </c>
      <c r="AC18" s="115">
        <v>3.6</v>
      </c>
      <c r="AD18" s="116">
        <v>0.0763888888888889</v>
      </c>
    </row>
    <row r="19" spans="1:30" ht="11.25" customHeight="1">
      <c r="A19" s="78">
        <v>17</v>
      </c>
      <c r="B19" s="113">
        <v>6.8</v>
      </c>
      <c r="C19" s="113">
        <v>6.6</v>
      </c>
      <c r="D19" s="113">
        <v>6.2</v>
      </c>
      <c r="E19" s="113">
        <v>6.3</v>
      </c>
      <c r="F19" s="113">
        <v>6.6</v>
      </c>
      <c r="G19" s="113">
        <v>7.2</v>
      </c>
      <c r="H19" s="113">
        <v>8.3</v>
      </c>
      <c r="I19" s="113">
        <v>10</v>
      </c>
      <c r="J19" s="113">
        <v>9.8</v>
      </c>
      <c r="K19" s="113">
        <v>10.8</v>
      </c>
      <c r="L19" s="113">
        <v>10.3</v>
      </c>
      <c r="M19" s="113">
        <v>11.4</v>
      </c>
      <c r="N19" s="113">
        <v>10.6</v>
      </c>
      <c r="O19" s="113">
        <v>10.5</v>
      </c>
      <c r="P19" s="113">
        <v>10.4</v>
      </c>
      <c r="Q19" s="113">
        <v>10.2</v>
      </c>
      <c r="R19" s="113">
        <v>9</v>
      </c>
      <c r="S19" s="113">
        <v>8.6</v>
      </c>
      <c r="T19" s="113">
        <v>8.9</v>
      </c>
      <c r="U19" s="113">
        <v>9.2</v>
      </c>
      <c r="V19" s="113">
        <v>9.4</v>
      </c>
      <c r="W19" s="113">
        <v>9.3</v>
      </c>
      <c r="X19" s="113">
        <v>9.4</v>
      </c>
      <c r="Y19" s="113">
        <v>9.4</v>
      </c>
      <c r="Z19" s="114">
        <f t="shared" si="0"/>
        <v>8.966666666666667</v>
      </c>
      <c r="AA19" s="115">
        <v>11.7</v>
      </c>
      <c r="AB19" s="116">
        <v>0.5048611111111111</v>
      </c>
      <c r="AC19" s="115">
        <v>6</v>
      </c>
      <c r="AD19" s="116">
        <v>0.17708333333333334</v>
      </c>
    </row>
    <row r="20" spans="1:30" ht="11.25" customHeight="1">
      <c r="A20" s="78">
        <v>18</v>
      </c>
      <c r="B20" s="113">
        <v>9.6</v>
      </c>
      <c r="C20" s="113">
        <v>9.3</v>
      </c>
      <c r="D20" s="113">
        <v>9.2</v>
      </c>
      <c r="E20" s="113">
        <v>9.1</v>
      </c>
      <c r="F20" s="113">
        <v>9.2</v>
      </c>
      <c r="G20" s="113">
        <v>9.1</v>
      </c>
      <c r="H20" s="113">
        <v>9.1</v>
      </c>
      <c r="I20" s="113">
        <v>9.2</v>
      </c>
      <c r="J20" s="113">
        <v>9.2</v>
      </c>
      <c r="K20" s="113">
        <v>9.2</v>
      </c>
      <c r="L20" s="113">
        <v>9.2</v>
      </c>
      <c r="M20" s="113">
        <v>9.8</v>
      </c>
      <c r="N20" s="113">
        <v>9.7</v>
      </c>
      <c r="O20" s="113">
        <v>9.5</v>
      </c>
      <c r="P20" s="113">
        <v>10.5</v>
      </c>
      <c r="Q20" s="113">
        <v>11.3</v>
      </c>
      <c r="R20" s="113">
        <v>10.3</v>
      </c>
      <c r="S20" s="113">
        <v>9.6</v>
      </c>
      <c r="T20" s="113">
        <v>9.1</v>
      </c>
      <c r="U20" s="113">
        <v>8.4</v>
      </c>
      <c r="V20" s="113">
        <v>8.5</v>
      </c>
      <c r="W20" s="113">
        <v>8.1</v>
      </c>
      <c r="X20" s="113">
        <v>7.3</v>
      </c>
      <c r="Y20" s="113">
        <v>7.5</v>
      </c>
      <c r="Z20" s="114">
        <f t="shared" si="0"/>
        <v>9.208333333333334</v>
      </c>
      <c r="AA20" s="115">
        <v>11.5</v>
      </c>
      <c r="AB20" s="116">
        <v>0.6715277777777778</v>
      </c>
      <c r="AC20" s="115">
        <v>7.1</v>
      </c>
      <c r="AD20" s="116">
        <v>0.9729166666666668</v>
      </c>
    </row>
    <row r="21" spans="1:30" ht="11.25" customHeight="1">
      <c r="A21" s="78">
        <v>19</v>
      </c>
      <c r="B21" s="113">
        <v>6.7</v>
      </c>
      <c r="C21" s="113">
        <v>7.5</v>
      </c>
      <c r="D21" s="113">
        <v>7.8</v>
      </c>
      <c r="E21" s="113">
        <v>8.4</v>
      </c>
      <c r="F21" s="113">
        <v>8.4</v>
      </c>
      <c r="G21" s="113">
        <v>9</v>
      </c>
      <c r="H21" s="113">
        <v>9.3</v>
      </c>
      <c r="I21" s="113">
        <v>11.3</v>
      </c>
      <c r="J21" s="113">
        <v>14.3</v>
      </c>
      <c r="K21" s="113">
        <v>16.1</v>
      </c>
      <c r="L21" s="113">
        <v>17.7</v>
      </c>
      <c r="M21" s="113">
        <v>17.9</v>
      </c>
      <c r="N21" s="113">
        <v>18.8</v>
      </c>
      <c r="O21" s="113">
        <v>19.4</v>
      </c>
      <c r="P21" s="113">
        <v>17.8</v>
      </c>
      <c r="Q21" s="113">
        <v>16.8</v>
      </c>
      <c r="R21" s="113">
        <v>15</v>
      </c>
      <c r="S21" s="113">
        <v>12.7</v>
      </c>
      <c r="T21" s="113">
        <v>11.5</v>
      </c>
      <c r="U21" s="113">
        <v>10.9</v>
      </c>
      <c r="V21" s="113">
        <v>11.2</v>
      </c>
      <c r="W21" s="113">
        <v>10.3</v>
      </c>
      <c r="X21" s="113">
        <v>11.1</v>
      </c>
      <c r="Y21" s="113">
        <v>11.1</v>
      </c>
      <c r="Z21" s="114">
        <f t="shared" si="0"/>
        <v>12.54166666666667</v>
      </c>
      <c r="AA21" s="115">
        <v>19.7</v>
      </c>
      <c r="AB21" s="116">
        <v>0.59375</v>
      </c>
      <c r="AC21" s="115">
        <v>6.5</v>
      </c>
      <c r="AD21" s="116">
        <v>0.05277777777777778</v>
      </c>
    </row>
    <row r="22" spans="1:30" ht="11.25" customHeight="1">
      <c r="A22" s="82">
        <v>20</v>
      </c>
      <c r="B22" s="118">
        <v>11.1</v>
      </c>
      <c r="C22" s="118">
        <v>10.3</v>
      </c>
      <c r="D22" s="118">
        <v>9.6</v>
      </c>
      <c r="E22" s="118">
        <v>10.1</v>
      </c>
      <c r="F22" s="118">
        <v>9.2</v>
      </c>
      <c r="G22" s="118">
        <v>9.9</v>
      </c>
      <c r="H22" s="118">
        <v>10.6</v>
      </c>
      <c r="I22" s="118">
        <v>14.7</v>
      </c>
      <c r="J22" s="118">
        <v>17.3</v>
      </c>
      <c r="K22" s="118">
        <v>18.2</v>
      </c>
      <c r="L22" s="118">
        <v>18.9</v>
      </c>
      <c r="M22" s="118">
        <v>20.9</v>
      </c>
      <c r="N22" s="118">
        <v>21.5</v>
      </c>
      <c r="O22" s="118">
        <v>19.3</v>
      </c>
      <c r="P22" s="118">
        <v>16.8</v>
      </c>
      <c r="Q22" s="118">
        <v>15.7</v>
      </c>
      <c r="R22" s="118">
        <v>14.2</v>
      </c>
      <c r="S22" s="118">
        <v>12.1</v>
      </c>
      <c r="T22" s="118">
        <v>10.3</v>
      </c>
      <c r="U22" s="118">
        <v>9.8</v>
      </c>
      <c r="V22" s="118">
        <v>9.4</v>
      </c>
      <c r="W22" s="118">
        <v>8.9</v>
      </c>
      <c r="X22" s="118">
        <v>8.4</v>
      </c>
      <c r="Y22" s="118">
        <v>9.1</v>
      </c>
      <c r="Z22" s="119">
        <f t="shared" si="0"/>
        <v>13.179166666666667</v>
      </c>
      <c r="AA22" s="105">
        <v>22.2</v>
      </c>
      <c r="AB22" s="120">
        <v>0.5381944444444444</v>
      </c>
      <c r="AC22" s="105">
        <v>8.2</v>
      </c>
      <c r="AD22" s="120">
        <v>0.96875</v>
      </c>
    </row>
    <row r="23" spans="1:30" ht="11.25" customHeight="1">
      <c r="A23" s="78">
        <v>21</v>
      </c>
      <c r="B23" s="113">
        <v>8.9</v>
      </c>
      <c r="C23" s="113">
        <v>7.5</v>
      </c>
      <c r="D23" s="113">
        <v>8</v>
      </c>
      <c r="E23" s="113">
        <v>8.3</v>
      </c>
      <c r="F23" s="113">
        <v>7.7</v>
      </c>
      <c r="G23" s="113">
        <v>10.6</v>
      </c>
      <c r="H23" s="113">
        <v>11.8</v>
      </c>
      <c r="I23" s="113">
        <v>15</v>
      </c>
      <c r="J23" s="113">
        <v>18.5</v>
      </c>
      <c r="K23" s="113">
        <v>19.3</v>
      </c>
      <c r="L23" s="113">
        <v>21</v>
      </c>
      <c r="M23" s="113">
        <v>22</v>
      </c>
      <c r="N23" s="113">
        <v>23.3</v>
      </c>
      <c r="O23" s="113">
        <v>23.2</v>
      </c>
      <c r="P23" s="113">
        <v>23.8</v>
      </c>
      <c r="Q23" s="113">
        <v>23.4</v>
      </c>
      <c r="R23" s="113">
        <v>19.8</v>
      </c>
      <c r="S23" s="113">
        <v>18.4</v>
      </c>
      <c r="T23" s="113">
        <v>17.9</v>
      </c>
      <c r="U23" s="113">
        <v>17</v>
      </c>
      <c r="V23" s="113">
        <v>16.5</v>
      </c>
      <c r="W23" s="113">
        <v>15.5</v>
      </c>
      <c r="X23" s="113">
        <v>14.9</v>
      </c>
      <c r="Y23" s="113">
        <v>14.4</v>
      </c>
      <c r="Z23" s="114">
        <f t="shared" si="0"/>
        <v>16.112499999999997</v>
      </c>
      <c r="AA23" s="115">
        <v>24.6</v>
      </c>
      <c r="AB23" s="116">
        <v>0.6</v>
      </c>
      <c r="AC23" s="115">
        <v>7.1</v>
      </c>
      <c r="AD23" s="116">
        <v>0.11458333333333333</v>
      </c>
    </row>
    <row r="24" spans="1:30" ht="11.25" customHeight="1">
      <c r="A24" s="78">
        <v>22</v>
      </c>
      <c r="B24" s="113">
        <v>13.7</v>
      </c>
      <c r="C24" s="113">
        <v>12.4</v>
      </c>
      <c r="D24" s="113">
        <v>10.9</v>
      </c>
      <c r="E24" s="113">
        <v>10.6</v>
      </c>
      <c r="F24" s="113">
        <v>10.8</v>
      </c>
      <c r="G24" s="113">
        <v>12.3</v>
      </c>
      <c r="H24" s="113">
        <v>14.3</v>
      </c>
      <c r="I24" s="113">
        <v>18</v>
      </c>
      <c r="J24" s="113">
        <v>22.9</v>
      </c>
      <c r="K24" s="113">
        <v>24</v>
      </c>
      <c r="L24" s="113">
        <v>24.3</v>
      </c>
      <c r="M24" s="113">
        <v>25</v>
      </c>
      <c r="N24" s="113">
        <v>25.4</v>
      </c>
      <c r="O24" s="113">
        <v>25.3</v>
      </c>
      <c r="P24" s="113">
        <v>24.5</v>
      </c>
      <c r="Q24" s="113">
        <v>23.2</v>
      </c>
      <c r="R24" s="113">
        <v>19.7</v>
      </c>
      <c r="S24" s="113">
        <v>16.5</v>
      </c>
      <c r="T24" s="113">
        <v>14.2</v>
      </c>
      <c r="U24" s="113">
        <v>13.2</v>
      </c>
      <c r="V24" s="113">
        <v>13.3</v>
      </c>
      <c r="W24" s="113">
        <v>14.1</v>
      </c>
      <c r="X24" s="113">
        <v>11.4</v>
      </c>
      <c r="Y24" s="113">
        <v>10.7</v>
      </c>
      <c r="Z24" s="114">
        <f t="shared" si="0"/>
        <v>17.1125</v>
      </c>
      <c r="AA24" s="115">
        <v>26.1</v>
      </c>
      <c r="AB24" s="116">
        <v>0.53125</v>
      </c>
      <c r="AC24" s="115">
        <v>10.5</v>
      </c>
      <c r="AD24" s="116">
        <v>0.2034722222222222</v>
      </c>
    </row>
    <row r="25" spans="1:30" ht="11.25" customHeight="1">
      <c r="A25" s="78">
        <v>23</v>
      </c>
      <c r="B25" s="113">
        <v>9.7</v>
      </c>
      <c r="C25" s="113">
        <v>9.5</v>
      </c>
      <c r="D25" s="113">
        <v>9.4</v>
      </c>
      <c r="E25" s="113">
        <v>9.4</v>
      </c>
      <c r="F25" s="113">
        <v>9.6</v>
      </c>
      <c r="G25" s="113">
        <v>9.8</v>
      </c>
      <c r="H25" s="113">
        <v>10.2</v>
      </c>
      <c r="I25" s="113">
        <v>11.3</v>
      </c>
      <c r="J25" s="113">
        <v>11.8</v>
      </c>
      <c r="K25" s="113">
        <v>13.7</v>
      </c>
      <c r="L25" s="113">
        <v>12.4</v>
      </c>
      <c r="M25" s="113">
        <v>12.3</v>
      </c>
      <c r="N25" s="113">
        <v>13.1</v>
      </c>
      <c r="O25" s="113">
        <v>13.5</v>
      </c>
      <c r="P25" s="113">
        <v>13.3</v>
      </c>
      <c r="Q25" s="113">
        <v>12.5</v>
      </c>
      <c r="R25" s="113">
        <v>11.6</v>
      </c>
      <c r="S25" s="113">
        <v>10.9</v>
      </c>
      <c r="T25" s="113">
        <v>10.6</v>
      </c>
      <c r="U25" s="113">
        <v>10.8</v>
      </c>
      <c r="V25" s="113">
        <v>10.7</v>
      </c>
      <c r="W25" s="113">
        <v>10.9</v>
      </c>
      <c r="X25" s="113">
        <v>11</v>
      </c>
      <c r="Y25" s="113">
        <v>11.1</v>
      </c>
      <c r="Z25" s="114">
        <f t="shared" si="0"/>
        <v>11.2125</v>
      </c>
      <c r="AA25" s="115">
        <v>14.9</v>
      </c>
      <c r="AB25" s="116">
        <v>0.5965277777777778</v>
      </c>
      <c r="AC25" s="115">
        <v>8.9</v>
      </c>
      <c r="AD25" s="116">
        <v>0.09305555555555556</v>
      </c>
    </row>
    <row r="26" spans="1:30" ht="11.25" customHeight="1">
      <c r="A26" s="78">
        <v>24</v>
      </c>
      <c r="B26" s="113">
        <v>11</v>
      </c>
      <c r="C26" s="113">
        <v>10.7</v>
      </c>
      <c r="D26" s="113">
        <v>10.5</v>
      </c>
      <c r="E26" s="113">
        <v>10.4</v>
      </c>
      <c r="F26" s="113">
        <v>10.1</v>
      </c>
      <c r="G26" s="113">
        <v>10.1</v>
      </c>
      <c r="H26" s="113">
        <v>10.3</v>
      </c>
      <c r="I26" s="113">
        <v>10.5</v>
      </c>
      <c r="J26" s="113">
        <v>10.7</v>
      </c>
      <c r="K26" s="113">
        <v>11.3</v>
      </c>
      <c r="L26" s="113">
        <v>11.5</v>
      </c>
      <c r="M26" s="113">
        <v>13.1</v>
      </c>
      <c r="N26" s="113">
        <v>12.8</v>
      </c>
      <c r="O26" s="113">
        <v>13.1</v>
      </c>
      <c r="P26" s="113">
        <v>13.3</v>
      </c>
      <c r="Q26" s="113">
        <v>13.5</v>
      </c>
      <c r="R26" s="113">
        <v>13.5</v>
      </c>
      <c r="S26" s="113">
        <v>13.7</v>
      </c>
      <c r="T26" s="113">
        <v>13.8</v>
      </c>
      <c r="U26" s="113">
        <v>13.6</v>
      </c>
      <c r="V26" s="113">
        <v>13.8</v>
      </c>
      <c r="W26" s="113">
        <v>13.8</v>
      </c>
      <c r="X26" s="113">
        <v>13.8</v>
      </c>
      <c r="Y26" s="113">
        <v>14</v>
      </c>
      <c r="Z26" s="114">
        <f t="shared" si="0"/>
        <v>12.204166666666667</v>
      </c>
      <c r="AA26" s="115">
        <v>14.1</v>
      </c>
      <c r="AB26" s="116">
        <v>1</v>
      </c>
      <c r="AC26" s="115">
        <v>10</v>
      </c>
      <c r="AD26" s="116">
        <v>0.21805555555555556</v>
      </c>
    </row>
    <row r="27" spans="1:30" ht="11.25" customHeight="1">
      <c r="A27" s="78">
        <v>25</v>
      </c>
      <c r="B27" s="113">
        <v>14.2</v>
      </c>
      <c r="C27" s="113">
        <v>14.4</v>
      </c>
      <c r="D27" s="113">
        <v>14.5</v>
      </c>
      <c r="E27" s="113">
        <v>14.6</v>
      </c>
      <c r="F27" s="113">
        <v>14.7</v>
      </c>
      <c r="G27" s="113">
        <v>14.9</v>
      </c>
      <c r="H27" s="113">
        <v>14.9</v>
      </c>
      <c r="I27" s="113">
        <v>15.1</v>
      </c>
      <c r="J27" s="113">
        <v>15.3</v>
      </c>
      <c r="K27" s="113">
        <v>15.7</v>
      </c>
      <c r="L27" s="113">
        <v>15.8</v>
      </c>
      <c r="M27" s="113">
        <v>15.6</v>
      </c>
      <c r="N27" s="113">
        <v>15.2</v>
      </c>
      <c r="O27" s="113">
        <v>15.6</v>
      </c>
      <c r="P27" s="113">
        <v>15.5</v>
      </c>
      <c r="Q27" s="113">
        <v>16</v>
      </c>
      <c r="R27" s="113">
        <v>15.4</v>
      </c>
      <c r="S27" s="113">
        <v>14</v>
      </c>
      <c r="T27" s="113">
        <v>13.2</v>
      </c>
      <c r="U27" s="113">
        <v>12.1</v>
      </c>
      <c r="V27" s="113">
        <v>12.8</v>
      </c>
      <c r="W27" s="113">
        <v>12.7</v>
      </c>
      <c r="X27" s="113">
        <v>12.2</v>
      </c>
      <c r="Y27" s="113">
        <v>11.3</v>
      </c>
      <c r="Z27" s="114">
        <f t="shared" si="0"/>
        <v>14.404166666666667</v>
      </c>
      <c r="AA27" s="115">
        <v>16.4</v>
      </c>
      <c r="AB27" s="116">
        <v>0.5930555555555556</v>
      </c>
      <c r="AC27" s="115">
        <v>11.3</v>
      </c>
      <c r="AD27" s="116">
        <v>1</v>
      </c>
    </row>
    <row r="28" spans="1:30" ht="11.25" customHeight="1">
      <c r="A28" s="78">
        <v>26</v>
      </c>
      <c r="B28" s="113">
        <v>10.7</v>
      </c>
      <c r="C28" s="113">
        <v>10.5</v>
      </c>
      <c r="D28" s="113">
        <v>10.4</v>
      </c>
      <c r="E28" s="113">
        <v>10</v>
      </c>
      <c r="F28" s="113">
        <v>8.5</v>
      </c>
      <c r="G28" s="113">
        <v>8.2</v>
      </c>
      <c r="H28" s="113">
        <v>8.3</v>
      </c>
      <c r="I28" s="113">
        <v>10.9</v>
      </c>
      <c r="J28" s="113">
        <v>13.6</v>
      </c>
      <c r="K28" s="113">
        <v>15.6</v>
      </c>
      <c r="L28" s="113">
        <v>16.2</v>
      </c>
      <c r="M28" s="113">
        <v>17.5</v>
      </c>
      <c r="N28" s="113">
        <v>18.6</v>
      </c>
      <c r="O28" s="113">
        <v>17.3</v>
      </c>
      <c r="P28" s="113">
        <v>17.1</v>
      </c>
      <c r="Q28" s="113">
        <v>16.6</v>
      </c>
      <c r="R28" s="113">
        <v>13.7</v>
      </c>
      <c r="S28" s="113">
        <v>12.5</v>
      </c>
      <c r="T28" s="113">
        <v>10.1</v>
      </c>
      <c r="U28" s="113">
        <v>9.8</v>
      </c>
      <c r="V28" s="113">
        <v>10.2</v>
      </c>
      <c r="W28" s="113">
        <v>12.2</v>
      </c>
      <c r="X28" s="113">
        <v>12</v>
      </c>
      <c r="Y28" s="113">
        <v>11.1</v>
      </c>
      <c r="Z28" s="114">
        <f t="shared" si="0"/>
        <v>12.566666666666665</v>
      </c>
      <c r="AA28" s="115">
        <v>19.6</v>
      </c>
      <c r="AB28" s="116">
        <v>0.5402777777777777</v>
      </c>
      <c r="AC28" s="115">
        <v>8</v>
      </c>
      <c r="AD28" s="116">
        <v>0.24444444444444446</v>
      </c>
    </row>
    <row r="29" spans="1:30" ht="11.25" customHeight="1">
      <c r="A29" s="78">
        <v>27</v>
      </c>
      <c r="B29" s="113">
        <v>10.7</v>
      </c>
      <c r="C29" s="113">
        <v>9.7</v>
      </c>
      <c r="D29" s="113">
        <v>9.7</v>
      </c>
      <c r="E29" s="113">
        <v>9.4</v>
      </c>
      <c r="F29" s="113">
        <v>9.1</v>
      </c>
      <c r="G29" s="113">
        <v>10.4</v>
      </c>
      <c r="H29" s="113">
        <v>13.1</v>
      </c>
      <c r="I29" s="113">
        <v>15.2</v>
      </c>
      <c r="J29" s="113">
        <v>16.7</v>
      </c>
      <c r="K29" s="113">
        <v>18.3</v>
      </c>
      <c r="L29" s="113">
        <v>17.7</v>
      </c>
      <c r="M29" s="113">
        <v>18</v>
      </c>
      <c r="N29" s="113">
        <v>16.3</v>
      </c>
      <c r="O29" s="113">
        <v>15.9</v>
      </c>
      <c r="P29" s="113">
        <v>15.5</v>
      </c>
      <c r="Q29" s="113">
        <v>15.6</v>
      </c>
      <c r="R29" s="113">
        <v>15.8</v>
      </c>
      <c r="S29" s="113">
        <v>14.4</v>
      </c>
      <c r="T29" s="113">
        <v>13.2</v>
      </c>
      <c r="U29" s="113">
        <v>12.7</v>
      </c>
      <c r="V29" s="113">
        <v>12.1</v>
      </c>
      <c r="W29" s="113">
        <v>12.1</v>
      </c>
      <c r="X29" s="113">
        <v>11.6</v>
      </c>
      <c r="Y29" s="113">
        <v>11.2</v>
      </c>
      <c r="Z29" s="114">
        <f t="shared" si="0"/>
        <v>13.516666666666671</v>
      </c>
      <c r="AA29" s="115">
        <v>18.8</v>
      </c>
      <c r="AB29" s="116">
        <v>0.4291666666666667</v>
      </c>
      <c r="AC29" s="115">
        <v>8.8</v>
      </c>
      <c r="AD29" s="116">
        <v>0.20486111111111113</v>
      </c>
    </row>
    <row r="30" spans="1:30" ht="11.25" customHeight="1">
      <c r="A30" s="78">
        <v>28</v>
      </c>
      <c r="B30" s="113">
        <v>9.6</v>
      </c>
      <c r="C30" s="113">
        <v>8.7</v>
      </c>
      <c r="D30" s="113">
        <v>7.6</v>
      </c>
      <c r="E30" s="113">
        <v>7.8</v>
      </c>
      <c r="F30" s="113">
        <v>7.7</v>
      </c>
      <c r="G30" s="113">
        <v>9.1</v>
      </c>
      <c r="H30" s="113">
        <v>12.4</v>
      </c>
      <c r="I30" s="113">
        <v>15.6</v>
      </c>
      <c r="J30" s="113">
        <v>17</v>
      </c>
      <c r="K30" s="113">
        <v>18.5</v>
      </c>
      <c r="L30" s="113">
        <v>19.2</v>
      </c>
      <c r="M30" s="113">
        <v>20.6</v>
      </c>
      <c r="N30" s="113">
        <v>17.6</v>
      </c>
      <c r="O30" s="113">
        <v>17.6</v>
      </c>
      <c r="P30" s="113">
        <v>15.6</v>
      </c>
      <c r="Q30" s="113">
        <v>14.8</v>
      </c>
      <c r="R30" s="113">
        <v>13.7</v>
      </c>
      <c r="S30" s="113">
        <v>12.3</v>
      </c>
      <c r="T30" s="113">
        <v>11.5</v>
      </c>
      <c r="U30" s="113">
        <v>10.7</v>
      </c>
      <c r="V30" s="113">
        <v>10.9</v>
      </c>
      <c r="W30" s="113">
        <v>10.4</v>
      </c>
      <c r="X30" s="113">
        <v>12.9</v>
      </c>
      <c r="Y30" s="113">
        <v>13</v>
      </c>
      <c r="Z30" s="114">
        <f t="shared" si="0"/>
        <v>13.116666666666662</v>
      </c>
      <c r="AA30" s="115">
        <v>21.3</v>
      </c>
      <c r="AB30" s="116">
        <v>0.5069444444444444</v>
      </c>
      <c r="AC30" s="115">
        <v>7.3</v>
      </c>
      <c r="AD30" s="116">
        <v>0.1486111111111111</v>
      </c>
    </row>
    <row r="31" spans="1:30" ht="11.25" customHeight="1">
      <c r="A31" s="78">
        <v>29</v>
      </c>
      <c r="B31" s="113">
        <v>13.4</v>
      </c>
      <c r="C31" s="113">
        <v>13.3</v>
      </c>
      <c r="D31" s="113">
        <v>11.6</v>
      </c>
      <c r="E31" s="113">
        <v>11.8</v>
      </c>
      <c r="F31" s="113">
        <v>12.5</v>
      </c>
      <c r="G31" s="113">
        <v>13.2</v>
      </c>
      <c r="H31" s="113">
        <v>14.3</v>
      </c>
      <c r="I31" s="113">
        <v>15.6</v>
      </c>
      <c r="J31" s="113">
        <v>17.8</v>
      </c>
      <c r="K31" s="113">
        <v>19.6</v>
      </c>
      <c r="L31" s="113">
        <v>20.6</v>
      </c>
      <c r="M31" s="113">
        <v>21.5</v>
      </c>
      <c r="N31" s="113">
        <v>22.5</v>
      </c>
      <c r="O31" s="113">
        <v>23.1</v>
      </c>
      <c r="P31" s="113">
        <v>23</v>
      </c>
      <c r="Q31" s="113">
        <v>22.1</v>
      </c>
      <c r="R31" s="113">
        <v>19.3</v>
      </c>
      <c r="S31" s="113">
        <v>17.6</v>
      </c>
      <c r="T31" s="113">
        <v>15.9</v>
      </c>
      <c r="U31" s="113">
        <v>15.8</v>
      </c>
      <c r="V31" s="113">
        <v>15.6</v>
      </c>
      <c r="W31" s="113">
        <v>15.6</v>
      </c>
      <c r="X31" s="113">
        <v>15.5</v>
      </c>
      <c r="Y31" s="113">
        <v>15.2</v>
      </c>
      <c r="Z31" s="114">
        <f t="shared" si="0"/>
        <v>16.933333333333334</v>
      </c>
      <c r="AA31" s="115">
        <v>23.4</v>
      </c>
      <c r="AB31" s="116">
        <v>0.5736111111111112</v>
      </c>
      <c r="AC31" s="115">
        <v>11.4</v>
      </c>
      <c r="AD31" s="116">
        <v>0.18055555555555555</v>
      </c>
    </row>
    <row r="32" spans="1:30" ht="11.25" customHeight="1">
      <c r="A32" s="78">
        <v>30</v>
      </c>
      <c r="B32" s="113">
        <v>15.4</v>
      </c>
      <c r="C32" s="113">
        <v>15.2</v>
      </c>
      <c r="D32" s="113">
        <v>14.7</v>
      </c>
      <c r="E32" s="113">
        <v>14.5</v>
      </c>
      <c r="F32" s="113">
        <v>14.3</v>
      </c>
      <c r="G32" s="113">
        <v>14.8</v>
      </c>
      <c r="H32" s="113">
        <v>15.4</v>
      </c>
      <c r="I32" s="113">
        <v>17.9</v>
      </c>
      <c r="J32" s="113">
        <v>18.9</v>
      </c>
      <c r="K32" s="113">
        <v>20.2</v>
      </c>
      <c r="L32" s="113">
        <v>19.4</v>
      </c>
      <c r="M32" s="113">
        <v>19.8</v>
      </c>
      <c r="N32" s="113">
        <v>18.1</v>
      </c>
      <c r="O32" s="113">
        <v>18.6</v>
      </c>
      <c r="P32" s="113">
        <v>18.1</v>
      </c>
      <c r="Q32" s="113">
        <v>17.3</v>
      </c>
      <c r="R32" s="113">
        <v>16.5</v>
      </c>
      <c r="S32" s="113">
        <v>16.1</v>
      </c>
      <c r="T32" s="113">
        <v>15.8</v>
      </c>
      <c r="U32" s="113">
        <v>15.2</v>
      </c>
      <c r="V32" s="113">
        <v>15.1</v>
      </c>
      <c r="W32" s="113">
        <v>14.4</v>
      </c>
      <c r="X32" s="113">
        <v>14.5</v>
      </c>
      <c r="Y32" s="113">
        <v>13.7</v>
      </c>
      <c r="Z32" s="114">
        <f t="shared" si="0"/>
        <v>16.412499999999998</v>
      </c>
      <c r="AA32" s="115">
        <v>20.7</v>
      </c>
      <c r="AB32" s="116">
        <v>0.38958333333333334</v>
      </c>
      <c r="AC32" s="115">
        <v>13.7</v>
      </c>
      <c r="AD32" s="116">
        <v>1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9.239999999999997</v>
      </c>
      <c r="C34" s="121">
        <f t="shared" si="1"/>
        <v>8.843333333333334</v>
      </c>
      <c r="D34" s="121">
        <f t="shared" si="1"/>
        <v>8.376666666666667</v>
      </c>
      <c r="E34" s="121">
        <f t="shared" si="1"/>
        <v>8.303333333333335</v>
      </c>
      <c r="F34" s="121">
        <f t="shared" si="1"/>
        <v>8.076666666666664</v>
      </c>
      <c r="G34" s="121">
        <f t="shared" si="1"/>
        <v>8.536666666666665</v>
      </c>
      <c r="H34" s="121">
        <f t="shared" si="1"/>
        <v>10.023333333333335</v>
      </c>
      <c r="I34" s="121">
        <f t="shared" si="1"/>
        <v>12.143333333333334</v>
      </c>
      <c r="J34" s="121">
        <f t="shared" si="1"/>
        <v>13.533333333333335</v>
      </c>
      <c r="K34" s="121">
        <f t="shared" si="1"/>
        <v>14.38</v>
      </c>
      <c r="L34" s="121">
        <f t="shared" si="1"/>
        <v>14.743333333333332</v>
      </c>
      <c r="M34" s="121">
        <f t="shared" si="1"/>
        <v>15.590000000000002</v>
      </c>
      <c r="N34" s="121">
        <f t="shared" si="1"/>
        <v>15.603333333333333</v>
      </c>
      <c r="O34" s="121">
        <f t="shared" si="1"/>
        <v>15.893333333333338</v>
      </c>
      <c r="P34" s="121">
        <f t="shared" si="1"/>
        <v>15.22666666666667</v>
      </c>
      <c r="Q34" s="121">
        <f t="shared" si="1"/>
        <v>14.676666666666671</v>
      </c>
      <c r="R34" s="121">
        <f t="shared" si="1"/>
        <v>13.313333333333333</v>
      </c>
      <c r="S34" s="121">
        <f t="shared" si="1"/>
        <v>11.903333333333334</v>
      </c>
      <c r="T34" s="121">
        <f t="shared" si="1"/>
        <v>10.94</v>
      </c>
      <c r="U34" s="121">
        <f t="shared" si="1"/>
        <v>10.383333333333331</v>
      </c>
      <c r="V34" s="121">
        <f t="shared" si="1"/>
        <v>10.22</v>
      </c>
      <c r="W34" s="121">
        <f t="shared" si="1"/>
        <v>10.013333333333332</v>
      </c>
      <c r="X34" s="121">
        <f t="shared" si="1"/>
        <v>9.826666666666666</v>
      </c>
      <c r="Y34" s="121">
        <f t="shared" si="1"/>
        <v>9.49</v>
      </c>
      <c r="Z34" s="121">
        <f>AVERAGE(B3:Y33)</f>
        <v>11.63666666666668</v>
      </c>
      <c r="AA34" s="122">
        <f>AVERAGE(AA3:AA33)</f>
        <v>17.486666666666668</v>
      </c>
      <c r="AB34" s="123"/>
      <c r="AC34" s="122">
        <f>AVERAGE(AC3:AC33)</f>
        <v>6.653333333333334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26.1</v>
      </c>
      <c r="C46" s="106">
        <f>MATCH(B46,AA3:AA33,0)</f>
        <v>22</v>
      </c>
      <c r="D46" s="112">
        <f>INDEX(AB3:AB33,C46,1)</f>
        <v>0.53125</v>
      </c>
      <c r="E46" s="117"/>
      <c r="F46" s="104"/>
      <c r="G46" s="105">
        <f>MIN(AC3:AC33)</f>
        <v>0.4</v>
      </c>
      <c r="H46" s="106">
        <f>MATCH(G46,AC3:AC33,0)</f>
        <v>8</v>
      </c>
      <c r="I46" s="112">
        <f>INDEX(AD3:AD33,H46,1)</f>
        <v>0.17361111111111113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14.1</v>
      </c>
      <c r="C3" s="113">
        <v>13</v>
      </c>
      <c r="D3" s="113">
        <v>12.1</v>
      </c>
      <c r="E3" s="113">
        <v>12</v>
      </c>
      <c r="F3" s="113">
        <v>10.9</v>
      </c>
      <c r="G3" s="113">
        <v>11.6</v>
      </c>
      <c r="H3" s="113">
        <v>13.3</v>
      </c>
      <c r="I3" s="113">
        <v>16.2</v>
      </c>
      <c r="J3" s="113">
        <v>20.9</v>
      </c>
      <c r="K3" s="113">
        <v>22.4</v>
      </c>
      <c r="L3" s="113">
        <v>23.4</v>
      </c>
      <c r="M3" s="113">
        <v>23.2</v>
      </c>
      <c r="N3" s="113">
        <v>22.8</v>
      </c>
      <c r="O3" s="113">
        <v>22.2</v>
      </c>
      <c r="P3" s="113">
        <v>21.8</v>
      </c>
      <c r="Q3" s="113">
        <v>20.1</v>
      </c>
      <c r="R3" s="113">
        <v>18.2</v>
      </c>
      <c r="S3" s="113">
        <v>15.8</v>
      </c>
      <c r="T3" s="113">
        <v>13</v>
      </c>
      <c r="U3" s="113">
        <v>12.1</v>
      </c>
      <c r="V3" s="113">
        <v>11.8</v>
      </c>
      <c r="W3" s="113">
        <v>11.5</v>
      </c>
      <c r="X3" s="113">
        <v>11.8</v>
      </c>
      <c r="Y3" s="113">
        <v>11.6</v>
      </c>
      <c r="Z3" s="114">
        <f aca="true" t="shared" si="0" ref="Z3:Z33">AVERAGE(B3:Y3)</f>
        <v>16.075000000000003</v>
      </c>
      <c r="AA3" s="115">
        <v>24</v>
      </c>
      <c r="AB3" s="116">
        <v>0.4368055555555555</v>
      </c>
      <c r="AC3" s="115">
        <v>10.7</v>
      </c>
      <c r="AD3" s="116">
        <v>0.21736111111111112</v>
      </c>
    </row>
    <row r="4" spans="1:30" ht="11.25" customHeight="1">
      <c r="A4" s="78">
        <v>2</v>
      </c>
      <c r="B4" s="113">
        <v>11.4</v>
      </c>
      <c r="C4" s="113">
        <v>11.2</v>
      </c>
      <c r="D4" s="113">
        <v>10.5</v>
      </c>
      <c r="E4" s="113">
        <v>9.6</v>
      </c>
      <c r="F4" s="113">
        <v>9.2</v>
      </c>
      <c r="G4" s="113">
        <v>10.5</v>
      </c>
      <c r="H4" s="113">
        <v>14.5</v>
      </c>
      <c r="I4" s="113">
        <v>15.8</v>
      </c>
      <c r="J4" s="113">
        <v>16.7</v>
      </c>
      <c r="K4" s="113">
        <v>17.5</v>
      </c>
      <c r="L4" s="113">
        <v>17.6</v>
      </c>
      <c r="M4" s="113">
        <v>17.6</v>
      </c>
      <c r="N4" s="113">
        <v>16.7</v>
      </c>
      <c r="O4" s="113">
        <v>17.4</v>
      </c>
      <c r="P4" s="113">
        <v>17.5</v>
      </c>
      <c r="Q4" s="113">
        <v>17.4</v>
      </c>
      <c r="R4" s="113">
        <v>16.6</v>
      </c>
      <c r="S4" s="117">
        <v>16.3</v>
      </c>
      <c r="T4" s="113">
        <v>15.8</v>
      </c>
      <c r="U4" s="113">
        <v>15.4</v>
      </c>
      <c r="V4" s="113">
        <v>13.8</v>
      </c>
      <c r="W4" s="113">
        <v>13.9</v>
      </c>
      <c r="X4" s="113">
        <v>14</v>
      </c>
      <c r="Y4" s="113">
        <v>13.6</v>
      </c>
      <c r="Z4" s="114">
        <f t="shared" si="0"/>
        <v>14.604166666666666</v>
      </c>
      <c r="AA4" s="115">
        <v>18.3</v>
      </c>
      <c r="AB4" s="116">
        <v>0.4930555555555556</v>
      </c>
      <c r="AC4" s="115">
        <v>9</v>
      </c>
      <c r="AD4" s="116">
        <v>0.2020833333333333</v>
      </c>
    </row>
    <row r="5" spans="1:30" ht="11.25" customHeight="1">
      <c r="A5" s="78">
        <v>3</v>
      </c>
      <c r="B5" s="113">
        <v>13.9</v>
      </c>
      <c r="C5" s="113">
        <v>14.2</v>
      </c>
      <c r="D5" s="113">
        <v>16</v>
      </c>
      <c r="E5" s="113">
        <v>17.1</v>
      </c>
      <c r="F5" s="113">
        <v>17.5</v>
      </c>
      <c r="G5" s="113">
        <v>17.5</v>
      </c>
      <c r="H5" s="113">
        <v>17.8</v>
      </c>
      <c r="I5" s="113">
        <v>17.8</v>
      </c>
      <c r="J5" s="113">
        <v>18.1</v>
      </c>
      <c r="K5" s="113">
        <v>18.6</v>
      </c>
      <c r="L5" s="113">
        <v>18.9</v>
      </c>
      <c r="M5" s="113">
        <v>18.3</v>
      </c>
      <c r="N5" s="113">
        <v>18.7</v>
      </c>
      <c r="O5" s="113">
        <v>19.6</v>
      </c>
      <c r="P5" s="113">
        <v>20.4</v>
      </c>
      <c r="Q5" s="113">
        <v>16.6</v>
      </c>
      <c r="R5" s="113">
        <v>16.8</v>
      </c>
      <c r="S5" s="113">
        <v>15.9</v>
      </c>
      <c r="T5" s="113">
        <v>14</v>
      </c>
      <c r="U5" s="113">
        <v>13.1</v>
      </c>
      <c r="V5" s="113">
        <v>12</v>
      </c>
      <c r="W5" s="113">
        <v>11</v>
      </c>
      <c r="X5" s="113">
        <v>10.3</v>
      </c>
      <c r="Y5" s="113">
        <v>9.7</v>
      </c>
      <c r="Z5" s="114">
        <f t="shared" si="0"/>
        <v>15.991666666666667</v>
      </c>
      <c r="AA5" s="115">
        <v>20.7</v>
      </c>
      <c r="AB5" s="116">
        <v>0.6222222222222222</v>
      </c>
      <c r="AC5" s="115">
        <v>9.7</v>
      </c>
      <c r="AD5" s="116">
        <v>1</v>
      </c>
    </row>
    <row r="6" spans="1:30" ht="11.25" customHeight="1">
      <c r="A6" s="78">
        <v>4</v>
      </c>
      <c r="B6" s="113">
        <v>8.7</v>
      </c>
      <c r="C6" s="113">
        <v>8.1</v>
      </c>
      <c r="D6" s="113">
        <v>7.9</v>
      </c>
      <c r="E6" s="113">
        <v>8.4</v>
      </c>
      <c r="F6" s="113">
        <v>8.6</v>
      </c>
      <c r="G6" s="113">
        <v>9.2</v>
      </c>
      <c r="H6" s="113">
        <v>9.3</v>
      </c>
      <c r="I6" s="113">
        <v>9.8</v>
      </c>
      <c r="J6" s="113">
        <v>10.6</v>
      </c>
      <c r="K6" s="113">
        <v>10.6</v>
      </c>
      <c r="L6" s="113">
        <v>14.5</v>
      </c>
      <c r="M6" s="113">
        <v>15.5</v>
      </c>
      <c r="N6" s="113">
        <v>14.6</v>
      </c>
      <c r="O6" s="113">
        <v>12.2</v>
      </c>
      <c r="P6" s="113">
        <v>13.5</v>
      </c>
      <c r="Q6" s="113">
        <v>10.9</v>
      </c>
      <c r="R6" s="113">
        <v>8.9</v>
      </c>
      <c r="S6" s="113">
        <v>7.8</v>
      </c>
      <c r="T6" s="113">
        <v>6.6</v>
      </c>
      <c r="U6" s="113">
        <v>6.8</v>
      </c>
      <c r="V6" s="113">
        <v>5.8</v>
      </c>
      <c r="W6" s="113">
        <v>5.4</v>
      </c>
      <c r="X6" s="113">
        <v>5.8</v>
      </c>
      <c r="Y6" s="113">
        <v>5.7</v>
      </c>
      <c r="Z6" s="114">
        <f t="shared" si="0"/>
        <v>9.383333333333335</v>
      </c>
      <c r="AA6" s="115">
        <v>16.5</v>
      </c>
      <c r="AB6" s="116">
        <v>0.513888888888889</v>
      </c>
      <c r="AC6" s="115">
        <v>5.2</v>
      </c>
      <c r="AD6" s="116">
        <v>0.9347222222222222</v>
      </c>
    </row>
    <row r="7" spans="1:30" ht="11.25" customHeight="1">
      <c r="A7" s="78">
        <v>5</v>
      </c>
      <c r="B7" s="113">
        <v>4.9</v>
      </c>
      <c r="C7" s="113">
        <v>4.6</v>
      </c>
      <c r="D7" s="113">
        <v>4.5</v>
      </c>
      <c r="E7" s="113">
        <v>5.1</v>
      </c>
      <c r="F7" s="113">
        <v>5.4</v>
      </c>
      <c r="G7" s="113">
        <v>6.6</v>
      </c>
      <c r="H7" s="113">
        <v>7.6</v>
      </c>
      <c r="I7" s="113">
        <v>10.3</v>
      </c>
      <c r="J7" s="113">
        <v>12.9</v>
      </c>
      <c r="K7" s="113">
        <v>15.4</v>
      </c>
      <c r="L7" s="113">
        <v>17.4</v>
      </c>
      <c r="M7" s="113">
        <v>16.2</v>
      </c>
      <c r="N7" s="113">
        <v>19.1</v>
      </c>
      <c r="O7" s="113">
        <v>19.8</v>
      </c>
      <c r="P7" s="113">
        <v>18.9</v>
      </c>
      <c r="Q7" s="113">
        <v>17.5</v>
      </c>
      <c r="R7" s="113">
        <v>15.1</v>
      </c>
      <c r="S7" s="113">
        <v>12.4</v>
      </c>
      <c r="T7" s="113">
        <v>10.9</v>
      </c>
      <c r="U7" s="113">
        <v>10.1</v>
      </c>
      <c r="V7" s="113">
        <v>9.8</v>
      </c>
      <c r="W7" s="113">
        <v>9.6</v>
      </c>
      <c r="X7" s="113">
        <v>9.3</v>
      </c>
      <c r="Y7" s="113">
        <v>9.5</v>
      </c>
      <c r="Z7" s="114">
        <f t="shared" si="0"/>
        <v>11.370833333333335</v>
      </c>
      <c r="AA7" s="115">
        <v>20.5</v>
      </c>
      <c r="AB7" s="116">
        <v>0.5805555555555556</v>
      </c>
      <c r="AC7" s="115">
        <v>4.4</v>
      </c>
      <c r="AD7" s="116">
        <v>0.12083333333333333</v>
      </c>
    </row>
    <row r="8" spans="1:30" ht="11.25" customHeight="1">
      <c r="A8" s="78">
        <v>6</v>
      </c>
      <c r="B8" s="113">
        <v>9.9</v>
      </c>
      <c r="C8" s="113">
        <v>9.8</v>
      </c>
      <c r="D8" s="113">
        <v>10.2</v>
      </c>
      <c r="E8" s="113">
        <v>9.4</v>
      </c>
      <c r="F8" s="113">
        <v>8.8</v>
      </c>
      <c r="G8" s="113">
        <v>9.2</v>
      </c>
      <c r="H8" s="113">
        <v>12</v>
      </c>
      <c r="I8" s="113">
        <v>15</v>
      </c>
      <c r="J8" s="113">
        <v>19.1</v>
      </c>
      <c r="K8" s="113">
        <v>21.7</v>
      </c>
      <c r="L8" s="113">
        <v>20.6</v>
      </c>
      <c r="M8" s="113">
        <v>22.9</v>
      </c>
      <c r="N8" s="113">
        <v>21.4</v>
      </c>
      <c r="O8" s="113">
        <v>21.3</v>
      </c>
      <c r="P8" s="113">
        <v>23</v>
      </c>
      <c r="Q8" s="113">
        <v>21.8</v>
      </c>
      <c r="R8" s="113">
        <v>18.7</v>
      </c>
      <c r="S8" s="113">
        <v>16.7</v>
      </c>
      <c r="T8" s="113">
        <v>15.8</v>
      </c>
      <c r="U8" s="113">
        <v>15.8</v>
      </c>
      <c r="V8" s="113">
        <v>16.5</v>
      </c>
      <c r="W8" s="113">
        <v>16.3</v>
      </c>
      <c r="X8" s="113">
        <v>15.9</v>
      </c>
      <c r="Y8" s="113">
        <v>15.4</v>
      </c>
      <c r="Z8" s="114">
        <f t="shared" si="0"/>
        <v>16.133333333333333</v>
      </c>
      <c r="AA8" s="115">
        <v>23.7</v>
      </c>
      <c r="AB8" s="116">
        <v>0.6118055555555556</v>
      </c>
      <c r="AC8" s="115">
        <v>8.3</v>
      </c>
      <c r="AD8" s="116">
        <v>0.2298611111111111</v>
      </c>
    </row>
    <row r="9" spans="1:30" ht="11.25" customHeight="1">
      <c r="A9" s="78">
        <v>7</v>
      </c>
      <c r="B9" s="113">
        <v>15</v>
      </c>
      <c r="C9" s="113">
        <v>14.7</v>
      </c>
      <c r="D9" s="113">
        <v>13.8</v>
      </c>
      <c r="E9" s="113">
        <v>13.6</v>
      </c>
      <c r="F9" s="113">
        <v>13.7</v>
      </c>
      <c r="G9" s="113">
        <v>13.8</v>
      </c>
      <c r="H9" s="113">
        <v>14</v>
      </c>
      <c r="I9" s="113">
        <v>14.9</v>
      </c>
      <c r="J9" s="113">
        <v>16.2</v>
      </c>
      <c r="K9" s="113">
        <v>17.4</v>
      </c>
      <c r="L9" s="113">
        <v>16.7</v>
      </c>
      <c r="M9" s="113">
        <v>15.3</v>
      </c>
      <c r="N9" s="113">
        <v>14.6</v>
      </c>
      <c r="O9" s="113">
        <v>14.3</v>
      </c>
      <c r="P9" s="113">
        <v>13</v>
      </c>
      <c r="Q9" s="113">
        <v>11.6</v>
      </c>
      <c r="R9" s="113">
        <v>11.1</v>
      </c>
      <c r="S9" s="113">
        <v>10.8</v>
      </c>
      <c r="T9" s="113">
        <v>10.7</v>
      </c>
      <c r="U9" s="113">
        <v>10.4</v>
      </c>
      <c r="V9" s="113">
        <v>10.2</v>
      </c>
      <c r="W9" s="113">
        <v>9.9</v>
      </c>
      <c r="X9" s="113">
        <v>9.6</v>
      </c>
      <c r="Y9" s="113">
        <v>9.4</v>
      </c>
      <c r="Z9" s="114">
        <f t="shared" si="0"/>
        <v>13.112499999999997</v>
      </c>
      <c r="AA9" s="115">
        <v>17.9</v>
      </c>
      <c r="AB9" s="116">
        <v>0.43125</v>
      </c>
      <c r="AC9" s="115">
        <v>9.4</v>
      </c>
      <c r="AD9" s="116">
        <v>1</v>
      </c>
    </row>
    <row r="10" spans="1:30" ht="11.25" customHeight="1">
      <c r="A10" s="78">
        <v>8</v>
      </c>
      <c r="B10" s="113">
        <v>8.9</v>
      </c>
      <c r="C10" s="113">
        <v>8.7</v>
      </c>
      <c r="D10" s="113">
        <v>8.1</v>
      </c>
      <c r="E10" s="113">
        <v>7.9</v>
      </c>
      <c r="F10" s="113">
        <v>7.9</v>
      </c>
      <c r="G10" s="113">
        <v>8.1</v>
      </c>
      <c r="H10" s="113">
        <v>8.7</v>
      </c>
      <c r="I10" s="113">
        <v>8.9</v>
      </c>
      <c r="J10" s="113">
        <v>9</v>
      </c>
      <c r="K10" s="113">
        <v>9.4</v>
      </c>
      <c r="L10" s="113">
        <v>10.2</v>
      </c>
      <c r="M10" s="113">
        <v>11.5</v>
      </c>
      <c r="N10" s="113">
        <v>10.4</v>
      </c>
      <c r="O10" s="113">
        <v>11</v>
      </c>
      <c r="P10" s="113">
        <v>9.4</v>
      </c>
      <c r="Q10" s="113">
        <v>9.4</v>
      </c>
      <c r="R10" s="113">
        <v>9.2</v>
      </c>
      <c r="S10" s="113">
        <v>8.3</v>
      </c>
      <c r="T10" s="113">
        <v>8.1</v>
      </c>
      <c r="U10" s="113">
        <v>8.2</v>
      </c>
      <c r="V10" s="113">
        <v>8.1</v>
      </c>
      <c r="W10" s="113">
        <v>8</v>
      </c>
      <c r="X10" s="113">
        <v>8</v>
      </c>
      <c r="Y10" s="113">
        <v>7.9</v>
      </c>
      <c r="Z10" s="114">
        <f t="shared" si="0"/>
        <v>8.887500000000001</v>
      </c>
      <c r="AA10" s="115">
        <v>12.2</v>
      </c>
      <c r="AB10" s="116">
        <v>0.5145833333333333</v>
      </c>
      <c r="AC10" s="115">
        <v>7.7</v>
      </c>
      <c r="AD10" s="116">
        <v>0.9819444444444444</v>
      </c>
    </row>
    <row r="11" spans="1:30" ht="11.25" customHeight="1">
      <c r="A11" s="78">
        <v>9</v>
      </c>
      <c r="B11" s="113">
        <v>7.6</v>
      </c>
      <c r="C11" s="113">
        <v>6.8</v>
      </c>
      <c r="D11" s="113">
        <v>7.5</v>
      </c>
      <c r="E11" s="113">
        <v>7.1</v>
      </c>
      <c r="F11" s="113">
        <v>7.2</v>
      </c>
      <c r="G11" s="113">
        <v>7</v>
      </c>
      <c r="H11" s="113">
        <v>7</v>
      </c>
      <c r="I11" s="113">
        <v>7.2</v>
      </c>
      <c r="J11" s="113">
        <v>7.3</v>
      </c>
      <c r="K11" s="113">
        <v>7.7</v>
      </c>
      <c r="L11" s="113">
        <v>8.1</v>
      </c>
      <c r="M11" s="113">
        <v>8.5</v>
      </c>
      <c r="N11" s="113">
        <v>8.8</v>
      </c>
      <c r="O11" s="113">
        <v>8.6</v>
      </c>
      <c r="P11" s="113">
        <v>8.7</v>
      </c>
      <c r="Q11" s="113">
        <v>8.6</v>
      </c>
      <c r="R11" s="113">
        <v>8.7</v>
      </c>
      <c r="S11" s="113">
        <v>8.3</v>
      </c>
      <c r="T11" s="113">
        <v>7.8</v>
      </c>
      <c r="U11" s="113">
        <v>7.6</v>
      </c>
      <c r="V11" s="113">
        <v>7.3</v>
      </c>
      <c r="W11" s="113">
        <v>7.1</v>
      </c>
      <c r="X11" s="113">
        <v>6.9</v>
      </c>
      <c r="Y11" s="113">
        <v>6.2</v>
      </c>
      <c r="Z11" s="114">
        <f t="shared" si="0"/>
        <v>7.6499999999999995</v>
      </c>
      <c r="AA11" s="115">
        <v>9.2</v>
      </c>
      <c r="AB11" s="116">
        <v>0.6444444444444445</v>
      </c>
      <c r="AC11" s="115">
        <v>6.1</v>
      </c>
      <c r="AD11" s="116">
        <v>1</v>
      </c>
    </row>
    <row r="12" spans="1:30" ht="11.25" customHeight="1">
      <c r="A12" s="82">
        <v>10</v>
      </c>
      <c r="B12" s="118">
        <v>5.5</v>
      </c>
      <c r="C12" s="118">
        <v>5</v>
      </c>
      <c r="D12" s="118">
        <v>6.7</v>
      </c>
      <c r="E12" s="118">
        <v>6.8</v>
      </c>
      <c r="F12" s="118">
        <v>6.9</v>
      </c>
      <c r="G12" s="118">
        <v>7.3</v>
      </c>
      <c r="H12" s="118">
        <v>8</v>
      </c>
      <c r="I12" s="118">
        <v>8.5</v>
      </c>
      <c r="J12" s="118">
        <v>9.5</v>
      </c>
      <c r="K12" s="118">
        <v>9</v>
      </c>
      <c r="L12" s="118">
        <v>8.3</v>
      </c>
      <c r="M12" s="118">
        <v>8.3</v>
      </c>
      <c r="N12" s="118">
        <v>8.8</v>
      </c>
      <c r="O12" s="118">
        <v>10.9</v>
      </c>
      <c r="P12" s="118">
        <v>11</v>
      </c>
      <c r="Q12" s="118">
        <v>11.4</v>
      </c>
      <c r="R12" s="118">
        <v>9.8</v>
      </c>
      <c r="S12" s="118">
        <v>7.4</v>
      </c>
      <c r="T12" s="118">
        <v>5.5</v>
      </c>
      <c r="U12" s="118">
        <v>4.8</v>
      </c>
      <c r="V12" s="118">
        <v>4.5</v>
      </c>
      <c r="W12" s="118">
        <v>4.3</v>
      </c>
      <c r="X12" s="118">
        <v>4.1</v>
      </c>
      <c r="Y12" s="118">
        <v>3.9</v>
      </c>
      <c r="Z12" s="119">
        <f t="shared" si="0"/>
        <v>7.341666666666668</v>
      </c>
      <c r="AA12" s="105">
        <v>11.9</v>
      </c>
      <c r="AB12" s="120">
        <v>0.6708333333333334</v>
      </c>
      <c r="AC12" s="105">
        <v>3.9</v>
      </c>
      <c r="AD12" s="120">
        <v>1</v>
      </c>
    </row>
    <row r="13" spans="1:30" ht="11.25" customHeight="1">
      <c r="A13" s="78">
        <v>11</v>
      </c>
      <c r="B13" s="113">
        <v>3.9</v>
      </c>
      <c r="C13" s="113">
        <v>4</v>
      </c>
      <c r="D13" s="113">
        <v>3.7</v>
      </c>
      <c r="E13" s="113">
        <v>4.3</v>
      </c>
      <c r="F13" s="113">
        <v>4.7</v>
      </c>
      <c r="G13" s="113">
        <v>5.3</v>
      </c>
      <c r="H13" s="113">
        <v>7</v>
      </c>
      <c r="I13" s="113">
        <v>8.3</v>
      </c>
      <c r="J13" s="113">
        <v>10.9</v>
      </c>
      <c r="K13" s="113">
        <v>12.7</v>
      </c>
      <c r="L13" s="113">
        <v>15.8</v>
      </c>
      <c r="M13" s="113">
        <v>17.2</v>
      </c>
      <c r="N13" s="113">
        <v>19</v>
      </c>
      <c r="O13" s="113">
        <v>19.7</v>
      </c>
      <c r="P13" s="113">
        <v>19.1</v>
      </c>
      <c r="Q13" s="113">
        <v>18.3</v>
      </c>
      <c r="R13" s="113">
        <v>16</v>
      </c>
      <c r="S13" s="113">
        <v>13.6</v>
      </c>
      <c r="T13" s="113">
        <v>11.5</v>
      </c>
      <c r="U13" s="113">
        <v>11</v>
      </c>
      <c r="V13" s="113">
        <v>13</v>
      </c>
      <c r="W13" s="113">
        <v>13.1</v>
      </c>
      <c r="X13" s="113">
        <v>11.6</v>
      </c>
      <c r="Y13" s="113">
        <v>11.8</v>
      </c>
      <c r="Z13" s="114">
        <f t="shared" si="0"/>
        <v>11.479166666666666</v>
      </c>
      <c r="AA13" s="115">
        <v>20</v>
      </c>
      <c r="AB13" s="116">
        <v>0.5847222222222223</v>
      </c>
      <c r="AC13" s="115">
        <v>3.6</v>
      </c>
      <c r="AD13" s="116">
        <v>0.12430555555555556</v>
      </c>
    </row>
    <row r="14" spans="1:30" ht="11.25" customHeight="1">
      <c r="A14" s="78">
        <v>12</v>
      </c>
      <c r="B14" s="113">
        <v>11.2</v>
      </c>
      <c r="C14" s="113">
        <v>10.5</v>
      </c>
      <c r="D14" s="113">
        <v>10</v>
      </c>
      <c r="E14" s="113">
        <v>8.6</v>
      </c>
      <c r="F14" s="113">
        <v>7.8</v>
      </c>
      <c r="G14" s="113">
        <v>8.8</v>
      </c>
      <c r="H14" s="113">
        <v>11.3</v>
      </c>
      <c r="I14" s="113">
        <v>14.7</v>
      </c>
      <c r="J14" s="113">
        <v>18.6</v>
      </c>
      <c r="K14" s="113">
        <v>19.6</v>
      </c>
      <c r="L14" s="113">
        <v>20.1</v>
      </c>
      <c r="M14" s="113">
        <v>21.4</v>
      </c>
      <c r="N14" s="113">
        <v>20</v>
      </c>
      <c r="O14" s="113">
        <v>22.1</v>
      </c>
      <c r="P14" s="113">
        <v>21</v>
      </c>
      <c r="Q14" s="113">
        <v>18.9</v>
      </c>
      <c r="R14" s="113">
        <v>16.2</v>
      </c>
      <c r="S14" s="113">
        <v>14.8</v>
      </c>
      <c r="T14" s="113">
        <v>13.6</v>
      </c>
      <c r="U14" s="113">
        <v>13</v>
      </c>
      <c r="V14" s="113">
        <v>13.2</v>
      </c>
      <c r="W14" s="113">
        <v>12.4</v>
      </c>
      <c r="X14" s="113">
        <v>12.3</v>
      </c>
      <c r="Y14" s="113">
        <v>11.7</v>
      </c>
      <c r="Z14" s="114">
        <f t="shared" si="0"/>
        <v>14.658333333333333</v>
      </c>
      <c r="AA14" s="115">
        <v>22.3</v>
      </c>
      <c r="AB14" s="116">
        <v>0.5819444444444445</v>
      </c>
      <c r="AC14" s="115">
        <v>7.8</v>
      </c>
      <c r="AD14" s="116">
        <v>0.2263888888888889</v>
      </c>
    </row>
    <row r="15" spans="1:30" ht="11.25" customHeight="1">
      <c r="A15" s="78">
        <v>13</v>
      </c>
      <c r="B15" s="113">
        <v>10.9</v>
      </c>
      <c r="C15" s="113">
        <v>11.8</v>
      </c>
      <c r="D15" s="113">
        <v>12</v>
      </c>
      <c r="E15" s="113">
        <v>11.7</v>
      </c>
      <c r="F15" s="113">
        <v>12.7</v>
      </c>
      <c r="G15" s="113">
        <v>12.7</v>
      </c>
      <c r="H15" s="113">
        <v>13.4</v>
      </c>
      <c r="I15" s="113">
        <v>14.4</v>
      </c>
      <c r="J15" s="113">
        <v>15.1</v>
      </c>
      <c r="K15" s="113">
        <v>16.3</v>
      </c>
      <c r="L15" s="113">
        <v>16.8</v>
      </c>
      <c r="M15" s="113">
        <v>16.3</v>
      </c>
      <c r="N15" s="113">
        <v>16.1</v>
      </c>
      <c r="O15" s="113">
        <v>16.4</v>
      </c>
      <c r="P15" s="113">
        <v>15.9</v>
      </c>
      <c r="Q15" s="113">
        <v>13.4</v>
      </c>
      <c r="R15" s="113">
        <v>11.7</v>
      </c>
      <c r="S15" s="113">
        <v>11.9</v>
      </c>
      <c r="T15" s="113">
        <v>12.5</v>
      </c>
      <c r="U15" s="113">
        <v>12.5</v>
      </c>
      <c r="V15" s="113">
        <v>12.8</v>
      </c>
      <c r="W15" s="113">
        <v>13</v>
      </c>
      <c r="X15" s="113">
        <v>12.9</v>
      </c>
      <c r="Y15" s="113">
        <v>13.4</v>
      </c>
      <c r="Z15" s="114">
        <f t="shared" si="0"/>
        <v>13.608333333333334</v>
      </c>
      <c r="AA15" s="115">
        <v>17.2</v>
      </c>
      <c r="AB15" s="116">
        <v>0.4673611111111111</v>
      </c>
      <c r="AC15" s="115">
        <v>10.8</v>
      </c>
      <c r="AD15" s="116">
        <v>0.04097222222222222</v>
      </c>
    </row>
    <row r="16" spans="1:30" ht="11.25" customHeight="1">
      <c r="A16" s="78">
        <v>14</v>
      </c>
      <c r="B16" s="113">
        <v>13.5</v>
      </c>
      <c r="C16" s="113">
        <v>13.5</v>
      </c>
      <c r="D16" s="113">
        <v>13.7</v>
      </c>
      <c r="E16" s="113">
        <v>13.4</v>
      </c>
      <c r="F16" s="113">
        <v>13.1</v>
      </c>
      <c r="G16" s="113">
        <v>13.9</v>
      </c>
      <c r="H16" s="113">
        <v>15.2</v>
      </c>
      <c r="I16" s="113">
        <v>16.9</v>
      </c>
      <c r="J16" s="113">
        <v>16.4</v>
      </c>
      <c r="K16" s="113">
        <v>19.6</v>
      </c>
      <c r="L16" s="113">
        <v>20.8</v>
      </c>
      <c r="M16" s="113">
        <v>21.7</v>
      </c>
      <c r="N16" s="113">
        <v>23.7</v>
      </c>
      <c r="O16" s="113">
        <v>23.2</v>
      </c>
      <c r="P16" s="113">
        <v>22.4</v>
      </c>
      <c r="Q16" s="113">
        <v>21.5</v>
      </c>
      <c r="R16" s="113">
        <v>19.4</v>
      </c>
      <c r="S16" s="113">
        <v>15.2</v>
      </c>
      <c r="T16" s="113">
        <v>12.9</v>
      </c>
      <c r="U16" s="113">
        <v>11.5</v>
      </c>
      <c r="V16" s="113">
        <v>11</v>
      </c>
      <c r="W16" s="113">
        <v>10.3</v>
      </c>
      <c r="X16" s="113">
        <v>10.2</v>
      </c>
      <c r="Y16" s="113">
        <v>10.5</v>
      </c>
      <c r="Z16" s="114">
        <f t="shared" si="0"/>
        <v>15.979166666666664</v>
      </c>
      <c r="AA16" s="115">
        <v>24</v>
      </c>
      <c r="AB16" s="116">
        <v>0.5715277777777777</v>
      </c>
      <c r="AC16" s="115">
        <v>10.1</v>
      </c>
      <c r="AD16" s="116">
        <v>0.9590277777777777</v>
      </c>
    </row>
    <row r="17" spans="1:30" ht="11.25" customHeight="1">
      <c r="A17" s="78">
        <v>15</v>
      </c>
      <c r="B17" s="113">
        <v>10.4</v>
      </c>
      <c r="C17" s="113">
        <v>10.2</v>
      </c>
      <c r="D17" s="113">
        <v>10.5</v>
      </c>
      <c r="E17" s="113">
        <v>10.5</v>
      </c>
      <c r="F17" s="113">
        <v>10.8</v>
      </c>
      <c r="G17" s="113">
        <v>12.1</v>
      </c>
      <c r="H17" s="113">
        <v>13.1</v>
      </c>
      <c r="I17" s="113">
        <v>16.6</v>
      </c>
      <c r="J17" s="113">
        <v>20.2</v>
      </c>
      <c r="K17" s="113">
        <v>21.5</v>
      </c>
      <c r="L17" s="113">
        <v>22.3</v>
      </c>
      <c r="M17" s="113">
        <v>23.7</v>
      </c>
      <c r="N17" s="113">
        <v>24.5</v>
      </c>
      <c r="O17" s="113">
        <v>24</v>
      </c>
      <c r="P17" s="113">
        <v>22.5</v>
      </c>
      <c r="Q17" s="113">
        <v>22.2</v>
      </c>
      <c r="R17" s="113">
        <v>19.4</v>
      </c>
      <c r="S17" s="113">
        <v>17.4</v>
      </c>
      <c r="T17" s="113">
        <v>15.5</v>
      </c>
      <c r="U17" s="113">
        <v>17.7</v>
      </c>
      <c r="V17" s="113">
        <v>16.1</v>
      </c>
      <c r="W17" s="113">
        <v>14.4</v>
      </c>
      <c r="X17" s="113">
        <v>13.7</v>
      </c>
      <c r="Y17" s="113">
        <v>13.3</v>
      </c>
      <c r="Z17" s="114">
        <f t="shared" si="0"/>
        <v>16.774999999999995</v>
      </c>
      <c r="AA17" s="115">
        <v>24.7</v>
      </c>
      <c r="AB17" s="116">
        <v>0.5430555555555555</v>
      </c>
      <c r="AC17" s="115">
        <v>10.1</v>
      </c>
      <c r="AD17" s="116">
        <v>0.08125</v>
      </c>
    </row>
    <row r="18" spans="1:30" ht="11.25" customHeight="1">
      <c r="A18" s="78">
        <v>16</v>
      </c>
      <c r="B18" s="113">
        <v>12.8</v>
      </c>
      <c r="C18" s="113">
        <v>12.9</v>
      </c>
      <c r="D18" s="113">
        <v>13.6</v>
      </c>
      <c r="E18" s="113">
        <v>13.6</v>
      </c>
      <c r="F18" s="113">
        <v>13.6</v>
      </c>
      <c r="G18" s="113">
        <v>14.6</v>
      </c>
      <c r="H18" s="113">
        <v>17</v>
      </c>
      <c r="I18" s="113">
        <v>19.5</v>
      </c>
      <c r="J18" s="113">
        <v>21.6</v>
      </c>
      <c r="K18" s="113">
        <v>23.2</v>
      </c>
      <c r="L18" s="113">
        <v>24.9</v>
      </c>
      <c r="M18" s="113">
        <v>25.5</v>
      </c>
      <c r="N18" s="113">
        <v>26.1</v>
      </c>
      <c r="O18" s="113">
        <v>26.9</v>
      </c>
      <c r="P18" s="113">
        <v>26.9</v>
      </c>
      <c r="Q18" s="113">
        <v>24.6</v>
      </c>
      <c r="R18" s="113">
        <v>22.3</v>
      </c>
      <c r="S18" s="113">
        <v>20.8</v>
      </c>
      <c r="T18" s="113">
        <v>18</v>
      </c>
      <c r="U18" s="113">
        <v>17.7</v>
      </c>
      <c r="V18" s="113">
        <v>18.1</v>
      </c>
      <c r="W18" s="113">
        <v>17.1</v>
      </c>
      <c r="X18" s="113">
        <v>16.6</v>
      </c>
      <c r="Y18" s="113">
        <v>16.8</v>
      </c>
      <c r="Z18" s="114">
        <f t="shared" si="0"/>
        <v>19.3625</v>
      </c>
      <c r="AA18" s="115">
        <v>27.4</v>
      </c>
      <c r="AB18" s="116">
        <v>0.5923611111111111</v>
      </c>
      <c r="AC18" s="115">
        <v>12.7</v>
      </c>
      <c r="AD18" s="116">
        <v>0.07916666666666666</v>
      </c>
    </row>
    <row r="19" spans="1:30" ht="11.25" customHeight="1">
      <c r="A19" s="78">
        <v>17</v>
      </c>
      <c r="B19" s="113">
        <v>17.4</v>
      </c>
      <c r="C19" s="113">
        <v>16.9</v>
      </c>
      <c r="D19" s="113">
        <v>16.4</v>
      </c>
      <c r="E19" s="113">
        <v>16.7</v>
      </c>
      <c r="F19" s="113">
        <v>16.5</v>
      </c>
      <c r="G19" s="113">
        <v>16.9</v>
      </c>
      <c r="H19" s="113">
        <v>18.2</v>
      </c>
      <c r="I19" s="113">
        <v>18.6</v>
      </c>
      <c r="J19" s="113">
        <v>20</v>
      </c>
      <c r="K19" s="113">
        <v>18.9</v>
      </c>
      <c r="L19" s="113">
        <v>17.7</v>
      </c>
      <c r="M19" s="113">
        <v>21.4</v>
      </c>
      <c r="N19" s="113">
        <v>23.8</v>
      </c>
      <c r="O19" s="113">
        <v>25.1</v>
      </c>
      <c r="P19" s="113">
        <v>26</v>
      </c>
      <c r="Q19" s="113">
        <v>23.6</v>
      </c>
      <c r="R19" s="113">
        <v>21.5</v>
      </c>
      <c r="S19" s="113">
        <v>20.2</v>
      </c>
      <c r="T19" s="113">
        <v>19.1</v>
      </c>
      <c r="U19" s="113">
        <v>18.6</v>
      </c>
      <c r="V19" s="113">
        <v>18.2</v>
      </c>
      <c r="W19" s="113">
        <v>17.9</v>
      </c>
      <c r="X19" s="113">
        <v>17.5</v>
      </c>
      <c r="Y19" s="113">
        <v>17.4</v>
      </c>
      <c r="Z19" s="114">
        <f t="shared" si="0"/>
        <v>19.354166666666668</v>
      </c>
      <c r="AA19" s="115">
        <v>26.1</v>
      </c>
      <c r="AB19" s="116">
        <v>0.6534722222222222</v>
      </c>
      <c r="AC19" s="115">
        <v>16.4</v>
      </c>
      <c r="AD19" s="116">
        <v>0.12569444444444444</v>
      </c>
    </row>
    <row r="20" spans="1:30" ht="11.25" customHeight="1">
      <c r="A20" s="78">
        <v>18</v>
      </c>
      <c r="B20" s="113">
        <v>16.9</v>
      </c>
      <c r="C20" s="113">
        <v>16.6</v>
      </c>
      <c r="D20" s="113">
        <v>16.2</v>
      </c>
      <c r="E20" s="113">
        <v>15.7</v>
      </c>
      <c r="F20" s="113">
        <v>16.2</v>
      </c>
      <c r="G20" s="113">
        <v>16.9</v>
      </c>
      <c r="H20" s="113">
        <v>18.6</v>
      </c>
      <c r="I20" s="113">
        <v>21.4</v>
      </c>
      <c r="J20" s="113">
        <v>21.8</v>
      </c>
      <c r="K20" s="113">
        <v>22.2</v>
      </c>
      <c r="L20" s="113">
        <v>21</v>
      </c>
      <c r="M20" s="113">
        <v>18.8</v>
      </c>
      <c r="N20" s="113">
        <v>17.3</v>
      </c>
      <c r="O20" s="113">
        <v>18</v>
      </c>
      <c r="P20" s="113">
        <v>14.6</v>
      </c>
      <c r="Q20" s="113">
        <v>13.5</v>
      </c>
      <c r="R20" s="113">
        <v>13.4</v>
      </c>
      <c r="S20" s="113">
        <v>12.6</v>
      </c>
      <c r="T20" s="113">
        <v>12</v>
      </c>
      <c r="U20" s="113">
        <v>12</v>
      </c>
      <c r="V20" s="113">
        <v>11.9</v>
      </c>
      <c r="W20" s="113">
        <v>11.9</v>
      </c>
      <c r="X20" s="113">
        <v>12.1</v>
      </c>
      <c r="Y20" s="113">
        <v>12.7</v>
      </c>
      <c r="Z20" s="114">
        <f t="shared" si="0"/>
        <v>16.0125</v>
      </c>
      <c r="AA20" s="115">
        <v>22.8</v>
      </c>
      <c r="AB20" s="116">
        <v>0.39375</v>
      </c>
      <c r="AC20" s="115">
        <v>11.7</v>
      </c>
      <c r="AD20" s="116">
        <v>0.9041666666666667</v>
      </c>
    </row>
    <row r="21" spans="1:30" ht="11.25" customHeight="1">
      <c r="A21" s="78">
        <v>19</v>
      </c>
      <c r="B21" s="113">
        <v>13.7</v>
      </c>
      <c r="C21" s="113">
        <v>15.1</v>
      </c>
      <c r="D21" s="113">
        <v>15.5</v>
      </c>
      <c r="E21" s="113">
        <v>16.4</v>
      </c>
      <c r="F21" s="113">
        <v>16.3</v>
      </c>
      <c r="G21" s="113">
        <v>16.6</v>
      </c>
      <c r="H21" s="113">
        <v>15.3</v>
      </c>
      <c r="I21" s="113">
        <v>15.5</v>
      </c>
      <c r="J21" s="113">
        <v>17.5</v>
      </c>
      <c r="K21" s="113">
        <v>17.4</v>
      </c>
      <c r="L21" s="113">
        <v>15.9</v>
      </c>
      <c r="M21" s="113">
        <v>16.7</v>
      </c>
      <c r="N21" s="113">
        <v>18.6</v>
      </c>
      <c r="O21" s="113">
        <v>18.7</v>
      </c>
      <c r="P21" s="113">
        <v>19.8</v>
      </c>
      <c r="Q21" s="113">
        <v>19.1</v>
      </c>
      <c r="R21" s="113">
        <v>17.1</v>
      </c>
      <c r="S21" s="113">
        <v>14.3</v>
      </c>
      <c r="T21" s="113">
        <v>10.7</v>
      </c>
      <c r="U21" s="113">
        <v>9.1</v>
      </c>
      <c r="V21" s="113">
        <v>10.7</v>
      </c>
      <c r="W21" s="113">
        <v>9.7</v>
      </c>
      <c r="X21" s="113">
        <v>9.2</v>
      </c>
      <c r="Y21" s="113">
        <v>9.4</v>
      </c>
      <c r="Z21" s="114">
        <f t="shared" si="0"/>
        <v>14.929166666666665</v>
      </c>
      <c r="AA21" s="115">
        <v>21.1</v>
      </c>
      <c r="AB21" s="116">
        <v>0.6083333333333333</v>
      </c>
      <c r="AC21" s="115">
        <v>9</v>
      </c>
      <c r="AD21" s="116">
        <v>0.8347222222222223</v>
      </c>
    </row>
    <row r="22" spans="1:30" ht="11.25" customHeight="1">
      <c r="A22" s="82">
        <v>20</v>
      </c>
      <c r="B22" s="118">
        <v>9.3</v>
      </c>
      <c r="C22" s="118">
        <v>7.7</v>
      </c>
      <c r="D22" s="118">
        <v>6.9</v>
      </c>
      <c r="E22" s="118">
        <v>6.3</v>
      </c>
      <c r="F22" s="118">
        <v>6.5</v>
      </c>
      <c r="G22" s="118">
        <v>6.7</v>
      </c>
      <c r="H22" s="118">
        <v>8.3</v>
      </c>
      <c r="I22" s="118">
        <v>10.5</v>
      </c>
      <c r="J22" s="118">
        <v>12.4</v>
      </c>
      <c r="K22" s="118">
        <v>14.2</v>
      </c>
      <c r="L22" s="118">
        <v>14.4</v>
      </c>
      <c r="M22" s="118">
        <v>15.1</v>
      </c>
      <c r="N22" s="118">
        <v>16.4</v>
      </c>
      <c r="O22" s="118">
        <v>16.3</v>
      </c>
      <c r="P22" s="118">
        <v>15.9</v>
      </c>
      <c r="Q22" s="118">
        <v>14.6</v>
      </c>
      <c r="R22" s="118">
        <v>13.4</v>
      </c>
      <c r="S22" s="118">
        <v>10.9</v>
      </c>
      <c r="T22" s="118">
        <v>9.3</v>
      </c>
      <c r="U22" s="118">
        <v>10.2</v>
      </c>
      <c r="V22" s="118">
        <v>8.7</v>
      </c>
      <c r="W22" s="118">
        <v>8.8</v>
      </c>
      <c r="X22" s="118">
        <v>9.4</v>
      </c>
      <c r="Y22" s="118">
        <v>9.7</v>
      </c>
      <c r="Z22" s="119">
        <f t="shared" si="0"/>
        <v>10.912500000000001</v>
      </c>
      <c r="AA22" s="105">
        <v>17.5</v>
      </c>
      <c r="AB22" s="120">
        <v>0.56875</v>
      </c>
      <c r="AC22" s="105">
        <v>5.6</v>
      </c>
      <c r="AD22" s="120">
        <v>0.15972222222222224</v>
      </c>
    </row>
    <row r="23" spans="1:30" ht="11.25" customHeight="1">
      <c r="A23" s="78">
        <v>21</v>
      </c>
      <c r="B23" s="113">
        <v>10.2</v>
      </c>
      <c r="C23" s="113">
        <v>9.2</v>
      </c>
      <c r="D23" s="113">
        <v>8.5</v>
      </c>
      <c r="E23" s="113">
        <v>8.5</v>
      </c>
      <c r="F23" s="113">
        <v>8.4</v>
      </c>
      <c r="G23" s="113">
        <v>10.2</v>
      </c>
      <c r="H23" s="113">
        <v>11.8</v>
      </c>
      <c r="I23" s="113">
        <v>13.4</v>
      </c>
      <c r="J23" s="113">
        <v>16.7</v>
      </c>
      <c r="K23" s="113">
        <v>19.5</v>
      </c>
      <c r="L23" s="113">
        <v>20.6</v>
      </c>
      <c r="M23" s="113">
        <v>21.6</v>
      </c>
      <c r="N23" s="113">
        <v>22</v>
      </c>
      <c r="O23" s="113">
        <v>22.1</v>
      </c>
      <c r="P23" s="113">
        <v>21.8</v>
      </c>
      <c r="Q23" s="113">
        <v>21.4</v>
      </c>
      <c r="R23" s="113">
        <v>18.3</v>
      </c>
      <c r="S23" s="113">
        <v>16.1</v>
      </c>
      <c r="T23" s="113">
        <v>16.3</v>
      </c>
      <c r="U23" s="113">
        <v>14.1</v>
      </c>
      <c r="V23" s="113">
        <v>13.3</v>
      </c>
      <c r="W23" s="113">
        <v>13.8</v>
      </c>
      <c r="X23" s="113">
        <v>12.9</v>
      </c>
      <c r="Y23" s="113">
        <v>12.6</v>
      </c>
      <c r="Z23" s="114">
        <f t="shared" si="0"/>
        <v>15.137500000000003</v>
      </c>
      <c r="AA23" s="115">
        <v>22.8</v>
      </c>
      <c r="AB23" s="116">
        <v>0.6034722222222222</v>
      </c>
      <c r="AC23" s="115">
        <v>8.1</v>
      </c>
      <c r="AD23" s="116">
        <v>0.2041666666666667</v>
      </c>
    </row>
    <row r="24" spans="1:30" ht="11.25" customHeight="1">
      <c r="A24" s="78">
        <v>22</v>
      </c>
      <c r="B24" s="113">
        <v>12.2</v>
      </c>
      <c r="C24" s="113">
        <v>10.9</v>
      </c>
      <c r="D24" s="113">
        <v>10.4</v>
      </c>
      <c r="E24" s="113">
        <v>10.4</v>
      </c>
      <c r="F24" s="113">
        <v>10.3</v>
      </c>
      <c r="G24" s="113">
        <v>10.9</v>
      </c>
      <c r="H24" s="113">
        <v>13</v>
      </c>
      <c r="I24" s="113">
        <v>16.9</v>
      </c>
      <c r="J24" s="113">
        <v>21.4</v>
      </c>
      <c r="K24" s="113">
        <v>22.2</v>
      </c>
      <c r="L24" s="113">
        <v>23.1</v>
      </c>
      <c r="M24" s="113">
        <v>22.4</v>
      </c>
      <c r="N24" s="113">
        <v>22.3</v>
      </c>
      <c r="O24" s="113">
        <v>22.4</v>
      </c>
      <c r="P24" s="113">
        <v>22.1</v>
      </c>
      <c r="Q24" s="113">
        <v>21</v>
      </c>
      <c r="R24" s="113">
        <v>18.8</v>
      </c>
      <c r="S24" s="113">
        <v>15.5</v>
      </c>
      <c r="T24" s="113">
        <v>12.8</v>
      </c>
      <c r="U24" s="113">
        <v>12</v>
      </c>
      <c r="V24" s="113">
        <v>11.9</v>
      </c>
      <c r="W24" s="113">
        <v>12.2</v>
      </c>
      <c r="X24" s="113">
        <v>12.5</v>
      </c>
      <c r="Y24" s="113">
        <v>11.4</v>
      </c>
      <c r="Z24" s="114">
        <f t="shared" si="0"/>
        <v>15.791666666666664</v>
      </c>
      <c r="AA24" s="115">
        <v>23.3</v>
      </c>
      <c r="AB24" s="116">
        <v>0.5645833333333333</v>
      </c>
      <c r="AC24" s="115">
        <v>10.1</v>
      </c>
      <c r="AD24" s="116">
        <v>0.18194444444444444</v>
      </c>
    </row>
    <row r="25" spans="1:30" ht="11.25" customHeight="1">
      <c r="A25" s="78">
        <v>23</v>
      </c>
      <c r="B25" s="113">
        <v>10.7</v>
      </c>
      <c r="C25" s="113">
        <v>10.6</v>
      </c>
      <c r="D25" s="113">
        <v>11.4</v>
      </c>
      <c r="E25" s="113">
        <v>11.1</v>
      </c>
      <c r="F25" s="113">
        <v>10.9</v>
      </c>
      <c r="G25" s="113">
        <v>13.4</v>
      </c>
      <c r="H25" s="113">
        <v>15.5</v>
      </c>
      <c r="I25" s="113">
        <v>15.8</v>
      </c>
      <c r="J25" s="113">
        <v>16.8</v>
      </c>
      <c r="K25" s="113">
        <v>16.7</v>
      </c>
      <c r="L25" s="113">
        <v>17.2</v>
      </c>
      <c r="M25" s="113">
        <v>17</v>
      </c>
      <c r="N25" s="113">
        <v>16.6</v>
      </c>
      <c r="O25" s="113">
        <v>15.7</v>
      </c>
      <c r="P25" s="113">
        <v>15.7</v>
      </c>
      <c r="Q25" s="113">
        <v>14.9</v>
      </c>
      <c r="R25" s="113">
        <v>14.6</v>
      </c>
      <c r="S25" s="113">
        <v>14.7</v>
      </c>
      <c r="T25" s="113">
        <v>14.8</v>
      </c>
      <c r="U25" s="113">
        <v>14.9</v>
      </c>
      <c r="V25" s="113">
        <v>15.4</v>
      </c>
      <c r="W25" s="113">
        <v>15.5</v>
      </c>
      <c r="X25" s="113">
        <v>15.6</v>
      </c>
      <c r="Y25" s="113">
        <v>15.5</v>
      </c>
      <c r="Z25" s="114">
        <f t="shared" si="0"/>
        <v>14.624999999999998</v>
      </c>
      <c r="AA25" s="115">
        <v>17.7</v>
      </c>
      <c r="AB25" s="116">
        <v>0.4534722222222222</v>
      </c>
      <c r="AC25" s="115">
        <v>10.5</v>
      </c>
      <c r="AD25" s="116">
        <v>0.061111111111111116</v>
      </c>
    </row>
    <row r="26" spans="1:30" ht="11.25" customHeight="1">
      <c r="A26" s="78">
        <v>24</v>
      </c>
      <c r="B26" s="113">
        <v>14.6</v>
      </c>
      <c r="C26" s="113">
        <v>14.7</v>
      </c>
      <c r="D26" s="113">
        <v>14.7</v>
      </c>
      <c r="E26" s="113">
        <v>14.2</v>
      </c>
      <c r="F26" s="113">
        <v>14.4</v>
      </c>
      <c r="G26" s="113">
        <v>14.1</v>
      </c>
      <c r="H26" s="113">
        <v>14.7</v>
      </c>
      <c r="I26" s="113">
        <v>15.6</v>
      </c>
      <c r="J26" s="113">
        <v>16.6</v>
      </c>
      <c r="K26" s="113">
        <v>19</v>
      </c>
      <c r="L26" s="113">
        <v>17.6</v>
      </c>
      <c r="M26" s="113">
        <v>18.6</v>
      </c>
      <c r="N26" s="113">
        <v>18.1</v>
      </c>
      <c r="O26" s="113">
        <v>17.7</v>
      </c>
      <c r="P26" s="113">
        <v>18.3</v>
      </c>
      <c r="Q26" s="113">
        <v>18.8</v>
      </c>
      <c r="R26" s="113">
        <v>16.9</v>
      </c>
      <c r="S26" s="113">
        <v>15.1</v>
      </c>
      <c r="T26" s="113">
        <v>13.9</v>
      </c>
      <c r="U26" s="113">
        <v>13.4</v>
      </c>
      <c r="V26" s="113">
        <v>12.3</v>
      </c>
      <c r="W26" s="113">
        <v>11.6</v>
      </c>
      <c r="X26" s="113">
        <v>11.4</v>
      </c>
      <c r="Y26" s="113">
        <v>12.5</v>
      </c>
      <c r="Z26" s="114">
        <f t="shared" si="0"/>
        <v>15.366666666666665</v>
      </c>
      <c r="AA26" s="115">
        <v>20.2</v>
      </c>
      <c r="AB26" s="116">
        <v>0.4770833333333333</v>
      </c>
      <c r="AC26" s="115">
        <v>11.4</v>
      </c>
      <c r="AD26" s="116">
        <v>0.9638888888888889</v>
      </c>
    </row>
    <row r="27" spans="1:30" ht="11.25" customHeight="1">
      <c r="A27" s="78">
        <v>25</v>
      </c>
      <c r="B27" s="113">
        <v>11.8</v>
      </c>
      <c r="C27" s="113">
        <v>12.9</v>
      </c>
      <c r="D27" s="113">
        <v>13.2</v>
      </c>
      <c r="E27" s="113">
        <v>12.8</v>
      </c>
      <c r="F27" s="113">
        <v>13.3</v>
      </c>
      <c r="G27" s="113">
        <v>15.3</v>
      </c>
      <c r="H27" s="113">
        <v>16.8</v>
      </c>
      <c r="I27" s="113">
        <v>17.4</v>
      </c>
      <c r="J27" s="113">
        <v>17.9</v>
      </c>
      <c r="K27" s="113">
        <v>19.3</v>
      </c>
      <c r="L27" s="113">
        <v>20.4</v>
      </c>
      <c r="M27" s="113">
        <v>22.5</v>
      </c>
      <c r="N27" s="113">
        <v>22.6</v>
      </c>
      <c r="O27" s="113">
        <v>22.8</v>
      </c>
      <c r="P27" s="113">
        <v>22.3</v>
      </c>
      <c r="Q27" s="113">
        <v>22.5</v>
      </c>
      <c r="R27" s="113">
        <v>20.4</v>
      </c>
      <c r="S27" s="113">
        <v>18</v>
      </c>
      <c r="T27" s="113">
        <v>16</v>
      </c>
      <c r="U27" s="113">
        <v>15</v>
      </c>
      <c r="V27" s="113">
        <v>15</v>
      </c>
      <c r="W27" s="113">
        <v>14.7</v>
      </c>
      <c r="X27" s="113">
        <v>14.5</v>
      </c>
      <c r="Y27" s="113">
        <v>14.1</v>
      </c>
      <c r="Z27" s="114">
        <f t="shared" si="0"/>
        <v>17.145833333333332</v>
      </c>
      <c r="AA27" s="115">
        <v>23.8</v>
      </c>
      <c r="AB27" s="116">
        <v>0.5604166666666667</v>
      </c>
      <c r="AC27" s="115">
        <v>11.7</v>
      </c>
      <c r="AD27" s="116">
        <v>0.03888888888888889</v>
      </c>
    </row>
    <row r="28" spans="1:30" ht="11.25" customHeight="1">
      <c r="A28" s="78">
        <v>26</v>
      </c>
      <c r="B28" s="113">
        <v>13.8</v>
      </c>
      <c r="C28" s="113">
        <v>13.6</v>
      </c>
      <c r="D28" s="113">
        <v>13.2</v>
      </c>
      <c r="E28" s="113">
        <v>14</v>
      </c>
      <c r="F28" s="113">
        <v>13.8</v>
      </c>
      <c r="G28" s="113">
        <v>14.8</v>
      </c>
      <c r="H28" s="113">
        <v>15.8</v>
      </c>
      <c r="I28" s="113">
        <v>17.4</v>
      </c>
      <c r="J28" s="113">
        <v>18.2</v>
      </c>
      <c r="K28" s="113">
        <v>18.6</v>
      </c>
      <c r="L28" s="113">
        <v>19.2</v>
      </c>
      <c r="M28" s="113">
        <v>19.6</v>
      </c>
      <c r="N28" s="113">
        <v>18.1</v>
      </c>
      <c r="O28" s="113">
        <v>19.2</v>
      </c>
      <c r="P28" s="113">
        <v>17.3</v>
      </c>
      <c r="Q28" s="113">
        <v>16.1</v>
      </c>
      <c r="R28" s="113">
        <v>15.1</v>
      </c>
      <c r="S28" s="113">
        <v>14.4</v>
      </c>
      <c r="T28" s="113">
        <v>13.5</v>
      </c>
      <c r="U28" s="113">
        <v>13.3</v>
      </c>
      <c r="V28" s="113">
        <v>12.7</v>
      </c>
      <c r="W28" s="113">
        <v>11.4</v>
      </c>
      <c r="X28" s="113">
        <v>10.2</v>
      </c>
      <c r="Y28" s="113">
        <v>9.7</v>
      </c>
      <c r="Z28" s="114">
        <f t="shared" si="0"/>
        <v>15.124999999999995</v>
      </c>
      <c r="AA28" s="115">
        <v>20.2</v>
      </c>
      <c r="AB28" s="116">
        <v>0.4847222222222222</v>
      </c>
      <c r="AC28" s="115">
        <v>9.7</v>
      </c>
      <c r="AD28" s="116">
        <v>1</v>
      </c>
    </row>
    <row r="29" spans="1:30" ht="11.25" customHeight="1">
      <c r="A29" s="78">
        <v>27</v>
      </c>
      <c r="B29" s="113">
        <v>10</v>
      </c>
      <c r="C29" s="113">
        <v>9.2</v>
      </c>
      <c r="D29" s="113">
        <v>8.6</v>
      </c>
      <c r="E29" s="113">
        <v>9.3</v>
      </c>
      <c r="F29" s="113">
        <v>9.6</v>
      </c>
      <c r="G29" s="113">
        <v>10.9</v>
      </c>
      <c r="H29" s="113">
        <v>12.6</v>
      </c>
      <c r="I29" s="113">
        <v>15.2</v>
      </c>
      <c r="J29" s="113">
        <v>17.3</v>
      </c>
      <c r="K29" s="113">
        <v>17.7</v>
      </c>
      <c r="L29" s="113">
        <v>17.7</v>
      </c>
      <c r="M29" s="113">
        <v>19</v>
      </c>
      <c r="N29" s="113">
        <v>18.5</v>
      </c>
      <c r="O29" s="113">
        <v>18</v>
      </c>
      <c r="P29" s="113">
        <v>15.4</v>
      </c>
      <c r="Q29" s="113">
        <v>16.2</v>
      </c>
      <c r="R29" s="113">
        <v>15.4</v>
      </c>
      <c r="S29" s="113">
        <v>14.4</v>
      </c>
      <c r="T29" s="113">
        <v>13.4</v>
      </c>
      <c r="U29" s="113">
        <v>12.2</v>
      </c>
      <c r="V29" s="113">
        <v>11.8</v>
      </c>
      <c r="W29" s="113">
        <v>11.7</v>
      </c>
      <c r="X29" s="113">
        <v>11.8</v>
      </c>
      <c r="Y29" s="113">
        <v>12.4</v>
      </c>
      <c r="Z29" s="114">
        <f t="shared" si="0"/>
        <v>13.679166666666665</v>
      </c>
      <c r="AA29" s="115">
        <v>19.1</v>
      </c>
      <c r="AB29" s="116">
        <v>0.5159722222222222</v>
      </c>
      <c r="AC29" s="115">
        <v>8.5</v>
      </c>
      <c r="AD29" s="116">
        <v>0.13472222222222222</v>
      </c>
    </row>
    <row r="30" spans="1:30" ht="11.25" customHeight="1">
      <c r="A30" s="78">
        <v>28</v>
      </c>
      <c r="B30" s="113">
        <v>12.8</v>
      </c>
      <c r="C30" s="113">
        <v>13.1</v>
      </c>
      <c r="D30" s="113">
        <v>13.1</v>
      </c>
      <c r="E30" s="113">
        <v>13.5</v>
      </c>
      <c r="F30" s="113">
        <v>13.9</v>
      </c>
      <c r="G30" s="113">
        <v>14.7</v>
      </c>
      <c r="H30" s="113">
        <v>15.3</v>
      </c>
      <c r="I30" s="113">
        <v>15.6</v>
      </c>
      <c r="J30" s="113">
        <v>17.1</v>
      </c>
      <c r="K30" s="113">
        <v>18.7</v>
      </c>
      <c r="L30" s="113">
        <v>20.8</v>
      </c>
      <c r="M30" s="113">
        <v>22.7</v>
      </c>
      <c r="N30" s="113">
        <v>20.6</v>
      </c>
      <c r="O30" s="113">
        <v>21.5</v>
      </c>
      <c r="P30" s="113">
        <v>21</v>
      </c>
      <c r="Q30" s="113">
        <v>19.6</v>
      </c>
      <c r="R30" s="113">
        <v>18.9</v>
      </c>
      <c r="S30" s="113">
        <v>16.7</v>
      </c>
      <c r="T30" s="113">
        <v>15.8</v>
      </c>
      <c r="U30" s="113">
        <v>15.7</v>
      </c>
      <c r="V30" s="113">
        <v>15.3</v>
      </c>
      <c r="W30" s="113">
        <v>16.1</v>
      </c>
      <c r="X30" s="113">
        <v>17</v>
      </c>
      <c r="Y30" s="113">
        <v>17.2</v>
      </c>
      <c r="Z30" s="114">
        <f t="shared" si="0"/>
        <v>16.945833333333333</v>
      </c>
      <c r="AA30" s="115">
        <v>23.1</v>
      </c>
      <c r="AB30" s="116">
        <v>0.5076388888888889</v>
      </c>
      <c r="AC30" s="115">
        <v>12.1</v>
      </c>
      <c r="AD30" s="116">
        <v>0.008333333333333333</v>
      </c>
    </row>
    <row r="31" spans="1:30" ht="11.25" customHeight="1">
      <c r="A31" s="78">
        <v>29</v>
      </c>
      <c r="B31" s="113">
        <v>16.4</v>
      </c>
      <c r="C31" s="113">
        <v>15.9</v>
      </c>
      <c r="D31" s="113">
        <v>15.5</v>
      </c>
      <c r="E31" s="113">
        <v>15.2</v>
      </c>
      <c r="F31" s="113">
        <v>15.4</v>
      </c>
      <c r="G31" s="113">
        <v>15.9</v>
      </c>
      <c r="H31" s="113">
        <v>16.6</v>
      </c>
      <c r="I31" s="113">
        <v>20.2</v>
      </c>
      <c r="J31" s="113">
        <v>22.3</v>
      </c>
      <c r="K31" s="113">
        <v>22.3</v>
      </c>
      <c r="L31" s="113">
        <v>22.1</v>
      </c>
      <c r="M31" s="113">
        <v>22.8</v>
      </c>
      <c r="N31" s="113">
        <v>22.3</v>
      </c>
      <c r="O31" s="113">
        <v>22.1</v>
      </c>
      <c r="P31" s="113">
        <v>21.7</v>
      </c>
      <c r="Q31" s="113">
        <v>21.1</v>
      </c>
      <c r="R31" s="113">
        <v>20.5</v>
      </c>
      <c r="S31" s="113">
        <v>18.9</v>
      </c>
      <c r="T31" s="113">
        <v>18.1</v>
      </c>
      <c r="U31" s="113">
        <v>17.1</v>
      </c>
      <c r="V31" s="113">
        <v>17.3</v>
      </c>
      <c r="W31" s="113">
        <v>17.5</v>
      </c>
      <c r="X31" s="113">
        <v>17</v>
      </c>
      <c r="Y31" s="113">
        <v>17.2</v>
      </c>
      <c r="Z31" s="114">
        <f t="shared" si="0"/>
        <v>18.808333333333337</v>
      </c>
      <c r="AA31" s="115">
        <v>23.8</v>
      </c>
      <c r="AB31" s="116">
        <v>0.5131944444444444</v>
      </c>
      <c r="AC31" s="115">
        <v>15.1</v>
      </c>
      <c r="AD31" s="116">
        <v>0.17013888888888887</v>
      </c>
    </row>
    <row r="32" spans="1:30" ht="11.25" customHeight="1">
      <c r="A32" s="78">
        <v>30</v>
      </c>
      <c r="B32" s="113">
        <v>16.9</v>
      </c>
      <c r="C32" s="113">
        <v>16.9</v>
      </c>
      <c r="D32" s="113">
        <v>17</v>
      </c>
      <c r="E32" s="113">
        <v>17</v>
      </c>
      <c r="F32" s="113">
        <v>16.5</v>
      </c>
      <c r="G32" s="113">
        <v>16.9</v>
      </c>
      <c r="H32" s="113">
        <v>17.8</v>
      </c>
      <c r="I32" s="113">
        <v>18.6</v>
      </c>
      <c r="J32" s="113">
        <v>19.1</v>
      </c>
      <c r="K32" s="113">
        <v>18.6</v>
      </c>
      <c r="L32" s="113">
        <v>19.8</v>
      </c>
      <c r="M32" s="113">
        <v>19.7</v>
      </c>
      <c r="N32" s="113">
        <v>19.4</v>
      </c>
      <c r="O32" s="113">
        <v>19.5</v>
      </c>
      <c r="P32" s="113">
        <v>18.8</v>
      </c>
      <c r="Q32" s="113">
        <v>18.2</v>
      </c>
      <c r="R32" s="113">
        <v>17.7</v>
      </c>
      <c r="S32" s="113">
        <v>17.1</v>
      </c>
      <c r="T32" s="113">
        <v>16.8</v>
      </c>
      <c r="U32" s="113">
        <v>16.6</v>
      </c>
      <c r="V32" s="113">
        <v>16.5</v>
      </c>
      <c r="W32" s="113">
        <v>15</v>
      </c>
      <c r="X32" s="113">
        <v>15</v>
      </c>
      <c r="Y32" s="113">
        <v>14.4</v>
      </c>
      <c r="Z32" s="114">
        <f t="shared" si="0"/>
        <v>17.491666666666667</v>
      </c>
      <c r="AA32" s="115">
        <v>20.6</v>
      </c>
      <c r="AB32" s="116">
        <v>0.5333333333333333</v>
      </c>
      <c r="AC32" s="115">
        <v>14.3</v>
      </c>
      <c r="AD32" s="116">
        <v>0.9965277777777778</v>
      </c>
    </row>
    <row r="33" spans="1:30" ht="11.25" customHeight="1">
      <c r="A33" s="78">
        <v>31</v>
      </c>
      <c r="B33" s="113">
        <v>14.2</v>
      </c>
      <c r="C33" s="113">
        <v>13.9</v>
      </c>
      <c r="D33" s="113">
        <v>14</v>
      </c>
      <c r="E33" s="113">
        <v>14</v>
      </c>
      <c r="F33" s="113">
        <v>13.8</v>
      </c>
      <c r="G33" s="113">
        <v>14.3</v>
      </c>
      <c r="H33" s="113">
        <v>15.2</v>
      </c>
      <c r="I33" s="113">
        <v>16.8</v>
      </c>
      <c r="J33" s="113">
        <v>18</v>
      </c>
      <c r="K33" s="113">
        <v>17.1</v>
      </c>
      <c r="L33" s="113">
        <v>16.7</v>
      </c>
      <c r="M33" s="113">
        <v>16.4</v>
      </c>
      <c r="N33" s="113">
        <v>16.7</v>
      </c>
      <c r="O33" s="113">
        <v>17.3</v>
      </c>
      <c r="P33" s="113">
        <v>17.3</v>
      </c>
      <c r="Q33" s="113">
        <v>15.6</v>
      </c>
      <c r="R33" s="113">
        <v>15.4</v>
      </c>
      <c r="S33" s="113">
        <v>14.8</v>
      </c>
      <c r="T33" s="113">
        <v>14.9</v>
      </c>
      <c r="U33" s="113">
        <v>15</v>
      </c>
      <c r="V33" s="113">
        <v>14.9</v>
      </c>
      <c r="W33" s="113">
        <v>15.1</v>
      </c>
      <c r="X33" s="113">
        <v>15</v>
      </c>
      <c r="Y33" s="113">
        <v>13.6</v>
      </c>
      <c r="Z33" s="114">
        <f t="shared" si="0"/>
        <v>15.416666666666666</v>
      </c>
      <c r="AA33" s="115">
        <v>19.1</v>
      </c>
      <c r="AB33" s="116">
        <v>0.3652777777777778</v>
      </c>
      <c r="AC33" s="115">
        <v>13.5</v>
      </c>
      <c r="AD33" s="116">
        <v>1</v>
      </c>
    </row>
    <row r="34" spans="1:30" ht="15" customHeight="1">
      <c r="A34" s="79" t="s">
        <v>9</v>
      </c>
      <c r="B34" s="121">
        <f aca="true" t="shared" si="1" ref="B34:Y34">AVERAGE(B3:B33)</f>
        <v>11.725806451612904</v>
      </c>
      <c r="C34" s="121">
        <f t="shared" si="1"/>
        <v>11.49032258064516</v>
      </c>
      <c r="D34" s="121">
        <f t="shared" si="1"/>
        <v>11.464516129032258</v>
      </c>
      <c r="E34" s="121">
        <f t="shared" si="1"/>
        <v>11.425806451612903</v>
      </c>
      <c r="F34" s="121">
        <f t="shared" si="1"/>
        <v>11.438709677419357</v>
      </c>
      <c r="G34" s="121">
        <f t="shared" si="1"/>
        <v>12.151612903225804</v>
      </c>
      <c r="H34" s="121">
        <f t="shared" si="1"/>
        <v>13.377419354838711</v>
      </c>
      <c r="I34" s="121">
        <f t="shared" si="1"/>
        <v>14.958064516129031</v>
      </c>
      <c r="J34" s="121">
        <f t="shared" si="1"/>
        <v>16.651612903225807</v>
      </c>
      <c r="K34" s="121">
        <f t="shared" si="1"/>
        <v>17.58064516129032</v>
      </c>
      <c r="L34" s="121">
        <f t="shared" si="1"/>
        <v>18.083870967741937</v>
      </c>
      <c r="M34" s="121">
        <f t="shared" si="1"/>
        <v>18.625806451612906</v>
      </c>
      <c r="N34" s="121">
        <f t="shared" si="1"/>
        <v>18.66451612903226</v>
      </c>
      <c r="O34" s="121">
        <f t="shared" si="1"/>
        <v>18.90322580645161</v>
      </c>
      <c r="P34" s="121">
        <f t="shared" si="1"/>
        <v>18.483870967741936</v>
      </c>
      <c r="Q34" s="121">
        <f t="shared" si="1"/>
        <v>17.432258064516137</v>
      </c>
      <c r="R34" s="121">
        <f t="shared" si="1"/>
        <v>15.983870967741934</v>
      </c>
      <c r="S34" s="121">
        <f t="shared" si="1"/>
        <v>14.42258064516129</v>
      </c>
      <c r="T34" s="121">
        <f t="shared" si="1"/>
        <v>13.21290322580645</v>
      </c>
      <c r="U34" s="121">
        <f t="shared" si="1"/>
        <v>12.80322580645161</v>
      </c>
      <c r="V34" s="121">
        <f t="shared" si="1"/>
        <v>12.577419354838709</v>
      </c>
      <c r="W34" s="121">
        <f t="shared" si="1"/>
        <v>12.264516129032259</v>
      </c>
      <c r="X34" s="121">
        <f t="shared" si="1"/>
        <v>12.06774193548387</v>
      </c>
      <c r="Y34" s="121">
        <f t="shared" si="1"/>
        <v>11.941935483870967</v>
      </c>
      <c r="Z34" s="121">
        <f>AVERAGE(B3:Y33)</f>
        <v>14.488844086021501</v>
      </c>
      <c r="AA34" s="122">
        <f>AVERAGE(AA3:AA33)</f>
        <v>20.37741935483871</v>
      </c>
      <c r="AB34" s="123"/>
      <c r="AC34" s="122">
        <f>AVERAGE(AC3:AC33)</f>
        <v>9.587096774193546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27.4</v>
      </c>
      <c r="C46" s="106">
        <f>MATCH(B46,AA3:AA33,0)</f>
        <v>16</v>
      </c>
      <c r="D46" s="112">
        <f>INDEX(AB3:AB33,C46,1)</f>
        <v>0.5923611111111111</v>
      </c>
      <c r="E46" s="117"/>
      <c r="F46" s="104"/>
      <c r="G46" s="105">
        <f>MIN(AC3:AC33)</f>
        <v>3.6</v>
      </c>
      <c r="H46" s="106">
        <f>MATCH(G46,AC3:AC33,0)</f>
        <v>11</v>
      </c>
      <c r="I46" s="112">
        <f>INDEX(AD3:AD33,H46,1)</f>
        <v>0.12430555555555556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12.6</v>
      </c>
      <c r="C3" s="113">
        <v>12.4</v>
      </c>
      <c r="D3" s="113">
        <v>12</v>
      </c>
      <c r="E3" s="113">
        <v>11.3</v>
      </c>
      <c r="F3" s="113">
        <v>11.8</v>
      </c>
      <c r="G3" s="113">
        <v>11.6</v>
      </c>
      <c r="H3" s="113">
        <v>13.2</v>
      </c>
      <c r="I3" s="113">
        <v>17.1</v>
      </c>
      <c r="J3" s="113">
        <v>19.4</v>
      </c>
      <c r="K3" s="113">
        <v>20.1</v>
      </c>
      <c r="L3" s="113">
        <v>19.3</v>
      </c>
      <c r="M3" s="113">
        <v>19.5</v>
      </c>
      <c r="N3" s="113">
        <v>18.6</v>
      </c>
      <c r="O3" s="113">
        <v>17</v>
      </c>
      <c r="P3" s="113">
        <v>16.5</v>
      </c>
      <c r="Q3" s="113">
        <v>17.5</v>
      </c>
      <c r="R3" s="113">
        <v>16.1</v>
      </c>
      <c r="S3" s="113">
        <v>14.9</v>
      </c>
      <c r="T3" s="113">
        <v>14.5</v>
      </c>
      <c r="U3" s="113">
        <v>13.3</v>
      </c>
      <c r="V3" s="113">
        <v>13.8</v>
      </c>
      <c r="W3" s="113">
        <v>12.1</v>
      </c>
      <c r="X3" s="113">
        <v>11.1</v>
      </c>
      <c r="Y3" s="113">
        <v>10.7</v>
      </c>
      <c r="Z3" s="114">
        <f aca="true" t="shared" si="0" ref="Z3:Z32">AVERAGE(B3:Y3)</f>
        <v>14.850000000000001</v>
      </c>
      <c r="AA3" s="124">
        <v>21.8</v>
      </c>
      <c r="AB3" s="116">
        <v>0.4888888888888889</v>
      </c>
      <c r="AC3" s="115">
        <v>10.6</v>
      </c>
      <c r="AD3" s="116">
        <v>0.9993055555555556</v>
      </c>
    </row>
    <row r="4" spans="1:30" ht="11.25" customHeight="1">
      <c r="A4" s="78">
        <v>2</v>
      </c>
      <c r="B4" s="113">
        <v>10.7</v>
      </c>
      <c r="C4" s="113">
        <v>10.7</v>
      </c>
      <c r="D4" s="113">
        <v>10.4</v>
      </c>
      <c r="E4" s="113">
        <v>10.8</v>
      </c>
      <c r="F4" s="113">
        <v>10.9</v>
      </c>
      <c r="G4" s="113">
        <v>11.8</v>
      </c>
      <c r="H4" s="113">
        <v>13.9</v>
      </c>
      <c r="I4" s="113">
        <v>16</v>
      </c>
      <c r="J4" s="113">
        <v>18.1</v>
      </c>
      <c r="K4" s="113">
        <v>19.5</v>
      </c>
      <c r="L4" s="113">
        <v>18.8</v>
      </c>
      <c r="M4" s="113">
        <v>20.1</v>
      </c>
      <c r="N4" s="113">
        <v>20.3</v>
      </c>
      <c r="O4" s="113">
        <v>20.7</v>
      </c>
      <c r="P4" s="113">
        <v>20.6</v>
      </c>
      <c r="Q4" s="113">
        <v>19.9</v>
      </c>
      <c r="R4" s="113">
        <v>18.7</v>
      </c>
      <c r="S4" s="117">
        <v>16.5</v>
      </c>
      <c r="T4" s="113">
        <v>14.1</v>
      </c>
      <c r="U4" s="113">
        <v>13</v>
      </c>
      <c r="V4" s="113">
        <v>12.6</v>
      </c>
      <c r="W4" s="113">
        <v>12.3</v>
      </c>
      <c r="X4" s="113">
        <v>12.6</v>
      </c>
      <c r="Y4" s="113">
        <v>12.5</v>
      </c>
      <c r="Z4" s="114">
        <f t="shared" si="0"/>
        <v>15.229166666666671</v>
      </c>
      <c r="AA4" s="124">
        <v>21.4</v>
      </c>
      <c r="AB4" s="116">
        <v>0.5680555555555555</v>
      </c>
      <c r="AC4" s="115">
        <v>10.2</v>
      </c>
      <c r="AD4" s="116">
        <v>0.14722222222222223</v>
      </c>
    </row>
    <row r="5" spans="1:30" ht="11.25" customHeight="1">
      <c r="A5" s="78">
        <v>3</v>
      </c>
      <c r="B5" s="113">
        <v>11.9</v>
      </c>
      <c r="C5" s="113">
        <v>13.2</v>
      </c>
      <c r="D5" s="113">
        <v>13.4</v>
      </c>
      <c r="E5" s="113">
        <v>13.4</v>
      </c>
      <c r="F5" s="113">
        <v>13.7</v>
      </c>
      <c r="G5" s="113">
        <v>14.9</v>
      </c>
      <c r="H5" s="113">
        <v>16.5</v>
      </c>
      <c r="I5" s="113">
        <v>18.7</v>
      </c>
      <c r="J5" s="113">
        <v>21.3</v>
      </c>
      <c r="K5" s="113">
        <v>24</v>
      </c>
      <c r="L5" s="113">
        <v>23.4</v>
      </c>
      <c r="M5" s="113">
        <v>23.4</v>
      </c>
      <c r="N5" s="113">
        <v>22.8</v>
      </c>
      <c r="O5" s="113">
        <v>22</v>
      </c>
      <c r="P5" s="113">
        <v>21.7</v>
      </c>
      <c r="Q5" s="113">
        <v>20.5</v>
      </c>
      <c r="R5" s="113">
        <v>19.6</v>
      </c>
      <c r="S5" s="113">
        <v>18.1</v>
      </c>
      <c r="T5" s="113">
        <v>16.3</v>
      </c>
      <c r="U5" s="113">
        <v>14.8</v>
      </c>
      <c r="V5" s="113">
        <v>14.2</v>
      </c>
      <c r="W5" s="113">
        <v>13.8</v>
      </c>
      <c r="X5" s="113">
        <v>13.9</v>
      </c>
      <c r="Y5" s="113">
        <v>13.3</v>
      </c>
      <c r="Z5" s="114">
        <f t="shared" si="0"/>
        <v>17.450000000000003</v>
      </c>
      <c r="AA5" s="124">
        <v>25.1</v>
      </c>
      <c r="AB5" s="116">
        <v>0.45</v>
      </c>
      <c r="AC5" s="115">
        <v>11.9</v>
      </c>
      <c r="AD5" s="116">
        <v>0.04791666666666666</v>
      </c>
    </row>
    <row r="6" spans="1:30" ht="11.25" customHeight="1">
      <c r="A6" s="78">
        <v>4</v>
      </c>
      <c r="B6" s="113">
        <v>13</v>
      </c>
      <c r="C6" s="113">
        <v>12.6</v>
      </c>
      <c r="D6" s="113">
        <v>12.8</v>
      </c>
      <c r="E6" s="113">
        <v>13.3</v>
      </c>
      <c r="F6" s="113">
        <v>13.2</v>
      </c>
      <c r="G6" s="113">
        <v>13.6</v>
      </c>
      <c r="H6" s="113">
        <v>14.9</v>
      </c>
      <c r="I6" s="113">
        <v>18.9</v>
      </c>
      <c r="J6" s="113">
        <v>20.6</v>
      </c>
      <c r="K6" s="113">
        <v>21.4</v>
      </c>
      <c r="L6" s="113">
        <v>21.8</v>
      </c>
      <c r="M6" s="113">
        <v>22.5</v>
      </c>
      <c r="N6" s="113">
        <v>22.7</v>
      </c>
      <c r="O6" s="113">
        <v>21.8</v>
      </c>
      <c r="P6" s="113">
        <v>21.9</v>
      </c>
      <c r="Q6" s="113">
        <v>20.5</v>
      </c>
      <c r="R6" s="113">
        <v>19.4</v>
      </c>
      <c r="S6" s="113">
        <v>16.9</v>
      </c>
      <c r="T6" s="113">
        <v>15</v>
      </c>
      <c r="U6" s="113">
        <v>13.8</v>
      </c>
      <c r="V6" s="113">
        <v>12.7</v>
      </c>
      <c r="W6" s="113">
        <v>11.9</v>
      </c>
      <c r="X6" s="113">
        <v>11.6</v>
      </c>
      <c r="Y6" s="113">
        <v>11.7</v>
      </c>
      <c r="Z6" s="114">
        <f t="shared" si="0"/>
        <v>16.604166666666664</v>
      </c>
      <c r="AA6" s="124">
        <v>23.1</v>
      </c>
      <c r="AB6" s="116">
        <v>0.5361111111111111</v>
      </c>
      <c r="AC6" s="115">
        <v>11.6</v>
      </c>
      <c r="AD6" s="116">
        <v>0.9972222222222222</v>
      </c>
    </row>
    <row r="7" spans="1:30" ht="11.25" customHeight="1">
      <c r="A7" s="78">
        <v>5</v>
      </c>
      <c r="B7" s="113">
        <v>11.7</v>
      </c>
      <c r="C7" s="113">
        <v>11.8</v>
      </c>
      <c r="D7" s="113">
        <v>11.6</v>
      </c>
      <c r="E7" s="113">
        <v>11.6</v>
      </c>
      <c r="F7" s="113">
        <v>11.7</v>
      </c>
      <c r="G7" s="113">
        <v>12.8</v>
      </c>
      <c r="H7" s="113">
        <v>15.4</v>
      </c>
      <c r="I7" s="113">
        <v>19</v>
      </c>
      <c r="J7" s="113">
        <v>20.5</v>
      </c>
      <c r="K7" s="113">
        <v>20.7</v>
      </c>
      <c r="L7" s="113">
        <v>21.8</v>
      </c>
      <c r="M7" s="113">
        <v>22.1</v>
      </c>
      <c r="N7" s="113">
        <v>21.7</v>
      </c>
      <c r="O7" s="113">
        <v>21.4</v>
      </c>
      <c r="P7" s="113">
        <v>20.6</v>
      </c>
      <c r="Q7" s="113">
        <v>20.6</v>
      </c>
      <c r="R7" s="113">
        <v>19.2</v>
      </c>
      <c r="S7" s="113">
        <v>18.4</v>
      </c>
      <c r="T7" s="113">
        <v>17.1</v>
      </c>
      <c r="U7" s="113">
        <v>16</v>
      </c>
      <c r="V7" s="113">
        <v>16</v>
      </c>
      <c r="W7" s="113">
        <v>16.2</v>
      </c>
      <c r="X7" s="113">
        <v>16.9</v>
      </c>
      <c r="Y7" s="113">
        <v>16.9</v>
      </c>
      <c r="Z7" s="114">
        <f t="shared" si="0"/>
        <v>17.154166666666665</v>
      </c>
      <c r="AA7" s="124">
        <v>22.9</v>
      </c>
      <c r="AB7" s="116">
        <v>0.4888888888888889</v>
      </c>
      <c r="AC7" s="115">
        <v>11.5</v>
      </c>
      <c r="AD7" s="116">
        <v>0.19375</v>
      </c>
    </row>
    <row r="8" spans="1:30" ht="11.25" customHeight="1">
      <c r="A8" s="78">
        <v>6</v>
      </c>
      <c r="B8" s="113">
        <v>17</v>
      </c>
      <c r="C8" s="113">
        <v>17.4</v>
      </c>
      <c r="D8" s="113">
        <v>16.9</v>
      </c>
      <c r="E8" s="113">
        <v>16.4</v>
      </c>
      <c r="F8" s="113">
        <v>16</v>
      </c>
      <c r="G8" s="113">
        <v>16</v>
      </c>
      <c r="H8" s="113">
        <v>17.1</v>
      </c>
      <c r="I8" s="113">
        <v>19.1</v>
      </c>
      <c r="J8" s="113">
        <v>19.6</v>
      </c>
      <c r="K8" s="113">
        <v>20</v>
      </c>
      <c r="L8" s="113">
        <v>20.2</v>
      </c>
      <c r="M8" s="113">
        <v>19.8</v>
      </c>
      <c r="N8" s="113">
        <v>19.2</v>
      </c>
      <c r="O8" s="113">
        <v>18.3</v>
      </c>
      <c r="P8" s="113">
        <v>17.4</v>
      </c>
      <c r="Q8" s="113">
        <v>17.5</v>
      </c>
      <c r="R8" s="113">
        <v>15.4</v>
      </c>
      <c r="S8" s="113">
        <v>14.9</v>
      </c>
      <c r="T8" s="113">
        <v>13.9</v>
      </c>
      <c r="U8" s="113">
        <v>13.8</v>
      </c>
      <c r="V8" s="113">
        <v>13.9</v>
      </c>
      <c r="W8" s="113">
        <v>13.9</v>
      </c>
      <c r="X8" s="113">
        <v>14.2</v>
      </c>
      <c r="Y8" s="113">
        <v>14.3</v>
      </c>
      <c r="Z8" s="114">
        <f t="shared" si="0"/>
        <v>16.75833333333333</v>
      </c>
      <c r="AA8" s="124">
        <v>20.5</v>
      </c>
      <c r="AB8" s="116">
        <v>0.46597222222222223</v>
      </c>
      <c r="AC8" s="115">
        <v>13.7</v>
      </c>
      <c r="AD8" s="116">
        <v>0.8861111111111111</v>
      </c>
    </row>
    <row r="9" spans="1:30" ht="11.25" customHeight="1">
      <c r="A9" s="78">
        <v>7</v>
      </c>
      <c r="B9" s="113">
        <v>14.1</v>
      </c>
      <c r="C9" s="113">
        <v>14.1</v>
      </c>
      <c r="D9" s="113">
        <v>14.2</v>
      </c>
      <c r="E9" s="113">
        <v>14.1</v>
      </c>
      <c r="F9" s="113">
        <v>14.3</v>
      </c>
      <c r="G9" s="113">
        <v>15.3</v>
      </c>
      <c r="H9" s="113">
        <v>16.1</v>
      </c>
      <c r="I9" s="113">
        <v>17.2</v>
      </c>
      <c r="J9" s="113">
        <v>19.5</v>
      </c>
      <c r="K9" s="113">
        <v>22.3</v>
      </c>
      <c r="L9" s="113">
        <v>23.7</v>
      </c>
      <c r="M9" s="113">
        <v>25.1</v>
      </c>
      <c r="N9" s="113">
        <v>25.5</v>
      </c>
      <c r="O9" s="113">
        <v>25.5</v>
      </c>
      <c r="P9" s="113">
        <v>23.9</v>
      </c>
      <c r="Q9" s="113">
        <v>24.5</v>
      </c>
      <c r="R9" s="113">
        <v>22.9</v>
      </c>
      <c r="S9" s="113">
        <v>20.1</v>
      </c>
      <c r="T9" s="113">
        <v>18.6</v>
      </c>
      <c r="U9" s="113">
        <v>17.9</v>
      </c>
      <c r="V9" s="113">
        <v>19.1</v>
      </c>
      <c r="W9" s="113">
        <v>19</v>
      </c>
      <c r="X9" s="113">
        <v>18</v>
      </c>
      <c r="Y9" s="113">
        <v>17.4</v>
      </c>
      <c r="Z9" s="114">
        <f t="shared" si="0"/>
        <v>19.266666666666666</v>
      </c>
      <c r="AA9" s="124">
        <v>26.7</v>
      </c>
      <c r="AB9" s="116">
        <v>0.5701388888888889</v>
      </c>
      <c r="AC9" s="115">
        <v>14</v>
      </c>
      <c r="AD9" s="116">
        <v>0.1951388888888889</v>
      </c>
    </row>
    <row r="10" spans="1:30" ht="11.25" customHeight="1">
      <c r="A10" s="78">
        <v>8</v>
      </c>
      <c r="B10" s="113">
        <v>17.1</v>
      </c>
      <c r="C10" s="113">
        <v>17.3</v>
      </c>
      <c r="D10" s="113">
        <v>15.9</v>
      </c>
      <c r="E10" s="113">
        <v>15.4</v>
      </c>
      <c r="F10" s="113">
        <v>15.8</v>
      </c>
      <c r="G10" s="113">
        <v>17.1</v>
      </c>
      <c r="H10" s="113">
        <v>18.4</v>
      </c>
      <c r="I10" s="113">
        <v>20</v>
      </c>
      <c r="J10" s="113">
        <v>21.6</v>
      </c>
      <c r="K10" s="113">
        <v>24</v>
      </c>
      <c r="L10" s="113">
        <v>24.9</v>
      </c>
      <c r="M10" s="113">
        <v>24.8</v>
      </c>
      <c r="N10" s="113">
        <v>23.9</v>
      </c>
      <c r="O10" s="113">
        <v>23.6</v>
      </c>
      <c r="P10" s="113">
        <v>21.9</v>
      </c>
      <c r="Q10" s="113">
        <v>21</v>
      </c>
      <c r="R10" s="113">
        <v>21</v>
      </c>
      <c r="S10" s="113">
        <v>20</v>
      </c>
      <c r="T10" s="113">
        <v>19.1</v>
      </c>
      <c r="U10" s="113">
        <v>19</v>
      </c>
      <c r="V10" s="113">
        <v>18.8</v>
      </c>
      <c r="W10" s="113">
        <v>19.1</v>
      </c>
      <c r="X10" s="113">
        <v>18.7</v>
      </c>
      <c r="Y10" s="113">
        <v>18.2</v>
      </c>
      <c r="Z10" s="114">
        <f t="shared" si="0"/>
        <v>19.858333333333334</v>
      </c>
      <c r="AA10" s="124">
        <v>25.3</v>
      </c>
      <c r="AB10" s="116">
        <v>0.5236111111111111</v>
      </c>
      <c r="AC10" s="115">
        <v>15.3</v>
      </c>
      <c r="AD10" s="116">
        <v>0.1951388888888889</v>
      </c>
    </row>
    <row r="11" spans="1:30" ht="11.25" customHeight="1">
      <c r="A11" s="78">
        <v>9</v>
      </c>
      <c r="B11" s="113">
        <v>18.1</v>
      </c>
      <c r="C11" s="113">
        <v>18.2</v>
      </c>
      <c r="D11" s="113">
        <v>18.1</v>
      </c>
      <c r="E11" s="113">
        <v>17.7</v>
      </c>
      <c r="F11" s="113">
        <v>17.4</v>
      </c>
      <c r="G11" s="113">
        <v>17.8</v>
      </c>
      <c r="H11" s="113">
        <v>17.6</v>
      </c>
      <c r="I11" s="113">
        <v>19.3</v>
      </c>
      <c r="J11" s="113">
        <v>21.3</v>
      </c>
      <c r="K11" s="113">
        <v>25</v>
      </c>
      <c r="L11" s="113">
        <v>24.1</v>
      </c>
      <c r="M11" s="113">
        <v>22.8</v>
      </c>
      <c r="N11" s="113">
        <v>24.2</v>
      </c>
      <c r="O11" s="113">
        <v>24.5</v>
      </c>
      <c r="P11" s="113">
        <v>24.3</v>
      </c>
      <c r="Q11" s="113">
        <v>23.6</v>
      </c>
      <c r="R11" s="113">
        <v>20.6</v>
      </c>
      <c r="S11" s="113">
        <v>19.3</v>
      </c>
      <c r="T11" s="113">
        <v>17.3</v>
      </c>
      <c r="U11" s="113">
        <v>16.2</v>
      </c>
      <c r="V11" s="113">
        <v>15.9</v>
      </c>
      <c r="W11" s="113">
        <v>15.6</v>
      </c>
      <c r="X11" s="113">
        <v>15.5</v>
      </c>
      <c r="Y11" s="113">
        <v>15.4</v>
      </c>
      <c r="Z11" s="114">
        <f t="shared" si="0"/>
        <v>19.575000000000003</v>
      </c>
      <c r="AA11" s="124">
        <v>25</v>
      </c>
      <c r="AB11" s="116">
        <v>0.576388888888889</v>
      </c>
      <c r="AC11" s="115">
        <v>15.3</v>
      </c>
      <c r="AD11" s="116">
        <v>0.9909722222222223</v>
      </c>
    </row>
    <row r="12" spans="1:30" ht="11.25" customHeight="1">
      <c r="A12" s="82">
        <v>10</v>
      </c>
      <c r="B12" s="118">
        <v>15.3</v>
      </c>
      <c r="C12" s="118">
        <v>15.3</v>
      </c>
      <c r="D12" s="118">
        <v>15.1</v>
      </c>
      <c r="E12" s="118">
        <v>14.8</v>
      </c>
      <c r="F12" s="118">
        <v>14.7</v>
      </c>
      <c r="G12" s="118">
        <v>14.6</v>
      </c>
      <c r="H12" s="118">
        <v>14.3</v>
      </c>
      <c r="I12" s="118">
        <v>14.3</v>
      </c>
      <c r="J12" s="118">
        <v>14.3</v>
      </c>
      <c r="K12" s="118">
        <v>14.5</v>
      </c>
      <c r="L12" s="118">
        <v>14.8</v>
      </c>
      <c r="M12" s="118">
        <v>14.6</v>
      </c>
      <c r="N12" s="118">
        <v>14.6</v>
      </c>
      <c r="O12" s="118">
        <v>14.9</v>
      </c>
      <c r="P12" s="118">
        <v>14.4</v>
      </c>
      <c r="Q12" s="118">
        <v>14.2</v>
      </c>
      <c r="R12" s="118">
        <v>14.4</v>
      </c>
      <c r="S12" s="118">
        <v>14.5</v>
      </c>
      <c r="T12" s="118">
        <v>14.7</v>
      </c>
      <c r="U12" s="118">
        <v>14.8</v>
      </c>
      <c r="V12" s="118">
        <v>14.4</v>
      </c>
      <c r="W12" s="118">
        <v>14.5</v>
      </c>
      <c r="X12" s="118">
        <v>15</v>
      </c>
      <c r="Y12" s="118">
        <v>15.5</v>
      </c>
      <c r="Z12" s="119">
        <f t="shared" si="0"/>
        <v>14.6875</v>
      </c>
      <c r="AA12" s="128">
        <v>15.5</v>
      </c>
      <c r="AB12" s="131">
        <v>1</v>
      </c>
      <c r="AC12" s="105">
        <v>14.1</v>
      </c>
      <c r="AD12" s="120">
        <v>0.6652777777777777</v>
      </c>
    </row>
    <row r="13" spans="1:30" ht="11.25" customHeight="1">
      <c r="A13" s="78">
        <v>11</v>
      </c>
      <c r="B13" s="113">
        <v>15.6</v>
      </c>
      <c r="C13" s="113">
        <v>15.5</v>
      </c>
      <c r="D13" s="113">
        <v>15.2</v>
      </c>
      <c r="E13" s="113">
        <v>15</v>
      </c>
      <c r="F13" s="113">
        <v>14.8</v>
      </c>
      <c r="G13" s="113">
        <v>14.9</v>
      </c>
      <c r="H13" s="113">
        <v>15</v>
      </c>
      <c r="I13" s="113">
        <v>15.2</v>
      </c>
      <c r="J13" s="113">
        <v>15.3</v>
      </c>
      <c r="K13" s="113">
        <v>15.5</v>
      </c>
      <c r="L13" s="113">
        <v>15.7</v>
      </c>
      <c r="M13" s="113">
        <v>16</v>
      </c>
      <c r="N13" s="113">
        <v>16.1</v>
      </c>
      <c r="O13" s="113">
        <v>16.3</v>
      </c>
      <c r="P13" s="113">
        <v>16.2</v>
      </c>
      <c r="Q13" s="113">
        <v>16.3</v>
      </c>
      <c r="R13" s="113">
        <v>16.3</v>
      </c>
      <c r="S13" s="113">
        <v>16.3</v>
      </c>
      <c r="T13" s="113">
        <v>16.4</v>
      </c>
      <c r="U13" s="113">
        <v>16.4</v>
      </c>
      <c r="V13" s="113">
        <v>16.4</v>
      </c>
      <c r="W13" s="113">
        <v>16.2</v>
      </c>
      <c r="X13" s="113">
        <v>16.1</v>
      </c>
      <c r="Y13" s="113">
        <v>15.6</v>
      </c>
      <c r="Z13" s="114">
        <f t="shared" si="0"/>
        <v>15.762499999999998</v>
      </c>
      <c r="AA13" s="129">
        <v>16.5</v>
      </c>
      <c r="AB13" s="132">
        <v>0.873611111111111</v>
      </c>
      <c r="AC13" s="115">
        <v>14.7</v>
      </c>
      <c r="AD13" s="116">
        <v>0.21875</v>
      </c>
    </row>
    <row r="14" spans="1:30" ht="11.25" customHeight="1">
      <c r="A14" s="78">
        <v>12</v>
      </c>
      <c r="B14" s="113">
        <v>15.4</v>
      </c>
      <c r="C14" s="113">
        <v>15.2</v>
      </c>
      <c r="D14" s="113">
        <v>14.8</v>
      </c>
      <c r="E14" s="113">
        <v>14.3</v>
      </c>
      <c r="F14" s="113">
        <v>14.7</v>
      </c>
      <c r="G14" s="113">
        <v>14.9</v>
      </c>
      <c r="H14" s="113">
        <v>16</v>
      </c>
      <c r="I14" s="113">
        <v>17.4</v>
      </c>
      <c r="J14" s="113">
        <v>17.6</v>
      </c>
      <c r="K14" s="113">
        <v>17</v>
      </c>
      <c r="L14" s="113">
        <v>15.9</v>
      </c>
      <c r="M14" s="113">
        <v>15.5</v>
      </c>
      <c r="N14" s="113">
        <v>15</v>
      </c>
      <c r="O14" s="113">
        <v>14.7</v>
      </c>
      <c r="P14" s="113">
        <v>15</v>
      </c>
      <c r="Q14" s="113">
        <v>14.8</v>
      </c>
      <c r="R14" s="113">
        <v>14.2</v>
      </c>
      <c r="S14" s="113">
        <v>14.2</v>
      </c>
      <c r="T14" s="113">
        <v>14.1</v>
      </c>
      <c r="U14" s="113">
        <v>13.8</v>
      </c>
      <c r="V14" s="113">
        <v>13.7</v>
      </c>
      <c r="W14" s="113">
        <v>13.5</v>
      </c>
      <c r="X14" s="113">
        <v>13.5</v>
      </c>
      <c r="Y14" s="113">
        <v>14.6</v>
      </c>
      <c r="Z14" s="114">
        <f t="shared" si="0"/>
        <v>14.991666666666669</v>
      </c>
      <c r="AA14" s="129">
        <v>18.2</v>
      </c>
      <c r="AB14" s="132">
        <v>0.36944444444444446</v>
      </c>
      <c r="AC14" s="115">
        <v>13.3</v>
      </c>
      <c r="AD14" s="116">
        <v>0.9444444444444445</v>
      </c>
    </row>
    <row r="15" spans="1:30" ht="11.25" customHeight="1">
      <c r="A15" s="78">
        <v>13</v>
      </c>
      <c r="B15" s="113">
        <v>13.6</v>
      </c>
      <c r="C15" s="113">
        <v>13.5</v>
      </c>
      <c r="D15" s="113">
        <v>13.5</v>
      </c>
      <c r="E15" s="113">
        <v>13.5</v>
      </c>
      <c r="F15" s="113">
        <v>13.5</v>
      </c>
      <c r="G15" s="113">
        <v>13.4</v>
      </c>
      <c r="H15" s="113">
        <v>13.6</v>
      </c>
      <c r="I15" s="113">
        <v>14.3</v>
      </c>
      <c r="J15" s="113">
        <v>15.2</v>
      </c>
      <c r="K15" s="113">
        <v>17.3</v>
      </c>
      <c r="L15" s="113">
        <v>19.6</v>
      </c>
      <c r="M15" s="113">
        <v>19.7</v>
      </c>
      <c r="N15" s="113">
        <v>18.9</v>
      </c>
      <c r="O15" s="113">
        <v>18.4</v>
      </c>
      <c r="P15" s="113">
        <v>18.1</v>
      </c>
      <c r="Q15" s="113">
        <v>17.6</v>
      </c>
      <c r="R15" s="113">
        <v>16.1</v>
      </c>
      <c r="S15" s="113">
        <v>16.9</v>
      </c>
      <c r="T15" s="113">
        <v>16</v>
      </c>
      <c r="U15" s="113">
        <v>13.8</v>
      </c>
      <c r="V15" s="113">
        <v>12.8</v>
      </c>
      <c r="W15" s="113">
        <v>12.5</v>
      </c>
      <c r="X15" s="113">
        <v>12.6</v>
      </c>
      <c r="Y15" s="113">
        <v>12.6</v>
      </c>
      <c r="Z15" s="114">
        <f t="shared" si="0"/>
        <v>15.29166666666667</v>
      </c>
      <c r="AA15" s="129">
        <v>20.6</v>
      </c>
      <c r="AB15" s="132">
        <v>0.4826388888888889</v>
      </c>
      <c r="AC15" s="115">
        <v>12.4</v>
      </c>
      <c r="AD15" s="116">
        <v>0.9965277777777778</v>
      </c>
    </row>
    <row r="16" spans="1:30" ht="11.25" customHeight="1">
      <c r="A16" s="78">
        <v>14</v>
      </c>
      <c r="B16" s="113">
        <v>12.2</v>
      </c>
      <c r="C16" s="113">
        <v>10.8</v>
      </c>
      <c r="D16" s="113">
        <v>10.6</v>
      </c>
      <c r="E16" s="113">
        <v>10.5</v>
      </c>
      <c r="F16" s="113">
        <v>10.5</v>
      </c>
      <c r="G16" s="113">
        <v>11.7</v>
      </c>
      <c r="H16" s="113">
        <v>13.8</v>
      </c>
      <c r="I16" s="113">
        <v>15.9</v>
      </c>
      <c r="J16" s="113">
        <v>17</v>
      </c>
      <c r="K16" s="113">
        <v>15.5</v>
      </c>
      <c r="L16" s="113">
        <v>17.7</v>
      </c>
      <c r="M16" s="113">
        <v>16.8</v>
      </c>
      <c r="N16" s="113">
        <v>17.7</v>
      </c>
      <c r="O16" s="113">
        <v>17.7</v>
      </c>
      <c r="P16" s="113">
        <v>17.7</v>
      </c>
      <c r="Q16" s="113">
        <v>16.6</v>
      </c>
      <c r="R16" s="113">
        <v>15.9</v>
      </c>
      <c r="S16" s="113">
        <v>14.9</v>
      </c>
      <c r="T16" s="113">
        <v>14.2</v>
      </c>
      <c r="U16" s="113">
        <v>13.5</v>
      </c>
      <c r="V16" s="113">
        <v>13.7</v>
      </c>
      <c r="W16" s="113">
        <v>13.6</v>
      </c>
      <c r="X16" s="113">
        <v>13.7</v>
      </c>
      <c r="Y16" s="113">
        <v>13.2</v>
      </c>
      <c r="Z16" s="114">
        <f t="shared" si="0"/>
        <v>14.391666666666664</v>
      </c>
      <c r="AA16" s="129">
        <v>18.5</v>
      </c>
      <c r="AB16" s="132">
        <v>0.5708333333333333</v>
      </c>
      <c r="AC16" s="115">
        <v>10.2</v>
      </c>
      <c r="AD16" s="116">
        <v>0.1986111111111111</v>
      </c>
    </row>
    <row r="17" spans="1:30" ht="11.25" customHeight="1">
      <c r="A17" s="78">
        <v>15</v>
      </c>
      <c r="B17" s="113">
        <v>12.9</v>
      </c>
      <c r="C17" s="113">
        <v>13</v>
      </c>
      <c r="D17" s="113">
        <v>13.1</v>
      </c>
      <c r="E17" s="113">
        <v>13.1</v>
      </c>
      <c r="F17" s="113">
        <v>12.5</v>
      </c>
      <c r="G17" s="113">
        <v>12.1</v>
      </c>
      <c r="H17" s="113">
        <v>12</v>
      </c>
      <c r="I17" s="113">
        <v>12</v>
      </c>
      <c r="J17" s="113">
        <v>11.9</v>
      </c>
      <c r="K17" s="113">
        <v>12.4</v>
      </c>
      <c r="L17" s="113">
        <v>12.3</v>
      </c>
      <c r="M17" s="113">
        <v>12.2</v>
      </c>
      <c r="N17" s="113">
        <v>12.5</v>
      </c>
      <c r="O17" s="113">
        <v>12.9</v>
      </c>
      <c r="P17" s="113">
        <v>12.8</v>
      </c>
      <c r="Q17" s="113">
        <v>12.3</v>
      </c>
      <c r="R17" s="113">
        <v>12.2</v>
      </c>
      <c r="S17" s="113">
        <v>12.3</v>
      </c>
      <c r="T17" s="113">
        <v>12.2</v>
      </c>
      <c r="U17" s="113">
        <v>12.1</v>
      </c>
      <c r="V17" s="113">
        <v>11.9</v>
      </c>
      <c r="W17" s="113">
        <v>11.3</v>
      </c>
      <c r="X17" s="113">
        <v>10.9</v>
      </c>
      <c r="Y17" s="113">
        <v>10.6</v>
      </c>
      <c r="Z17" s="114">
        <f t="shared" si="0"/>
        <v>12.229166666666666</v>
      </c>
      <c r="AA17" s="129">
        <v>13.3</v>
      </c>
      <c r="AB17" s="132">
        <v>0.5770833333333333</v>
      </c>
      <c r="AC17" s="115">
        <v>10.5</v>
      </c>
      <c r="AD17" s="116">
        <v>0.9881944444444444</v>
      </c>
    </row>
    <row r="18" spans="1:30" ht="11.25" customHeight="1">
      <c r="A18" s="78">
        <v>16</v>
      </c>
      <c r="B18" s="113">
        <v>10.9</v>
      </c>
      <c r="C18" s="113">
        <v>10.7</v>
      </c>
      <c r="D18" s="113">
        <v>10.3</v>
      </c>
      <c r="E18" s="113">
        <v>10.3</v>
      </c>
      <c r="F18" s="113">
        <v>10.2</v>
      </c>
      <c r="G18" s="113">
        <v>10</v>
      </c>
      <c r="H18" s="113">
        <v>10</v>
      </c>
      <c r="I18" s="113">
        <v>10</v>
      </c>
      <c r="J18" s="113">
        <v>10</v>
      </c>
      <c r="K18" s="113">
        <v>10.6</v>
      </c>
      <c r="L18" s="113">
        <v>11.5</v>
      </c>
      <c r="M18" s="113">
        <v>12</v>
      </c>
      <c r="N18" s="113">
        <v>11.5</v>
      </c>
      <c r="O18" s="113">
        <v>11.4</v>
      </c>
      <c r="P18" s="113">
        <v>11.3</v>
      </c>
      <c r="Q18" s="113">
        <v>11.5</v>
      </c>
      <c r="R18" s="113">
        <v>11.1</v>
      </c>
      <c r="S18" s="113">
        <v>10.7</v>
      </c>
      <c r="T18" s="113">
        <v>10.6</v>
      </c>
      <c r="U18" s="113">
        <v>10.6</v>
      </c>
      <c r="V18" s="113">
        <v>10.6</v>
      </c>
      <c r="W18" s="113">
        <v>10.5</v>
      </c>
      <c r="X18" s="113">
        <v>10.4</v>
      </c>
      <c r="Y18" s="113">
        <v>10.3</v>
      </c>
      <c r="Z18" s="114">
        <f t="shared" si="0"/>
        <v>10.708333333333334</v>
      </c>
      <c r="AA18" s="129">
        <v>12.5</v>
      </c>
      <c r="AB18" s="132">
        <v>0.4923611111111111</v>
      </c>
      <c r="AC18" s="115">
        <v>9.7</v>
      </c>
      <c r="AD18" s="116">
        <v>0.3298611111111111</v>
      </c>
    </row>
    <row r="19" spans="1:30" ht="11.25" customHeight="1">
      <c r="A19" s="78">
        <v>17</v>
      </c>
      <c r="B19" s="113">
        <v>10</v>
      </c>
      <c r="C19" s="113">
        <v>8.3</v>
      </c>
      <c r="D19" s="113">
        <v>8.6</v>
      </c>
      <c r="E19" s="113">
        <v>9.5</v>
      </c>
      <c r="F19" s="113">
        <v>10.1</v>
      </c>
      <c r="G19" s="113">
        <v>10.9</v>
      </c>
      <c r="H19" s="113">
        <v>12</v>
      </c>
      <c r="I19" s="113">
        <v>13.4</v>
      </c>
      <c r="J19" s="113">
        <v>14.6</v>
      </c>
      <c r="K19" s="113">
        <v>14.2</v>
      </c>
      <c r="L19" s="113">
        <v>16.1</v>
      </c>
      <c r="M19" s="113">
        <v>15.9</v>
      </c>
      <c r="N19" s="113">
        <v>15.9</v>
      </c>
      <c r="O19" s="113">
        <v>16.2</v>
      </c>
      <c r="P19" s="113">
        <v>16.3</v>
      </c>
      <c r="Q19" s="113">
        <v>15.5</v>
      </c>
      <c r="R19" s="113">
        <v>14.6</v>
      </c>
      <c r="S19" s="113">
        <v>14.2</v>
      </c>
      <c r="T19" s="113">
        <v>13.1</v>
      </c>
      <c r="U19" s="113">
        <v>13.1</v>
      </c>
      <c r="V19" s="113">
        <v>13.1</v>
      </c>
      <c r="W19" s="113">
        <v>13.5</v>
      </c>
      <c r="X19" s="113">
        <v>13.9</v>
      </c>
      <c r="Y19" s="113">
        <v>14.1</v>
      </c>
      <c r="Z19" s="114">
        <f t="shared" si="0"/>
        <v>13.2125</v>
      </c>
      <c r="AA19" s="129">
        <v>17.1</v>
      </c>
      <c r="AB19" s="132">
        <v>0.5909722222222222</v>
      </c>
      <c r="AC19" s="115">
        <v>8</v>
      </c>
      <c r="AD19" s="116">
        <v>0.11666666666666665</v>
      </c>
    </row>
    <row r="20" spans="1:30" ht="11.25" customHeight="1">
      <c r="A20" s="78">
        <v>18</v>
      </c>
      <c r="B20" s="113">
        <v>14.4</v>
      </c>
      <c r="C20" s="113">
        <v>14.5</v>
      </c>
      <c r="D20" s="113">
        <v>14.3</v>
      </c>
      <c r="E20" s="113">
        <v>14.5</v>
      </c>
      <c r="F20" s="113">
        <v>14.9</v>
      </c>
      <c r="G20" s="113">
        <v>15.6</v>
      </c>
      <c r="H20" s="113">
        <v>16.7</v>
      </c>
      <c r="I20" s="113">
        <v>16.8</v>
      </c>
      <c r="J20" s="113">
        <v>17.5</v>
      </c>
      <c r="K20" s="113">
        <v>18.2</v>
      </c>
      <c r="L20" s="113">
        <v>16.8</v>
      </c>
      <c r="M20" s="113">
        <v>17.2</v>
      </c>
      <c r="N20" s="113">
        <v>17.2</v>
      </c>
      <c r="O20" s="113">
        <v>16.9</v>
      </c>
      <c r="P20" s="113">
        <v>16.9</v>
      </c>
      <c r="Q20" s="113">
        <v>17.2</v>
      </c>
      <c r="R20" s="113">
        <v>16.3</v>
      </c>
      <c r="S20" s="113">
        <v>16.1</v>
      </c>
      <c r="T20" s="113">
        <v>15.7</v>
      </c>
      <c r="U20" s="113">
        <v>14.3</v>
      </c>
      <c r="V20" s="113">
        <v>13.8</v>
      </c>
      <c r="W20" s="113">
        <v>13.2</v>
      </c>
      <c r="X20" s="113">
        <v>13.2</v>
      </c>
      <c r="Y20" s="113">
        <v>13.4</v>
      </c>
      <c r="Z20" s="114">
        <f t="shared" si="0"/>
        <v>15.649999999999999</v>
      </c>
      <c r="AA20" s="129">
        <v>19.1</v>
      </c>
      <c r="AB20" s="132">
        <v>0.4048611111111111</v>
      </c>
      <c r="AC20" s="115">
        <v>12.9</v>
      </c>
      <c r="AD20" s="116">
        <v>0.9520833333333334</v>
      </c>
    </row>
    <row r="21" spans="1:30" ht="11.25" customHeight="1">
      <c r="A21" s="78">
        <v>19</v>
      </c>
      <c r="B21" s="113">
        <v>14.7</v>
      </c>
      <c r="C21" s="113">
        <v>14.6</v>
      </c>
      <c r="D21" s="113">
        <v>15.2</v>
      </c>
      <c r="E21" s="113">
        <v>15.4</v>
      </c>
      <c r="F21" s="113">
        <v>15.6</v>
      </c>
      <c r="G21" s="113">
        <v>16.3</v>
      </c>
      <c r="H21" s="113">
        <v>16.4</v>
      </c>
      <c r="I21" s="113">
        <v>17.7</v>
      </c>
      <c r="J21" s="113">
        <v>20.2</v>
      </c>
      <c r="K21" s="113">
        <v>21.6</v>
      </c>
      <c r="L21" s="113">
        <v>22.5</v>
      </c>
      <c r="M21" s="113">
        <v>22.3</v>
      </c>
      <c r="N21" s="113">
        <v>22.6</v>
      </c>
      <c r="O21" s="113">
        <v>22.3</v>
      </c>
      <c r="P21" s="113">
        <v>20.6</v>
      </c>
      <c r="Q21" s="113">
        <v>21.2</v>
      </c>
      <c r="R21" s="113">
        <v>19.3</v>
      </c>
      <c r="S21" s="113">
        <v>17.5</v>
      </c>
      <c r="T21" s="113">
        <v>15.9</v>
      </c>
      <c r="U21" s="113">
        <v>14.8</v>
      </c>
      <c r="V21" s="113">
        <v>14.2</v>
      </c>
      <c r="W21" s="113">
        <v>13.9</v>
      </c>
      <c r="X21" s="113">
        <v>13.5</v>
      </c>
      <c r="Y21" s="113">
        <v>13.7</v>
      </c>
      <c r="Z21" s="114">
        <f t="shared" si="0"/>
        <v>17.583333333333332</v>
      </c>
      <c r="AA21" s="130">
        <v>23.6</v>
      </c>
      <c r="AB21" s="133">
        <v>0.4791666666666667</v>
      </c>
      <c r="AC21" s="115">
        <v>13.4</v>
      </c>
      <c r="AD21" s="116">
        <v>0.9597222222222223</v>
      </c>
    </row>
    <row r="22" spans="1:30" ht="11.25" customHeight="1">
      <c r="A22" s="82">
        <v>20</v>
      </c>
      <c r="B22" s="118">
        <v>14.6</v>
      </c>
      <c r="C22" s="118">
        <v>14.8</v>
      </c>
      <c r="D22" s="118">
        <v>15.1</v>
      </c>
      <c r="E22" s="118">
        <v>15.4</v>
      </c>
      <c r="F22" s="118">
        <v>16</v>
      </c>
      <c r="G22" s="118">
        <v>16.1</v>
      </c>
      <c r="H22" s="118">
        <v>16.2</v>
      </c>
      <c r="I22" s="118">
        <v>16.2</v>
      </c>
      <c r="J22" s="118">
        <v>16.2</v>
      </c>
      <c r="K22" s="118">
        <v>16.4</v>
      </c>
      <c r="L22" s="118">
        <v>16.6</v>
      </c>
      <c r="M22" s="118">
        <v>16.5</v>
      </c>
      <c r="N22" s="118">
        <v>16.5</v>
      </c>
      <c r="O22" s="118">
        <v>16.3</v>
      </c>
      <c r="P22" s="118">
        <v>16.4</v>
      </c>
      <c r="Q22" s="118">
        <v>16.4</v>
      </c>
      <c r="R22" s="118">
        <v>16.2</v>
      </c>
      <c r="S22" s="118">
        <v>16.1</v>
      </c>
      <c r="T22" s="118">
        <v>15.9</v>
      </c>
      <c r="U22" s="118">
        <v>15.9</v>
      </c>
      <c r="V22" s="118">
        <v>15.8</v>
      </c>
      <c r="W22" s="118">
        <v>15.9</v>
      </c>
      <c r="X22" s="118">
        <v>15.8</v>
      </c>
      <c r="Y22" s="118">
        <v>15.8</v>
      </c>
      <c r="Z22" s="119">
        <f t="shared" si="0"/>
        <v>15.9625</v>
      </c>
      <c r="AA22" s="124">
        <v>16.7</v>
      </c>
      <c r="AB22" s="116">
        <v>0.4895833333333333</v>
      </c>
      <c r="AC22" s="105">
        <v>13.7</v>
      </c>
      <c r="AD22" s="120">
        <v>0.00625</v>
      </c>
    </row>
    <row r="23" spans="1:30" ht="11.25" customHeight="1">
      <c r="A23" s="78">
        <v>21</v>
      </c>
      <c r="B23" s="113">
        <v>15.9</v>
      </c>
      <c r="C23" s="113">
        <v>15.9</v>
      </c>
      <c r="D23" s="113">
        <v>15.7</v>
      </c>
      <c r="E23" s="113">
        <v>15.7</v>
      </c>
      <c r="F23" s="113">
        <v>15.9</v>
      </c>
      <c r="G23" s="113">
        <v>16.1</v>
      </c>
      <c r="H23" s="113">
        <v>17</v>
      </c>
      <c r="I23" s="113">
        <v>18.4</v>
      </c>
      <c r="J23" s="113">
        <v>18.8</v>
      </c>
      <c r="K23" s="113">
        <v>19.8</v>
      </c>
      <c r="L23" s="113">
        <v>20.1</v>
      </c>
      <c r="M23" s="113">
        <v>20.2</v>
      </c>
      <c r="N23" s="113">
        <v>20</v>
      </c>
      <c r="O23" s="113">
        <v>19.8</v>
      </c>
      <c r="P23" s="113">
        <v>20.2</v>
      </c>
      <c r="Q23" s="113">
        <v>20.1</v>
      </c>
      <c r="R23" s="113">
        <v>19.6</v>
      </c>
      <c r="S23" s="113">
        <v>18.8</v>
      </c>
      <c r="T23" s="113">
        <v>18.3</v>
      </c>
      <c r="U23" s="113">
        <v>17.8</v>
      </c>
      <c r="V23" s="113">
        <v>17.3</v>
      </c>
      <c r="W23" s="113">
        <v>16.7</v>
      </c>
      <c r="X23" s="113">
        <v>16.2</v>
      </c>
      <c r="Y23" s="113">
        <v>15.7</v>
      </c>
      <c r="Z23" s="114">
        <f t="shared" si="0"/>
        <v>17.91666666666667</v>
      </c>
      <c r="AA23" s="124">
        <v>21.1</v>
      </c>
      <c r="AB23" s="116">
        <v>0.5298611111111111</v>
      </c>
      <c r="AC23" s="115">
        <v>15.6</v>
      </c>
      <c r="AD23" s="116">
        <v>0.16111111111111112</v>
      </c>
    </row>
    <row r="24" spans="1:30" ht="11.25" customHeight="1">
      <c r="A24" s="78">
        <v>22</v>
      </c>
      <c r="B24" s="113">
        <v>15.4</v>
      </c>
      <c r="C24" s="113">
        <v>15.1</v>
      </c>
      <c r="D24" s="113">
        <v>14</v>
      </c>
      <c r="E24" s="113">
        <v>13.2</v>
      </c>
      <c r="F24" s="113">
        <v>13</v>
      </c>
      <c r="G24" s="113">
        <v>12.9</v>
      </c>
      <c r="H24" s="113">
        <v>13.8</v>
      </c>
      <c r="I24" s="113">
        <v>16.1</v>
      </c>
      <c r="J24" s="113">
        <v>19.9</v>
      </c>
      <c r="K24" s="113">
        <v>22.2</v>
      </c>
      <c r="L24" s="113">
        <v>24.1</v>
      </c>
      <c r="M24" s="113">
        <v>24.2</v>
      </c>
      <c r="N24" s="113">
        <v>23.1</v>
      </c>
      <c r="O24" s="113">
        <v>23</v>
      </c>
      <c r="P24" s="113">
        <v>21.4</v>
      </c>
      <c r="Q24" s="113">
        <v>21.7</v>
      </c>
      <c r="R24" s="113">
        <v>20.5</v>
      </c>
      <c r="S24" s="113">
        <v>18</v>
      </c>
      <c r="T24" s="113">
        <v>14.8</v>
      </c>
      <c r="U24" s="113">
        <v>15</v>
      </c>
      <c r="V24" s="113">
        <v>14.5</v>
      </c>
      <c r="W24" s="113">
        <v>13.9</v>
      </c>
      <c r="X24" s="113">
        <v>14.8</v>
      </c>
      <c r="Y24" s="113">
        <v>15</v>
      </c>
      <c r="Z24" s="114">
        <f t="shared" si="0"/>
        <v>17.48333333333333</v>
      </c>
      <c r="AA24" s="124">
        <v>24.3</v>
      </c>
      <c r="AB24" s="116">
        <v>0.5027777777777778</v>
      </c>
      <c r="AC24" s="115">
        <v>12.7</v>
      </c>
      <c r="AD24" s="116">
        <v>0.2333333333333333</v>
      </c>
    </row>
    <row r="25" spans="1:30" ht="11.25" customHeight="1">
      <c r="A25" s="78">
        <v>23</v>
      </c>
      <c r="B25" s="113">
        <v>14.8</v>
      </c>
      <c r="C25" s="113">
        <v>15.1</v>
      </c>
      <c r="D25" s="113">
        <v>15.4</v>
      </c>
      <c r="E25" s="113">
        <v>15.3</v>
      </c>
      <c r="F25" s="113">
        <v>15.5</v>
      </c>
      <c r="G25" s="113">
        <v>16.5</v>
      </c>
      <c r="H25" s="113">
        <v>18.3</v>
      </c>
      <c r="I25" s="113">
        <v>20.6</v>
      </c>
      <c r="J25" s="113">
        <v>19.3</v>
      </c>
      <c r="K25" s="113">
        <v>19.8</v>
      </c>
      <c r="L25" s="113">
        <v>19.3</v>
      </c>
      <c r="M25" s="113">
        <v>18.6</v>
      </c>
      <c r="N25" s="113">
        <v>19.5</v>
      </c>
      <c r="O25" s="113">
        <v>19.4</v>
      </c>
      <c r="P25" s="113">
        <v>18.9</v>
      </c>
      <c r="Q25" s="113">
        <v>17.8</v>
      </c>
      <c r="R25" s="113">
        <v>15.4</v>
      </c>
      <c r="S25" s="113">
        <v>14.7</v>
      </c>
      <c r="T25" s="113">
        <v>14.1</v>
      </c>
      <c r="U25" s="113">
        <v>13.9</v>
      </c>
      <c r="V25" s="113">
        <v>13.1</v>
      </c>
      <c r="W25" s="113">
        <v>14.3</v>
      </c>
      <c r="X25" s="113">
        <v>14.3</v>
      </c>
      <c r="Y25" s="113">
        <v>15.3</v>
      </c>
      <c r="Z25" s="114">
        <f t="shared" si="0"/>
        <v>16.633333333333336</v>
      </c>
      <c r="AA25" s="124">
        <v>20.7</v>
      </c>
      <c r="AB25" s="116">
        <v>0.3416666666666666</v>
      </c>
      <c r="AC25" s="115">
        <v>12.9</v>
      </c>
      <c r="AD25" s="116">
        <v>0.8930555555555556</v>
      </c>
    </row>
    <row r="26" spans="1:30" ht="11.25" customHeight="1">
      <c r="A26" s="78">
        <v>24</v>
      </c>
      <c r="B26" s="113">
        <v>14.9</v>
      </c>
      <c r="C26" s="113">
        <v>14.9</v>
      </c>
      <c r="D26" s="113">
        <v>15</v>
      </c>
      <c r="E26" s="113">
        <v>15</v>
      </c>
      <c r="F26" s="113">
        <v>15</v>
      </c>
      <c r="G26" s="113">
        <v>15.5</v>
      </c>
      <c r="H26" s="113">
        <v>16.1</v>
      </c>
      <c r="I26" s="113">
        <v>17</v>
      </c>
      <c r="J26" s="113">
        <v>17.9</v>
      </c>
      <c r="K26" s="113">
        <v>20.2</v>
      </c>
      <c r="L26" s="113">
        <v>21.7</v>
      </c>
      <c r="M26" s="113">
        <v>23.5</v>
      </c>
      <c r="N26" s="113">
        <v>23.6</v>
      </c>
      <c r="O26" s="113">
        <v>24.5</v>
      </c>
      <c r="P26" s="113">
        <v>23.2</v>
      </c>
      <c r="Q26" s="113">
        <v>22.4</v>
      </c>
      <c r="R26" s="113">
        <v>21.1</v>
      </c>
      <c r="S26" s="113">
        <v>18.9</v>
      </c>
      <c r="T26" s="113">
        <v>17.3</v>
      </c>
      <c r="U26" s="113">
        <v>17.1</v>
      </c>
      <c r="V26" s="113">
        <v>16.7</v>
      </c>
      <c r="W26" s="113">
        <v>16.4</v>
      </c>
      <c r="X26" s="113">
        <v>17</v>
      </c>
      <c r="Y26" s="113">
        <v>17</v>
      </c>
      <c r="Z26" s="114">
        <f t="shared" si="0"/>
        <v>18.412499999999998</v>
      </c>
      <c r="AA26" s="124">
        <v>25</v>
      </c>
      <c r="AB26" s="116">
        <v>0.576388888888889</v>
      </c>
      <c r="AC26" s="115">
        <v>14.5</v>
      </c>
      <c r="AD26" s="116">
        <v>0.06458333333333334</v>
      </c>
    </row>
    <row r="27" spans="1:30" ht="11.25" customHeight="1">
      <c r="A27" s="78">
        <v>25</v>
      </c>
      <c r="B27" s="113">
        <v>17</v>
      </c>
      <c r="C27" s="113">
        <v>17</v>
      </c>
      <c r="D27" s="113">
        <v>16.8</v>
      </c>
      <c r="E27" s="113">
        <v>16.7</v>
      </c>
      <c r="F27" s="113">
        <v>16.6</v>
      </c>
      <c r="G27" s="113">
        <v>17.4</v>
      </c>
      <c r="H27" s="113">
        <v>17.5</v>
      </c>
      <c r="I27" s="113">
        <v>19.5</v>
      </c>
      <c r="J27" s="113">
        <v>22.1</v>
      </c>
      <c r="K27" s="113">
        <v>26.8</v>
      </c>
      <c r="L27" s="113">
        <v>25.9</v>
      </c>
      <c r="M27" s="113">
        <v>26.3</v>
      </c>
      <c r="N27" s="113">
        <v>27</v>
      </c>
      <c r="O27" s="113">
        <v>26.8</v>
      </c>
      <c r="P27" s="113">
        <v>24.7</v>
      </c>
      <c r="Q27" s="113">
        <v>23.2</v>
      </c>
      <c r="R27" s="113">
        <v>20.4</v>
      </c>
      <c r="S27" s="113">
        <v>18.8</v>
      </c>
      <c r="T27" s="113">
        <v>16.8</v>
      </c>
      <c r="U27" s="113">
        <v>15.9</v>
      </c>
      <c r="V27" s="113">
        <v>16.2</v>
      </c>
      <c r="W27" s="113">
        <v>15.5</v>
      </c>
      <c r="X27" s="113">
        <v>15.3</v>
      </c>
      <c r="Y27" s="113">
        <v>15.3</v>
      </c>
      <c r="Z27" s="114">
        <f t="shared" si="0"/>
        <v>19.8125</v>
      </c>
      <c r="AA27" s="124">
        <v>27.6</v>
      </c>
      <c r="AB27" s="116">
        <v>0.5625</v>
      </c>
      <c r="AC27" s="115">
        <v>15.1</v>
      </c>
      <c r="AD27" s="116">
        <v>0.9611111111111111</v>
      </c>
    </row>
    <row r="28" spans="1:30" ht="11.25" customHeight="1">
      <c r="A28" s="78">
        <v>26</v>
      </c>
      <c r="B28" s="113">
        <v>15.1</v>
      </c>
      <c r="C28" s="113">
        <v>14.6</v>
      </c>
      <c r="D28" s="113">
        <v>15.4</v>
      </c>
      <c r="E28" s="113">
        <v>16</v>
      </c>
      <c r="F28" s="113">
        <v>16.7</v>
      </c>
      <c r="G28" s="113">
        <v>17.6</v>
      </c>
      <c r="H28" s="113">
        <v>19.5</v>
      </c>
      <c r="I28" s="113">
        <v>21.4</v>
      </c>
      <c r="J28" s="113">
        <v>23.3</v>
      </c>
      <c r="K28" s="113">
        <v>24.4</v>
      </c>
      <c r="L28" s="113">
        <v>24.2</v>
      </c>
      <c r="M28" s="113">
        <v>24.4</v>
      </c>
      <c r="N28" s="113">
        <v>23.9</v>
      </c>
      <c r="O28" s="113">
        <v>24</v>
      </c>
      <c r="P28" s="113">
        <v>23.5</v>
      </c>
      <c r="Q28" s="113">
        <v>22.6</v>
      </c>
      <c r="R28" s="113">
        <v>22.5</v>
      </c>
      <c r="S28" s="113">
        <v>21.1</v>
      </c>
      <c r="T28" s="113">
        <v>20.4</v>
      </c>
      <c r="U28" s="113">
        <v>20.1</v>
      </c>
      <c r="V28" s="113">
        <v>19.7</v>
      </c>
      <c r="W28" s="113">
        <v>20.8</v>
      </c>
      <c r="X28" s="113">
        <v>20.5</v>
      </c>
      <c r="Y28" s="113">
        <v>20.3</v>
      </c>
      <c r="Z28" s="114">
        <f t="shared" si="0"/>
        <v>20.500000000000004</v>
      </c>
      <c r="AA28" s="124">
        <v>25</v>
      </c>
      <c r="AB28" s="116">
        <v>0.5180555555555556</v>
      </c>
      <c r="AC28" s="115">
        <v>14.3</v>
      </c>
      <c r="AD28" s="116">
        <v>0.06944444444444443</v>
      </c>
    </row>
    <row r="29" spans="1:30" ht="11.25" customHeight="1">
      <c r="A29" s="78">
        <v>27</v>
      </c>
      <c r="B29" s="113">
        <v>20.5</v>
      </c>
      <c r="C29" s="113">
        <v>20.6</v>
      </c>
      <c r="D29" s="113">
        <v>20.1</v>
      </c>
      <c r="E29" s="113">
        <v>20.5</v>
      </c>
      <c r="F29" s="113">
        <v>20.6</v>
      </c>
      <c r="G29" s="113">
        <v>20.8</v>
      </c>
      <c r="H29" s="113">
        <v>21.9</v>
      </c>
      <c r="I29" s="113">
        <v>21.6</v>
      </c>
      <c r="J29" s="113">
        <v>22</v>
      </c>
      <c r="K29" s="113">
        <v>22.6</v>
      </c>
      <c r="L29" s="113">
        <v>23.9</v>
      </c>
      <c r="M29" s="113">
        <v>23.9</v>
      </c>
      <c r="N29" s="113">
        <v>26.6</v>
      </c>
      <c r="O29" s="113">
        <v>29</v>
      </c>
      <c r="P29" s="113">
        <v>29.4</v>
      </c>
      <c r="Q29" s="113">
        <v>25.8</v>
      </c>
      <c r="R29" s="113">
        <v>24.9</v>
      </c>
      <c r="S29" s="113">
        <v>23.4</v>
      </c>
      <c r="T29" s="113">
        <v>23</v>
      </c>
      <c r="U29" s="113">
        <v>22.1</v>
      </c>
      <c r="V29" s="113">
        <v>22.8</v>
      </c>
      <c r="W29" s="113">
        <v>22.2</v>
      </c>
      <c r="X29" s="113">
        <v>22.3</v>
      </c>
      <c r="Y29" s="113">
        <v>21.8</v>
      </c>
      <c r="Z29" s="114">
        <f t="shared" si="0"/>
        <v>23.0125</v>
      </c>
      <c r="AA29" s="124">
        <v>29.8</v>
      </c>
      <c r="AB29" s="116">
        <v>0.6</v>
      </c>
      <c r="AC29" s="115">
        <v>20</v>
      </c>
      <c r="AD29" s="116">
        <v>0.13125</v>
      </c>
    </row>
    <row r="30" spans="1:30" ht="11.25" customHeight="1">
      <c r="A30" s="78">
        <v>28</v>
      </c>
      <c r="B30" s="113">
        <v>21.7</v>
      </c>
      <c r="C30" s="113">
        <v>21.6</v>
      </c>
      <c r="D30" s="113">
        <v>21.1</v>
      </c>
      <c r="E30" s="113">
        <v>21</v>
      </c>
      <c r="F30" s="113">
        <v>20.8</v>
      </c>
      <c r="G30" s="113">
        <v>21.2</v>
      </c>
      <c r="H30" s="113">
        <v>21.5</v>
      </c>
      <c r="I30" s="113">
        <v>22</v>
      </c>
      <c r="J30" s="113">
        <v>23.2</v>
      </c>
      <c r="K30" s="113">
        <v>23.1</v>
      </c>
      <c r="L30" s="113">
        <v>24</v>
      </c>
      <c r="M30" s="113">
        <v>24.3</v>
      </c>
      <c r="N30" s="113">
        <v>24.9</v>
      </c>
      <c r="O30" s="113">
        <v>25.2</v>
      </c>
      <c r="P30" s="113">
        <v>23.2</v>
      </c>
      <c r="Q30" s="113">
        <v>23.8</v>
      </c>
      <c r="R30" s="113">
        <v>24.5</v>
      </c>
      <c r="S30" s="113">
        <v>23.4</v>
      </c>
      <c r="T30" s="113">
        <v>22.2</v>
      </c>
      <c r="U30" s="113">
        <v>21.3</v>
      </c>
      <c r="V30" s="113">
        <v>21</v>
      </c>
      <c r="W30" s="113">
        <v>20.5</v>
      </c>
      <c r="X30" s="113">
        <v>20</v>
      </c>
      <c r="Y30" s="113">
        <v>20.9</v>
      </c>
      <c r="Z30" s="114">
        <f t="shared" si="0"/>
        <v>22.349999999999998</v>
      </c>
      <c r="AA30" s="124">
        <v>26.3</v>
      </c>
      <c r="AB30" s="116">
        <v>0.5659722222222222</v>
      </c>
      <c r="AC30" s="115">
        <v>19.9</v>
      </c>
      <c r="AD30" s="116">
        <v>0.9583333333333334</v>
      </c>
    </row>
    <row r="31" spans="1:30" ht="11.25" customHeight="1">
      <c r="A31" s="78">
        <v>29</v>
      </c>
      <c r="B31" s="113">
        <v>20.9</v>
      </c>
      <c r="C31" s="113">
        <v>20.8</v>
      </c>
      <c r="D31" s="113">
        <v>20.9</v>
      </c>
      <c r="E31" s="113">
        <v>20.5</v>
      </c>
      <c r="F31" s="113">
        <v>20.7</v>
      </c>
      <c r="G31" s="113">
        <v>21.3</v>
      </c>
      <c r="H31" s="113">
        <v>21.7</v>
      </c>
      <c r="I31" s="113">
        <v>24.4</v>
      </c>
      <c r="J31" s="113">
        <v>26.2</v>
      </c>
      <c r="K31" s="113">
        <v>27.2</v>
      </c>
      <c r="L31" s="113">
        <v>28.4</v>
      </c>
      <c r="M31" s="113">
        <v>29.2</v>
      </c>
      <c r="N31" s="113">
        <v>29.8</v>
      </c>
      <c r="O31" s="113">
        <v>29.4</v>
      </c>
      <c r="P31" s="113">
        <v>29.3</v>
      </c>
      <c r="Q31" s="113">
        <v>28</v>
      </c>
      <c r="R31" s="113">
        <v>27.4</v>
      </c>
      <c r="S31" s="113">
        <v>25.6</v>
      </c>
      <c r="T31" s="113">
        <v>23.6</v>
      </c>
      <c r="U31" s="113">
        <v>23.7</v>
      </c>
      <c r="V31" s="113">
        <v>23.1</v>
      </c>
      <c r="W31" s="113">
        <v>22.7</v>
      </c>
      <c r="X31" s="113">
        <v>22.8</v>
      </c>
      <c r="Y31" s="113">
        <v>22.6</v>
      </c>
      <c r="Z31" s="114">
        <f t="shared" si="0"/>
        <v>24.59166666666667</v>
      </c>
      <c r="AA31" s="124">
        <v>30.4</v>
      </c>
      <c r="AB31" s="116">
        <v>0.5555555555555556</v>
      </c>
      <c r="AC31" s="115">
        <v>20.4</v>
      </c>
      <c r="AD31" s="116">
        <v>0.16805555555555554</v>
      </c>
    </row>
    <row r="32" spans="1:30" ht="11.25" customHeight="1">
      <c r="A32" s="78">
        <v>30</v>
      </c>
      <c r="B32" s="113">
        <v>22.4</v>
      </c>
      <c r="C32" s="113">
        <v>22.7</v>
      </c>
      <c r="D32" s="113">
        <v>22.3</v>
      </c>
      <c r="E32" s="113">
        <v>22.2</v>
      </c>
      <c r="F32" s="113">
        <v>22.1</v>
      </c>
      <c r="G32" s="113">
        <v>22.4</v>
      </c>
      <c r="H32" s="113">
        <v>23</v>
      </c>
      <c r="I32" s="113">
        <v>24.2</v>
      </c>
      <c r="J32" s="113">
        <v>25.8</v>
      </c>
      <c r="K32" s="113">
        <v>27.4</v>
      </c>
      <c r="L32" s="113">
        <v>27.9</v>
      </c>
      <c r="M32" s="113">
        <v>29.5</v>
      </c>
      <c r="N32" s="113">
        <v>30</v>
      </c>
      <c r="O32" s="113">
        <v>30.2</v>
      </c>
      <c r="P32" s="113">
        <v>30.1</v>
      </c>
      <c r="Q32" s="113">
        <v>29.2</v>
      </c>
      <c r="R32" s="113">
        <v>27.6</v>
      </c>
      <c r="S32" s="113">
        <v>25.5</v>
      </c>
      <c r="T32" s="113">
        <v>23.4</v>
      </c>
      <c r="U32" s="113">
        <v>24.2</v>
      </c>
      <c r="V32" s="113">
        <v>23.7</v>
      </c>
      <c r="W32" s="113">
        <v>23.2</v>
      </c>
      <c r="X32" s="113">
        <v>22.6</v>
      </c>
      <c r="Y32" s="113">
        <v>21.6</v>
      </c>
      <c r="Z32" s="114">
        <f t="shared" si="0"/>
        <v>25.13333333333334</v>
      </c>
      <c r="AA32" s="124">
        <v>30.9</v>
      </c>
      <c r="AB32" s="116">
        <v>0.5777777777777778</v>
      </c>
      <c r="AC32" s="115">
        <v>21.3</v>
      </c>
      <c r="AD32" s="116">
        <v>0.9902777777777777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24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15.146666666666665</v>
      </c>
      <c r="C34" s="121">
        <f t="shared" si="1"/>
        <v>15.073333333333336</v>
      </c>
      <c r="D34" s="121">
        <f t="shared" si="1"/>
        <v>14.926666666666668</v>
      </c>
      <c r="E34" s="121">
        <f t="shared" si="1"/>
        <v>14.879999999999999</v>
      </c>
      <c r="F34" s="121">
        <f t="shared" si="1"/>
        <v>14.973333333333334</v>
      </c>
      <c r="G34" s="121">
        <f t="shared" si="1"/>
        <v>15.436666666666667</v>
      </c>
      <c r="H34" s="121">
        <f t="shared" si="1"/>
        <v>16.313333333333333</v>
      </c>
      <c r="I34" s="121">
        <f t="shared" si="1"/>
        <v>17.790000000000003</v>
      </c>
      <c r="J34" s="121">
        <f t="shared" si="1"/>
        <v>19.006666666666668</v>
      </c>
      <c r="K34" s="121">
        <f t="shared" si="1"/>
        <v>20.123333333333335</v>
      </c>
      <c r="L34" s="121">
        <f t="shared" si="1"/>
        <v>20.566666666666666</v>
      </c>
      <c r="M34" s="121">
        <f t="shared" si="1"/>
        <v>20.763333333333332</v>
      </c>
      <c r="N34" s="121">
        <f t="shared" si="1"/>
        <v>20.86</v>
      </c>
      <c r="O34" s="121">
        <f t="shared" si="1"/>
        <v>20.803333333333335</v>
      </c>
      <c r="P34" s="121">
        <f t="shared" si="1"/>
        <v>20.279999999999998</v>
      </c>
      <c r="Q34" s="121">
        <f t="shared" si="1"/>
        <v>19.793333333333333</v>
      </c>
      <c r="R34" s="121">
        <f t="shared" si="1"/>
        <v>18.780000000000005</v>
      </c>
      <c r="S34" s="121">
        <f t="shared" si="1"/>
        <v>17.7</v>
      </c>
      <c r="T34" s="121">
        <f t="shared" si="1"/>
        <v>16.619999999999997</v>
      </c>
      <c r="U34" s="121">
        <f t="shared" si="1"/>
        <v>16.066666666666666</v>
      </c>
      <c r="V34" s="121">
        <f t="shared" si="1"/>
        <v>15.85</v>
      </c>
      <c r="W34" s="121">
        <f t="shared" si="1"/>
        <v>15.62333333333333</v>
      </c>
      <c r="X34" s="121">
        <f t="shared" si="1"/>
        <v>15.563333333333334</v>
      </c>
      <c r="Y34" s="121">
        <f t="shared" si="1"/>
        <v>15.51</v>
      </c>
      <c r="Z34" s="121">
        <f>AVERAGE(B3:Y33)</f>
        <v>17.43541666666666</v>
      </c>
      <c r="AA34" s="122">
        <f>AVERAGE(AA3:AA33)</f>
        <v>22.15</v>
      </c>
      <c r="AB34" s="123"/>
      <c r="AC34" s="122">
        <f>AVERAGE(AC3:AC33)</f>
        <v>13.789999999999997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30.9</v>
      </c>
      <c r="C46" s="106">
        <f>MATCH(B46,AA3:AA33,0)</f>
        <v>30</v>
      </c>
      <c r="D46" s="112">
        <f>INDEX(AB3:AB33,C46,1)</f>
        <v>0.5777777777777778</v>
      </c>
      <c r="E46" s="117"/>
      <c r="F46" s="104"/>
      <c r="G46" s="105">
        <f>MIN(AC3:AC33)</f>
        <v>8</v>
      </c>
      <c r="H46" s="106">
        <f>MATCH(G46,AC3:AC33,0)</f>
        <v>17</v>
      </c>
      <c r="I46" s="112">
        <f>INDEX(AD3:AD33,H46,1)</f>
        <v>0.11666666666666665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22.3</v>
      </c>
      <c r="C3" s="113">
        <v>22.4</v>
      </c>
      <c r="D3" s="113">
        <v>22.4</v>
      </c>
      <c r="E3" s="113">
        <v>22.1</v>
      </c>
      <c r="F3" s="113">
        <v>21.8</v>
      </c>
      <c r="G3" s="113">
        <v>22.6</v>
      </c>
      <c r="H3" s="113">
        <v>23.5</v>
      </c>
      <c r="I3" s="113">
        <v>24.8</v>
      </c>
      <c r="J3" s="113">
        <v>25.4</v>
      </c>
      <c r="K3" s="113">
        <v>27.4</v>
      </c>
      <c r="L3" s="113">
        <v>29.2</v>
      </c>
      <c r="M3" s="113">
        <v>29.8</v>
      </c>
      <c r="N3" s="113">
        <v>30.7</v>
      </c>
      <c r="O3" s="113">
        <v>30.7</v>
      </c>
      <c r="P3" s="113">
        <v>30</v>
      </c>
      <c r="Q3" s="113">
        <v>29.5</v>
      </c>
      <c r="R3" s="113">
        <v>27.9</v>
      </c>
      <c r="S3" s="113">
        <v>25</v>
      </c>
      <c r="T3" s="113">
        <v>21.9</v>
      </c>
      <c r="U3" s="113">
        <v>21.3</v>
      </c>
      <c r="V3" s="113">
        <v>23</v>
      </c>
      <c r="W3" s="113">
        <v>22.5</v>
      </c>
      <c r="X3" s="113">
        <v>22.2</v>
      </c>
      <c r="Y3" s="113">
        <v>21.8</v>
      </c>
      <c r="Z3" s="114">
        <f aca="true" t="shared" si="0" ref="Z3:Z33">AVERAGE(B3:Y3)</f>
        <v>25.008333333333336</v>
      </c>
      <c r="AA3" s="115">
        <v>31.4</v>
      </c>
      <c r="AB3" s="116">
        <v>0.5743055555555555</v>
      </c>
      <c r="AC3" s="115">
        <v>21.2</v>
      </c>
      <c r="AD3" s="116">
        <v>0.8416666666666667</v>
      </c>
    </row>
    <row r="4" spans="1:30" ht="11.25" customHeight="1">
      <c r="A4" s="78">
        <v>2</v>
      </c>
      <c r="B4" s="113">
        <v>21.4</v>
      </c>
      <c r="C4" s="113">
        <v>21.1</v>
      </c>
      <c r="D4" s="113">
        <v>20.8</v>
      </c>
      <c r="E4" s="113">
        <v>20.2</v>
      </c>
      <c r="F4" s="113">
        <v>20.2</v>
      </c>
      <c r="G4" s="113">
        <v>20.7</v>
      </c>
      <c r="H4" s="113">
        <v>21.5</v>
      </c>
      <c r="I4" s="113">
        <v>24.7</v>
      </c>
      <c r="J4" s="113">
        <v>28.2</v>
      </c>
      <c r="K4" s="113">
        <v>29.2</v>
      </c>
      <c r="L4" s="113">
        <v>29.2</v>
      </c>
      <c r="M4" s="113">
        <v>29.5</v>
      </c>
      <c r="N4" s="113">
        <v>29.7</v>
      </c>
      <c r="O4" s="113">
        <v>29.5</v>
      </c>
      <c r="P4" s="113">
        <v>29.3</v>
      </c>
      <c r="Q4" s="113">
        <v>28.7</v>
      </c>
      <c r="R4" s="113">
        <v>26.7</v>
      </c>
      <c r="S4" s="117">
        <v>24.1</v>
      </c>
      <c r="T4" s="113">
        <v>22.6</v>
      </c>
      <c r="U4" s="113">
        <v>21.7</v>
      </c>
      <c r="V4" s="113">
        <v>21.5</v>
      </c>
      <c r="W4" s="113">
        <v>21.5</v>
      </c>
      <c r="X4" s="113">
        <v>22</v>
      </c>
      <c r="Y4" s="113">
        <v>20.9</v>
      </c>
      <c r="Z4" s="114">
        <f t="shared" si="0"/>
        <v>24.370833333333334</v>
      </c>
      <c r="AA4" s="115">
        <v>30.4</v>
      </c>
      <c r="AB4" s="116">
        <v>0.5736111111111112</v>
      </c>
      <c r="AC4" s="115">
        <v>20</v>
      </c>
      <c r="AD4" s="116">
        <v>0.20486111111111113</v>
      </c>
    </row>
    <row r="5" spans="1:30" ht="11.25" customHeight="1">
      <c r="A5" s="78">
        <v>3</v>
      </c>
      <c r="B5" s="113">
        <v>21</v>
      </c>
      <c r="C5" s="113">
        <v>20.8</v>
      </c>
      <c r="D5" s="113">
        <v>20.1</v>
      </c>
      <c r="E5" s="113">
        <v>20.8</v>
      </c>
      <c r="F5" s="113">
        <v>20.1</v>
      </c>
      <c r="G5" s="113">
        <v>20.9</v>
      </c>
      <c r="H5" s="113">
        <v>22.1</v>
      </c>
      <c r="I5" s="113">
        <v>24.4</v>
      </c>
      <c r="J5" s="113">
        <v>27.6</v>
      </c>
      <c r="K5" s="113">
        <v>27.7</v>
      </c>
      <c r="L5" s="113">
        <v>29.1</v>
      </c>
      <c r="M5" s="113">
        <v>28.7</v>
      </c>
      <c r="N5" s="113">
        <v>28.5</v>
      </c>
      <c r="O5" s="113">
        <v>27.1</v>
      </c>
      <c r="P5" s="113">
        <v>28.5</v>
      </c>
      <c r="Q5" s="113">
        <v>29.5</v>
      </c>
      <c r="R5" s="113">
        <v>27.7</v>
      </c>
      <c r="S5" s="113">
        <v>24</v>
      </c>
      <c r="T5" s="113">
        <v>23.3</v>
      </c>
      <c r="U5" s="113">
        <v>22.9</v>
      </c>
      <c r="V5" s="113">
        <v>22.2</v>
      </c>
      <c r="W5" s="113">
        <v>21.7</v>
      </c>
      <c r="X5" s="113">
        <v>21.5</v>
      </c>
      <c r="Y5" s="113">
        <v>21.2</v>
      </c>
      <c r="Z5" s="114">
        <f t="shared" si="0"/>
        <v>24.225000000000005</v>
      </c>
      <c r="AA5" s="115">
        <v>29.9</v>
      </c>
      <c r="AB5" s="116">
        <v>0.6131944444444445</v>
      </c>
      <c r="AC5" s="115">
        <v>20</v>
      </c>
      <c r="AD5" s="116">
        <v>0.12986111111111112</v>
      </c>
    </row>
    <row r="6" spans="1:30" ht="11.25" customHeight="1">
      <c r="A6" s="78">
        <v>4</v>
      </c>
      <c r="B6" s="113">
        <v>21</v>
      </c>
      <c r="C6" s="113">
        <v>20.8</v>
      </c>
      <c r="D6" s="113">
        <v>20.9</v>
      </c>
      <c r="E6" s="113">
        <v>20.9</v>
      </c>
      <c r="F6" s="113">
        <v>20.9</v>
      </c>
      <c r="G6" s="113">
        <v>21.3</v>
      </c>
      <c r="H6" s="113">
        <v>22</v>
      </c>
      <c r="I6" s="113">
        <v>23.1</v>
      </c>
      <c r="J6" s="113">
        <v>23.7</v>
      </c>
      <c r="K6" s="113">
        <v>24.8</v>
      </c>
      <c r="L6" s="113">
        <v>24.5</v>
      </c>
      <c r="M6" s="113">
        <v>24.3</v>
      </c>
      <c r="N6" s="113">
        <v>25.9</v>
      </c>
      <c r="O6" s="113">
        <v>25.5</v>
      </c>
      <c r="P6" s="113">
        <v>26</v>
      </c>
      <c r="Q6" s="113">
        <v>27.2</v>
      </c>
      <c r="R6" s="113">
        <v>25.1</v>
      </c>
      <c r="S6" s="113">
        <v>24.6</v>
      </c>
      <c r="T6" s="113">
        <v>23.9</v>
      </c>
      <c r="U6" s="113">
        <v>22.9</v>
      </c>
      <c r="V6" s="113">
        <v>22</v>
      </c>
      <c r="W6" s="113">
        <v>22.1</v>
      </c>
      <c r="X6" s="113">
        <v>22.2</v>
      </c>
      <c r="Y6" s="113">
        <v>22.1</v>
      </c>
      <c r="Z6" s="114">
        <f t="shared" si="0"/>
        <v>23.2375</v>
      </c>
      <c r="AA6" s="115">
        <v>27.3</v>
      </c>
      <c r="AB6" s="116">
        <v>0.6645833333333333</v>
      </c>
      <c r="AC6" s="115">
        <v>20.7</v>
      </c>
      <c r="AD6" s="116">
        <v>0.11875</v>
      </c>
    </row>
    <row r="7" spans="1:30" ht="11.25" customHeight="1">
      <c r="A7" s="78">
        <v>5</v>
      </c>
      <c r="B7" s="113">
        <v>22.2</v>
      </c>
      <c r="C7" s="113">
        <v>22.5</v>
      </c>
      <c r="D7" s="113">
        <v>22.1</v>
      </c>
      <c r="E7" s="113">
        <v>21.8</v>
      </c>
      <c r="F7" s="113">
        <v>21.8</v>
      </c>
      <c r="G7" s="113">
        <v>21.6</v>
      </c>
      <c r="H7" s="113">
        <v>21.3</v>
      </c>
      <c r="I7" s="113">
        <v>21.2</v>
      </c>
      <c r="J7" s="113">
        <v>21.7</v>
      </c>
      <c r="K7" s="113">
        <v>21.9</v>
      </c>
      <c r="L7" s="113">
        <v>24.3</v>
      </c>
      <c r="M7" s="113">
        <v>23.8</v>
      </c>
      <c r="N7" s="113">
        <v>23.4</v>
      </c>
      <c r="O7" s="113">
        <v>24</v>
      </c>
      <c r="P7" s="113">
        <v>24.1</v>
      </c>
      <c r="Q7" s="113">
        <v>23.2</v>
      </c>
      <c r="R7" s="113">
        <v>22.6</v>
      </c>
      <c r="S7" s="113">
        <v>22.1</v>
      </c>
      <c r="T7" s="113">
        <v>21.7</v>
      </c>
      <c r="U7" s="113">
        <v>21.2</v>
      </c>
      <c r="V7" s="113">
        <v>21.1</v>
      </c>
      <c r="W7" s="113">
        <v>21</v>
      </c>
      <c r="X7" s="113">
        <v>19.9</v>
      </c>
      <c r="Y7" s="113">
        <v>19.3</v>
      </c>
      <c r="Z7" s="114">
        <f t="shared" si="0"/>
        <v>22.075</v>
      </c>
      <c r="AA7" s="115">
        <v>24.8</v>
      </c>
      <c r="AB7" s="116">
        <v>0.46527777777777773</v>
      </c>
      <c r="AC7" s="115">
        <v>19.3</v>
      </c>
      <c r="AD7" s="116">
        <v>1</v>
      </c>
    </row>
    <row r="8" spans="1:30" ht="11.25" customHeight="1">
      <c r="A8" s="78">
        <v>6</v>
      </c>
      <c r="B8" s="113">
        <v>18.3</v>
      </c>
      <c r="C8" s="113">
        <v>18.4</v>
      </c>
      <c r="D8" s="113">
        <v>18</v>
      </c>
      <c r="E8" s="113">
        <v>17.9</v>
      </c>
      <c r="F8" s="113">
        <v>17.5</v>
      </c>
      <c r="G8" s="113">
        <v>17.3</v>
      </c>
      <c r="H8" s="113">
        <v>17.4</v>
      </c>
      <c r="I8" s="113">
        <v>17</v>
      </c>
      <c r="J8" s="113">
        <v>17.2</v>
      </c>
      <c r="K8" s="113">
        <v>17.6</v>
      </c>
      <c r="L8" s="113">
        <v>16.9</v>
      </c>
      <c r="M8" s="113">
        <v>16.8</v>
      </c>
      <c r="N8" s="113">
        <v>16.3</v>
      </c>
      <c r="O8" s="113">
        <v>16.3</v>
      </c>
      <c r="P8" s="113">
        <v>16.1</v>
      </c>
      <c r="Q8" s="113">
        <v>15.9</v>
      </c>
      <c r="R8" s="113">
        <v>15.4</v>
      </c>
      <c r="S8" s="113">
        <v>15.6</v>
      </c>
      <c r="T8" s="113">
        <v>15.6</v>
      </c>
      <c r="U8" s="113">
        <v>15.7</v>
      </c>
      <c r="V8" s="113">
        <v>15.9</v>
      </c>
      <c r="W8" s="113">
        <v>16</v>
      </c>
      <c r="X8" s="113">
        <v>16.2</v>
      </c>
      <c r="Y8" s="113">
        <v>16.4</v>
      </c>
      <c r="Z8" s="114">
        <f t="shared" si="0"/>
        <v>16.737499999999997</v>
      </c>
      <c r="AA8" s="115">
        <v>19.4</v>
      </c>
      <c r="AB8" s="116">
        <v>0.002777777777777778</v>
      </c>
      <c r="AC8" s="115">
        <v>15.3</v>
      </c>
      <c r="AD8" s="116">
        <v>0.7083333333333334</v>
      </c>
    </row>
    <row r="9" spans="1:30" ht="11.25" customHeight="1">
      <c r="A9" s="78">
        <v>7</v>
      </c>
      <c r="B9" s="113">
        <v>16.5</v>
      </c>
      <c r="C9" s="113">
        <v>16.5</v>
      </c>
      <c r="D9" s="113">
        <v>16.8</v>
      </c>
      <c r="E9" s="113">
        <v>17</v>
      </c>
      <c r="F9" s="113">
        <v>17.3</v>
      </c>
      <c r="G9" s="113">
        <v>17.7</v>
      </c>
      <c r="H9" s="113">
        <v>18.3</v>
      </c>
      <c r="I9" s="113">
        <v>18.8</v>
      </c>
      <c r="J9" s="113">
        <v>20.2</v>
      </c>
      <c r="K9" s="113">
        <v>20.4</v>
      </c>
      <c r="L9" s="113">
        <v>21.6</v>
      </c>
      <c r="M9" s="113">
        <v>23.7</v>
      </c>
      <c r="N9" s="113">
        <v>24</v>
      </c>
      <c r="O9" s="113">
        <v>23</v>
      </c>
      <c r="P9" s="113">
        <v>22.7</v>
      </c>
      <c r="Q9" s="113">
        <v>22.5</v>
      </c>
      <c r="R9" s="113">
        <v>21.8</v>
      </c>
      <c r="S9" s="113">
        <v>21.9</v>
      </c>
      <c r="T9" s="113">
        <v>20.8</v>
      </c>
      <c r="U9" s="113">
        <v>20.3</v>
      </c>
      <c r="V9" s="113">
        <v>20</v>
      </c>
      <c r="W9" s="113">
        <v>20</v>
      </c>
      <c r="X9" s="113">
        <v>20</v>
      </c>
      <c r="Y9" s="113">
        <v>20.6</v>
      </c>
      <c r="Z9" s="114">
        <f t="shared" si="0"/>
        <v>20.099999999999998</v>
      </c>
      <c r="AA9" s="115">
        <v>25.2</v>
      </c>
      <c r="AB9" s="116">
        <v>0.5368055555555555</v>
      </c>
      <c r="AC9" s="115">
        <v>16.4</v>
      </c>
      <c r="AD9" s="116">
        <v>0.08472222222222221</v>
      </c>
    </row>
    <row r="10" spans="1:30" ht="11.25" customHeight="1">
      <c r="A10" s="78">
        <v>8</v>
      </c>
      <c r="B10" s="113">
        <v>20.8</v>
      </c>
      <c r="C10" s="113">
        <v>20.6</v>
      </c>
      <c r="D10" s="113">
        <v>20.4</v>
      </c>
      <c r="E10" s="113">
        <v>20.4</v>
      </c>
      <c r="F10" s="113">
        <v>20.1</v>
      </c>
      <c r="G10" s="113">
        <v>21.2</v>
      </c>
      <c r="H10" s="113">
        <v>22.6</v>
      </c>
      <c r="I10" s="113">
        <v>23.2</v>
      </c>
      <c r="J10" s="113">
        <v>24.5</v>
      </c>
      <c r="K10" s="113">
        <v>24.1</v>
      </c>
      <c r="L10" s="113">
        <v>24.7</v>
      </c>
      <c r="M10" s="113">
        <v>25.4</v>
      </c>
      <c r="N10" s="113">
        <v>24.6</v>
      </c>
      <c r="O10" s="113">
        <v>25</v>
      </c>
      <c r="P10" s="113">
        <v>26</v>
      </c>
      <c r="Q10" s="113">
        <v>25</v>
      </c>
      <c r="R10" s="113">
        <v>24.1</v>
      </c>
      <c r="S10" s="113">
        <v>22.8</v>
      </c>
      <c r="T10" s="113">
        <v>21.5</v>
      </c>
      <c r="U10" s="113">
        <v>21.3</v>
      </c>
      <c r="V10" s="113">
        <v>21</v>
      </c>
      <c r="W10" s="113">
        <v>21.8</v>
      </c>
      <c r="X10" s="113">
        <v>22</v>
      </c>
      <c r="Y10" s="113">
        <v>22</v>
      </c>
      <c r="Z10" s="114">
        <f t="shared" si="0"/>
        <v>22.712500000000006</v>
      </c>
      <c r="AA10" s="115">
        <v>26.3</v>
      </c>
      <c r="AB10" s="116">
        <v>0.5048611111111111</v>
      </c>
      <c r="AC10" s="115">
        <v>20</v>
      </c>
      <c r="AD10" s="116">
        <v>0.2</v>
      </c>
    </row>
    <row r="11" spans="1:30" ht="11.25" customHeight="1">
      <c r="A11" s="78">
        <v>9</v>
      </c>
      <c r="B11" s="113">
        <v>21.6</v>
      </c>
      <c r="C11" s="113">
        <v>21.5</v>
      </c>
      <c r="D11" s="113">
        <v>21</v>
      </c>
      <c r="E11" s="113">
        <v>20.7</v>
      </c>
      <c r="F11" s="113">
        <v>20.7</v>
      </c>
      <c r="G11" s="113">
        <v>20.9</v>
      </c>
      <c r="H11" s="113">
        <v>22</v>
      </c>
      <c r="I11" s="113">
        <v>22.9</v>
      </c>
      <c r="J11" s="113">
        <v>24.8</v>
      </c>
      <c r="K11" s="113">
        <v>23.6</v>
      </c>
      <c r="L11" s="113">
        <v>24.3</v>
      </c>
      <c r="M11" s="113">
        <v>25.9</v>
      </c>
      <c r="N11" s="113">
        <v>25.5</v>
      </c>
      <c r="O11" s="113">
        <v>26.1</v>
      </c>
      <c r="P11" s="113">
        <v>25.7</v>
      </c>
      <c r="Q11" s="113">
        <v>25</v>
      </c>
      <c r="R11" s="113">
        <v>23</v>
      </c>
      <c r="S11" s="113">
        <v>22.6</v>
      </c>
      <c r="T11" s="113">
        <v>22.3</v>
      </c>
      <c r="U11" s="113">
        <v>22.1</v>
      </c>
      <c r="V11" s="113">
        <v>22</v>
      </c>
      <c r="W11" s="113">
        <v>21.9</v>
      </c>
      <c r="X11" s="113">
        <v>22.1</v>
      </c>
      <c r="Y11" s="113">
        <v>22</v>
      </c>
      <c r="Z11" s="114">
        <f t="shared" si="0"/>
        <v>22.925</v>
      </c>
      <c r="AA11" s="115">
        <v>28.1</v>
      </c>
      <c r="AB11" s="116">
        <v>0.5215277777777778</v>
      </c>
      <c r="AC11" s="115">
        <v>20.4</v>
      </c>
      <c r="AD11" s="116">
        <v>0.24027777777777778</v>
      </c>
    </row>
    <row r="12" spans="1:30" ht="11.25" customHeight="1">
      <c r="A12" s="82">
        <v>10</v>
      </c>
      <c r="B12" s="118">
        <v>21.5</v>
      </c>
      <c r="C12" s="118">
        <v>21.4</v>
      </c>
      <c r="D12" s="118">
        <v>21.6</v>
      </c>
      <c r="E12" s="118">
        <v>21.2</v>
      </c>
      <c r="F12" s="118">
        <v>21.8</v>
      </c>
      <c r="G12" s="118">
        <v>22.2</v>
      </c>
      <c r="H12" s="118">
        <v>22.9</v>
      </c>
      <c r="I12" s="118">
        <v>23.8</v>
      </c>
      <c r="J12" s="118">
        <v>25.6</v>
      </c>
      <c r="K12" s="118">
        <v>26.8</v>
      </c>
      <c r="L12" s="118">
        <v>25.6</v>
      </c>
      <c r="M12" s="118">
        <v>25.1</v>
      </c>
      <c r="N12" s="118">
        <v>26.8</v>
      </c>
      <c r="O12" s="118">
        <v>27.1</v>
      </c>
      <c r="P12" s="118">
        <v>26.7</v>
      </c>
      <c r="Q12" s="118">
        <v>25.4</v>
      </c>
      <c r="R12" s="118">
        <v>25.3</v>
      </c>
      <c r="S12" s="118">
        <v>23.8</v>
      </c>
      <c r="T12" s="118">
        <v>22.6</v>
      </c>
      <c r="U12" s="118">
        <v>22.3</v>
      </c>
      <c r="V12" s="118">
        <v>22.1</v>
      </c>
      <c r="W12" s="118">
        <v>23</v>
      </c>
      <c r="X12" s="118">
        <v>22.8</v>
      </c>
      <c r="Y12" s="118">
        <v>21.8</v>
      </c>
      <c r="Z12" s="119">
        <f t="shared" si="0"/>
        <v>23.71666666666667</v>
      </c>
      <c r="AA12" s="105">
        <v>27.5</v>
      </c>
      <c r="AB12" s="120">
        <v>0.5777777777777778</v>
      </c>
      <c r="AC12" s="105">
        <v>21</v>
      </c>
      <c r="AD12" s="120">
        <v>0.17430555555555557</v>
      </c>
    </row>
    <row r="13" spans="1:30" ht="11.25" customHeight="1">
      <c r="A13" s="78">
        <v>11</v>
      </c>
      <c r="B13" s="113">
        <v>22.3</v>
      </c>
      <c r="C13" s="113">
        <v>21.9</v>
      </c>
      <c r="D13" s="113">
        <v>21.7</v>
      </c>
      <c r="E13" s="113">
        <v>21.7</v>
      </c>
      <c r="F13" s="113">
        <v>21.8</v>
      </c>
      <c r="G13" s="113">
        <v>22.4</v>
      </c>
      <c r="H13" s="113">
        <v>23.4</v>
      </c>
      <c r="I13" s="113">
        <v>23.9</v>
      </c>
      <c r="J13" s="113">
        <v>25.7</v>
      </c>
      <c r="K13" s="113">
        <v>27.6</v>
      </c>
      <c r="L13" s="113">
        <v>27.4</v>
      </c>
      <c r="M13" s="113">
        <v>28.5</v>
      </c>
      <c r="N13" s="113">
        <v>27.2</v>
      </c>
      <c r="O13" s="113">
        <v>27.3</v>
      </c>
      <c r="P13" s="113">
        <v>28.2</v>
      </c>
      <c r="Q13" s="113">
        <v>25.8</v>
      </c>
      <c r="R13" s="113">
        <v>24.6</v>
      </c>
      <c r="S13" s="113">
        <v>23.4</v>
      </c>
      <c r="T13" s="113">
        <v>22.3</v>
      </c>
      <c r="U13" s="113">
        <v>22.1</v>
      </c>
      <c r="V13" s="113">
        <v>22.1</v>
      </c>
      <c r="W13" s="113">
        <v>22.1</v>
      </c>
      <c r="X13" s="113">
        <v>21.6</v>
      </c>
      <c r="Y13" s="113">
        <v>21.5</v>
      </c>
      <c r="Z13" s="114">
        <f t="shared" si="0"/>
        <v>24.02083333333334</v>
      </c>
      <c r="AA13" s="115">
        <v>30.1</v>
      </c>
      <c r="AB13" s="116">
        <v>0.48055555555555557</v>
      </c>
      <c r="AC13" s="115">
        <v>21.3</v>
      </c>
      <c r="AD13" s="116">
        <v>0.18958333333333333</v>
      </c>
    </row>
    <row r="14" spans="1:30" ht="11.25" customHeight="1">
      <c r="A14" s="78">
        <v>12</v>
      </c>
      <c r="B14" s="113">
        <v>21.3</v>
      </c>
      <c r="C14" s="113">
        <v>21.1</v>
      </c>
      <c r="D14" s="113">
        <v>20.4</v>
      </c>
      <c r="E14" s="113">
        <v>19.8</v>
      </c>
      <c r="F14" s="113">
        <v>20</v>
      </c>
      <c r="G14" s="113">
        <v>20.7</v>
      </c>
      <c r="H14" s="113">
        <v>21.4</v>
      </c>
      <c r="I14" s="113">
        <v>21.6</v>
      </c>
      <c r="J14" s="113">
        <v>21.3</v>
      </c>
      <c r="K14" s="113">
        <v>21.2</v>
      </c>
      <c r="L14" s="113">
        <v>22.8</v>
      </c>
      <c r="M14" s="113">
        <v>23.8</v>
      </c>
      <c r="N14" s="113">
        <v>24.5</v>
      </c>
      <c r="O14" s="113">
        <v>25.1</v>
      </c>
      <c r="P14" s="113">
        <v>24.9</v>
      </c>
      <c r="Q14" s="113">
        <v>24.1</v>
      </c>
      <c r="R14" s="113">
        <v>23.7</v>
      </c>
      <c r="S14" s="113">
        <v>22</v>
      </c>
      <c r="T14" s="113">
        <v>20.9</v>
      </c>
      <c r="U14" s="113">
        <v>21.4</v>
      </c>
      <c r="V14" s="113">
        <v>21.6</v>
      </c>
      <c r="W14" s="113">
        <v>21.4</v>
      </c>
      <c r="X14" s="113">
        <v>21.7</v>
      </c>
      <c r="Y14" s="113">
        <v>21.8</v>
      </c>
      <c r="Z14" s="114">
        <f t="shared" si="0"/>
        <v>22.020833333333332</v>
      </c>
      <c r="AA14" s="115">
        <v>26</v>
      </c>
      <c r="AB14" s="116">
        <v>0.5472222222222222</v>
      </c>
      <c r="AC14" s="115">
        <v>19.6</v>
      </c>
      <c r="AD14" s="116">
        <v>0.17361111111111113</v>
      </c>
    </row>
    <row r="15" spans="1:30" ht="11.25" customHeight="1">
      <c r="A15" s="78">
        <v>13</v>
      </c>
      <c r="B15" s="113">
        <v>22</v>
      </c>
      <c r="C15" s="113">
        <v>22.1</v>
      </c>
      <c r="D15" s="113">
        <v>22</v>
      </c>
      <c r="E15" s="113">
        <v>22</v>
      </c>
      <c r="F15" s="113">
        <v>22</v>
      </c>
      <c r="G15" s="113">
        <v>22.3</v>
      </c>
      <c r="H15" s="113">
        <v>22.8</v>
      </c>
      <c r="I15" s="113">
        <v>23.7</v>
      </c>
      <c r="J15" s="113">
        <v>24.8</v>
      </c>
      <c r="K15" s="113">
        <v>27.2</v>
      </c>
      <c r="L15" s="113">
        <v>27.2</v>
      </c>
      <c r="M15" s="113">
        <v>28.6</v>
      </c>
      <c r="N15" s="113">
        <v>28.7</v>
      </c>
      <c r="O15" s="113">
        <v>28.8</v>
      </c>
      <c r="P15" s="113">
        <v>26.8</v>
      </c>
      <c r="Q15" s="113">
        <v>24.7</v>
      </c>
      <c r="R15" s="113">
        <v>23.6</v>
      </c>
      <c r="S15" s="113">
        <v>23.4</v>
      </c>
      <c r="T15" s="113">
        <v>22.6</v>
      </c>
      <c r="U15" s="113">
        <v>21.8</v>
      </c>
      <c r="V15" s="113">
        <v>21.6</v>
      </c>
      <c r="W15" s="113">
        <v>21.6</v>
      </c>
      <c r="X15" s="113">
        <v>22.1</v>
      </c>
      <c r="Y15" s="113">
        <v>21.9</v>
      </c>
      <c r="Z15" s="114">
        <f t="shared" si="0"/>
        <v>23.92916666666667</v>
      </c>
      <c r="AA15" s="115">
        <v>29.5</v>
      </c>
      <c r="AB15" s="116">
        <v>0.5388888888888889</v>
      </c>
      <c r="AC15" s="115">
        <v>21.5</v>
      </c>
      <c r="AD15" s="116">
        <v>0.9395833333333333</v>
      </c>
    </row>
    <row r="16" spans="1:30" ht="11.25" customHeight="1">
      <c r="A16" s="78">
        <v>14</v>
      </c>
      <c r="B16" s="113">
        <v>21.9</v>
      </c>
      <c r="C16" s="113">
        <v>22.1</v>
      </c>
      <c r="D16" s="113">
        <v>21.9</v>
      </c>
      <c r="E16" s="113">
        <v>20.9</v>
      </c>
      <c r="F16" s="113">
        <v>21</v>
      </c>
      <c r="G16" s="113">
        <v>21.7</v>
      </c>
      <c r="H16" s="113">
        <v>21.3</v>
      </c>
      <c r="I16" s="113">
        <v>22.3</v>
      </c>
      <c r="J16" s="113">
        <v>24.7</v>
      </c>
      <c r="K16" s="113">
        <v>27.7</v>
      </c>
      <c r="L16" s="113">
        <v>28.4</v>
      </c>
      <c r="M16" s="113">
        <v>29.5</v>
      </c>
      <c r="N16" s="113">
        <v>28.1</v>
      </c>
      <c r="O16" s="113">
        <v>25.9</v>
      </c>
      <c r="P16" s="113">
        <v>26.1</v>
      </c>
      <c r="Q16" s="113">
        <v>24.9</v>
      </c>
      <c r="R16" s="113">
        <v>24.7</v>
      </c>
      <c r="S16" s="113">
        <v>23.6</v>
      </c>
      <c r="T16" s="113">
        <v>22</v>
      </c>
      <c r="U16" s="113">
        <v>21.1</v>
      </c>
      <c r="V16" s="113">
        <v>21.1</v>
      </c>
      <c r="W16" s="113">
        <v>20.9</v>
      </c>
      <c r="X16" s="113">
        <v>20.9</v>
      </c>
      <c r="Y16" s="113">
        <v>20.6</v>
      </c>
      <c r="Z16" s="114">
        <f t="shared" si="0"/>
        <v>23.470833333333335</v>
      </c>
      <c r="AA16" s="115">
        <v>30</v>
      </c>
      <c r="AB16" s="116">
        <v>0.5256944444444445</v>
      </c>
      <c r="AC16" s="115">
        <v>20.5</v>
      </c>
      <c r="AD16" s="116">
        <v>1</v>
      </c>
    </row>
    <row r="17" spans="1:30" ht="11.25" customHeight="1">
      <c r="A17" s="78">
        <v>15</v>
      </c>
      <c r="B17" s="113">
        <v>20.2</v>
      </c>
      <c r="C17" s="113">
        <v>20.3</v>
      </c>
      <c r="D17" s="113">
        <v>20</v>
      </c>
      <c r="E17" s="113">
        <v>19.5</v>
      </c>
      <c r="F17" s="113">
        <v>19.8</v>
      </c>
      <c r="G17" s="113">
        <v>21.2</v>
      </c>
      <c r="H17" s="113">
        <v>22.6</v>
      </c>
      <c r="I17" s="113">
        <v>24.4</v>
      </c>
      <c r="J17" s="113">
        <v>25.6</v>
      </c>
      <c r="K17" s="113">
        <v>26.5</v>
      </c>
      <c r="L17" s="113">
        <v>28.6</v>
      </c>
      <c r="M17" s="113">
        <v>28.5</v>
      </c>
      <c r="N17" s="113">
        <v>27.7</v>
      </c>
      <c r="O17" s="113">
        <v>28.4</v>
      </c>
      <c r="P17" s="113">
        <v>28</v>
      </c>
      <c r="Q17" s="113">
        <v>28</v>
      </c>
      <c r="R17" s="113">
        <v>27</v>
      </c>
      <c r="S17" s="113">
        <v>25.4</v>
      </c>
      <c r="T17" s="113">
        <v>23.7</v>
      </c>
      <c r="U17" s="113">
        <v>23.7</v>
      </c>
      <c r="V17" s="113">
        <v>23.6</v>
      </c>
      <c r="W17" s="113">
        <v>24.6</v>
      </c>
      <c r="X17" s="113">
        <v>24.4</v>
      </c>
      <c r="Y17" s="113">
        <v>23.6</v>
      </c>
      <c r="Z17" s="114">
        <f t="shared" si="0"/>
        <v>24.3875</v>
      </c>
      <c r="AA17" s="115">
        <v>29.2</v>
      </c>
      <c r="AB17" s="116">
        <v>0.49375</v>
      </c>
      <c r="AC17" s="115">
        <v>19.4</v>
      </c>
      <c r="AD17" s="116">
        <v>0.1798611111111111</v>
      </c>
    </row>
    <row r="18" spans="1:30" ht="11.25" customHeight="1">
      <c r="A18" s="78">
        <v>16</v>
      </c>
      <c r="B18" s="113">
        <v>22.9</v>
      </c>
      <c r="C18" s="113">
        <v>22.5</v>
      </c>
      <c r="D18" s="113">
        <v>22.6</v>
      </c>
      <c r="E18" s="113">
        <v>22.4</v>
      </c>
      <c r="F18" s="113">
        <v>21.9</v>
      </c>
      <c r="G18" s="113">
        <v>22.6</v>
      </c>
      <c r="H18" s="113">
        <v>23.3</v>
      </c>
      <c r="I18" s="113">
        <v>25</v>
      </c>
      <c r="J18" s="113">
        <v>27.3</v>
      </c>
      <c r="K18" s="113">
        <v>29.6</v>
      </c>
      <c r="L18" s="113">
        <v>30</v>
      </c>
      <c r="M18" s="113">
        <v>31</v>
      </c>
      <c r="N18" s="113">
        <v>30.2</v>
      </c>
      <c r="O18" s="113">
        <v>30.1</v>
      </c>
      <c r="P18" s="113">
        <v>29.4</v>
      </c>
      <c r="Q18" s="113">
        <v>26.6</v>
      </c>
      <c r="R18" s="113">
        <v>22.7</v>
      </c>
      <c r="S18" s="113">
        <v>22.7</v>
      </c>
      <c r="T18" s="113">
        <v>22.4</v>
      </c>
      <c r="U18" s="113">
        <v>22.4</v>
      </c>
      <c r="V18" s="113">
        <v>22.3</v>
      </c>
      <c r="W18" s="113">
        <v>21.3</v>
      </c>
      <c r="X18" s="113">
        <v>21.3</v>
      </c>
      <c r="Y18" s="113">
        <v>21.3</v>
      </c>
      <c r="Z18" s="114">
        <f t="shared" si="0"/>
        <v>24.74166666666666</v>
      </c>
      <c r="AA18" s="115">
        <v>31.6</v>
      </c>
      <c r="AB18" s="116">
        <v>0.48333333333333334</v>
      </c>
      <c r="AC18" s="115">
        <v>21.1</v>
      </c>
      <c r="AD18" s="116">
        <v>0.9881944444444444</v>
      </c>
    </row>
    <row r="19" spans="1:30" ht="11.25" customHeight="1">
      <c r="A19" s="78">
        <v>17</v>
      </c>
      <c r="B19" s="113">
        <v>22.2</v>
      </c>
      <c r="C19" s="113">
        <v>22.6</v>
      </c>
      <c r="D19" s="113">
        <v>23</v>
      </c>
      <c r="E19" s="113">
        <v>22.9</v>
      </c>
      <c r="F19" s="113">
        <v>22.9</v>
      </c>
      <c r="G19" s="113">
        <v>23.1</v>
      </c>
      <c r="H19" s="113">
        <v>23.8</v>
      </c>
      <c r="I19" s="113">
        <v>25.6</v>
      </c>
      <c r="J19" s="113">
        <v>26.6</v>
      </c>
      <c r="K19" s="113">
        <v>28.2</v>
      </c>
      <c r="L19" s="113">
        <v>28.9</v>
      </c>
      <c r="M19" s="113">
        <v>29.4</v>
      </c>
      <c r="N19" s="113">
        <v>30.4</v>
      </c>
      <c r="O19" s="113">
        <v>28.4</v>
      </c>
      <c r="P19" s="113">
        <v>29.2</v>
      </c>
      <c r="Q19" s="113">
        <v>28</v>
      </c>
      <c r="R19" s="113">
        <v>26.1</v>
      </c>
      <c r="S19" s="113">
        <v>25.7</v>
      </c>
      <c r="T19" s="113">
        <v>24.6</v>
      </c>
      <c r="U19" s="113">
        <v>23.7</v>
      </c>
      <c r="V19" s="113">
        <v>24.7</v>
      </c>
      <c r="W19" s="113">
        <v>23.9</v>
      </c>
      <c r="X19" s="113">
        <v>23.7</v>
      </c>
      <c r="Y19" s="113">
        <v>23.3</v>
      </c>
      <c r="Z19" s="114">
        <f t="shared" si="0"/>
        <v>25.454166666666666</v>
      </c>
      <c r="AA19" s="115">
        <v>31.4</v>
      </c>
      <c r="AB19" s="116">
        <v>0.5548611111111111</v>
      </c>
      <c r="AC19" s="115">
        <v>21.3</v>
      </c>
      <c r="AD19" s="116">
        <v>0.005555555555555556</v>
      </c>
    </row>
    <row r="20" spans="1:30" ht="11.25" customHeight="1">
      <c r="A20" s="78">
        <v>18</v>
      </c>
      <c r="B20" s="113">
        <v>23.5</v>
      </c>
      <c r="C20" s="113">
        <v>23.6</v>
      </c>
      <c r="D20" s="113">
        <v>23.3</v>
      </c>
      <c r="E20" s="113">
        <v>23.3</v>
      </c>
      <c r="F20" s="113">
        <v>23.3</v>
      </c>
      <c r="G20" s="113">
        <v>23.8</v>
      </c>
      <c r="H20" s="113">
        <v>24.2</v>
      </c>
      <c r="I20" s="113">
        <v>25.5</v>
      </c>
      <c r="J20" s="113">
        <v>28.6</v>
      </c>
      <c r="K20" s="113">
        <v>29.5</v>
      </c>
      <c r="L20" s="113">
        <v>30</v>
      </c>
      <c r="M20" s="113">
        <v>30.3</v>
      </c>
      <c r="N20" s="113">
        <v>30.1</v>
      </c>
      <c r="O20" s="113">
        <v>29.4</v>
      </c>
      <c r="P20" s="113">
        <v>29.7</v>
      </c>
      <c r="Q20" s="113">
        <v>28.9</v>
      </c>
      <c r="R20" s="113">
        <v>27.7</v>
      </c>
      <c r="S20" s="113">
        <v>25.5</v>
      </c>
      <c r="T20" s="113">
        <v>23.2</v>
      </c>
      <c r="U20" s="113">
        <v>22.1</v>
      </c>
      <c r="V20" s="113">
        <v>21.8</v>
      </c>
      <c r="W20" s="113">
        <v>22.3</v>
      </c>
      <c r="X20" s="113">
        <v>21.9</v>
      </c>
      <c r="Y20" s="113">
        <v>22.1</v>
      </c>
      <c r="Z20" s="114">
        <f t="shared" si="0"/>
        <v>25.566666666666663</v>
      </c>
      <c r="AA20" s="115">
        <v>30.5</v>
      </c>
      <c r="AB20" s="116">
        <v>0.4847222222222222</v>
      </c>
      <c r="AC20" s="115">
        <v>21.7</v>
      </c>
      <c r="AD20" s="116">
        <v>0.8868055555555556</v>
      </c>
    </row>
    <row r="21" spans="1:30" ht="11.25" customHeight="1">
      <c r="A21" s="78">
        <v>19</v>
      </c>
      <c r="B21" s="113">
        <v>22.4</v>
      </c>
      <c r="C21" s="113">
        <v>22.6</v>
      </c>
      <c r="D21" s="113">
        <v>22.2</v>
      </c>
      <c r="E21" s="113">
        <v>22.7</v>
      </c>
      <c r="F21" s="113">
        <v>22.9</v>
      </c>
      <c r="G21" s="113">
        <v>23</v>
      </c>
      <c r="H21" s="113">
        <v>23.7</v>
      </c>
      <c r="I21" s="113">
        <v>27.3</v>
      </c>
      <c r="J21" s="113">
        <v>26.8</v>
      </c>
      <c r="K21" s="113">
        <v>27.2</v>
      </c>
      <c r="L21" s="113">
        <v>27.5</v>
      </c>
      <c r="M21" s="113">
        <v>28.5</v>
      </c>
      <c r="N21" s="113">
        <v>29.3</v>
      </c>
      <c r="O21" s="113">
        <v>28</v>
      </c>
      <c r="P21" s="113">
        <v>27.3</v>
      </c>
      <c r="Q21" s="113">
        <v>27.1</v>
      </c>
      <c r="R21" s="113">
        <v>26.7</v>
      </c>
      <c r="S21" s="113">
        <v>25.2</v>
      </c>
      <c r="T21" s="113">
        <v>23.8</v>
      </c>
      <c r="U21" s="113">
        <v>23.6</v>
      </c>
      <c r="V21" s="113">
        <v>22.8</v>
      </c>
      <c r="W21" s="113">
        <v>22.6</v>
      </c>
      <c r="X21" s="113">
        <v>22.9</v>
      </c>
      <c r="Y21" s="113">
        <v>22.8</v>
      </c>
      <c r="Z21" s="114">
        <f t="shared" si="0"/>
        <v>24.954166666666666</v>
      </c>
      <c r="AA21" s="115">
        <v>29.7</v>
      </c>
      <c r="AB21" s="116">
        <v>0.5465277777777778</v>
      </c>
      <c r="AC21" s="115">
        <v>22</v>
      </c>
      <c r="AD21" s="116">
        <v>0.002777777777777778</v>
      </c>
    </row>
    <row r="22" spans="1:30" ht="11.25" customHeight="1">
      <c r="A22" s="82">
        <v>20</v>
      </c>
      <c r="B22" s="118">
        <v>22.9</v>
      </c>
      <c r="C22" s="118">
        <v>23.2</v>
      </c>
      <c r="D22" s="118">
        <v>22.9</v>
      </c>
      <c r="E22" s="118">
        <v>22.4</v>
      </c>
      <c r="F22" s="118">
        <v>23</v>
      </c>
      <c r="G22" s="118">
        <v>23.3</v>
      </c>
      <c r="H22" s="118">
        <v>23.8</v>
      </c>
      <c r="I22" s="118">
        <v>24.3</v>
      </c>
      <c r="J22" s="118">
        <v>25.7</v>
      </c>
      <c r="K22" s="118">
        <v>26.6</v>
      </c>
      <c r="L22" s="118">
        <v>27.1</v>
      </c>
      <c r="M22" s="118">
        <v>28.8</v>
      </c>
      <c r="N22" s="118">
        <v>29.7</v>
      </c>
      <c r="O22" s="118">
        <v>30.3</v>
      </c>
      <c r="P22" s="118">
        <v>30.6</v>
      </c>
      <c r="Q22" s="118">
        <v>28.3</v>
      </c>
      <c r="R22" s="118">
        <v>27.9</v>
      </c>
      <c r="S22" s="118">
        <v>25.5</v>
      </c>
      <c r="T22" s="118">
        <v>24.2</v>
      </c>
      <c r="U22" s="118">
        <v>24.6</v>
      </c>
      <c r="V22" s="118">
        <v>24.7</v>
      </c>
      <c r="W22" s="118">
        <v>24.2</v>
      </c>
      <c r="X22" s="118">
        <v>23.7</v>
      </c>
      <c r="Y22" s="118">
        <v>23.6</v>
      </c>
      <c r="Z22" s="119">
        <f t="shared" si="0"/>
        <v>25.470833333333342</v>
      </c>
      <c r="AA22" s="105">
        <v>31.1</v>
      </c>
      <c r="AB22" s="120">
        <v>0.6131944444444445</v>
      </c>
      <c r="AC22" s="105">
        <v>22.3</v>
      </c>
      <c r="AD22" s="120">
        <v>0.18541666666666667</v>
      </c>
    </row>
    <row r="23" spans="1:30" ht="11.25" customHeight="1">
      <c r="A23" s="78">
        <v>21</v>
      </c>
      <c r="B23" s="113">
        <v>23.3</v>
      </c>
      <c r="C23" s="113">
        <v>23.1</v>
      </c>
      <c r="D23" s="113">
        <v>23.1</v>
      </c>
      <c r="E23" s="113">
        <v>23</v>
      </c>
      <c r="F23" s="113">
        <v>22.9</v>
      </c>
      <c r="G23" s="113">
        <v>23.2</v>
      </c>
      <c r="H23" s="113">
        <v>23.9</v>
      </c>
      <c r="I23" s="113">
        <v>25.8</v>
      </c>
      <c r="J23" s="113">
        <v>27.7</v>
      </c>
      <c r="K23" s="113">
        <v>29.5</v>
      </c>
      <c r="L23" s="113">
        <v>30.1</v>
      </c>
      <c r="M23" s="113">
        <v>29.6</v>
      </c>
      <c r="N23" s="113">
        <v>29.7</v>
      </c>
      <c r="O23" s="113">
        <v>30.4</v>
      </c>
      <c r="P23" s="113">
        <v>30.7</v>
      </c>
      <c r="Q23" s="113">
        <v>28.1</v>
      </c>
      <c r="R23" s="113">
        <v>26.5</v>
      </c>
      <c r="S23" s="113">
        <v>25.2</v>
      </c>
      <c r="T23" s="113">
        <v>25.2</v>
      </c>
      <c r="U23" s="113">
        <v>24.5</v>
      </c>
      <c r="V23" s="113">
        <v>24</v>
      </c>
      <c r="W23" s="113">
        <v>23.4</v>
      </c>
      <c r="X23" s="113">
        <v>23</v>
      </c>
      <c r="Y23" s="113">
        <v>22.7</v>
      </c>
      <c r="Z23" s="114">
        <f t="shared" si="0"/>
        <v>25.775000000000002</v>
      </c>
      <c r="AA23" s="115">
        <v>31.6</v>
      </c>
      <c r="AB23" s="116">
        <v>0.6166666666666667</v>
      </c>
      <c r="AC23" s="115">
        <v>22.7</v>
      </c>
      <c r="AD23" s="116">
        <v>1</v>
      </c>
    </row>
    <row r="24" spans="1:30" ht="11.25" customHeight="1">
      <c r="A24" s="78">
        <v>22</v>
      </c>
      <c r="B24" s="113">
        <v>22.8</v>
      </c>
      <c r="C24" s="113">
        <v>22.9</v>
      </c>
      <c r="D24" s="113">
        <v>22.7</v>
      </c>
      <c r="E24" s="113">
        <v>22</v>
      </c>
      <c r="F24" s="113">
        <v>22</v>
      </c>
      <c r="G24" s="113">
        <v>22.6</v>
      </c>
      <c r="H24" s="113">
        <v>23.9</v>
      </c>
      <c r="I24" s="113">
        <v>25.8</v>
      </c>
      <c r="J24" s="113">
        <v>27.2</v>
      </c>
      <c r="K24" s="113">
        <v>28.6</v>
      </c>
      <c r="L24" s="113">
        <v>28.6</v>
      </c>
      <c r="M24" s="113">
        <v>31</v>
      </c>
      <c r="N24" s="113">
        <v>31.7</v>
      </c>
      <c r="O24" s="113">
        <v>32.4</v>
      </c>
      <c r="P24" s="113">
        <v>31.7</v>
      </c>
      <c r="Q24" s="113">
        <v>31.3</v>
      </c>
      <c r="R24" s="113">
        <v>28.5</v>
      </c>
      <c r="S24" s="113">
        <v>26.2</v>
      </c>
      <c r="T24" s="113">
        <v>25.4</v>
      </c>
      <c r="U24" s="113">
        <v>24</v>
      </c>
      <c r="V24" s="113">
        <v>23.5</v>
      </c>
      <c r="W24" s="113">
        <v>23.1</v>
      </c>
      <c r="X24" s="113">
        <v>22.5</v>
      </c>
      <c r="Y24" s="113">
        <v>22.2</v>
      </c>
      <c r="Z24" s="114">
        <f t="shared" si="0"/>
        <v>25.941666666666666</v>
      </c>
      <c r="AA24" s="115">
        <v>33.1</v>
      </c>
      <c r="AB24" s="116">
        <v>0.5979166666666667</v>
      </c>
      <c r="AC24" s="115">
        <v>21.9</v>
      </c>
      <c r="AD24" s="116">
        <v>0.2138888888888889</v>
      </c>
    </row>
    <row r="25" spans="1:30" ht="11.25" customHeight="1">
      <c r="A25" s="78">
        <v>23</v>
      </c>
      <c r="B25" s="113">
        <v>21.8</v>
      </c>
      <c r="C25" s="113">
        <v>21.5</v>
      </c>
      <c r="D25" s="113">
        <v>21.3</v>
      </c>
      <c r="E25" s="113">
        <v>20.9</v>
      </c>
      <c r="F25" s="113">
        <v>20.7</v>
      </c>
      <c r="G25" s="113">
        <v>21.9</v>
      </c>
      <c r="H25" s="113">
        <v>23.4</v>
      </c>
      <c r="I25" s="113">
        <v>24.7</v>
      </c>
      <c r="J25" s="113">
        <v>26.5</v>
      </c>
      <c r="K25" s="113">
        <v>28.2</v>
      </c>
      <c r="L25" s="113">
        <v>31</v>
      </c>
      <c r="M25" s="113">
        <v>30.8</v>
      </c>
      <c r="N25" s="113">
        <v>30.8</v>
      </c>
      <c r="O25" s="113">
        <v>30</v>
      </c>
      <c r="P25" s="113">
        <v>28.4</v>
      </c>
      <c r="Q25" s="113">
        <v>27.7</v>
      </c>
      <c r="R25" s="113">
        <v>26.6</v>
      </c>
      <c r="S25" s="113">
        <v>24.3</v>
      </c>
      <c r="T25" s="113">
        <v>23.2</v>
      </c>
      <c r="U25" s="113">
        <v>22.5</v>
      </c>
      <c r="V25" s="113">
        <v>21.8</v>
      </c>
      <c r="W25" s="113">
        <v>21.6</v>
      </c>
      <c r="X25" s="113">
        <v>21.4</v>
      </c>
      <c r="Y25" s="113">
        <v>21.4</v>
      </c>
      <c r="Z25" s="114">
        <f t="shared" si="0"/>
        <v>24.683333333333334</v>
      </c>
      <c r="AA25" s="115">
        <v>31.8</v>
      </c>
      <c r="AB25" s="116">
        <v>0.5270833333333333</v>
      </c>
      <c r="AC25" s="115">
        <v>20.6</v>
      </c>
      <c r="AD25" s="116">
        <v>0.21041666666666667</v>
      </c>
    </row>
    <row r="26" spans="1:30" ht="11.25" customHeight="1">
      <c r="A26" s="78">
        <v>24</v>
      </c>
      <c r="B26" s="113">
        <v>21.2</v>
      </c>
      <c r="C26" s="113">
        <v>21</v>
      </c>
      <c r="D26" s="113">
        <v>20.8</v>
      </c>
      <c r="E26" s="113">
        <v>20.8</v>
      </c>
      <c r="F26" s="113">
        <v>20.6</v>
      </c>
      <c r="G26" s="113">
        <v>20.8</v>
      </c>
      <c r="H26" s="113">
        <v>21.7</v>
      </c>
      <c r="I26" s="113">
        <v>24.6</v>
      </c>
      <c r="J26" s="113">
        <v>26.7</v>
      </c>
      <c r="K26" s="113" t="s">
        <v>53</v>
      </c>
      <c r="L26" s="113" t="s">
        <v>53</v>
      </c>
      <c r="M26" s="113">
        <v>28.7</v>
      </c>
      <c r="N26" s="113">
        <v>28.5</v>
      </c>
      <c r="O26" s="113">
        <v>26.3</v>
      </c>
      <c r="P26" s="113">
        <v>24.1</v>
      </c>
      <c r="Q26" s="113">
        <v>24.1</v>
      </c>
      <c r="R26" s="113">
        <v>23.5</v>
      </c>
      <c r="S26" s="113">
        <v>23.3</v>
      </c>
      <c r="T26" s="113">
        <v>23.2</v>
      </c>
      <c r="U26" s="113">
        <v>23.2</v>
      </c>
      <c r="V26" s="113">
        <v>23.1</v>
      </c>
      <c r="W26" s="113">
        <v>23.2</v>
      </c>
      <c r="X26" s="113">
        <v>23.1</v>
      </c>
      <c r="Y26" s="113">
        <v>22.7</v>
      </c>
      <c r="Z26" s="114">
        <f t="shared" si="0"/>
        <v>23.41818181818182</v>
      </c>
      <c r="AA26" s="115">
        <v>30</v>
      </c>
      <c r="AB26" s="116">
        <v>0.4875</v>
      </c>
      <c r="AC26" s="115">
        <v>20.5</v>
      </c>
      <c r="AD26" s="116">
        <v>0.21458333333333335</v>
      </c>
    </row>
    <row r="27" spans="1:30" ht="11.25" customHeight="1">
      <c r="A27" s="78">
        <v>25</v>
      </c>
      <c r="B27" s="113">
        <v>22.7</v>
      </c>
      <c r="C27" s="113">
        <v>22.5</v>
      </c>
      <c r="D27" s="113">
        <v>22.6</v>
      </c>
      <c r="E27" s="113">
        <v>22.9</v>
      </c>
      <c r="F27" s="113">
        <v>22.7</v>
      </c>
      <c r="G27" s="113">
        <v>22.6</v>
      </c>
      <c r="H27" s="113">
        <v>22.7</v>
      </c>
      <c r="I27" s="113">
        <v>22.7</v>
      </c>
      <c r="J27" s="113">
        <v>22.8</v>
      </c>
      <c r="K27" s="113">
        <v>22.6</v>
      </c>
      <c r="L27" s="113">
        <v>23.2</v>
      </c>
      <c r="M27" s="113">
        <v>23.3</v>
      </c>
      <c r="N27" s="113">
        <v>23.1</v>
      </c>
      <c r="O27" s="113">
        <v>23.4</v>
      </c>
      <c r="P27" s="113">
        <v>23.2</v>
      </c>
      <c r="Q27" s="113">
        <v>23.2</v>
      </c>
      <c r="R27" s="113">
        <v>22.6</v>
      </c>
      <c r="S27" s="113">
        <v>21.8</v>
      </c>
      <c r="T27" s="113">
        <v>21.5</v>
      </c>
      <c r="U27" s="113">
        <v>21.3</v>
      </c>
      <c r="V27" s="113">
        <v>21.3</v>
      </c>
      <c r="W27" s="113">
        <v>21</v>
      </c>
      <c r="X27" s="113">
        <v>20.6</v>
      </c>
      <c r="Y27" s="113">
        <v>20.4</v>
      </c>
      <c r="Z27" s="114">
        <f t="shared" si="0"/>
        <v>22.3625</v>
      </c>
      <c r="AA27" s="115">
        <v>23.9</v>
      </c>
      <c r="AB27" s="116">
        <v>0.47361111111111115</v>
      </c>
      <c r="AC27" s="115">
        <v>20.3</v>
      </c>
      <c r="AD27" s="116">
        <v>0.9958333333333332</v>
      </c>
    </row>
    <row r="28" spans="1:30" ht="11.25" customHeight="1">
      <c r="A28" s="78">
        <v>26</v>
      </c>
      <c r="B28" s="113">
        <v>20</v>
      </c>
      <c r="C28" s="113">
        <v>19.5</v>
      </c>
      <c r="D28" s="113">
        <v>19.9</v>
      </c>
      <c r="E28" s="113">
        <v>20</v>
      </c>
      <c r="F28" s="113">
        <v>19.8</v>
      </c>
      <c r="G28" s="113">
        <v>19.8</v>
      </c>
      <c r="H28" s="113">
        <v>20.3</v>
      </c>
      <c r="I28" s="113">
        <v>21.1</v>
      </c>
      <c r="J28" s="113">
        <v>21.2</v>
      </c>
      <c r="K28" s="113">
        <v>21.6</v>
      </c>
      <c r="L28" s="113">
        <v>23.1</v>
      </c>
      <c r="M28" s="113">
        <v>23.9</v>
      </c>
      <c r="N28" s="113">
        <v>24.4</v>
      </c>
      <c r="O28" s="113">
        <v>24.8</v>
      </c>
      <c r="P28" s="113">
        <v>23.3</v>
      </c>
      <c r="Q28" s="113">
        <v>22.4</v>
      </c>
      <c r="R28" s="113">
        <v>21.5</v>
      </c>
      <c r="S28" s="113">
        <v>21.2</v>
      </c>
      <c r="T28" s="113">
        <v>20.4</v>
      </c>
      <c r="U28" s="113">
        <v>20</v>
      </c>
      <c r="V28" s="113">
        <v>19.5</v>
      </c>
      <c r="W28" s="113">
        <v>17.9</v>
      </c>
      <c r="X28" s="113">
        <v>17.4</v>
      </c>
      <c r="Y28" s="113">
        <v>17.8</v>
      </c>
      <c r="Z28" s="114">
        <f t="shared" si="0"/>
        <v>20.866666666666664</v>
      </c>
      <c r="AA28" s="115">
        <v>25.3</v>
      </c>
      <c r="AB28" s="116">
        <v>0.5222222222222223</v>
      </c>
      <c r="AC28" s="115">
        <v>17.3</v>
      </c>
      <c r="AD28" s="116">
        <v>0.9576388888888889</v>
      </c>
    </row>
    <row r="29" spans="1:30" ht="11.25" customHeight="1">
      <c r="A29" s="78">
        <v>27</v>
      </c>
      <c r="B29" s="113">
        <v>17.1</v>
      </c>
      <c r="C29" s="113">
        <v>16.4</v>
      </c>
      <c r="D29" s="113">
        <v>16.2</v>
      </c>
      <c r="E29" s="113">
        <v>15.7</v>
      </c>
      <c r="F29" s="113">
        <v>16.7</v>
      </c>
      <c r="G29" s="113">
        <v>17.5</v>
      </c>
      <c r="H29" s="113">
        <v>19.1</v>
      </c>
      <c r="I29" s="113">
        <v>21.3</v>
      </c>
      <c r="J29" s="113">
        <v>21.4</v>
      </c>
      <c r="K29" s="113">
        <v>21.9</v>
      </c>
      <c r="L29" s="113">
        <v>21.6</v>
      </c>
      <c r="M29" s="113">
        <v>23.4</v>
      </c>
      <c r="N29" s="113">
        <v>23.8</v>
      </c>
      <c r="O29" s="113">
        <v>24.5</v>
      </c>
      <c r="P29" s="113">
        <v>23.5</v>
      </c>
      <c r="Q29" s="113">
        <v>21.9</v>
      </c>
      <c r="R29" s="113">
        <v>21.1</v>
      </c>
      <c r="S29" s="113">
        <v>20.6</v>
      </c>
      <c r="T29" s="113">
        <v>19.9</v>
      </c>
      <c r="U29" s="113">
        <v>19.9</v>
      </c>
      <c r="V29" s="113">
        <v>19.9</v>
      </c>
      <c r="W29" s="113">
        <v>19.8</v>
      </c>
      <c r="X29" s="113">
        <v>19.6</v>
      </c>
      <c r="Y29" s="113">
        <v>19.7</v>
      </c>
      <c r="Z29" s="114">
        <f t="shared" si="0"/>
        <v>20.104166666666668</v>
      </c>
      <c r="AA29" s="115">
        <v>25.3</v>
      </c>
      <c r="AB29" s="116">
        <v>0.545138888888889</v>
      </c>
      <c r="AC29" s="115">
        <v>15.7</v>
      </c>
      <c r="AD29" s="116">
        <v>0.1798611111111111</v>
      </c>
    </row>
    <row r="30" spans="1:30" ht="11.25" customHeight="1">
      <c r="A30" s="78">
        <v>28</v>
      </c>
      <c r="B30" s="113">
        <v>19.5</v>
      </c>
      <c r="C30" s="113">
        <v>18.7</v>
      </c>
      <c r="D30" s="113">
        <v>19.3</v>
      </c>
      <c r="E30" s="113">
        <v>19.8</v>
      </c>
      <c r="F30" s="113">
        <v>20.3</v>
      </c>
      <c r="G30" s="113">
        <v>20.7</v>
      </c>
      <c r="H30" s="113">
        <v>21.4</v>
      </c>
      <c r="I30" s="113">
        <v>21.8</v>
      </c>
      <c r="J30" s="113">
        <v>22.2</v>
      </c>
      <c r="K30" s="113">
        <v>22.9</v>
      </c>
      <c r="L30" s="113">
        <v>23.1</v>
      </c>
      <c r="M30" s="113">
        <v>23.4</v>
      </c>
      <c r="N30" s="113">
        <v>23.5</v>
      </c>
      <c r="O30" s="113">
        <v>23.2</v>
      </c>
      <c r="P30" s="113">
        <v>23.2</v>
      </c>
      <c r="Q30" s="113">
        <v>23.2</v>
      </c>
      <c r="R30" s="113">
        <v>23.1</v>
      </c>
      <c r="S30" s="113">
        <v>23.2</v>
      </c>
      <c r="T30" s="113">
        <v>23.1</v>
      </c>
      <c r="U30" s="113">
        <v>23.3</v>
      </c>
      <c r="V30" s="113">
        <v>23.7</v>
      </c>
      <c r="W30" s="113">
        <v>23.8</v>
      </c>
      <c r="X30" s="113">
        <v>23.8</v>
      </c>
      <c r="Y30" s="113">
        <v>23.9</v>
      </c>
      <c r="Z30" s="114">
        <f t="shared" si="0"/>
        <v>22.254166666666666</v>
      </c>
      <c r="AA30" s="115">
        <v>24</v>
      </c>
      <c r="AB30" s="116">
        <v>0.9916666666666667</v>
      </c>
      <c r="AC30" s="115">
        <v>18.6</v>
      </c>
      <c r="AD30" s="116">
        <v>0.0875</v>
      </c>
    </row>
    <row r="31" spans="1:30" ht="11.25" customHeight="1">
      <c r="A31" s="78">
        <v>29</v>
      </c>
      <c r="B31" s="113">
        <v>23.8</v>
      </c>
      <c r="C31" s="113">
        <v>23.7</v>
      </c>
      <c r="D31" s="113">
        <v>23.6</v>
      </c>
      <c r="E31" s="113">
        <v>23.8</v>
      </c>
      <c r="F31" s="113">
        <v>23.8</v>
      </c>
      <c r="G31" s="113">
        <v>23.9</v>
      </c>
      <c r="H31" s="113">
        <v>23.8</v>
      </c>
      <c r="I31" s="113">
        <v>24</v>
      </c>
      <c r="J31" s="113">
        <v>24.1</v>
      </c>
      <c r="K31" s="113">
        <v>24.2</v>
      </c>
      <c r="L31" s="113">
        <v>24.4</v>
      </c>
      <c r="M31" s="113">
        <v>24.5</v>
      </c>
      <c r="N31" s="113">
        <v>24.5</v>
      </c>
      <c r="O31" s="113">
        <v>24.4</v>
      </c>
      <c r="P31" s="113">
        <v>24.5</v>
      </c>
      <c r="Q31" s="113">
        <v>24.4</v>
      </c>
      <c r="R31" s="113">
        <v>24.2</v>
      </c>
      <c r="S31" s="113">
        <v>24</v>
      </c>
      <c r="T31" s="113">
        <v>23.9</v>
      </c>
      <c r="U31" s="113">
        <v>23.9</v>
      </c>
      <c r="V31" s="113">
        <v>23.8</v>
      </c>
      <c r="W31" s="113">
        <v>23.7</v>
      </c>
      <c r="X31" s="113">
        <v>23.5</v>
      </c>
      <c r="Y31" s="113">
        <v>23.6</v>
      </c>
      <c r="Z31" s="114">
        <f t="shared" si="0"/>
        <v>23.999999999999996</v>
      </c>
      <c r="AA31" s="115">
        <v>24.7</v>
      </c>
      <c r="AB31" s="116">
        <v>0.5680555555555555</v>
      </c>
      <c r="AC31" s="115">
        <v>23.4</v>
      </c>
      <c r="AD31" s="116">
        <v>0.9527777777777778</v>
      </c>
    </row>
    <row r="32" spans="1:30" ht="11.25" customHeight="1">
      <c r="A32" s="78">
        <v>30</v>
      </c>
      <c r="B32" s="113">
        <v>23.2</v>
      </c>
      <c r="C32" s="113">
        <v>23.2</v>
      </c>
      <c r="D32" s="113">
        <v>22.9</v>
      </c>
      <c r="E32" s="113">
        <v>22.9</v>
      </c>
      <c r="F32" s="113">
        <v>23</v>
      </c>
      <c r="G32" s="113">
        <v>23.4</v>
      </c>
      <c r="H32" s="113">
        <v>23.5</v>
      </c>
      <c r="I32" s="113">
        <v>24.4</v>
      </c>
      <c r="J32" s="113">
        <v>25.3</v>
      </c>
      <c r="K32" s="113">
        <v>25.7</v>
      </c>
      <c r="L32" s="113">
        <v>25.4</v>
      </c>
      <c r="M32" s="113">
        <v>25.9</v>
      </c>
      <c r="N32" s="113">
        <v>26.4</v>
      </c>
      <c r="O32" s="113">
        <v>26.4</v>
      </c>
      <c r="P32" s="113">
        <v>27.6</v>
      </c>
      <c r="Q32" s="113">
        <v>27.1</v>
      </c>
      <c r="R32" s="113">
        <v>26.5</v>
      </c>
      <c r="S32" s="113">
        <v>24.5</v>
      </c>
      <c r="T32" s="113">
        <v>23.6</v>
      </c>
      <c r="U32" s="113">
        <v>22.4</v>
      </c>
      <c r="V32" s="113">
        <v>22</v>
      </c>
      <c r="W32" s="113">
        <v>22.7</v>
      </c>
      <c r="X32" s="113">
        <v>22</v>
      </c>
      <c r="Y32" s="113">
        <v>21.8</v>
      </c>
      <c r="Z32" s="114">
        <f t="shared" si="0"/>
        <v>24.241666666666664</v>
      </c>
      <c r="AA32" s="115">
        <v>28.1</v>
      </c>
      <c r="AB32" s="116">
        <v>0.638888888888889</v>
      </c>
      <c r="AC32" s="115">
        <v>21.8</v>
      </c>
      <c r="AD32" s="116">
        <v>1</v>
      </c>
    </row>
    <row r="33" spans="1:30" ht="11.25" customHeight="1">
      <c r="A33" s="78">
        <v>31</v>
      </c>
      <c r="B33" s="113">
        <v>21.4</v>
      </c>
      <c r="C33" s="113">
        <v>21.8</v>
      </c>
      <c r="D33" s="113">
        <v>21.5</v>
      </c>
      <c r="E33" s="113">
        <v>22</v>
      </c>
      <c r="F33" s="113">
        <v>21.8</v>
      </c>
      <c r="G33" s="113">
        <v>22.8</v>
      </c>
      <c r="H33" s="113">
        <v>22.7</v>
      </c>
      <c r="I33" s="113">
        <v>24.5</v>
      </c>
      <c r="J33" s="113">
        <v>26.2</v>
      </c>
      <c r="K33" s="113">
        <v>27.4</v>
      </c>
      <c r="L33" s="113">
        <v>27.5</v>
      </c>
      <c r="M33" s="113">
        <v>28</v>
      </c>
      <c r="N33" s="113">
        <v>27.9</v>
      </c>
      <c r="O33" s="113">
        <v>29.1</v>
      </c>
      <c r="P33" s="113">
        <v>28.7</v>
      </c>
      <c r="Q33" s="113">
        <v>28</v>
      </c>
      <c r="R33" s="113">
        <v>26.5</v>
      </c>
      <c r="S33" s="113">
        <v>24.4</v>
      </c>
      <c r="T33" s="113">
        <v>23</v>
      </c>
      <c r="U33" s="113">
        <v>22.3</v>
      </c>
      <c r="V33" s="113">
        <v>22.2</v>
      </c>
      <c r="W33" s="113">
        <v>22.2</v>
      </c>
      <c r="X33" s="113">
        <v>22.2</v>
      </c>
      <c r="Y33" s="113">
        <v>23.5</v>
      </c>
      <c r="Z33" s="114">
        <f t="shared" si="0"/>
        <v>24.483333333333338</v>
      </c>
      <c r="AA33" s="115">
        <v>29.6</v>
      </c>
      <c r="AB33" s="116">
        <v>0.5819444444444445</v>
      </c>
      <c r="AC33" s="115">
        <v>21.3</v>
      </c>
      <c r="AD33" s="116">
        <v>0.05694444444444444</v>
      </c>
    </row>
    <row r="34" spans="1:30" ht="15" customHeight="1">
      <c r="A34" s="79" t="s">
        <v>9</v>
      </c>
      <c r="B34" s="121">
        <f aca="true" t="shared" si="1" ref="B34:Y34">AVERAGE(B3:B33)</f>
        <v>21.451612903225808</v>
      </c>
      <c r="C34" s="121">
        <f t="shared" si="1"/>
        <v>21.364516129032264</v>
      </c>
      <c r="D34" s="121">
        <f t="shared" si="1"/>
        <v>21.225806451612904</v>
      </c>
      <c r="E34" s="121">
        <f t="shared" si="1"/>
        <v>21.109677419354835</v>
      </c>
      <c r="F34" s="121">
        <f t="shared" si="1"/>
        <v>21.132258064516122</v>
      </c>
      <c r="G34" s="121">
        <f t="shared" si="1"/>
        <v>21.60322580645161</v>
      </c>
      <c r="H34" s="121">
        <f t="shared" si="1"/>
        <v>22.267741935483873</v>
      </c>
      <c r="I34" s="121">
        <f t="shared" si="1"/>
        <v>23.490322580645163</v>
      </c>
      <c r="J34" s="121">
        <f t="shared" si="1"/>
        <v>24.751612903225812</v>
      </c>
      <c r="K34" s="121">
        <f t="shared" si="1"/>
        <v>25.580000000000002</v>
      </c>
      <c r="L34" s="121">
        <f t="shared" si="1"/>
        <v>26.17666666666667</v>
      </c>
      <c r="M34" s="121">
        <f t="shared" si="1"/>
        <v>26.851612903225803</v>
      </c>
      <c r="N34" s="121">
        <f t="shared" si="1"/>
        <v>26.95483870967742</v>
      </c>
      <c r="O34" s="121">
        <f t="shared" si="1"/>
        <v>26.803225806451607</v>
      </c>
      <c r="P34" s="121">
        <f t="shared" si="1"/>
        <v>26.587096774193554</v>
      </c>
      <c r="Q34" s="121">
        <f t="shared" si="1"/>
        <v>25.796774193548387</v>
      </c>
      <c r="R34" s="121">
        <f t="shared" si="1"/>
        <v>24.674193548387098</v>
      </c>
      <c r="S34" s="121">
        <f t="shared" si="1"/>
        <v>23.470967741935482</v>
      </c>
      <c r="T34" s="121">
        <f t="shared" si="1"/>
        <v>22.525806451612905</v>
      </c>
      <c r="U34" s="121">
        <f t="shared" si="1"/>
        <v>22.11290322580645</v>
      </c>
      <c r="V34" s="121">
        <f t="shared" si="1"/>
        <v>21.99677419354839</v>
      </c>
      <c r="W34" s="121">
        <f t="shared" si="1"/>
        <v>21.89677419354839</v>
      </c>
      <c r="X34" s="121">
        <f t="shared" si="1"/>
        <v>21.74838709677419</v>
      </c>
      <c r="Y34" s="121">
        <f t="shared" si="1"/>
        <v>21.622580645161293</v>
      </c>
      <c r="Z34" s="121">
        <f>AVERAGE(B3:Y33)</f>
        <v>23.459973045822135</v>
      </c>
      <c r="AA34" s="122">
        <f>AVERAGE(AA3:AA33)</f>
        <v>28.283870967741933</v>
      </c>
      <c r="AB34" s="123"/>
      <c r="AC34" s="122">
        <f>AVERAGE(AC3:AC33)</f>
        <v>20.293548387096774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6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33.1</v>
      </c>
      <c r="C46" s="106">
        <f>MATCH(B46,AA3:AA33,0)</f>
        <v>22</v>
      </c>
      <c r="D46" s="112">
        <f>INDEX(AB3:AB33,C46,1)</f>
        <v>0.5979166666666667</v>
      </c>
      <c r="E46" s="117"/>
      <c r="F46" s="104"/>
      <c r="G46" s="105">
        <f>MIN(AC3:AC33)</f>
        <v>15.3</v>
      </c>
      <c r="H46" s="106">
        <f>MATCH(G46,AC3:AC33,0)</f>
        <v>6</v>
      </c>
      <c r="I46" s="112">
        <f>INDEX(AD3:AD33,H46,1)</f>
        <v>0.7083333333333334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23.2</v>
      </c>
      <c r="C3" s="113">
        <v>23.4</v>
      </c>
      <c r="D3" s="113">
        <v>23.7</v>
      </c>
      <c r="E3" s="113">
        <v>23.3</v>
      </c>
      <c r="F3" s="113">
        <v>23.4</v>
      </c>
      <c r="G3" s="113">
        <v>24.1</v>
      </c>
      <c r="H3" s="113">
        <v>24.4</v>
      </c>
      <c r="I3" s="113">
        <v>26.8</v>
      </c>
      <c r="J3" s="113">
        <v>27.7</v>
      </c>
      <c r="K3" s="113">
        <v>30.7</v>
      </c>
      <c r="L3" s="113">
        <v>29.4</v>
      </c>
      <c r="M3" s="113">
        <v>30.4</v>
      </c>
      <c r="N3" s="113">
        <v>30.6</v>
      </c>
      <c r="O3" s="113">
        <v>31.4</v>
      </c>
      <c r="P3" s="113">
        <v>30.6</v>
      </c>
      <c r="Q3" s="113">
        <v>30.1</v>
      </c>
      <c r="R3" s="113">
        <v>28.3</v>
      </c>
      <c r="S3" s="113">
        <v>25.7</v>
      </c>
      <c r="T3" s="113">
        <v>24.3</v>
      </c>
      <c r="U3" s="113">
        <v>24.1</v>
      </c>
      <c r="V3" s="113">
        <v>23.8</v>
      </c>
      <c r="W3" s="113">
        <v>23.9</v>
      </c>
      <c r="X3" s="113">
        <v>23.7</v>
      </c>
      <c r="Y3" s="113">
        <v>23.5</v>
      </c>
      <c r="Z3" s="114">
        <f aca="true" t="shared" si="0" ref="Z3:Z33">AVERAGE(B3:Y3)</f>
        <v>26.270833333333332</v>
      </c>
      <c r="AA3" s="115">
        <v>31.9</v>
      </c>
      <c r="AB3" s="116">
        <v>0.5673611111111111</v>
      </c>
      <c r="AC3" s="115">
        <v>22.6</v>
      </c>
      <c r="AD3" s="116">
        <v>0.034027777777777775</v>
      </c>
    </row>
    <row r="4" spans="1:30" ht="11.25" customHeight="1">
      <c r="A4" s="78">
        <v>2</v>
      </c>
      <c r="B4" s="113">
        <v>23.2</v>
      </c>
      <c r="C4" s="113">
        <v>22.7</v>
      </c>
      <c r="D4" s="113">
        <v>22.8</v>
      </c>
      <c r="E4" s="113">
        <v>22.6</v>
      </c>
      <c r="F4" s="113">
        <v>23</v>
      </c>
      <c r="G4" s="113">
        <v>23.5</v>
      </c>
      <c r="H4" s="113">
        <v>24.5</v>
      </c>
      <c r="I4" s="113">
        <v>25.8</v>
      </c>
      <c r="J4" s="113">
        <v>28.7</v>
      </c>
      <c r="K4" s="113">
        <v>30.4</v>
      </c>
      <c r="L4" s="113">
        <v>30</v>
      </c>
      <c r="M4" s="113">
        <v>28.8</v>
      </c>
      <c r="N4" s="113">
        <v>30.1</v>
      </c>
      <c r="O4" s="113">
        <v>29.3</v>
      </c>
      <c r="P4" s="113">
        <v>29.1</v>
      </c>
      <c r="Q4" s="113">
        <v>29.1</v>
      </c>
      <c r="R4" s="113">
        <v>27.9</v>
      </c>
      <c r="S4" s="117">
        <v>24.9</v>
      </c>
      <c r="T4" s="113">
        <v>23.4</v>
      </c>
      <c r="U4" s="113">
        <v>22.8</v>
      </c>
      <c r="V4" s="113">
        <v>22.1</v>
      </c>
      <c r="W4" s="113">
        <v>21.7</v>
      </c>
      <c r="X4" s="113">
        <v>21.5</v>
      </c>
      <c r="Y4" s="113">
        <v>21.6</v>
      </c>
      <c r="Z4" s="114">
        <f t="shared" si="0"/>
        <v>25.39583333333334</v>
      </c>
      <c r="AA4" s="115">
        <v>31.2</v>
      </c>
      <c r="AB4" s="116">
        <v>0.4444444444444444</v>
      </c>
      <c r="AC4" s="115">
        <v>21.4</v>
      </c>
      <c r="AD4" s="116">
        <v>0.9916666666666667</v>
      </c>
    </row>
    <row r="5" spans="1:30" ht="11.25" customHeight="1">
      <c r="A5" s="78">
        <v>3</v>
      </c>
      <c r="B5" s="113">
        <v>21.8</v>
      </c>
      <c r="C5" s="113">
        <v>21.7</v>
      </c>
      <c r="D5" s="113">
        <v>21.7</v>
      </c>
      <c r="E5" s="113">
        <v>21.6</v>
      </c>
      <c r="F5" s="113">
        <v>21.8</v>
      </c>
      <c r="G5" s="113">
        <v>22.6</v>
      </c>
      <c r="H5" s="113">
        <v>23.5</v>
      </c>
      <c r="I5" s="113">
        <v>26</v>
      </c>
      <c r="J5" s="113">
        <v>27.9</v>
      </c>
      <c r="K5" s="113">
        <v>28.9</v>
      </c>
      <c r="L5" s="113">
        <v>29</v>
      </c>
      <c r="M5" s="113">
        <v>29.1</v>
      </c>
      <c r="N5" s="113">
        <v>29.8</v>
      </c>
      <c r="O5" s="113">
        <v>29.6</v>
      </c>
      <c r="P5" s="113">
        <v>28</v>
      </c>
      <c r="Q5" s="113">
        <v>28.2</v>
      </c>
      <c r="R5" s="113">
        <v>26.5</v>
      </c>
      <c r="S5" s="113">
        <v>24.2</v>
      </c>
      <c r="T5" s="113">
        <v>22.3</v>
      </c>
      <c r="U5" s="113">
        <v>21.5</v>
      </c>
      <c r="V5" s="113">
        <v>20.9</v>
      </c>
      <c r="W5" s="113">
        <v>20.6</v>
      </c>
      <c r="X5" s="113">
        <v>21.1</v>
      </c>
      <c r="Y5" s="113">
        <v>20.5</v>
      </c>
      <c r="Z5" s="114">
        <f t="shared" si="0"/>
        <v>24.533333333333335</v>
      </c>
      <c r="AA5" s="115">
        <v>30</v>
      </c>
      <c r="AB5" s="116">
        <v>0.4354166666666666</v>
      </c>
      <c r="AC5" s="115">
        <v>20.4</v>
      </c>
      <c r="AD5" s="116">
        <v>0.9145833333333333</v>
      </c>
    </row>
    <row r="6" spans="1:30" ht="11.25" customHeight="1">
      <c r="A6" s="78">
        <v>4</v>
      </c>
      <c r="B6" s="113">
        <v>20.7</v>
      </c>
      <c r="C6" s="113">
        <v>19.9</v>
      </c>
      <c r="D6" s="113">
        <v>19.6</v>
      </c>
      <c r="E6" s="113">
        <v>19.3</v>
      </c>
      <c r="F6" s="113">
        <v>19.5</v>
      </c>
      <c r="G6" s="113">
        <v>20.4</v>
      </c>
      <c r="H6" s="113">
        <v>21.4</v>
      </c>
      <c r="I6" s="113">
        <v>23.5</v>
      </c>
      <c r="J6" s="113">
        <v>25.4</v>
      </c>
      <c r="K6" s="113">
        <v>28.1</v>
      </c>
      <c r="L6" s="113">
        <v>28.9</v>
      </c>
      <c r="M6" s="113">
        <v>29.1</v>
      </c>
      <c r="N6" s="113">
        <v>29.2</v>
      </c>
      <c r="O6" s="113">
        <v>29.3</v>
      </c>
      <c r="P6" s="113">
        <v>28.8</v>
      </c>
      <c r="Q6" s="113">
        <v>28.1</v>
      </c>
      <c r="R6" s="113">
        <v>26.1</v>
      </c>
      <c r="S6" s="113">
        <v>24.4</v>
      </c>
      <c r="T6" s="113">
        <v>23</v>
      </c>
      <c r="U6" s="113">
        <v>22.2</v>
      </c>
      <c r="V6" s="113">
        <v>22.7</v>
      </c>
      <c r="W6" s="113">
        <v>23.3</v>
      </c>
      <c r="X6" s="113">
        <v>24.1</v>
      </c>
      <c r="Y6" s="113">
        <v>24.3</v>
      </c>
      <c r="Z6" s="114">
        <f t="shared" si="0"/>
        <v>24.22083333333333</v>
      </c>
      <c r="AA6" s="115">
        <v>30.1</v>
      </c>
      <c r="AB6" s="116">
        <v>0.58125</v>
      </c>
      <c r="AC6" s="115">
        <v>19.3</v>
      </c>
      <c r="AD6" s="116">
        <v>0.18194444444444444</v>
      </c>
    </row>
    <row r="7" spans="1:30" ht="11.25" customHeight="1">
      <c r="A7" s="78">
        <v>5</v>
      </c>
      <c r="B7" s="113">
        <v>24.3</v>
      </c>
      <c r="C7" s="113">
        <v>24.2</v>
      </c>
      <c r="D7" s="113">
        <v>24.3</v>
      </c>
      <c r="E7" s="113">
        <v>24.2</v>
      </c>
      <c r="F7" s="113">
        <v>24.2</v>
      </c>
      <c r="G7" s="113">
        <v>24.6</v>
      </c>
      <c r="H7" s="113">
        <v>25.5</v>
      </c>
      <c r="I7" s="113">
        <v>26.8</v>
      </c>
      <c r="J7" s="113">
        <v>27.9</v>
      </c>
      <c r="K7" s="113">
        <v>29.3</v>
      </c>
      <c r="L7" s="113">
        <v>30.3</v>
      </c>
      <c r="M7" s="113">
        <v>31.5</v>
      </c>
      <c r="N7" s="113">
        <v>32.6</v>
      </c>
      <c r="O7" s="113">
        <v>32.4</v>
      </c>
      <c r="P7" s="113">
        <v>32</v>
      </c>
      <c r="Q7" s="113">
        <v>31.8</v>
      </c>
      <c r="R7" s="113">
        <v>28.7</v>
      </c>
      <c r="S7" s="113">
        <v>27.6</v>
      </c>
      <c r="T7" s="113">
        <v>26.5</v>
      </c>
      <c r="U7" s="113">
        <v>26.1</v>
      </c>
      <c r="V7" s="113">
        <v>25.1</v>
      </c>
      <c r="W7" s="113">
        <v>23.4</v>
      </c>
      <c r="X7" s="113">
        <v>22</v>
      </c>
      <c r="Y7" s="113">
        <v>23.1</v>
      </c>
      <c r="Z7" s="114">
        <f t="shared" si="0"/>
        <v>27.01666666666667</v>
      </c>
      <c r="AA7" s="115">
        <v>33.5</v>
      </c>
      <c r="AB7" s="116">
        <v>0.5888888888888889</v>
      </c>
      <c r="AC7" s="115">
        <v>21.9</v>
      </c>
      <c r="AD7" s="116">
        <v>0.9541666666666666</v>
      </c>
    </row>
    <row r="8" spans="1:30" ht="11.25" customHeight="1">
      <c r="A8" s="78">
        <v>6</v>
      </c>
      <c r="B8" s="113">
        <v>23.8</v>
      </c>
      <c r="C8" s="113">
        <v>24</v>
      </c>
      <c r="D8" s="113">
        <v>23</v>
      </c>
      <c r="E8" s="113">
        <v>22.8</v>
      </c>
      <c r="F8" s="113">
        <v>22.2</v>
      </c>
      <c r="G8" s="113">
        <v>22.4</v>
      </c>
      <c r="H8" s="113">
        <v>22.3</v>
      </c>
      <c r="I8" s="113">
        <v>22.3</v>
      </c>
      <c r="J8" s="113">
        <v>23.4</v>
      </c>
      <c r="K8" s="113">
        <v>24.7</v>
      </c>
      <c r="L8" s="113">
        <v>24.5</v>
      </c>
      <c r="M8" s="113">
        <v>25.7</v>
      </c>
      <c r="N8" s="113">
        <v>28</v>
      </c>
      <c r="O8" s="113">
        <v>25.6</v>
      </c>
      <c r="P8" s="113">
        <v>23.9</v>
      </c>
      <c r="Q8" s="113">
        <v>21.9</v>
      </c>
      <c r="R8" s="113">
        <v>21.2</v>
      </c>
      <c r="S8" s="113">
        <v>20.8</v>
      </c>
      <c r="T8" s="113">
        <v>20.5</v>
      </c>
      <c r="U8" s="113">
        <v>20.6</v>
      </c>
      <c r="V8" s="113">
        <v>20.5</v>
      </c>
      <c r="W8" s="113">
        <v>20.8</v>
      </c>
      <c r="X8" s="113">
        <v>20.5</v>
      </c>
      <c r="Y8" s="113">
        <v>20.5</v>
      </c>
      <c r="Z8" s="114">
        <f t="shared" si="0"/>
        <v>22.745833333333337</v>
      </c>
      <c r="AA8" s="115">
        <v>28.1</v>
      </c>
      <c r="AB8" s="116">
        <v>0.5423611111111112</v>
      </c>
      <c r="AC8" s="115">
        <v>20.4</v>
      </c>
      <c r="AD8" s="116">
        <v>0.9923611111111111</v>
      </c>
    </row>
    <row r="9" spans="1:30" ht="11.25" customHeight="1">
      <c r="A9" s="78">
        <v>7</v>
      </c>
      <c r="B9" s="113">
        <v>20.1</v>
      </c>
      <c r="C9" s="113">
        <v>19.9</v>
      </c>
      <c r="D9" s="113">
        <v>19.7</v>
      </c>
      <c r="E9" s="113">
        <v>19.6</v>
      </c>
      <c r="F9" s="113">
        <v>19.5</v>
      </c>
      <c r="G9" s="113">
        <v>19.3</v>
      </c>
      <c r="H9" s="113">
        <v>19.1</v>
      </c>
      <c r="I9" s="113">
        <v>19.3</v>
      </c>
      <c r="J9" s="113">
        <v>19.6</v>
      </c>
      <c r="K9" s="113">
        <v>19.7</v>
      </c>
      <c r="L9" s="113">
        <v>20</v>
      </c>
      <c r="M9" s="113">
        <v>20.1</v>
      </c>
      <c r="N9" s="113">
        <v>20.4</v>
      </c>
      <c r="O9" s="113">
        <v>21.2</v>
      </c>
      <c r="P9" s="113">
        <v>22.1</v>
      </c>
      <c r="Q9" s="113">
        <v>21.4</v>
      </c>
      <c r="R9" s="113">
        <v>21.2</v>
      </c>
      <c r="S9" s="113">
        <v>20.5</v>
      </c>
      <c r="T9" s="113">
        <v>20.2</v>
      </c>
      <c r="U9" s="113">
        <v>20.1</v>
      </c>
      <c r="V9" s="113">
        <v>20.2</v>
      </c>
      <c r="W9" s="113">
        <v>20.1</v>
      </c>
      <c r="X9" s="113">
        <v>20.2</v>
      </c>
      <c r="Y9" s="113">
        <v>20.5</v>
      </c>
      <c r="Z9" s="114">
        <f t="shared" si="0"/>
        <v>20.166666666666668</v>
      </c>
      <c r="AA9" s="115">
        <v>22.2</v>
      </c>
      <c r="AB9" s="116">
        <v>0.6375</v>
      </c>
      <c r="AC9" s="115">
        <v>19.1</v>
      </c>
      <c r="AD9" s="116">
        <v>0.3055555555555555</v>
      </c>
    </row>
    <row r="10" spans="1:30" ht="11.25" customHeight="1">
      <c r="A10" s="78">
        <v>8</v>
      </c>
      <c r="B10" s="113">
        <v>20.6</v>
      </c>
      <c r="C10" s="113">
        <v>20.5</v>
      </c>
      <c r="D10" s="113">
        <v>20.6</v>
      </c>
      <c r="E10" s="113">
        <v>21.1</v>
      </c>
      <c r="F10" s="113">
        <v>21.1</v>
      </c>
      <c r="G10" s="113">
        <v>21.1</v>
      </c>
      <c r="H10" s="113">
        <v>21.7</v>
      </c>
      <c r="I10" s="113">
        <v>22.1</v>
      </c>
      <c r="J10" s="113">
        <v>22.1</v>
      </c>
      <c r="K10" s="113">
        <v>22.2</v>
      </c>
      <c r="L10" s="113">
        <v>22.1</v>
      </c>
      <c r="M10" s="113">
        <v>22.3</v>
      </c>
      <c r="N10" s="113">
        <v>22.4</v>
      </c>
      <c r="O10" s="113">
        <v>22.9</v>
      </c>
      <c r="P10" s="113">
        <v>23.3</v>
      </c>
      <c r="Q10" s="113">
        <v>23.5</v>
      </c>
      <c r="R10" s="113">
        <v>23.6</v>
      </c>
      <c r="S10" s="113">
        <v>23.6</v>
      </c>
      <c r="T10" s="113">
        <v>23.7</v>
      </c>
      <c r="U10" s="113">
        <v>23.9</v>
      </c>
      <c r="V10" s="113">
        <v>23.9</v>
      </c>
      <c r="W10" s="113">
        <v>23.8</v>
      </c>
      <c r="X10" s="113">
        <v>23.8</v>
      </c>
      <c r="Y10" s="113">
        <v>23.6</v>
      </c>
      <c r="Z10" s="114">
        <f t="shared" si="0"/>
        <v>22.47916666666666</v>
      </c>
      <c r="AA10" s="115">
        <v>24</v>
      </c>
      <c r="AB10" s="116">
        <v>0.8645833333333334</v>
      </c>
      <c r="AC10" s="115">
        <v>20.4</v>
      </c>
      <c r="AD10" s="116">
        <v>0.0125</v>
      </c>
    </row>
    <row r="11" spans="1:30" ht="11.25" customHeight="1">
      <c r="A11" s="78">
        <v>9</v>
      </c>
      <c r="B11" s="113">
        <v>23.2</v>
      </c>
      <c r="C11" s="113">
        <v>22.6</v>
      </c>
      <c r="D11" s="113">
        <v>22.2</v>
      </c>
      <c r="E11" s="113">
        <v>21.9</v>
      </c>
      <c r="F11" s="113">
        <v>21.7</v>
      </c>
      <c r="G11" s="113">
        <v>21.6</v>
      </c>
      <c r="H11" s="113">
        <v>21.6</v>
      </c>
      <c r="I11" s="113">
        <v>21.8</v>
      </c>
      <c r="J11" s="113">
        <v>21.2</v>
      </c>
      <c r="K11" s="113">
        <v>21.7</v>
      </c>
      <c r="L11" s="113">
        <v>22.3</v>
      </c>
      <c r="M11" s="113">
        <v>22.7</v>
      </c>
      <c r="N11" s="113">
        <v>22.9</v>
      </c>
      <c r="O11" s="113">
        <v>23.1</v>
      </c>
      <c r="P11" s="113">
        <v>23.1</v>
      </c>
      <c r="Q11" s="113">
        <v>23.4</v>
      </c>
      <c r="R11" s="113">
        <v>23.4</v>
      </c>
      <c r="S11" s="113">
        <v>23.4</v>
      </c>
      <c r="T11" s="113">
        <v>23</v>
      </c>
      <c r="U11" s="113">
        <v>23.1</v>
      </c>
      <c r="V11" s="113">
        <v>24</v>
      </c>
      <c r="W11" s="113">
        <v>23.7</v>
      </c>
      <c r="X11" s="113">
        <v>23.9</v>
      </c>
      <c r="Y11" s="113">
        <v>23.9</v>
      </c>
      <c r="Z11" s="114">
        <f t="shared" si="0"/>
        <v>22.724999999999998</v>
      </c>
      <c r="AA11" s="115">
        <v>24.1</v>
      </c>
      <c r="AB11" s="116">
        <v>0.970138888888889</v>
      </c>
      <c r="AC11" s="115">
        <v>21.1</v>
      </c>
      <c r="AD11" s="116">
        <v>0.37152777777777773</v>
      </c>
    </row>
    <row r="12" spans="1:30" ht="11.25" customHeight="1">
      <c r="A12" s="82">
        <v>10</v>
      </c>
      <c r="B12" s="118">
        <v>23.8</v>
      </c>
      <c r="C12" s="118">
        <v>23.7</v>
      </c>
      <c r="D12" s="118">
        <v>23.3</v>
      </c>
      <c r="E12" s="118">
        <v>23.9</v>
      </c>
      <c r="F12" s="118">
        <v>23.8</v>
      </c>
      <c r="G12" s="118">
        <v>24.2</v>
      </c>
      <c r="H12" s="118">
        <v>24.4</v>
      </c>
      <c r="I12" s="118">
        <v>23.8</v>
      </c>
      <c r="J12" s="118">
        <v>26</v>
      </c>
      <c r="K12" s="118">
        <v>29.5</v>
      </c>
      <c r="L12" s="118">
        <v>27.5</v>
      </c>
      <c r="M12" s="118">
        <v>29.3</v>
      </c>
      <c r="N12" s="118">
        <v>29.5</v>
      </c>
      <c r="O12" s="118">
        <v>30.5</v>
      </c>
      <c r="P12" s="118">
        <v>29.7</v>
      </c>
      <c r="Q12" s="118">
        <v>28.3</v>
      </c>
      <c r="R12" s="118">
        <v>27.4</v>
      </c>
      <c r="S12" s="118">
        <v>25.6</v>
      </c>
      <c r="T12" s="118">
        <v>25.2</v>
      </c>
      <c r="U12" s="118">
        <v>25</v>
      </c>
      <c r="V12" s="118">
        <v>24.3</v>
      </c>
      <c r="W12" s="118">
        <v>24.2</v>
      </c>
      <c r="X12" s="118">
        <v>24</v>
      </c>
      <c r="Y12" s="118">
        <v>23.7</v>
      </c>
      <c r="Z12" s="119">
        <f t="shared" si="0"/>
        <v>25.858333333333334</v>
      </c>
      <c r="AA12" s="105">
        <v>31</v>
      </c>
      <c r="AB12" s="120">
        <v>0.5930555555555556</v>
      </c>
      <c r="AC12" s="105">
        <v>23.1</v>
      </c>
      <c r="AD12" s="120">
        <v>0.1361111111111111</v>
      </c>
    </row>
    <row r="13" spans="1:30" ht="11.25" customHeight="1">
      <c r="A13" s="78">
        <v>11</v>
      </c>
      <c r="B13" s="113">
        <v>23.4</v>
      </c>
      <c r="C13" s="113">
        <v>23.2</v>
      </c>
      <c r="D13" s="113">
        <v>23.3</v>
      </c>
      <c r="E13" s="113">
        <v>23.4</v>
      </c>
      <c r="F13" s="113">
        <v>23</v>
      </c>
      <c r="G13" s="113">
        <v>23</v>
      </c>
      <c r="H13" s="113">
        <v>23.7</v>
      </c>
      <c r="I13" s="113">
        <v>24.9</v>
      </c>
      <c r="J13" s="113">
        <v>25.4</v>
      </c>
      <c r="K13" s="113">
        <v>27.5</v>
      </c>
      <c r="L13" s="113">
        <v>28</v>
      </c>
      <c r="M13" s="113">
        <v>28.9</v>
      </c>
      <c r="N13" s="113">
        <v>27.5</v>
      </c>
      <c r="O13" s="113">
        <v>26.4</v>
      </c>
      <c r="P13" s="113">
        <v>26.8</v>
      </c>
      <c r="Q13" s="113">
        <v>27</v>
      </c>
      <c r="R13" s="113">
        <v>25.6</v>
      </c>
      <c r="S13" s="113">
        <v>23.9</v>
      </c>
      <c r="T13" s="113">
        <v>23.5</v>
      </c>
      <c r="U13" s="113">
        <v>23.5</v>
      </c>
      <c r="V13" s="113">
        <v>22.9</v>
      </c>
      <c r="W13" s="113">
        <v>22.7</v>
      </c>
      <c r="X13" s="113">
        <v>22.2</v>
      </c>
      <c r="Y13" s="113">
        <v>22.5</v>
      </c>
      <c r="Z13" s="114">
        <f t="shared" si="0"/>
        <v>24.675</v>
      </c>
      <c r="AA13" s="115">
        <v>29.9</v>
      </c>
      <c r="AB13" s="116">
        <v>0.4923611111111111</v>
      </c>
      <c r="AC13" s="115">
        <v>22.2</v>
      </c>
      <c r="AD13" s="116">
        <v>0.9625</v>
      </c>
    </row>
    <row r="14" spans="1:30" ht="11.25" customHeight="1">
      <c r="A14" s="78">
        <v>12</v>
      </c>
      <c r="B14" s="113">
        <v>22.6</v>
      </c>
      <c r="C14" s="113">
        <v>22.1</v>
      </c>
      <c r="D14" s="113">
        <v>22</v>
      </c>
      <c r="E14" s="113">
        <v>22.4</v>
      </c>
      <c r="F14" s="113">
        <v>21.9</v>
      </c>
      <c r="G14" s="113">
        <v>22.1</v>
      </c>
      <c r="H14" s="113">
        <v>22.5</v>
      </c>
      <c r="I14" s="113">
        <v>24.1</v>
      </c>
      <c r="J14" s="113">
        <v>24</v>
      </c>
      <c r="K14" s="113">
        <v>24.6</v>
      </c>
      <c r="L14" s="113">
        <v>24.6</v>
      </c>
      <c r="M14" s="113">
        <v>25.7</v>
      </c>
      <c r="N14" s="113">
        <v>25.3</v>
      </c>
      <c r="O14" s="113">
        <v>26.6</v>
      </c>
      <c r="P14" s="113">
        <v>26.5</v>
      </c>
      <c r="Q14" s="113">
        <v>24.8</v>
      </c>
      <c r="R14" s="113">
        <v>23.7</v>
      </c>
      <c r="S14" s="113">
        <v>23.3</v>
      </c>
      <c r="T14" s="113">
        <v>23</v>
      </c>
      <c r="U14" s="113">
        <v>23</v>
      </c>
      <c r="V14" s="113">
        <v>22.6</v>
      </c>
      <c r="W14" s="113">
        <v>22.1</v>
      </c>
      <c r="X14" s="113">
        <v>22.2</v>
      </c>
      <c r="Y14" s="113">
        <v>22.3</v>
      </c>
      <c r="Z14" s="114">
        <f t="shared" si="0"/>
        <v>23.5</v>
      </c>
      <c r="AA14" s="115">
        <v>27.2</v>
      </c>
      <c r="AB14" s="116">
        <v>0.5784722222222222</v>
      </c>
      <c r="AC14" s="115">
        <v>21.8</v>
      </c>
      <c r="AD14" s="116">
        <v>0.20972222222222223</v>
      </c>
    </row>
    <row r="15" spans="1:30" ht="11.25" customHeight="1">
      <c r="A15" s="78">
        <v>13</v>
      </c>
      <c r="B15" s="113">
        <v>21.8</v>
      </c>
      <c r="C15" s="113">
        <v>22.5</v>
      </c>
      <c r="D15" s="113">
        <v>22.3</v>
      </c>
      <c r="E15" s="113">
        <v>22.4</v>
      </c>
      <c r="F15" s="113">
        <v>22.7</v>
      </c>
      <c r="G15" s="113">
        <v>23</v>
      </c>
      <c r="H15" s="113">
        <v>24.2</v>
      </c>
      <c r="I15" s="113">
        <v>25.4</v>
      </c>
      <c r="J15" s="113">
        <v>25.7</v>
      </c>
      <c r="K15" s="113">
        <v>25.4</v>
      </c>
      <c r="L15" s="113">
        <v>28.4</v>
      </c>
      <c r="M15" s="113">
        <v>29.4</v>
      </c>
      <c r="N15" s="113">
        <v>29</v>
      </c>
      <c r="O15" s="113">
        <v>28.5</v>
      </c>
      <c r="P15" s="113">
        <v>26.3</v>
      </c>
      <c r="Q15" s="113">
        <v>26.5</v>
      </c>
      <c r="R15" s="113">
        <v>26.7</v>
      </c>
      <c r="S15" s="113">
        <v>25.3</v>
      </c>
      <c r="T15" s="113">
        <v>24.4</v>
      </c>
      <c r="U15" s="113">
        <v>24.2</v>
      </c>
      <c r="V15" s="113">
        <v>23.9</v>
      </c>
      <c r="W15" s="113">
        <v>23.6</v>
      </c>
      <c r="X15" s="113">
        <v>23.6</v>
      </c>
      <c r="Y15" s="113">
        <v>23.9</v>
      </c>
      <c r="Z15" s="114">
        <f t="shared" si="0"/>
        <v>24.962499999999995</v>
      </c>
      <c r="AA15" s="115">
        <v>30.5</v>
      </c>
      <c r="AB15" s="116">
        <v>0.5125</v>
      </c>
      <c r="AC15" s="115">
        <v>21.8</v>
      </c>
      <c r="AD15" s="116">
        <v>0.04722222222222222</v>
      </c>
    </row>
    <row r="16" spans="1:30" ht="11.25" customHeight="1">
      <c r="A16" s="78">
        <v>14</v>
      </c>
      <c r="B16" s="113">
        <v>24</v>
      </c>
      <c r="C16" s="113">
        <v>23.8</v>
      </c>
      <c r="D16" s="113">
        <v>23.6</v>
      </c>
      <c r="E16" s="113">
        <v>24</v>
      </c>
      <c r="F16" s="113">
        <v>23.8</v>
      </c>
      <c r="G16" s="113">
        <v>24.3</v>
      </c>
      <c r="H16" s="113">
        <v>24.7</v>
      </c>
      <c r="I16" s="113">
        <v>26.2</v>
      </c>
      <c r="J16" s="113">
        <v>26.8</v>
      </c>
      <c r="K16" s="113">
        <v>27.9</v>
      </c>
      <c r="L16" s="113">
        <v>31</v>
      </c>
      <c r="M16" s="113">
        <v>31.3</v>
      </c>
      <c r="N16" s="113">
        <v>30.6</v>
      </c>
      <c r="O16" s="113">
        <v>30.9</v>
      </c>
      <c r="P16" s="113">
        <v>30.8</v>
      </c>
      <c r="Q16" s="113">
        <v>27.4</v>
      </c>
      <c r="R16" s="113">
        <v>27.6</v>
      </c>
      <c r="S16" s="113">
        <v>26.4</v>
      </c>
      <c r="T16" s="113">
        <v>24.8</v>
      </c>
      <c r="U16" s="113">
        <v>24.5</v>
      </c>
      <c r="V16" s="113">
        <v>25</v>
      </c>
      <c r="W16" s="113">
        <v>25</v>
      </c>
      <c r="X16" s="113">
        <v>24.5</v>
      </c>
      <c r="Y16" s="113">
        <v>24.5</v>
      </c>
      <c r="Z16" s="114">
        <f t="shared" si="0"/>
        <v>26.39166666666667</v>
      </c>
      <c r="AA16" s="115">
        <v>32.3</v>
      </c>
      <c r="AB16" s="116">
        <v>0.60625</v>
      </c>
      <c r="AC16" s="115">
        <v>23.5</v>
      </c>
      <c r="AD16" s="116">
        <v>0.11666666666666665</v>
      </c>
    </row>
    <row r="17" spans="1:30" ht="11.25" customHeight="1">
      <c r="A17" s="78">
        <v>15</v>
      </c>
      <c r="B17" s="113">
        <v>24.5</v>
      </c>
      <c r="C17" s="113">
        <v>24.1</v>
      </c>
      <c r="D17" s="113">
        <v>24.2</v>
      </c>
      <c r="E17" s="113">
        <v>24</v>
      </c>
      <c r="F17" s="113">
        <v>24</v>
      </c>
      <c r="G17" s="113">
        <v>24.3</v>
      </c>
      <c r="H17" s="113">
        <v>24.9</v>
      </c>
      <c r="I17" s="113">
        <v>26.4</v>
      </c>
      <c r="J17" s="113">
        <v>27.8</v>
      </c>
      <c r="K17" s="113">
        <v>29.3</v>
      </c>
      <c r="L17" s="113">
        <v>29.7</v>
      </c>
      <c r="M17" s="113">
        <v>31.6</v>
      </c>
      <c r="N17" s="113">
        <v>31.9</v>
      </c>
      <c r="O17" s="113">
        <v>30.7</v>
      </c>
      <c r="P17" s="113">
        <v>29</v>
      </c>
      <c r="Q17" s="113">
        <v>28.8</v>
      </c>
      <c r="R17" s="113">
        <v>27.2</v>
      </c>
      <c r="S17" s="113">
        <v>26</v>
      </c>
      <c r="T17" s="113">
        <v>25.7</v>
      </c>
      <c r="U17" s="113">
        <v>25.1</v>
      </c>
      <c r="V17" s="113">
        <v>24.9</v>
      </c>
      <c r="W17" s="113">
        <v>24.8</v>
      </c>
      <c r="X17" s="113">
        <v>24.6</v>
      </c>
      <c r="Y17" s="113">
        <v>24.7</v>
      </c>
      <c r="Z17" s="114">
        <f t="shared" si="0"/>
        <v>26.59166666666667</v>
      </c>
      <c r="AA17" s="115">
        <v>32.3</v>
      </c>
      <c r="AB17" s="116">
        <v>0.5388888888888889</v>
      </c>
      <c r="AC17" s="115">
        <v>23.8</v>
      </c>
      <c r="AD17" s="116">
        <v>0.2034722222222222</v>
      </c>
    </row>
    <row r="18" spans="1:30" ht="11.25" customHeight="1">
      <c r="A18" s="78">
        <v>16</v>
      </c>
      <c r="B18" s="113">
        <v>24.6</v>
      </c>
      <c r="C18" s="113">
        <v>24.4</v>
      </c>
      <c r="D18" s="113">
        <v>24.5</v>
      </c>
      <c r="E18" s="113">
        <v>24.4</v>
      </c>
      <c r="F18" s="113">
        <v>24.4</v>
      </c>
      <c r="G18" s="113">
        <v>24.6</v>
      </c>
      <c r="H18" s="113">
        <v>24.9</v>
      </c>
      <c r="I18" s="113">
        <v>25.6</v>
      </c>
      <c r="J18" s="113">
        <v>25.7</v>
      </c>
      <c r="K18" s="113">
        <v>26.3</v>
      </c>
      <c r="L18" s="113">
        <v>27.2</v>
      </c>
      <c r="M18" s="113">
        <v>28.2</v>
      </c>
      <c r="N18" s="113">
        <v>27.4</v>
      </c>
      <c r="O18" s="113">
        <v>28.9</v>
      </c>
      <c r="P18" s="113">
        <v>27.3</v>
      </c>
      <c r="Q18" s="113">
        <v>27</v>
      </c>
      <c r="R18" s="113">
        <v>24.4</v>
      </c>
      <c r="S18" s="113">
        <v>22.9</v>
      </c>
      <c r="T18" s="113">
        <v>22.5</v>
      </c>
      <c r="U18" s="113">
        <v>22.6</v>
      </c>
      <c r="V18" s="113">
        <v>22.3</v>
      </c>
      <c r="W18" s="113">
        <v>21.8</v>
      </c>
      <c r="X18" s="113">
        <v>21.4</v>
      </c>
      <c r="Y18" s="113">
        <v>21</v>
      </c>
      <c r="Z18" s="114">
        <f t="shared" si="0"/>
        <v>24.762499999999992</v>
      </c>
      <c r="AA18" s="115">
        <v>29.6</v>
      </c>
      <c r="AB18" s="116">
        <v>0.5979166666666667</v>
      </c>
      <c r="AC18" s="115">
        <v>21</v>
      </c>
      <c r="AD18" s="116">
        <v>1</v>
      </c>
    </row>
    <row r="19" spans="1:30" ht="11.25" customHeight="1">
      <c r="A19" s="78">
        <v>17</v>
      </c>
      <c r="B19" s="113">
        <v>19.7</v>
      </c>
      <c r="C19" s="113">
        <v>18.1</v>
      </c>
      <c r="D19" s="113">
        <v>17</v>
      </c>
      <c r="E19" s="113">
        <v>17.1</v>
      </c>
      <c r="F19" s="113">
        <v>16.5</v>
      </c>
      <c r="G19" s="113">
        <v>17.3</v>
      </c>
      <c r="H19" s="113">
        <v>18.4</v>
      </c>
      <c r="I19" s="113">
        <v>21.1</v>
      </c>
      <c r="J19" s="113">
        <v>22.3</v>
      </c>
      <c r="K19" s="113">
        <v>23.3</v>
      </c>
      <c r="L19" s="113">
        <v>24.3</v>
      </c>
      <c r="M19" s="113">
        <v>25.5</v>
      </c>
      <c r="N19" s="113">
        <v>24.5</v>
      </c>
      <c r="O19" s="113">
        <v>24.7</v>
      </c>
      <c r="P19" s="113">
        <v>25.5</v>
      </c>
      <c r="Q19" s="113">
        <v>23.3</v>
      </c>
      <c r="R19" s="113">
        <v>21.5</v>
      </c>
      <c r="S19" s="113">
        <v>18.7</v>
      </c>
      <c r="T19" s="113">
        <v>15.5</v>
      </c>
      <c r="U19" s="113">
        <v>17.5</v>
      </c>
      <c r="V19" s="113">
        <v>17.3</v>
      </c>
      <c r="W19" s="113">
        <v>16.6</v>
      </c>
      <c r="X19" s="113">
        <v>15.9</v>
      </c>
      <c r="Y19" s="113">
        <v>15.5</v>
      </c>
      <c r="Z19" s="114">
        <f t="shared" si="0"/>
        <v>19.879166666666666</v>
      </c>
      <c r="AA19" s="115">
        <v>26</v>
      </c>
      <c r="AB19" s="116">
        <v>0.5631944444444444</v>
      </c>
      <c r="AC19" s="115">
        <v>15.4</v>
      </c>
      <c r="AD19" s="116">
        <v>0.9666666666666667</v>
      </c>
    </row>
    <row r="20" spans="1:30" ht="11.25" customHeight="1">
      <c r="A20" s="78">
        <v>18</v>
      </c>
      <c r="B20" s="113">
        <v>15.8</v>
      </c>
      <c r="C20" s="113">
        <v>15</v>
      </c>
      <c r="D20" s="113">
        <v>13.1</v>
      </c>
      <c r="E20" s="113">
        <v>13.3</v>
      </c>
      <c r="F20" s="113">
        <v>12.8</v>
      </c>
      <c r="G20" s="113">
        <v>13.6</v>
      </c>
      <c r="H20" s="113">
        <v>14.4</v>
      </c>
      <c r="I20" s="113">
        <v>18.3</v>
      </c>
      <c r="J20" s="113">
        <v>20</v>
      </c>
      <c r="K20" s="113">
        <v>21.6</v>
      </c>
      <c r="L20" s="113">
        <v>21.7</v>
      </c>
      <c r="M20" s="113">
        <v>21.7</v>
      </c>
      <c r="N20" s="113">
        <v>21.8</v>
      </c>
      <c r="O20" s="113">
        <v>22.3</v>
      </c>
      <c r="P20" s="113">
        <v>21.9</v>
      </c>
      <c r="Q20" s="113">
        <v>20.5</v>
      </c>
      <c r="R20" s="113">
        <v>19.2</v>
      </c>
      <c r="S20" s="113">
        <v>17.2</v>
      </c>
      <c r="T20" s="113">
        <v>15.5</v>
      </c>
      <c r="U20" s="113">
        <v>15.3</v>
      </c>
      <c r="V20" s="113">
        <v>14.9</v>
      </c>
      <c r="W20" s="113">
        <v>14.4</v>
      </c>
      <c r="X20" s="113">
        <v>14.1</v>
      </c>
      <c r="Y20" s="113">
        <v>12.7</v>
      </c>
      <c r="Z20" s="114">
        <f t="shared" si="0"/>
        <v>17.129166666666666</v>
      </c>
      <c r="AA20" s="115">
        <v>23</v>
      </c>
      <c r="AB20" s="116">
        <v>0.47430555555555554</v>
      </c>
      <c r="AC20" s="115">
        <v>12.7</v>
      </c>
      <c r="AD20" s="116">
        <v>1</v>
      </c>
    </row>
    <row r="21" spans="1:30" ht="11.25" customHeight="1">
      <c r="A21" s="78">
        <v>19</v>
      </c>
      <c r="B21" s="113">
        <v>12.4</v>
      </c>
      <c r="C21" s="113">
        <v>12.1</v>
      </c>
      <c r="D21" s="113">
        <v>12.6</v>
      </c>
      <c r="E21" s="113">
        <v>13.2</v>
      </c>
      <c r="F21" s="113">
        <v>13.5</v>
      </c>
      <c r="G21" s="113">
        <v>13.9</v>
      </c>
      <c r="H21" s="113">
        <v>16.4</v>
      </c>
      <c r="I21" s="113">
        <v>19.8</v>
      </c>
      <c r="J21" s="113">
        <v>21.3</v>
      </c>
      <c r="K21" s="113">
        <v>22.1</v>
      </c>
      <c r="L21" s="113">
        <v>23</v>
      </c>
      <c r="M21" s="113">
        <v>23.2</v>
      </c>
      <c r="N21" s="113">
        <v>23.7</v>
      </c>
      <c r="O21" s="113">
        <v>22.1</v>
      </c>
      <c r="P21" s="113">
        <v>22.1</v>
      </c>
      <c r="Q21" s="113">
        <v>21.8</v>
      </c>
      <c r="R21" s="113">
        <v>20.5</v>
      </c>
      <c r="S21" s="113">
        <v>18.6</v>
      </c>
      <c r="T21" s="113">
        <v>16.7</v>
      </c>
      <c r="U21" s="113">
        <v>16.2</v>
      </c>
      <c r="V21" s="113">
        <v>16</v>
      </c>
      <c r="W21" s="113">
        <v>16.1</v>
      </c>
      <c r="X21" s="113">
        <v>16.5</v>
      </c>
      <c r="Y21" s="113">
        <v>16.2</v>
      </c>
      <c r="Z21" s="114">
        <f t="shared" si="0"/>
        <v>17.916666666666668</v>
      </c>
      <c r="AA21" s="115">
        <v>24.8</v>
      </c>
      <c r="AB21" s="116">
        <v>0.513888888888889</v>
      </c>
      <c r="AC21" s="115">
        <v>12.1</v>
      </c>
      <c r="AD21" s="116">
        <v>0.08611111111111112</v>
      </c>
    </row>
    <row r="22" spans="1:30" ht="11.25" customHeight="1">
      <c r="A22" s="82">
        <v>20</v>
      </c>
      <c r="B22" s="118">
        <v>16.1</v>
      </c>
      <c r="C22" s="118">
        <v>16.2</v>
      </c>
      <c r="D22" s="118">
        <v>15.9</v>
      </c>
      <c r="E22" s="118">
        <v>15.9</v>
      </c>
      <c r="F22" s="118">
        <v>16.4</v>
      </c>
      <c r="G22" s="118">
        <v>17.6</v>
      </c>
      <c r="H22" s="118">
        <v>17.8</v>
      </c>
      <c r="I22" s="118">
        <v>20.2</v>
      </c>
      <c r="J22" s="118">
        <v>22.3</v>
      </c>
      <c r="K22" s="118">
        <v>22.9</v>
      </c>
      <c r="L22" s="118">
        <v>22.7</v>
      </c>
      <c r="M22" s="118">
        <v>23.4</v>
      </c>
      <c r="N22" s="118">
        <v>22.6</v>
      </c>
      <c r="O22" s="118">
        <v>22.9</v>
      </c>
      <c r="P22" s="118">
        <v>23.1</v>
      </c>
      <c r="Q22" s="118">
        <v>21.9</v>
      </c>
      <c r="R22" s="118">
        <v>22.2</v>
      </c>
      <c r="S22" s="118">
        <v>21.4</v>
      </c>
      <c r="T22" s="118">
        <v>21.2</v>
      </c>
      <c r="U22" s="118">
        <v>21.2</v>
      </c>
      <c r="V22" s="118">
        <v>21.6</v>
      </c>
      <c r="W22" s="118">
        <v>21.3</v>
      </c>
      <c r="X22" s="118">
        <v>21.7</v>
      </c>
      <c r="Y22" s="118">
        <v>21.7</v>
      </c>
      <c r="Z22" s="119">
        <f t="shared" si="0"/>
        <v>20.424999999999997</v>
      </c>
      <c r="AA22" s="105">
        <v>24.9</v>
      </c>
      <c r="AB22" s="120">
        <v>0.4875</v>
      </c>
      <c r="AC22" s="105">
        <v>15.8</v>
      </c>
      <c r="AD22" s="120">
        <v>0.1076388888888889</v>
      </c>
    </row>
    <row r="23" spans="1:30" ht="11.25" customHeight="1">
      <c r="A23" s="78">
        <v>21</v>
      </c>
      <c r="B23" s="113">
        <v>21.8</v>
      </c>
      <c r="C23" s="113">
        <v>21.9</v>
      </c>
      <c r="D23" s="113">
        <v>21.5</v>
      </c>
      <c r="E23" s="113">
        <v>21.2</v>
      </c>
      <c r="F23" s="113">
        <v>21.2</v>
      </c>
      <c r="G23" s="113">
        <v>21.9</v>
      </c>
      <c r="H23" s="113">
        <v>23.3</v>
      </c>
      <c r="I23" s="113">
        <v>25.4</v>
      </c>
      <c r="J23" s="113">
        <v>25.1</v>
      </c>
      <c r="K23" s="113">
        <v>26.2</v>
      </c>
      <c r="L23" s="113">
        <v>26.9</v>
      </c>
      <c r="M23" s="113">
        <v>28.2</v>
      </c>
      <c r="N23" s="113">
        <v>29.6</v>
      </c>
      <c r="O23" s="113">
        <v>30.1</v>
      </c>
      <c r="P23" s="113">
        <v>29.6</v>
      </c>
      <c r="Q23" s="113">
        <v>28.5</v>
      </c>
      <c r="R23" s="113">
        <v>26.5</v>
      </c>
      <c r="S23" s="113">
        <v>24.9</v>
      </c>
      <c r="T23" s="113">
        <v>23.7</v>
      </c>
      <c r="U23" s="113">
        <v>23.5</v>
      </c>
      <c r="V23" s="113">
        <v>23.7</v>
      </c>
      <c r="W23" s="113">
        <v>23.6</v>
      </c>
      <c r="X23" s="113">
        <v>24.2</v>
      </c>
      <c r="Y23" s="113">
        <v>24.3</v>
      </c>
      <c r="Z23" s="114">
        <f t="shared" si="0"/>
        <v>24.86666666666667</v>
      </c>
      <c r="AA23" s="115">
        <v>30.3</v>
      </c>
      <c r="AB23" s="116">
        <v>0.5680555555555555</v>
      </c>
      <c r="AC23" s="115">
        <v>21.1</v>
      </c>
      <c r="AD23" s="116">
        <v>0.20486111111111113</v>
      </c>
    </row>
    <row r="24" spans="1:30" ht="11.25" customHeight="1">
      <c r="A24" s="78">
        <v>22</v>
      </c>
      <c r="B24" s="113">
        <v>24.4</v>
      </c>
      <c r="C24" s="113">
        <v>24.1</v>
      </c>
      <c r="D24" s="113">
        <v>24.2</v>
      </c>
      <c r="E24" s="113">
        <v>24.2</v>
      </c>
      <c r="F24" s="113">
        <v>24.3</v>
      </c>
      <c r="G24" s="113">
        <v>24.4</v>
      </c>
      <c r="H24" s="113">
        <v>24.9</v>
      </c>
      <c r="I24" s="113">
        <v>26.3</v>
      </c>
      <c r="J24" s="113">
        <v>28.5</v>
      </c>
      <c r="K24" s="113">
        <v>29.6</v>
      </c>
      <c r="L24" s="113">
        <v>29.7</v>
      </c>
      <c r="M24" s="113">
        <v>31.3</v>
      </c>
      <c r="N24" s="113">
        <v>31.6</v>
      </c>
      <c r="O24" s="113">
        <v>31.6</v>
      </c>
      <c r="P24" s="113">
        <v>30.5</v>
      </c>
      <c r="Q24" s="113">
        <v>29.5</v>
      </c>
      <c r="R24" s="113">
        <v>27.4</v>
      </c>
      <c r="S24" s="113">
        <v>25.7</v>
      </c>
      <c r="T24" s="113">
        <v>24.7</v>
      </c>
      <c r="U24" s="113">
        <v>24.3</v>
      </c>
      <c r="V24" s="113">
        <v>24.1</v>
      </c>
      <c r="W24" s="113">
        <v>24.2</v>
      </c>
      <c r="X24" s="113">
        <v>24</v>
      </c>
      <c r="Y24" s="113">
        <v>24.3</v>
      </c>
      <c r="Z24" s="114">
        <f t="shared" si="0"/>
        <v>26.575000000000003</v>
      </c>
      <c r="AA24" s="115">
        <v>32.7</v>
      </c>
      <c r="AB24" s="116">
        <v>0.5277777777777778</v>
      </c>
      <c r="AC24" s="115">
        <v>23.7</v>
      </c>
      <c r="AD24" s="116">
        <v>0.9034722222222222</v>
      </c>
    </row>
    <row r="25" spans="1:30" ht="11.25" customHeight="1">
      <c r="A25" s="78">
        <v>23</v>
      </c>
      <c r="B25" s="113">
        <v>24</v>
      </c>
      <c r="C25" s="113">
        <v>23.1</v>
      </c>
      <c r="D25" s="113">
        <v>23.7</v>
      </c>
      <c r="E25" s="113">
        <v>23.5</v>
      </c>
      <c r="F25" s="113">
        <v>23.9</v>
      </c>
      <c r="G25" s="113">
        <v>23.7</v>
      </c>
      <c r="H25" s="113">
        <v>24</v>
      </c>
      <c r="I25" s="113">
        <v>26.5</v>
      </c>
      <c r="J25" s="113">
        <v>28.3</v>
      </c>
      <c r="K25" s="113">
        <v>28</v>
      </c>
      <c r="L25" s="113">
        <v>29.8</v>
      </c>
      <c r="M25" s="113">
        <v>30</v>
      </c>
      <c r="N25" s="113">
        <v>28.7</v>
      </c>
      <c r="O25" s="113">
        <v>29.5</v>
      </c>
      <c r="P25" s="113">
        <v>27.5</v>
      </c>
      <c r="Q25" s="113">
        <v>26.2</v>
      </c>
      <c r="R25" s="113">
        <v>25.4</v>
      </c>
      <c r="S25" s="113">
        <v>25.2</v>
      </c>
      <c r="T25" s="113">
        <v>25.1</v>
      </c>
      <c r="U25" s="113">
        <v>25.1</v>
      </c>
      <c r="V25" s="113">
        <v>24.9</v>
      </c>
      <c r="W25" s="113">
        <v>24.8</v>
      </c>
      <c r="X25" s="113">
        <v>24.6</v>
      </c>
      <c r="Y25" s="113">
        <v>24.5</v>
      </c>
      <c r="Z25" s="114">
        <f t="shared" si="0"/>
        <v>25.83333333333333</v>
      </c>
      <c r="AA25" s="115">
        <v>31.1</v>
      </c>
      <c r="AB25" s="116">
        <v>0.4486111111111111</v>
      </c>
      <c r="AC25" s="115">
        <v>22.9</v>
      </c>
      <c r="AD25" s="116">
        <v>0.1111111111111111</v>
      </c>
    </row>
    <row r="26" spans="1:30" ht="11.25" customHeight="1">
      <c r="A26" s="78">
        <v>24</v>
      </c>
      <c r="B26" s="113">
        <v>24.5</v>
      </c>
      <c r="C26" s="113">
        <v>24.4</v>
      </c>
      <c r="D26" s="113">
        <v>24.3</v>
      </c>
      <c r="E26" s="113">
        <v>24.3</v>
      </c>
      <c r="F26" s="113">
        <v>24.5</v>
      </c>
      <c r="G26" s="113">
        <v>24.6</v>
      </c>
      <c r="H26" s="113">
        <v>24.8</v>
      </c>
      <c r="I26" s="113">
        <v>24.6</v>
      </c>
      <c r="J26" s="113">
        <v>24.7</v>
      </c>
      <c r="K26" s="113">
        <v>24.9</v>
      </c>
      <c r="L26" s="113">
        <v>25.4</v>
      </c>
      <c r="M26" s="113">
        <v>25.6</v>
      </c>
      <c r="N26" s="113">
        <v>26.1</v>
      </c>
      <c r="O26" s="113">
        <v>26.1</v>
      </c>
      <c r="P26" s="113">
        <v>26.1</v>
      </c>
      <c r="Q26" s="113">
        <v>26.5</v>
      </c>
      <c r="R26" s="113">
        <v>26.2</v>
      </c>
      <c r="S26" s="113">
        <v>25.7</v>
      </c>
      <c r="T26" s="113">
        <v>25.6</v>
      </c>
      <c r="U26" s="113">
        <v>25.3</v>
      </c>
      <c r="V26" s="113">
        <v>25.1</v>
      </c>
      <c r="W26" s="113">
        <v>24.8</v>
      </c>
      <c r="X26" s="113">
        <v>24.6</v>
      </c>
      <c r="Y26" s="113">
        <v>24.5</v>
      </c>
      <c r="Z26" s="114">
        <f t="shared" si="0"/>
        <v>25.133333333333336</v>
      </c>
      <c r="AA26" s="115">
        <v>26.7</v>
      </c>
      <c r="AB26" s="116">
        <v>0.6</v>
      </c>
      <c r="AC26" s="115">
        <v>24.2</v>
      </c>
      <c r="AD26" s="116">
        <v>0.1625</v>
      </c>
    </row>
    <row r="27" spans="1:30" ht="11.25" customHeight="1">
      <c r="A27" s="78">
        <v>25</v>
      </c>
      <c r="B27" s="113">
        <v>24.5</v>
      </c>
      <c r="C27" s="113">
        <v>24.2</v>
      </c>
      <c r="D27" s="113">
        <v>24.1</v>
      </c>
      <c r="E27" s="113">
        <v>23.8</v>
      </c>
      <c r="F27" s="113">
        <v>23.7</v>
      </c>
      <c r="G27" s="113">
        <v>24.2</v>
      </c>
      <c r="H27" s="113">
        <v>24.9</v>
      </c>
      <c r="I27" s="113">
        <v>26.8</v>
      </c>
      <c r="J27" s="113">
        <v>28.4</v>
      </c>
      <c r="K27" s="113">
        <v>30</v>
      </c>
      <c r="L27" s="113">
        <v>32.6</v>
      </c>
      <c r="M27" s="113">
        <v>33</v>
      </c>
      <c r="N27" s="113">
        <v>32.2</v>
      </c>
      <c r="O27" s="113">
        <v>31.8</v>
      </c>
      <c r="P27" s="113">
        <v>31.4</v>
      </c>
      <c r="Q27" s="113">
        <v>28.2</v>
      </c>
      <c r="R27" s="113">
        <v>27.6</v>
      </c>
      <c r="S27" s="113">
        <v>26.4</v>
      </c>
      <c r="T27" s="113">
        <v>25.5</v>
      </c>
      <c r="U27" s="113">
        <v>25.3</v>
      </c>
      <c r="V27" s="113">
        <v>24.4</v>
      </c>
      <c r="W27" s="113">
        <v>24.2</v>
      </c>
      <c r="X27" s="113">
        <v>23.4</v>
      </c>
      <c r="Y27" s="113">
        <v>23.7</v>
      </c>
      <c r="Z27" s="114">
        <f t="shared" si="0"/>
        <v>26.84583333333333</v>
      </c>
      <c r="AA27" s="115">
        <v>33.5</v>
      </c>
      <c r="AB27" s="116">
        <v>0.4902777777777778</v>
      </c>
      <c r="AC27" s="115">
        <v>23.3</v>
      </c>
      <c r="AD27" s="116">
        <v>0.9680555555555556</v>
      </c>
    </row>
    <row r="28" spans="1:30" ht="11.25" customHeight="1">
      <c r="A28" s="78">
        <v>26</v>
      </c>
      <c r="B28" s="113">
        <v>23.6</v>
      </c>
      <c r="C28" s="113">
        <v>23.4</v>
      </c>
      <c r="D28" s="113">
        <v>23.6</v>
      </c>
      <c r="E28" s="113">
        <v>23.5</v>
      </c>
      <c r="F28" s="113">
        <v>23.2</v>
      </c>
      <c r="G28" s="113">
        <v>23.6</v>
      </c>
      <c r="H28" s="113">
        <v>24.4</v>
      </c>
      <c r="I28" s="113">
        <v>25.9</v>
      </c>
      <c r="J28" s="113">
        <v>28.8</v>
      </c>
      <c r="K28" s="113">
        <v>29.4</v>
      </c>
      <c r="L28" s="113">
        <v>31.7</v>
      </c>
      <c r="M28" s="113">
        <v>32.8</v>
      </c>
      <c r="N28" s="113">
        <v>31.4</v>
      </c>
      <c r="O28" s="113">
        <v>31.7</v>
      </c>
      <c r="P28" s="113">
        <v>31.5</v>
      </c>
      <c r="Q28" s="113">
        <v>29.9</v>
      </c>
      <c r="R28" s="113">
        <v>27.9</v>
      </c>
      <c r="S28" s="113">
        <v>23.5</v>
      </c>
      <c r="T28" s="113">
        <v>23.9</v>
      </c>
      <c r="U28" s="113">
        <v>22.7</v>
      </c>
      <c r="V28" s="113">
        <v>21.8</v>
      </c>
      <c r="W28" s="113">
        <v>23.1</v>
      </c>
      <c r="X28" s="113">
        <v>22.5</v>
      </c>
      <c r="Y28" s="113">
        <v>22.6</v>
      </c>
      <c r="Z28" s="114">
        <f t="shared" si="0"/>
        <v>26.099999999999998</v>
      </c>
      <c r="AA28" s="115">
        <v>33.3</v>
      </c>
      <c r="AB28" s="116">
        <v>0.4895833333333333</v>
      </c>
      <c r="AC28" s="115">
        <v>21.7</v>
      </c>
      <c r="AD28" s="116">
        <v>0.875</v>
      </c>
    </row>
    <row r="29" spans="1:30" ht="11.25" customHeight="1">
      <c r="A29" s="78">
        <v>27</v>
      </c>
      <c r="B29" s="113">
        <v>22.2</v>
      </c>
      <c r="C29" s="113">
        <v>21.3</v>
      </c>
      <c r="D29" s="113">
        <v>20.6</v>
      </c>
      <c r="E29" s="113">
        <v>20.3</v>
      </c>
      <c r="F29" s="113">
        <v>20.1</v>
      </c>
      <c r="G29" s="113">
        <v>20.3</v>
      </c>
      <c r="H29" s="113">
        <v>21.4</v>
      </c>
      <c r="I29" s="113">
        <v>24.2</v>
      </c>
      <c r="J29" s="113">
        <v>27.3</v>
      </c>
      <c r="K29" s="113">
        <v>26.8</v>
      </c>
      <c r="L29" s="113">
        <v>27.3</v>
      </c>
      <c r="M29" s="113">
        <v>27.2</v>
      </c>
      <c r="N29" s="113">
        <v>24.9</v>
      </c>
      <c r="O29" s="113">
        <v>23.3</v>
      </c>
      <c r="P29" s="113">
        <v>22.5</v>
      </c>
      <c r="Q29" s="113">
        <v>21.6</v>
      </c>
      <c r="R29" s="113">
        <v>21.2</v>
      </c>
      <c r="S29" s="113">
        <v>21.2</v>
      </c>
      <c r="T29" s="113">
        <v>21</v>
      </c>
      <c r="U29" s="113">
        <v>21</v>
      </c>
      <c r="V29" s="113">
        <v>20.8</v>
      </c>
      <c r="W29" s="113">
        <v>20.4</v>
      </c>
      <c r="X29" s="113">
        <v>20.7</v>
      </c>
      <c r="Y29" s="113">
        <v>20.6</v>
      </c>
      <c r="Z29" s="114">
        <f t="shared" si="0"/>
        <v>22.425</v>
      </c>
      <c r="AA29" s="115">
        <v>28.1</v>
      </c>
      <c r="AB29" s="116">
        <v>0.40069444444444446</v>
      </c>
      <c r="AC29" s="115">
        <v>20</v>
      </c>
      <c r="AD29" s="116">
        <v>0.20694444444444446</v>
      </c>
    </row>
    <row r="30" spans="1:30" ht="11.25" customHeight="1">
      <c r="A30" s="78">
        <v>28</v>
      </c>
      <c r="B30" s="113">
        <v>19.8</v>
      </c>
      <c r="C30" s="113">
        <v>19.5</v>
      </c>
      <c r="D30" s="113">
        <v>19.5</v>
      </c>
      <c r="E30" s="113">
        <v>19.3</v>
      </c>
      <c r="F30" s="113">
        <v>19.5</v>
      </c>
      <c r="G30" s="113">
        <v>19.5</v>
      </c>
      <c r="H30" s="113">
        <v>20.1</v>
      </c>
      <c r="I30" s="113">
        <v>20.3</v>
      </c>
      <c r="J30" s="113">
        <v>20.9</v>
      </c>
      <c r="K30" s="113">
        <v>21.5</v>
      </c>
      <c r="L30" s="113">
        <v>23.2</v>
      </c>
      <c r="M30" s="113">
        <v>23.5</v>
      </c>
      <c r="N30" s="113">
        <v>21.7</v>
      </c>
      <c r="O30" s="113">
        <v>21.8</v>
      </c>
      <c r="P30" s="113">
        <v>21.9</v>
      </c>
      <c r="Q30" s="113">
        <v>21.7</v>
      </c>
      <c r="R30" s="113">
        <v>21.6</v>
      </c>
      <c r="S30" s="113">
        <v>21.4</v>
      </c>
      <c r="T30" s="113">
        <v>21.1</v>
      </c>
      <c r="U30" s="113">
        <v>21.1</v>
      </c>
      <c r="V30" s="113">
        <v>21.3</v>
      </c>
      <c r="W30" s="113">
        <v>21.3</v>
      </c>
      <c r="X30" s="113">
        <v>21.4</v>
      </c>
      <c r="Y30" s="113">
        <v>21.2</v>
      </c>
      <c r="Z30" s="114">
        <f t="shared" si="0"/>
        <v>21.004166666666666</v>
      </c>
      <c r="AA30" s="115">
        <v>23.9</v>
      </c>
      <c r="AB30" s="116">
        <v>0.5041666666666667</v>
      </c>
      <c r="AC30" s="115">
        <v>19.2</v>
      </c>
      <c r="AD30" s="116">
        <v>0.15347222222222223</v>
      </c>
    </row>
    <row r="31" spans="1:30" ht="11.25" customHeight="1">
      <c r="A31" s="78">
        <v>29</v>
      </c>
      <c r="B31" s="113">
        <v>21</v>
      </c>
      <c r="C31" s="113">
        <v>21.1</v>
      </c>
      <c r="D31" s="113">
        <v>21.2</v>
      </c>
      <c r="E31" s="113">
        <v>21.3</v>
      </c>
      <c r="F31" s="113">
        <v>21.1</v>
      </c>
      <c r="G31" s="113">
        <v>21.1</v>
      </c>
      <c r="H31" s="113">
        <v>21.2</v>
      </c>
      <c r="I31" s="113">
        <v>21.5</v>
      </c>
      <c r="J31" s="113">
        <v>22</v>
      </c>
      <c r="K31" s="113">
        <v>22.9</v>
      </c>
      <c r="L31" s="113">
        <v>22.6</v>
      </c>
      <c r="M31" s="113">
        <v>23.4</v>
      </c>
      <c r="N31" s="113">
        <v>22.6</v>
      </c>
      <c r="O31" s="113">
        <v>23</v>
      </c>
      <c r="P31" s="113">
        <v>22.6</v>
      </c>
      <c r="Q31" s="113">
        <v>22.1</v>
      </c>
      <c r="R31" s="113">
        <v>21.7</v>
      </c>
      <c r="S31" s="113">
        <v>20.9</v>
      </c>
      <c r="T31" s="113">
        <v>20.6</v>
      </c>
      <c r="U31" s="113">
        <v>20.5</v>
      </c>
      <c r="V31" s="113">
        <v>20.5</v>
      </c>
      <c r="W31" s="113">
        <v>20.4</v>
      </c>
      <c r="X31" s="113">
        <v>20.3</v>
      </c>
      <c r="Y31" s="113">
        <v>20.2</v>
      </c>
      <c r="Z31" s="114">
        <f t="shared" si="0"/>
        <v>21.49166666666667</v>
      </c>
      <c r="AA31" s="115">
        <v>24.1</v>
      </c>
      <c r="AB31" s="116">
        <v>0.4930555555555556</v>
      </c>
      <c r="AC31" s="115">
        <v>20.1</v>
      </c>
      <c r="AD31" s="116">
        <v>0.9951388888888889</v>
      </c>
    </row>
    <row r="32" spans="1:30" ht="11.25" customHeight="1">
      <c r="A32" s="78">
        <v>30</v>
      </c>
      <c r="B32" s="113">
        <v>20.4</v>
      </c>
      <c r="C32" s="113">
        <v>20.7</v>
      </c>
      <c r="D32" s="113">
        <v>20.9</v>
      </c>
      <c r="E32" s="113">
        <v>21.7</v>
      </c>
      <c r="F32" s="113">
        <v>21.5</v>
      </c>
      <c r="G32" s="113">
        <v>21.9</v>
      </c>
      <c r="H32" s="113">
        <v>22.5</v>
      </c>
      <c r="I32" s="113">
        <v>23.6</v>
      </c>
      <c r="J32" s="113">
        <v>23.9</v>
      </c>
      <c r="K32" s="113">
        <v>26.2</v>
      </c>
      <c r="L32" s="113">
        <v>26.6</v>
      </c>
      <c r="M32" s="113">
        <v>26.7</v>
      </c>
      <c r="N32" s="113">
        <v>28</v>
      </c>
      <c r="O32" s="113">
        <v>28</v>
      </c>
      <c r="P32" s="113">
        <v>27.4</v>
      </c>
      <c r="Q32" s="113">
        <v>26</v>
      </c>
      <c r="R32" s="113">
        <v>24.5</v>
      </c>
      <c r="S32" s="113">
        <v>23.8</v>
      </c>
      <c r="T32" s="113">
        <v>23.1</v>
      </c>
      <c r="U32" s="113">
        <v>22.6</v>
      </c>
      <c r="V32" s="113">
        <v>22.3</v>
      </c>
      <c r="W32" s="113">
        <v>21.8</v>
      </c>
      <c r="X32" s="113">
        <v>21.7</v>
      </c>
      <c r="Y32" s="113">
        <v>21.8</v>
      </c>
      <c r="Z32" s="114">
        <f t="shared" si="0"/>
        <v>23.650000000000002</v>
      </c>
      <c r="AA32" s="115">
        <v>29.2</v>
      </c>
      <c r="AB32" s="116">
        <v>0.5930555555555556</v>
      </c>
      <c r="AC32" s="115">
        <v>20.2</v>
      </c>
      <c r="AD32" s="116">
        <v>0.05902777777777778</v>
      </c>
    </row>
    <row r="33" spans="1:30" ht="11.25" customHeight="1">
      <c r="A33" s="78">
        <v>31</v>
      </c>
      <c r="B33" s="113">
        <v>22.8</v>
      </c>
      <c r="C33" s="113">
        <v>23.1</v>
      </c>
      <c r="D33" s="113">
        <v>22.9</v>
      </c>
      <c r="E33" s="113">
        <v>22.6</v>
      </c>
      <c r="F33" s="113">
        <v>22.9</v>
      </c>
      <c r="G33" s="113">
        <v>22.6</v>
      </c>
      <c r="H33" s="113">
        <v>23.2</v>
      </c>
      <c r="I33" s="113">
        <v>24.8</v>
      </c>
      <c r="J33" s="113">
        <v>27.8</v>
      </c>
      <c r="K33" s="113">
        <v>28.9</v>
      </c>
      <c r="L33" s="113">
        <v>27.7</v>
      </c>
      <c r="M33" s="113">
        <v>28.1</v>
      </c>
      <c r="N33" s="113">
        <v>28.9</v>
      </c>
      <c r="O33" s="113">
        <v>26.7</v>
      </c>
      <c r="P33" s="113">
        <v>24</v>
      </c>
      <c r="Q33" s="113">
        <v>22.6</v>
      </c>
      <c r="R33" s="113">
        <v>22.2</v>
      </c>
      <c r="S33" s="113">
        <v>20.7</v>
      </c>
      <c r="T33" s="113">
        <v>20.4</v>
      </c>
      <c r="U33" s="113">
        <v>20.5</v>
      </c>
      <c r="V33" s="113">
        <v>20.8</v>
      </c>
      <c r="W33" s="113">
        <v>21</v>
      </c>
      <c r="X33" s="113">
        <v>20.7</v>
      </c>
      <c r="Y33" s="113">
        <v>20.4</v>
      </c>
      <c r="Z33" s="114">
        <f t="shared" si="0"/>
        <v>23.595833333333335</v>
      </c>
      <c r="AA33" s="115">
        <v>29.8</v>
      </c>
      <c r="AB33" s="116">
        <v>0.4201388888888889</v>
      </c>
      <c r="AC33" s="115">
        <v>20.1</v>
      </c>
      <c r="AD33" s="116">
        <v>0.7583333333333333</v>
      </c>
    </row>
    <row r="34" spans="1:30" ht="15" customHeight="1">
      <c r="A34" s="79" t="s">
        <v>9</v>
      </c>
      <c r="B34" s="121">
        <f aca="true" t="shared" si="1" ref="B34:Y34">AVERAGE(B3:B33)</f>
        <v>21.890322580645158</v>
      </c>
      <c r="C34" s="121">
        <f t="shared" si="1"/>
        <v>21.64193548387097</v>
      </c>
      <c r="D34" s="121">
        <f t="shared" si="1"/>
        <v>21.480645161290326</v>
      </c>
      <c r="E34" s="121">
        <f t="shared" si="1"/>
        <v>21.487096774193542</v>
      </c>
      <c r="F34" s="121">
        <f t="shared" si="1"/>
        <v>21.45483870967742</v>
      </c>
      <c r="G34" s="121">
        <f t="shared" si="1"/>
        <v>21.783870967741937</v>
      </c>
      <c r="H34" s="121">
        <f t="shared" si="1"/>
        <v>22.419354838709673</v>
      </c>
      <c r="I34" s="121">
        <f t="shared" si="1"/>
        <v>23.874193548387094</v>
      </c>
      <c r="J34" s="121">
        <f t="shared" si="1"/>
        <v>25.061290322580636</v>
      </c>
      <c r="K34" s="121">
        <f t="shared" si="1"/>
        <v>26.14516129032258</v>
      </c>
      <c r="L34" s="121">
        <f t="shared" si="1"/>
        <v>26.712903225806457</v>
      </c>
      <c r="M34" s="121">
        <f t="shared" si="1"/>
        <v>27.345161290322583</v>
      </c>
      <c r="N34" s="121">
        <f t="shared" si="1"/>
        <v>27.274193548387103</v>
      </c>
      <c r="O34" s="121">
        <f t="shared" si="1"/>
        <v>27.190322580645155</v>
      </c>
      <c r="P34" s="121">
        <f t="shared" si="1"/>
        <v>26.609677419354842</v>
      </c>
      <c r="Q34" s="121">
        <f t="shared" si="1"/>
        <v>25.729032258064525</v>
      </c>
      <c r="R34" s="121">
        <f t="shared" si="1"/>
        <v>24.68064516129032</v>
      </c>
      <c r="S34" s="121">
        <f t="shared" si="1"/>
        <v>23.348387096774193</v>
      </c>
      <c r="T34" s="121">
        <f t="shared" si="1"/>
        <v>22.56774193548387</v>
      </c>
      <c r="U34" s="121">
        <f t="shared" si="1"/>
        <v>22.4</v>
      </c>
      <c r="V34" s="121">
        <f t="shared" si="1"/>
        <v>22.212903225806446</v>
      </c>
      <c r="W34" s="121">
        <f t="shared" si="1"/>
        <v>22.048387096774192</v>
      </c>
      <c r="X34" s="121">
        <f t="shared" si="1"/>
        <v>21.92258064516129</v>
      </c>
      <c r="Y34" s="121">
        <f t="shared" si="1"/>
        <v>21.880645161290325</v>
      </c>
      <c r="Z34" s="121">
        <f>AVERAGE(B3:Y33)</f>
        <v>23.71505376344088</v>
      </c>
      <c r="AA34" s="122">
        <f>AVERAGE(AA3:AA33)</f>
        <v>28.687096774193545</v>
      </c>
      <c r="AB34" s="123"/>
      <c r="AC34" s="122">
        <f>AVERAGE(AC3:AC33)</f>
        <v>20.525806451612908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14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33.5</v>
      </c>
      <c r="C46" s="106">
        <f>MATCH(B46,AA3:AA33,0)</f>
        <v>5</v>
      </c>
      <c r="D46" s="112">
        <f>INDEX(AB3:AB33,C46,1)</f>
        <v>0.5888888888888889</v>
      </c>
      <c r="E46" s="117"/>
      <c r="F46" s="104"/>
      <c r="G46" s="105">
        <f>MIN(AC3:AC33)</f>
        <v>12.1</v>
      </c>
      <c r="H46" s="106">
        <f>MATCH(G46,AC3:AC33,0)</f>
        <v>19</v>
      </c>
      <c r="I46" s="112">
        <f>INDEX(AD3:AD33,H46,1)</f>
        <v>0.08611111111111112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20.7</v>
      </c>
      <c r="C3" s="113">
        <v>20.4</v>
      </c>
      <c r="D3" s="113">
        <v>20.3</v>
      </c>
      <c r="E3" s="113">
        <v>20.5</v>
      </c>
      <c r="F3" s="113">
        <v>21</v>
      </c>
      <c r="G3" s="113">
        <v>21</v>
      </c>
      <c r="H3" s="113">
        <v>21.2</v>
      </c>
      <c r="I3" s="113">
        <v>21.6</v>
      </c>
      <c r="J3" s="113">
        <v>21.8</v>
      </c>
      <c r="K3" s="113">
        <v>21.8</v>
      </c>
      <c r="L3" s="113">
        <v>22.9</v>
      </c>
      <c r="M3" s="113">
        <v>24.5</v>
      </c>
      <c r="N3" s="113">
        <v>22.1</v>
      </c>
      <c r="O3" s="113">
        <v>22</v>
      </c>
      <c r="P3" s="113">
        <v>22.9</v>
      </c>
      <c r="Q3" s="113">
        <v>23.1</v>
      </c>
      <c r="R3" s="113">
        <v>21.4</v>
      </c>
      <c r="S3" s="113">
        <v>20</v>
      </c>
      <c r="T3" s="113">
        <v>19.7</v>
      </c>
      <c r="U3" s="113">
        <v>19.2</v>
      </c>
      <c r="V3" s="113">
        <v>19.5</v>
      </c>
      <c r="W3" s="113">
        <v>19.2</v>
      </c>
      <c r="X3" s="113">
        <v>19.3</v>
      </c>
      <c r="Y3" s="113">
        <v>19.1</v>
      </c>
      <c r="Z3" s="114">
        <f aca="true" t="shared" si="0" ref="Z3:Z32">AVERAGE(B3:Y3)</f>
        <v>21.05</v>
      </c>
      <c r="AA3" s="115">
        <v>25.4</v>
      </c>
      <c r="AB3" s="116">
        <v>0.5097222222222222</v>
      </c>
      <c r="AC3" s="115">
        <v>19.1</v>
      </c>
      <c r="AD3" s="116">
        <v>1</v>
      </c>
    </row>
    <row r="4" spans="1:30" ht="11.25" customHeight="1">
      <c r="A4" s="78">
        <v>2</v>
      </c>
      <c r="B4" s="113">
        <v>18.9</v>
      </c>
      <c r="C4" s="113">
        <v>19.1</v>
      </c>
      <c r="D4" s="113">
        <v>18.9</v>
      </c>
      <c r="E4" s="113">
        <v>18.6</v>
      </c>
      <c r="F4" s="113">
        <v>18.7</v>
      </c>
      <c r="G4" s="113">
        <v>19.4</v>
      </c>
      <c r="H4" s="113">
        <v>19.6</v>
      </c>
      <c r="I4" s="113">
        <v>19.9</v>
      </c>
      <c r="J4" s="113">
        <v>20</v>
      </c>
      <c r="K4" s="113">
        <v>20.6</v>
      </c>
      <c r="L4" s="113">
        <v>22.3</v>
      </c>
      <c r="M4" s="113">
        <v>22.1</v>
      </c>
      <c r="N4" s="113">
        <v>22</v>
      </c>
      <c r="O4" s="113">
        <v>22.1</v>
      </c>
      <c r="P4" s="113">
        <v>21.8</v>
      </c>
      <c r="Q4" s="113">
        <v>20.9</v>
      </c>
      <c r="R4" s="113">
        <v>20.6</v>
      </c>
      <c r="S4" s="117">
        <v>20.3</v>
      </c>
      <c r="T4" s="113">
        <v>20.5</v>
      </c>
      <c r="U4" s="113">
        <v>20.7</v>
      </c>
      <c r="V4" s="113">
        <v>20.8</v>
      </c>
      <c r="W4" s="113">
        <v>20.2</v>
      </c>
      <c r="X4" s="113">
        <v>19.7</v>
      </c>
      <c r="Y4" s="113">
        <v>19.9</v>
      </c>
      <c r="Z4" s="114">
        <f t="shared" si="0"/>
        <v>20.316666666666666</v>
      </c>
      <c r="AA4" s="115">
        <v>22.8</v>
      </c>
      <c r="AB4" s="116">
        <v>0.5618055555555556</v>
      </c>
      <c r="AC4" s="115">
        <v>18.6</v>
      </c>
      <c r="AD4" s="116">
        <v>0.18958333333333333</v>
      </c>
    </row>
    <row r="5" spans="1:30" ht="11.25" customHeight="1">
      <c r="A5" s="78">
        <v>3</v>
      </c>
      <c r="B5" s="113">
        <v>20.2</v>
      </c>
      <c r="C5" s="113">
        <v>20.5</v>
      </c>
      <c r="D5" s="113">
        <v>20.4</v>
      </c>
      <c r="E5" s="113">
        <v>19.8</v>
      </c>
      <c r="F5" s="113">
        <v>19.2</v>
      </c>
      <c r="G5" s="113">
        <v>19.8</v>
      </c>
      <c r="H5" s="113">
        <v>21</v>
      </c>
      <c r="I5" s="113">
        <v>21.5</v>
      </c>
      <c r="J5" s="113">
        <v>22.1</v>
      </c>
      <c r="K5" s="113">
        <v>22</v>
      </c>
      <c r="L5" s="113">
        <v>21.8</v>
      </c>
      <c r="M5" s="113">
        <v>22.7</v>
      </c>
      <c r="N5" s="113">
        <v>23.1</v>
      </c>
      <c r="O5" s="113">
        <v>22.8</v>
      </c>
      <c r="P5" s="113">
        <v>22.4</v>
      </c>
      <c r="Q5" s="113">
        <v>22</v>
      </c>
      <c r="R5" s="113">
        <v>22.1</v>
      </c>
      <c r="S5" s="113">
        <v>21.8</v>
      </c>
      <c r="T5" s="113">
        <v>21.2</v>
      </c>
      <c r="U5" s="113">
        <v>21</v>
      </c>
      <c r="V5" s="113">
        <v>20.3</v>
      </c>
      <c r="W5" s="113">
        <v>20.7</v>
      </c>
      <c r="X5" s="113">
        <v>20.2</v>
      </c>
      <c r="Y5" s="113">
        <v>19.6</v>
      </c>
      <c r="Z5" s="114">
        <f t="shared" si="0"/>
        <v>21.175</v>
      </c>
      <c r="AA5" s="115">
        <v>23.6</v>
      </c>
      <c r="AB5" s="116">
        <v>0.5673611111111111</v>
      </c>
      <c r="AC5" s="115">
        <v>19.1</v>
      </c>
      <c r="AD5" s="116">
        <v>0.22083333333333333</v>
      </c>
    </row>
    <row r="6" spans="1:30" ht="11.25" customHeight="1">
      <c r="A6" s="78">
        <v>4</v>
      </c>
      <c r="B6" s="113">
        <v>19.2</v>
      </c>
      <c r="C6" s="113">
        <v>19.3</v>
      </c>
      <c r="D6" s="113">
        <v>19.4</v>
      </c>
      <c r="E6" s="113">
        <v>19.3</v>
      </c>
      <c r="F6" s="113">
        <v>19.5</v>
      </c>
      <c r="G6" s="113">
        <v>20.4</v>
      </c>
      <c r="H6" s="113">
        <v>21.6</v>
      </c>
      <c r="I6" s="113">
        <v>23.1</v>
      </c>
      <c r="J6" s="113">
        <v>23</v>
      </c>
      <c r="K6" s="113">
        <v>22.6</v>
      </c>
      <c r="L6" s="113">
        <v>23.7</v>
      </c>
      <c r="M6" s="113">
        <v>24.8</v>
      </c>
      <c r="N6" s="113">
        <v>24.8</v>
      </c>
      <c r="O6" s="113">
        <v>24.9</v>
      </c>
      <c r="P6" s="113">
        <v>24.7</v>
      </c>
      <c r="Q6" s="113">
        <v>24.6</v>
      </c>
      <c r="R6" s="113">
        <v>24.5</v>
      </c>
      <c r="S6" s="113">
        <v>24.4</v>
      </c>
      <c r="T6" s="113">
        <v>24.3</v>
      </c>
      <c r="U6" s="113">
        <v>24.1</v>
      </c>
      <c r="V6" s="113">
        <v>24.4</v>
      </c>
      <c r="W6" s="113">
        <v>24.5</v>
      </c>
      <c r="X6" s="113">
        <v>24</v>
      </c>
      <c r="Y6" s="113">
        <v>24.2</v>
      </c>
      <c r="Z6" s="114">
        <f t="shared" si="0"/>
        <v>22.8875</v>
      </c>
      <c r="AA6" s="115">
        <v>25.2</v>
      </c>
      <c r="AB6" s="116">
        <v>0.5090277777777777</v>
      </c>
      <c r="AC6" s="115">
        <v>19</v>
      </c>
      <c r="AD6" s="116">
        <v>0.07152777777777779</v>
      </c>
    </row>
    <row r="7" spans="1:30" ht="11.25" customHeight="1">
      <c r="A7" s="78">
        <v>5</v>
      </c>
      <c r="B7" s="113">
        <v>24.4</v>
      </c>
      <c r="C7" s="113">
        <v>23.9</v>
      </c>
      <c r="D7" s="113">
        <v>24.2</v>
      </c>
      <c r="E7" s="113">
        <v>21.2</v>
      </c>
      <c r="F7" s="113">
        <v>20.2</v>
      </c>
      <c r="G7" s="113">
        <v>19.9</v>
      </c>
      <c r="H7" s="113">
        <v>20.7</v>
      </c>
      <c r="I7" s="113">
        <v>20.8</v>
      </c>
      <c r="J7" s="113">
        <v>21.9</v>
      </c>
      <c r="K7" s="113">
        <v>23.2</v>
      </c>
      <c r="L7" s="113">
        <v>25.4</v>
      </c>
      <c r="M7" s="113">
        <v>26.7</v>
      </c>
      <c r="N7" s="113">
        <v>27.8</v>
      </c>
      <c r="O7" s="113">
        <v>27.8</v>
      </c>
      <c r="P7" s="113">
        <v>28</v>
      </c>
      <c r="Q7" s="113">
        <v>26.8</v>
      </c>
      <c r="R7" s="113">
        <v>23.9</v>
      </c>
      <c r="S7" s="113">
        <v>23</v>
      </c>
      <c r="T7" s="113">
        <v>23.1</v>
      </c>
      <c r="U7" s="113">
        <v>23.2</v>
      </c>
      <c r="V7" s="113">
        <v>21.6</v>
      </c>
      <c r="W7" s="113">
        <v>20.9</v>
      </c>
      <c r="X7" s="113">
        <v>20.9</v>
      </c>
      <c r="Y7" s="113">
        <v>21.2</v>
      </c>
      <c r="Z7" s="114">
        <f t="shared" si="0"/>
        <v>23.3625</v>
      </c>
      <c r="AA7" s="115">
        <v>28.7</v>
      </c>
      <c r="AB7" s="116">
        <v>0.5666666666666667</v>
      </c>
      <c r="AC7" s="115">
        <v>19.7</v>
      </c>
      <c r="AD7" s="116">
        <v>0.2743055555555555</v>
      </c>
    </row>
    <row r="8" spans="1:30" ht="11.25" customHeight="1">
      <c r="A8" s="78">
        <v>6</v>
      </c>
      <c r="B8" s="113">
        <v>21.5</v>
      </c>
      <c r="C8" s="113">
        <v>21.2</v>
      </c>
      <c r="D8" s="113">
        <v>20.9</v>
      </c>
      <c r="E8" s="113">
        <v>20.6</v>
      </c>
      <c r="F8" s="113">
        <v>19.9</v>
      </c>
      <c r="G8" s="113">
        <v>19.8</v>
      </c>
      <c r="H8" s="113">
        <v>21.2</v>
      </c>
      <c r="I8" s="113">
        <v>23.1</v>
      </c>
      <c r="J8" s="113">
        <v>25.9</v>
      </c>
      <c r="K8" s="113">
        <v>25</v>
      </c>
      <c r="L8" s="113">
        <v>25.9</v>
      </c>
      <c r="M8" s="113">
        <v>27.7</v>
      </c>
      <c r="N8" s="113">
        <v>26.8</v>
      </c>
      <c r="O8" s="113">
        <v>26.4</v>
      </c>
      <c r="P8" s="113">
        <v>26.4</v>
      </c>
      <c r="Q8" s="113">
        <v>23.6</v>
      </c>
      <c r="R8" s="113">
        <v>23.2</v>
      </c>
      <c r="S8" s="113">
        <v>22.2</v>
      </c>
      <c r="T8" s="113">
        <v>21.6</v>
      </c>
      <c r="U8" s="113">
        <v>21.1</v>
      </c>
      <c r="V8" s="113">
        <v>20.9</v>
      </c>
      <c r="W8" s="113">
        <v>20.9</v>
      </c>
      <c r="X8" s="113">
        <v>20.5</v>
      </c>
      <c r="Y8" s="113">
        <v>20.1</v>
      </c>
      <c r="Z8" s="114">
        <f t="shared" si="0"/>
        <v>22.766666666666666</v>
      </c>
      <c r="AA8" s="115">
        <v>27.9</v>
      </c>
      <c r="AB8" s="116">
        <v>0.48819444444444443</v>
      </c>
      <c r="AC8" s="115">
        <v>19.3</v>
      </c>
      <c r="AD8" s="116">
        <v>0.22569444444444445</v>
      </c>
    </row>
    <row r="9" spans="1:30" ht="11.25" customHeight="1">
      <c r="A9" s="78">
        <v>7</v>
      </c>
      <c r="B9" s="113">
        <v>20</v>
      </c>
      <c r="C9" s="113">
        <v>21.5</v>
      </c>
      <c r="D9" s="113">
        <v>22</v>
      </c>
      <c r="E9" s="113">
        <v>21.4</v>
      </c>
      <c r="F9" s="113">
        <v>21.4</v>
      </c>
      <c r="G9" s="113">
        <v>21.4</v>
      </c>
      <c r="H9" s="113">
        <v>22.1</v>
      </c>
      <c r="I9" s="113">
        <v>21.9</v>
      </c>
      <c r="J9" s="113">
        <v>23.6</v>
      </c>
      <c r="K9" s="113">
        <v>24</v>
      </c>
      <c r="L9" s="113">
        <v>26.1</v>
      </c>
      <c r="M9" s="113">
        <v>25.8</v>
      </c>
      <c r="N9" s="113">
        <v>25.3</v>
      </c>
      <c r="O9" s="113">
        <v>26.2</v>
      </c>
      <c r="P9" s="113">
        <v>26.1</v>
      </c>
      <c r="Q9" s="113">
        <v>25.6</v>
      </c>
      <c r="R9" s="113">
        <v>24.9</v>
      </c>
      <c r="S9" s="113">
        <v>24.6</v>
      </c>
      <c r="T9" s="113">
        <v>23.9</v>
      </c>
      <c r="U9" s="113">
        <v>23.6</v>
      </c>
      <c r="V9" s="113">
        <v>23.7</v>
      </c>
      <c r="W9" s="113">
        <v>23.8</v>
      </c>
      <c r="X9" s="113">
        <v>23.7</v>
      </c>
      <c r="Y9" s="113">
        <v>23.8</v>
      </c>
      <c r="Z9" s="114">
        <f t="shared" si="0"/>
        <v>23.599999999999998</v>
      </c>
      <c r="AA9" s="115">
        <v>27</v>
      </c>
      <c r="AB9" s="116">
        <v>0.638888888888889</v>
      </c>
      <c r="AC9" s="115">
        <v>19.8</v>
      </c>
      <c r="AD9" s="116">
        <v>0.019444444444444445</v>
      </c>
    </row>
    <row r="10" spans="1:30" ht="11.25" customHeight="1">
      <c r="A10" s="78">
        <v>8</v>
      </c>
      <c r="B10" s="113">
        <v>23.6</v>
      </c>
      <c r="C10" s="113">
        <v>23.8</v>
      </c>
      <c r="D10" s="113">
        <v>23.7</v>
      </c>
      <c r="E10" s="113">
        <v>23.7</v>
      </c>
      <c r="F10" s="113">
        <v>23.7</v>
      </c>
      <c r="G10" s="113">
        <v>23.6</v>
      </c>
      <c r="H10" s="113">
        <v>24</v>
      </c>
      <c r="I10" s="113">
        <v>24.3</v>
      </c>
      <c r="J10" s="113">
        <v>25.8</v>
      </c>
      <c r="K10" s="113">
        <v>26.1</v>
      </c>
      <c r="L10" s="113">
        <v>27.7</v>
      </c>
      <c r="M10" s="113">
        <v>27.9</v>
      </c>
      <c r="N10" s="113">
        <v>23.2</v>
      </c>
      <c r="O10" s="113">
        <v>21.9</v>
      </c>
      <c r="P10" s="113">
        <v>20.9</v>
      </c>
      <c r="Q10" s="113">
        <v>20.7</v>
      </c>
      <c r="R10" s="113">
        <v>20.4</v>
      </c>
      <c r="S10" s="113">
        <v>19.9</v>
      </c>
      <c r="T10" s="113">
        <v>20.2</v>
      </c>
      <c r="U10" s="113">
        <v>20.1</v>
      </c>
      <c r="V10" s="113">
        <v>20</v>
      </c>
      <c r="W10" s="113">
        <v>19.8</v>
      </c>
      <c r="X10" s="113">
        <v>19.8</v>
      </c>
      <c r="Y10" s="113">
        <v>19.7</v>
      </c>
      <c r="Z10" s="114">
        <f t="shared" si="0"/>
        <v>22.6875</v>
      </c>
      <c r="AA10" s="115">
        <v>29</v>
      </c>
      <c r="AB10" s="116">
        <v>0.4791666666666667</v>
      </c>
      <c r="AC10" s="115">
        <v>19.6</v>
      </c>
      <c r="AD10" s="116">
        <v>0.9965277777777778</v>
      </c>
    </row>
    <row r="11" spans="1:30" ht="11.25" customHeight="1">
      <c r="A11" s="78">
        <v>9</v>
      </c>
      <c r="B11" s="113">
        <v>19.9</v>
      </c>
      <c r="C11" s="113">
        <v>19.9</v>
      </c>
      <c r="D11" s="113">
        <v>20.3</v>
      </c>
      <c r="E11" s="113">
        <v>20.4</v>
      </c>
      <c r="F11" s="113">
        <v>20.3</v>
      </c>
      <c r="G11" s="113">
        <v>20.5</v>
      </c>
      <c r="H11" s="113">
        <v>20.6</v>
      </c>
      <c r="I11" s="113">
        <v>20.8</v>
      </c>
      <c r="J11" s="113">
        <v>22.1</v>
      </c>
      <c r="K11" s="113">
        <v>22.7</v>
      </c>
      <c r="L11" s="113">
        <v>23.7</v>
      </c>
      <c r="M11" s="113">
        <v>22.3</v>
      </c>
      <c r="N11" s="113">
        <v>23.6</v>
      </c>
      <c r="O11" s="113">
        <v>24</v>
      </c>
      <c r="P11" s="113">
        <v>23.7</v>
      </c>
      <c r="Q11" s="113">
        <v>23.1</v>
      </c>
      <c r="R11" s="113">
        <v>22.4</v>
      </c>
      <c r="S11" s="113">
        <v>21.9</v>
      </c>
      <c r="T11" s="113">
        <v>21.8</v>
      </c>
      <c r="U11" s="113">
        <v>21.5</v>
      </c>
      <c r="V11" s="113">
        <v>20.9</v>
      </c>
      <c r="W11" s="113">
        <v>20.4</v>
      </c>
      <c r="X11" s="113">
        <v>20.2</v>
      </c>
      <c r="Y11" s="113">
        <v>19.9</v>
      </c>
      <c r="Z11" s="114">
        <f t="shared" si="0"/>
        <v>21.537499999999998</v>
      </c>
      <c r="AA11" s="115">
        <v>24.3</v>
      </c>
      <c r="AB11" s="116">
        <v>0.6020833333333333</v>
      </c>
      <c r="AC11" s="115">
        <v>19.6</v>
      </c>
      <c r="AD11" s="116">
        <v>0.005555555555555556</v>
      </c>
    </row>
    <row r="12" spans="1:30" ht="11.25" customHeight="1">
      <c r="A12" s="82">
        <v>10</v>
      </c>
      <c r="B12" s="118">
        <v>19.8</v>
      </c>
      <c r="C12" s="118">
        <v>20.1</v>
      </c>
      <c r="D12" s="118">
        <v>19.9</v>
      </c>
      <c r="E12" s="118">
        <v>19.6</v>
      </c>
      <c r="F12" s="118">
        <v>19.6</v>
      </c>
      <c r="G12" s="118">
        <v>19.6</v>
      </c>
      <c r="H12" s="118">
        <v>20.2</v>
      </c>
      <c r="I12" s="118">
        <v>20.3</v>
      </c>
      <c r="J12" s="118">
        <v>20.4</v>
      </c>
      <c r="K12" s="118">
        <v>20.7</v>
      </c>
      <c r="L12" s="118">
        <v>21.4</v>
      </c>
      <c r="M12" s="118">
        <v>22.8</v>
      </c>
      <c r="N12" s="118">
        <v>22.7</v>
      </c>
      <c r="O12" s="118">
        <v>22.6</v>
      </c>
      <c r="P12" s="118">
        <v>22</v>
      </c>
      <c r="Q12" s="118">
        <v>21.3</v>
      </c>
      <c r="R12" s="118">
        <v>20.3</v>
      </c>
      <c r="S12" s="118">
        <v>19.5</v>
      </c>
      <c r="T12" s="118">
        <v>18.9</v>
      </c>
      <c r="U12" s="118">
        <v>19.3</v>
      </c>
      <c r="V12" s="118">
        <v>18.8</v>
      </c>
      <c r="W12" s="118">
        <v>18.3</v>
      </c>
      <c r="X12" s="118">
        <v>18</v>
      </c>
      <c r="Y12" s="118">
        <v>17.6</v>
      </c>
      <c r="Z12" s="119">
        <f t="shared" si="0"/>
        <v>20.154166666666672</v>
      </c>
      <c r="AA12" s="105">
        <v>23.7</v>
      </c>
      <c r="AB12" s="120">
        <v>0.5263888888888889</v>
      </c>
      <c r="AC12" s="105">
        <v>17.6</v>
      </c>
      <c r="AD12" s="120">
        <v>1</v>
      </c>
    </row>
    <row r="13" spans="1:30" ht="11.25" customHeight="1">
      <c r="A13" s="78">
        <v>11</v>
      </c>
      <c r="B13" s="113">
        <v>17.5</v>
      </c>
      <c r="C13" s="113">
        <v>17.2</v>
      </c>
      <c r="D13" s="113">
        <v>16.9</v>
      </c>
      <c r="E13" s="113">
        <v>16.9</v>
      </c>
      <c r="F13" s="113">
        <v>16.7</v>
      </c>
      <c r="G13" s="113">
        <v>16.5</v>
      </c>
      <c r="H13" s="113">
        <v>16.8</v>
      </c>
      <c r="I13" s="113">
        <v>18.7</v>
      </c>
      <c r="J13" s="113">
        <v>18.8</v>
      </c>
      <c r="K13" s="113">
        <v>19.1</v>
      </c>
      <c r="L13" s="113">
        <v>18.5</v>
      </c>
      <c r="M13" s="113">
        <v>18.6</v>
      </c>
      <c r="N13" s="113">
        <v>18.3</v>
      </c>
      <c r="O13" s="113">
        <v>18.1</v>
      </c>
      <c r="P13" s="113">
        <v>18.3</v>
      </c>
      <c r="Q13" s="113">
        <v>17.5</v>
      </c>
      <c r="R13" s="113">
        <v>17.2</v>
      </c>
      <c r="S13" s="113">
        <v>16.4</v>
      </c>
      <c r="T13" s="113">
        <v>15.5</v>
      </c>
      <c r="U13" s="113">
        <v>14.9</v>
      </c>
      <c r="V13" s="113">
        <v>14.2</v>
      </c>
      <c r="W13" s="113">
        <v>13.6</v>
      </c>
      <c r="X13" s="113">
        <v>13.7</v>
      </c>
      <c r="Y13" s="113">
        <v>14.1</v>
      </c>
      <c r="Z13" s="114">
        <f t="shared" si="0"/>
        <v>16.833333333333332</v>
      </c>
      <c r="AA13" s="115">
        <v>20.3</v>
      </c>
      <c r="AB13" s="116">
        <v>0.43263888888888885</v>
      </c>
      <c r="AC13" s="115">
        <v>13.5</v>
      </c>
      <c r="AD13" s="116">
        <v>0.9555555555555556</v>
      </c>
    </row>
    <row r="14" spans="1:30" ht="11.25" customHeight="1">
      <c r="A14" s="78">
        <v>12</v>
      </c>
      <c r="B14" s="113">
        <v>13.7</v>
      </c>
      <c r="C14" s="113">
        <v>14</v>
      </c>
      <c r="D14" s="113">
        <v>13.6</v>
      </c>
      <c r="E14" s="113">
        <v>14</v>
      </c>
      <c r="F14" s="113">
        <v>13.2</v>
      </c>
      <c r="G14" s="113">
        <v>13.6</v>
      </c>
      <c r="H14" s="113">
        <v>14.6</v>
      </c>
      <c r="I14" s="113">
        <v>17</v>
      </c>
      <c r="J14" s="113">
        <v>18.9</v>
      </c>
      <c r="K14" s="113">
        <v>19.3</v>
      </c>
      <c r="L14" s="113">
        <v>19.4</v>
      </c>
      <c r="M14" s="113">
        <v>19</v>
      </c>
      <c r="N14" s="113">
        <v>19.2</v>
      </c>
      <c r="O14" s="113">
        <v>19</v>
      </c>
      <c r="P14" s="113">
        <v>18.6</v>
      </c>
      <c r="Q14" s="113">
        <v>17.8</v>
      </c>
      <c r="R14" s="113">
        <v>16.7</v>
      </c>
      <c r="S14" s="113">
        <v>15.4</v>
      </c>
      <c r="T14" s="113">
        <v>15</v>
      </c>
      <c r="U14" s="113">
        <v>14.9</v>
      </c>
      <c r="V14" s="113">
        <v>15</v>
      </c>
      <c r="W14" s="113">
        <v>15</v>
      </c>
      <c r="X14" s="113">
        <v>14.9</v>
      </c>
      <c r="Y14" s="113">
        <v>14.6</v>
      </c>
      <c r="Z14" s="114">
        <f t="shared" si="0"/>
        <v>16.099999999999998</v>
      </c>
      <c r="AA14" s="115">
        <v>20.8</v>
      </c>
      <c r="AB14" s="116">
        <v>0.43472222222222223</v>
      </c>
      <c r="AC14" s="115">
        <v>13.1</v>
      </c>
      <c r="AD14" s="116">
        <v>0.23125</v>
      </c>
    </row>
    <row r="15" spans="1:30" ht="11.25" customHeight="1">
      <c r="A15" s="78">
        <v>13</v>
      </c>
      <c r="B15" s="113">
        <v>14.9</v>
      </c>
      <c r="C15" s="113">
        <v>15</v>
      </c>
      <c r="D15" s="113">
        <v>15</v>
      </c>
      <c r="E15" s="113">
        <v>15.3</v>
      </c>
      <c r="F15" s="113">
        <v>15.4</v>
      </c>
      <c r="G15" s="113">
        <v>16.2</v>
      </c>
      <c r="H15" s="113">
        <v>17.7</v>
      </c>
      <c r="I15" s="113">
        <v>19.8</v>
      </c>
      <c r="J15" s="113">
        <v>20.7</v>
      </c>
      <c r="K15" s="113">
        <v>21.4</v>
      </c>
      <c r="L15" s="113">
        <v>22</v>
      </c>
      <c r="M15" s="113">
        <v>21.6</v>
      </c>
      <c r="N15" s="113">
        <v>21.8</v>
      </c>
      <c r="O15" s="113">
        <v>22.3</v>
      </c>
      <c r="P15" s="113">
        <v>21.6</v>
      </c>
      <c r="Q15" s="113">
        <v>20.3</v>
      </c>
      <c r="R15" s="113">
        <v>19.6</v>
      </c>
      <c r="S15" s="113">
        <v>19.1</v>
      </c>
      <c r="T15" s="113">
        <v>18.6</v>
      </c>
      <c r="U15" s="113">
        <v>18.8</v>
      </c>
      <c r="V15" s="113">
        <v>18.8</v>
      </c>
      <c r="W15" s="113">
        <v>18.9</v>
      </c>
      <c r="X15" s="113">
        <v>18.9</v>
      </c>
      <c r="Y15" s="113">
        <v>18.3</v>
      </c>
      <c r="Z15" s="114">
        <f t="shared" si="0"/>
        <v>18.83333333333334</v>
      </c>
      <c r="AA15" s="115">
        <v>23.8</v>
      </c>
      <c r="AB15" s="116">
        <v>0.5951388888888889</v>
      </c>
      <c r="AC15" s="115">
        <v>14.6</v>
      </c>
      <c r="AD15" s="116">
        <v>0.013888888888888888</v>
      </c>
    </row>
    <row r="16" spans="1:30" ht="11.25" customHeight="1">
      <c r="A16" s="78">
        <v>14</v>
      </c>
      <c r="B16" s="113">
        <v>18.4</v>
      </c>
      <c r="C16" s="113">
        <v>18.3</v>
      </c>
      <c r="D16" s="113">
        <v>18.4</v>
      </c>
      <c r="E16" s="113">
        <v>18.3</v>
      </c>
      <c r="F16" s="113">
        <v>18</v>
      </c>
      <c r="G16" s="113">
        <v>18.1</v>
      </c>
      <c r="H16" s="113">
        <v>19</v>
      </c>
      <c r="I16" s="113">
        <v>19.6</v>
      </c>
      <c r="J16" s="113">
        <v>20.8</v>
      </c>
      <c r="K16" s="113">
        <v>22.2</v>
      </c>
      <c r="L16" s="113">
        <v>21.4</v>
      </c>
      <c r="M16" s="113">
        <v>21.2</v>
      </c>
      <c r="N16" s="113">
        <v>20.9</v>
      </c>
      <c r="O16" s="113">
        <v>21</v>
      </c>
      <c r="P16" s="113">
        <v>20.9</v>
      </c>
      <c r="Q16" s="113">
        <v>20.4</v>
      </c>
      <c r="R16" s="113">
        <v>20.3</v>
      </c>
      <c r="S16" s="113">
        <v>19</v>
      </c>
      <c r="T16" s="113">
        <v>18.3</v>
      </c>
      <c r="U16" s="113">
        <v>18.2</v>
      </c>
      <c r="V16" s="113">
        <v>18.2</v>
      </c>
      <c r="W16" s="113">
        <v>18.1</v>
      </c>
      <c r="X16" s="113">
        <v>18.3</v>
      </c>
      <c r="Y16" s="113">
        <v>18.4</v>
      </c>
      <c r="Z16" s="114">
        <f t="shared" si="0"/>
        <v>19.404166666666665</v>
      </c>
      <c r="AA16" s="115">
        <v>22.2</v>
      </c>
      <c r="AB16" s="116">
        <v>0.42083333333333334</v>
      </c>
      <c r="AC16" s="115">
        <v>17.8</v>
      </c>
      <c r="AD16" s="116">
        <v>0.22847222222222222</v>
      </c>
    </row>
    <row r="17" spans="1:30" ht="11.25" customHeight="1">
      <c r="A17" s="78">
        <v>15</v>
      </c>
      <c r="B17" s="113">
        <v>18.4</v>
      </c>
      <c r="C17" s="113">
        <v>18.1</v>
      </c>
      <c r="D17" s="113">
        <v>18.2</v>
      </c>
      <c r="E17" s="113">
        <v>18</v>
      </c>
      <c r="F17" s="113">
        <v>18</v>
      </c>
      <c r="G17" s="113">
        <v>18.1</v>
      </c>
      <c r="H17" s="113">
        <v>18.8</v>
      </c>
      <c r="I17" s="113">
        <v>19</v>
      </c>
      <c r="J17" s="113">
        <v>18.9</v>
      </c>
      <c r="K17" s="113">
        <v>18.6</v>
      </c>
      <c r="L17" s="113">
        <v>18.6</v>
      </c>
      <c r="M17" s="113">
        <v>19.1</v>
      </c>
      <c r="N17" s="113">
        <v>21</v>
      </c>
      <c r="O17" s="113">
        <v>20.8</v>
      </c>
      <c r="P17" s="113">
        <v>20</v>
      </c>
      <c r="Q17" s="113">
        <v>20.6</v>
      </c>
      <c r="R17" s="113">
        <v>19.6</v>
      </c>
      <c r="S17" s="113">
        <v>19</v>
      </c>
      <c r="T17" s="113">
        <v>18.7</v>
      </c>
      <c r="U17" s="113">
        <v>18.8</v>
      </c>
      <c r="V17" s="113">
        <v>18.6</v>
      </c>
      <c r="W17" s="113">
        <v>18.6</v>
      </c>
      <c r="X17" s="113">
        <v>18.1</v>
      </c>
      <c r="Y17" s="113">
        <v>18.3</v>
      </c>
      <c r="Z17" s="114">
        <f t="shared" si="0"/>
        <v>18.912500000000005</v>
      </c>
      <c r="AA17" s="115">
        <v>21.6</v>
      </c>
      <c r="AB17" s="116">
        <v>0.5743055555555555</v>
      </c>
      <c r="AC17" s="115">
        <v>17.9</v>
      </c>
      <c r="AD17" s="116">
        <v>0.9798611111111111</v>
      </c>
    </row>
    <row r="18" spans="1:30" ht="11.25" customHeight="1">
      <c r="A18" s="78">
        <v>16</v>
      </c>
      <c r="B18" s="113">
        <v>18.2</v>
      </c>
      <c r="C18" s="113">
        <v>18.4</v>
      </c>
      <c r="D18" s="113">
        <v>18.4</v>
      </c>
      <c r="E18" s="113">
        <v>18.1</v>
      </c>
      <c r="F18" s="113">
        <v>17.8</v>
      </c>
      <c r="G18" s="113">
        <v>18</v>
      </c>
      <c r="H18" s="113">
        <v>19</v>
      </c>
      <c r="I18" s="113">
        <v>20.2</v>
      </c>
      <c r="J18" s="113">
        <v>21.4</v>
      </c>
      <c r="K18" s="113">
        <v>20.7</v>
      </c>
      <c r="L18" s="113">
        <v>21.8</v>
      </c>
      <c r="M18" s="113">
        <v>21.9</v>
      </c>
      <c r="N18" s="113">
        <v>23</v>
      </c>
      <c r="O18" s="113">
        <v>22.7</v>
      </c>
      <c r="P18" s="113">
        <v>23.9</v>
      </c>
      <c r="Q18" s="113">
        <v>22.3</v>
      </c>
      <c r="R18" s="113">
        <v>20.8</v>
      </c>
      <c r="S18" s="113">
        <v>19.6</v>
      </c>
      <c r="T18" s="113">
        <v>19</v>
      </c>
      <c r="U18" s="113">
        <v>18.7</v>
      </c>
      <c r="V18" s="113">
        <v>18.9</v>
      </c>
      <c r="W18" s="113">
        <v>19.8</v>
      </c>
      <c r="X18" s="113">
        <v>20.4</v>
      </c>
      <c r="Y18" s="113">
        <v>20.5</v>
      </c>
      <c r="Z18" s="114">
        <f t="shared" si="0"/>
        <v>20.145833333333332</v>
      </c>
      <c r="AA18" s="115">
        <v>24.5</v>
      </c>
      <c r="AB18" s="116">
        <v>0.6125</v>
      </c>
      <c r="AC18" s="115">
        <v>17.5</v>
      </c>
      <c r="AD18" s="116">
        <v>0.23263888888888887</v>
      </c>
    </row>
    <row r="19" spans="1:30" ht="11.25" customHeight="1">
      <c r="A19" s="78">
        <v>17</v>
      </c>
      <c r="B19" s="113">
        <v>20.6</v>
      </c>
      <c r="C19" s="113">
        <v>20.2</v>
      </c>
      <c r="D19" s="113">
        <v>20.5</v>
      </c>
      <c r="E19" s="113">
        <v>20.2</v>
      </c>
      <c r="F19" s="113">
        <v>20</v>
      </c>
      <c r="G19" s="113">
        <v>19.7</v>
      </c>
      <c r="H19" s="113">
        <v>20.9</v>
      </c>
      <c r="I19" s="113">
        <v>22.1</v>
      </c>
      <c r="J19" s="113">
        <v>23.3</v>
      </c>
      <c r="K19" s="113">
        <v>25</v>
      </c>
      <c r="L19" s="113">
        <v>25.5</v>
      </c>
      <c r="M19" s="113">
        <v>24</v>
      </c>
      <c r="N19" s="113">
        <v>25</v>
      </c>
      <c r="O19" s="113">
        <v>25.2</v>
      </c>
      <c r="P19" s="113">
        <v>22.4</v>
      </c>
      <c r="Q19" s="113">
        <v>21.9</v>
      </c>
      <c r="R19" s="113">
        <v>21.3</v>
      </c>
      <c r="S19" s="113">
        <v>19.6</v>
      </c>
      <c r="T19" s="113">
        <v>19.1</v>
      </c>
      <c r="U19" s="113">
        <v>18.7</v>
      </c>
      <c r="V19" s="113">
        <v>18.2</v>
      </c>
      <c r="W19" s="113">
        <v>18.4</v>
      </c>
      <c r="X19" s="113">
        <v>18</v>
      </c>
      <c r="Y19" s="113">
        <v>18.2</v>
      </c>
      <c r="Z19" s="114">
        <f t="shared" si="0"/>
        <v>21.166666666666664</v>
      </c>
      <c r="AA19" s="115">
        <v>25.8</v>
      </c>
      <c r="AB19" s="116">
        <v>0.4222222222222222</v>
      </c>
      <c r="AC19" s="115">
        <v>17.9</v>
      </c>
      <c r="AD19" s="116">
        <v>0.9770833333333333</v>
      </c>
    </row>
    <row r="20" spans="1:30" ht="11.25" customHeight="1">
      <c r="A20" s="78">
        <v>18</v>
      </c>
      <c r="B20" s="113">
        <v>17.9</v>
      </c>
      <c r="C20" s="113">
        <v>18.2</v>
      </c>
      <c r="D20" s="113">
        <v>18.8</v>
      </c>
      <c r="E20" s="113">
        <v>18.8</v>
      </c>
      <c r="F20" s="113">
        <v>18.4</v>
      </c>
      <c r="G20" s="113">
        <v>18.7</v>
      </c>
      <c r="H20" s="113">
        <v>18.7</v>
      </c>
      <c r="I20" s="113">
        <v>19.7</v>
      </c>
      <c r="J20" s="113">
        <v>21.2</v>
      </c>
      <c r="K20" s="113">
        <v>21.7</v>
      </c>
      <c r="L20" s="113">
        <v>20</v>
      </c>
      <c r="M20" s="113">
        <v>19.2</v>
      </c>
      <c r="N20" s="113">
        <v>19.7</v>
      </c>
      <c r="O20" s="113">
        <v>19.9</v>
      </c>
      <c r="P20" s="113">
        <v>19.7</v>
      </c>
      <c r="Q20" s="113">
        <v>19.8</v>
      </c>
      <c r="R20" s="113">
        <v>19.2</v>
      </c>
      <c r="S20" s="113">
        <v>18.9</v>
      </c>
      <c r="T20" s="113">
        <v>17.8</v>
      </c>
      <c r="U20" s="113">
        <v>17.3</v>
      </c>
      <c r="V20" s="113">
        <v>17.6</v>
      </c>
      <c r="W20" s="113">
        <v>17.8</v>
      </c>
      <c r="X20" s="113">
        <v>16.1</v>
      </c>
      <c r="Y20" s="113">
        <v>14.9</v>
      </c>
      <c r="Z20" s="114">
        <f t="shared" si="0"/>
        <v>18.749999999999996</v>
      </c>
      <c r="AA20" s="115">
        <v>22.4</v>
      </c>
      <c r="AB20" s="116">
        <v>0.4125</v>
      </c>
      <c r="AC20" s="115">
        <v>14.9</v>
      </c>
      <c r="AD20" s="116">
        <v>1</v>
      </c>
    </row>
    <row r="21" spans="1:30" ht="11.25" customHeight="1">
      <c r="A21" s="78">
        <v>19</v>
      </c>
      <c r="B21" s="113">
        <v>14.8</v>
      </c>
      <c r="C21" s="113">
        <v>14.1</v>
      </c>
      <c r="D21" s="113">
        <v>13.7</v>
      </c>
      <c r="E21" s="113">
        <v>13.1</v>
      </c>
      <c r="F21" s="113">
        <v>12.9</v>
      </c>
      <c r="G21" s="113">
        <v>12.5</v>
      </c>
      <c r="H21" s="113">
        <v>13.5</v>
      </c>
      <c r="I21" s="113">
        <v>15.8</v>
      </c>
      <c r="J21" s="113">
        <v>17.9</v>
      </c>
      <c r="K21" s="113">
        <v>20.3</v>
      </c>
      <c r="L21" s="113">
        <v>22.1</v>
      </c>
      <c r="M21" s="113">
        <v>22.1</v>
      </c>
      <c r="N21" s="113">
        <v>22</v>
      </c>
      <c r="O21" s="113">
        <v>21.8</v>
      </c>
      <c r="P21" s="113">
        <v>21</v>
      </c>
      <c r="Q21" s="113">
        <v>18.4</v>
      </c>
      <c r="R21" s="113">
        <v>16.4</v>
      </c>
      <c r="S21" s="113">
        <v>15.3</v>
      </c>
      <c r="T21" s="113">
        <v>14.5</v>
      </c>
      <c r="U21" s="113">
        <v>14.3</v>
      </c>
      <c r="V21" s="113">
        <v>13.7</v>
      </c>
      <c r="W21" s="113">
        <v>13.8</v>
      </c>
      <c r="X21" s="113">
        <v>13.8</v>
      </c>
      <c r="Y21" s="113">
        <v>12.8</v>
      </c>
      <c r="Z21" s="114">
        <f t="shared" si="0"/>
        <v>16.275000000000002</v>
      </c>
      <c r="AA21" s="115">
        <v>22.8</v>
      </c>
      <c r="AB21" s="116">
        <v>0.47291666666666665</v>
      </c>
      <c r="AC21" s="115">
        <v>12.4</v>
      </c>
      <c r="AD21" s="116">
        <v>0.24861111111111112</v>
      </c>
    </row>
    <row r="22" spans="1:30" ht="11.25" customHeight="1">
      <c r="A22" s="82">
        <v>20</v>
      </c>
      <c r="B22" s="118">
        <v>12.6</v>
      </c>
      <c r="C22" s="118">
        <v>12.9</v>
      </c>
      <c r="D22" s="118">
        <v>12.7</v>
      </c>
      <c r="E22" s="118">
        <v>12.6</v>
      </c>
      <c r="F22" s="118">
        <v>13.1</v>
      </c>
      <c r="G22" s="118">
        <v>13.2</v>
      </c>
      <c r="H22" s="118">
        <v>14.4</v>
      </c>
      <c r="I22" s="118">
        <v>16</v>
      </c>
      <c r="J22" s="118">
        <v>17</v>
      </c>
      <c r="K22" s="118">
        <v>18.2</v>
      </c>
      <c r="L22" s="118">
        <v>20.2</v>
      </c>
      <c r="M22" s="118">
        <v>19.6</v>
      </c>
      <c r="N22" s="118">
        <v>20.1</v>
      </c>
      <c r="O22" s="118">
        <v>19.2</v>
      </c>
      <c r="P22" s="118">
        <v>18.5</v>
      </c>
      <c r="Q22" s="118">
        <v>17.3</v>
      </c>
      <c r="R22" s="118">
        <v>16.2</v>
      </c>
      <c r="S22" s="118">
        <v>15.5</v>
      </c>
      <c r="T22" s="118">
        <v>14.4</v>
      </c>
      <c r="U22" s="118">
        <v>13.8</v>
      </c>
      <c r="V22" s="118">
        <v>14</v>
      </c>
      <c r="W22" s="118">
        <v>14.4</v>
      </c>
      <c r="X22" s="118">
        <v>14.9</v>
      </c>
      <c r="Y22" s="118">
        <v>15</v>
      </c>
      <c r="Z22" s="119">
        <f t="shared" si="0"/>
        <v>15.65833333333333</v>
      </c>
      <c r="AA22" s="105">
        <v>20.9</v>
      </c>
      <c r="AB22" s="120">
        <v>0.5166666666666667</v>
      </c>
      <c r="AC22" s="105">
        <v>12</v>
      </c>
      <c r="AD22" s="120">
        <v>0.030555555555555555</v>
      </c>
    </row>
    <row r="23" spans="1:30" ht="11.25" customHeight="1">
      <c r="A23" s="78">
        <v>21</v>
      </c>
      <c r="B23" s="113">
        <v>15</v>
      </c>
      <c r="C23" s="113">
        <v>15.3</v>
      </c>
      <c r="D23" s="113">
        <v>15.2</v>
      </c>
      <c r="E23" s="113">
        <v>15.4</v>
      </c>
      <c r="F23" s="113">
        <v>15.2</v>
      </c>
      <c r="G23" s="113">
        <v>15.1</v>
      </c>
      <c r="H23" s="113">
        <v>15.3</v>
      </c>
      <c r="I23" s="113">
        <v>15.8</v>
      </c>
      <c r="J23" s="113">
        <v>16.1</v>
      </c>
      <c r="K23" s="113">
        <v>16.1</v>
      </c>
      <c r="L23" s="113">
        <v>16.8</v>
      </c>
      <c r="M23" s="113">
        <v>17.2</v>
      </c>
      <c r="N23" s="113">
        <v>17.5</v>
      </c>
      <c r="O23" s="113">
        <v>17.6</v>
      </c>
      <c r="P23" s="113">
        <v>17.5</v>
      </c>
      <c r="Q23" s="113">
        <v>17.3</v>
      </c>
      <c r="R23" s="113">
        <v>17.4</v>
      </c>
      <c r="S23" s="113">
        <v>17.5</v>
      </c>
      <c r="T23" s="113">
        <v>17.7</v>
      </c>
      <c r="U23" s="113">
        <v>17.9</v>
      </c>
      <c r="V23" s="113">
        <v>18.1</v>
      </c>
      <c r="W23" s="113">
        <v>18.3</v>
      </c>
      <c r="X23" s="113">
        <v>18.4</v>
      </c>
      <c r="Y23" s="113">
        <v>18.7</v>
      </c>
      <c r="Z23" s="114">
        <f t="shared" si="0"/>
        <v>16.766666666666662</v>
      </c>
      <c r="AA23" s="115">
        <v>18.7</v>
      </c>
      <c r="AB23" s="116">
        <v>1</v>
      </c>
      <c r="AC23" s="115">
        <v>14.8</v>
      </c>
      <c r="AD23" s="116">
        <v>0.02638888888888889</v>
      </c>
    </row>
    <row r="24" spans="1:30" ht="11.25" customHeight="1">
      <c r="A24" s="78">
        <v>22</v>
      </c>
      <c r="B24" s="113">
        <v>19</v>
      </c>
      <c r="C24" s="113">
        <v>18.8</v>
      </c>
      <c r="D24" s="113">
        <v>18.8</v>
      </c>
      <c r="E24" s="113">
        <v>18.8</v>
      </c>
      <c r="F24" s="113">
        <v>18.3</v>
      </c>
      <c r="G24" s="113">
        <v>18.6</v>
      </c>
      <c r="H24" s="113">
        <v>19.8</v>
      </c>
      <c r="I24" s="113">
        <v>20.5</v>
      </c>
      <c r="J24" s="113">
        <v>20.7</v>
      </c>
      <c r="K24" s="113">
        <v>20.8</v>
      </c>
      <c r="L24" s="113">
        <v>21.6</v>
      </c>
      <c r="M24" s="113">
        <v>23.4</v>
      </c>
      <c r="N24" s="113">
        <v>24.8</v>
      </c>
      <c r="O24" s="113">
        <v>22.7</v>
      </c>
      <c r="P24" s="113">
        <v>22.6</v>
      </c>
      <c r="Q24" s="113">
        <v>23</v>
      </c>
      <c r="R24" s="113">
        <v>20.9</v>
      </c>
      <c r="S24" s="113">
        <v>19.7</v>
      </c>
      <c r="T24" s="113">
        <v>18.7</v>
      </c>
      <c r="U24" s="113">
        <v>17.8</v>
      </c>
      <c r="V24" s="113">
        <v>16.8</v>
      </c>
      <c r="W24" s="113">
        <v>16.5</v>
      </c>
      <c r="X24" s="113">
        <v>16.2</v>
      </c>
      <c r="Y24" s="113">
        <v>16.3</v>
      </c>
      <c r="Z24" s="114">
        <f t="shared" si="0"/>
        <v>19.79583333333333</v>
      </c>
      <c r="AA24" s="115">
        <v>25.1</v>
      </c>
      <c r="AB24" s="116">
        <v>0.5381944444444444</v>
      </c>
      <c r="AC24" s="115">
        <v>16</v>
      </c>
      <c r="AD24" s="116">
        <v>0.9826388888888888</v>
      </c>
    </row>
    <row r="25" spans="1:30" ht="11.25" customHeight="1">
      <c r="A25" s="78">
        <v>23</v>
      </c>
      <c r="B25" s="113">
        <v>16.8</v>
      </c>
      <c r="C25" s="113">
        <v>16.4</v>
      </c>
      <c r="D25" s="113">
        <v>16.6</v>
      </c>
      <c r="E25" s="113">
        <v>17</v>
      </c>
      <c r="F25" s="113">
        <v>16.9</v>
      </c>
      <c r="G25" s="113">
        <v>17.1</v>
      </c>
      <c r="H25" s="113">
        <v>17.8</v>
      </c>
      <c r="I25" s="113">
        <v>19</v>
      </c>
      <c r="J25" s="113">
        <v>20.9</v>
      </c>
      <c r="K25" s="113">
        <v>22.3</v>
      </c>
      <c r="L25" s="113">
        <v>22.5</v>
      </c>
      <c r="M25" s="113">
        <v>22.6</v>
      </c>
      <c r="N25" s="113">
        <v>22.6</v>
      </c>
      <c r="O25" s="113">
        <v>23.2</v>
      </c>
      <c r="P25" s="113">
        <v>21.8</v>
      </c>
      <c r="Q25" s="113">
        <v>20.5</v>
      </c>
      <c r="R25" s="113">
        <v>19.2</v>
      </c>
      <c r="S25" s="113">
        <v>18.2</v>
      </c>
      <c r="T25" s="113">
        <v>17.4</v>
      </c>
      <c r="U25" s="113">
        <v>17.2</v>
      </c>
      <c r="V25" s="113">
        <v>17.5</v>
      </c>
      <c r="W25" s="113">
        <v>17.1</v>
      </c>
      <c r="X25" s="113">
        <v>18</v>
      </c>
      <c r="Y25" s="113">
        <v>17.5</v>
      </c>
      <c r="Z25" s="114">
        <f t="shared" si="0"/>
        <v>19.004166666666666</v>
      </c>
      <c r="AA25" s="115">
        <v>23.5</v>
      </c>
      <c r="AB25" s="116">
        <v>0.5826388888888888</v>
      </c>
      <c r="AC25" s="115">
        <v>16.3</v>
      </c>
      <c r="AD25" s="116">
        <v>0.08958333333333333</v>
      </c>
    </row>
    <row r="26" spans="1:30" ht="11.25" customHeight="1">
      <c r="A26" s="78">
        <v>24</v>
      </c>
      <c r="B26" s="113">
        <v>17.9</v>
      </c>
      <c r="C26" s="113">
        <v>17.3</v>
      </c>
      <c r="D26" s="113">
        <v>17.1</v>
      </c>
      <c r="E26" s="113">
        <v>18</v>
      </c>
      <c r="F26" s="113">
        <v>18.4</v>
      </c>
      <c r="G26" s="113">
        <v>18.8</v>
      </c>
      <c r="H26" s="113">
        <v>19.5</v>
      </c>
      <c r="I26" s="113">
        <v>22.8</v>
      </c>
      <c r="J26" s="113">
        <v>22.7</v>
      </c>
      <c r="K26" s="113">
        <v>22.4</v>
      </c>
      <c r="L26" s="113">
        <v>22.8</v>
      </c>
      <c r="M26" s="113">
        <v>22.6</v>
      </c>
      <c r="N26" s="113">
        <v>21.9</v>
      </c>
      <c r="O26" s="113">
        <v>22.2</v>
      </c>
      <c r="P26" s="113">
        <v>22</v>
      </c>
      <c r="Q26" s="113">
        <v>21.7</v>
      </c>
      <c r="R26" s="113">
        <v>21.3</v>
      </c>
      <c r="S26" s="113">
        <v>20.7</v>
      </c>
      <c r="T26" s="113">
        <v>20.3</v>
      </c>
      <c r="U26" s="113">
        <v>18.9</v>
      </c>
      <c r="V26" s="113">
        <v>18.2</v>
      </c>
      <c r="W26" s="113">
        <v>18</v>
      </c>
      <c r="X26" s="113">
        <v>18.1</v>
      </c>
      <c r="Y26" s="113">
        <v>18.3</v>
      </c>
      <c r="Z26" s="114">
        <f t="shared" si="0"/>
        <v>20.079166666666666</v>
      </c>
      <c r="AA26" s="115">
        <v>23.3</v>
      </c>
      <c r="AB26" s="116">
        <v>0.38055555555555554</v>
      </c>
      <c r="AC26" s="115">
        <v>16.9</v>
      </c>
      <c r="AD26" s="116">
        <v>0.12013888888888889</v>
      </c>
    </row>
    <row r="27" spans="1:30" ht="11.25" customHeight="1">
      <c r="A27" s="78">
        <v>25</v>
      </c>
      <c r="B27" s="113">
        <v>18.1</v>
      </c>
      <c r="C27" s="113">
        <v>18.4</v>
      </c>
      <c r="D27" s="113">
        <v>18.4</v>
      </c>
      <c r="E27" s="113">
        <v>18</v>
      </c>
      <c r="F27" s="113">
        <v>17.2</v>
      </c>
      <c r="G27" s="113">
        <v>18</v>
      </c>
      <c r="H27" s="113">
        <v>18.5</v>
      </c>
      <c r="I27" s="113">
        <v>19.7</v>
      </c>
      <c r="J27" s="113">
        <v>19.8</v>
      </c>
      <c r="K27" s="113">
        <v>19.6</v>
      </c>
      <c r="L27" s="113">
        <v>19.4</v>
      </c>
      <c r="M27" s="113">
        <v>19.7</v>
      </c>
      <c r="N27" s="113">
        <v>18.2</v>
      </c>
      <c r="O27" s="113">
        <v>17.2</v>
      </c>
      <c r="P27" s="113">
        <v>16.8</v>
      </c>
      <c r="Q27" s="113">
        <v>16.6</v>
      </c>
      <c r="R27" s="113">
        <v>16.5</v>
      </c>
      <c r="S27" s="113">
        <v>16.1</v>
      </c>
      <c r="T27" s="113">
        <v>16</v>
      </c>
      <c r="U27" s="113">
        <v>15.9</v>
      </c>
      <c r="V27" s="113">
        <v>15.8</v>
      </c>
      <c r="W27" s="113">
        <v>15.8</v>
      </c>
      <c r="X27" s="113">
        <v>16</v>
      </c>
      <c r="Y27" s="113">
        <v>15.9</v>
      </c>
      <c r="Z27" s="114">
        <f t="shared" si="0"/>
        <v>17.566666666666666</v>
      </c>
      <c r="AA27" s="115">
        <v>20.3</v>
      </c>
      <c r="AB27" s="116">
        <v>0.38055555555555554</v>
      </c>
      <c r="AC27" s="115">
        <v>15.7</v>
      </c>
      <c r="AD27" s="116">
        <v>0.9180555555555556</v>
      </c>
    </row>
    <row r="28" spans="1:30" ht="11.25" customHeight="1">
      <c r="A28" s="78">
        <v>26</v>
      </c>
      <c r="B28" s="113">
        <v>15.7</v>
      </c>
      <c r="C28" s="113">
        <v>15.6</v>
      </c>
      <c r="D28" s="113">
        <v>15.5</v>
      </c>
      <c r="E28" s="113">
        <v>14.9</v>
      </c>
      <c r="F28" s="113">
        <v>15</v>
      </c>
      <c r="G28" s="113">
        <v>14.1</v>
      </c>
      <c r="H28" s="113">
        <v>14.1</v>
      </c>
      <c r="I28" s="113">
        <v>14.3</v>
      </c>
      <c r="J28" s="113">
        <v>14.8</v>
      </c>
      <c r="K28" s="113">
        <v>15.7</v>
      </c>
      <c r="L28" s="113">
        <v>16.8</v>
      </c>
      <c r="M28" s="113">
        <v>16.6</v>
      </c>
      <c r="N28" s="113">
        <v>16.3</v>
      </c>
      <c r="O28" s="113">
        <v>16.4</v>
      </c>
      <c r="P28" s="113">
        <v>16.9</v>
      </c>
      <c r="Q28" s="113">
        <v>16.5</v>
      </c>
      <c r="R28" s="113">
        <v>16.1</v>
      </c>
      <c r="S28" s="113">
        <v>16</v>
      </c>
      <c r="T28" s="113">
        <v>14.9</v>
      </c>
      <c r="U28" s="113">
        <v>14.5</v>
      </c>
      <c r="V28" s="113">
        <v>14.4</v>
      </c>
      <c r="W28" s="113">
        <v>14.8</v>
      </c>
      <c r="X28" s="113">
        <v>14.7</v>
      </c>
      <c r="Y28" s="113">
        <v>14.4</v>
      </c>
      <c r="Z28" s="114">
        <f t="shared" si="0"/>
        <v>15.374999999999998</v>
      </c>
      <c r="AA28" s="115">
        <v>17.1</v>
      </c>
      <c r="AB28" s="116">
        <v>0.45694444444444443</v>
      </c>
      <c r="AC28" s="115">
        <v>13.8</v>
      </c>
      <c r="AD28" s="116">
        <v>0.27708333333333335</v>
      </c>
    </row>
    <row r="29" spans="1:30" ht="11.25" customHeight="1">
      <c r="A29" s="78">
        <v>27</v>
      </c>
      <c r="B29" s="113">
        <v>13.8</v>
      </c>
      <c r="C29" s="113">
        <v>13.6</v>
      </c>
      <c r="D29" s="113">
        <v>12.9</v>
      </c>
      <c r="E29" s="113">
        <v>12.2</v>
      </c>
      <c r="F29" s="113">
        <v>12.2</v>
      </c>
      <c r="G29" s="113">
        <v>12.1</v>
      </c>
      <c r="H29" s="113">
        <v>12.4</v>
      </c>
      <c r="I29" s="113">
        <v>13.2</v>
      </c>
      <c r="J29" s="113">
        <v>14</v>
      </c>
      <c r="K29" s="113">
        <v>14.1</v>
      </c>
      <c r="L29" s="113">
        <v>14.2</v>
      </c>
      <c r="M29" s="113">
        <v>14.6</v>
      </c>
      <c r="N29" s="113">
        <v>14.8</v>
      </c>
      <c r="O29" s="113">
        <v>14.8</v>
      </c>
      <c r="P29" s="113">
        <v>15.2</v>
      </c>
      <c r="Q29" s="113">
        <v>15.6</v>
      </c>
      <c r="R29" s="113">
        <v>15.5</v>
      </c>
      <c r="S29" s="113">
        <v>14.7</v>
      </c>
      <c r="T29" s="113">
        <v>13.9</v>
      </c>
      <c r="U29" s="113">
        <v>13.3</v>
      </c>
      <c r="V29" s="113">
        <v>13.1</v>
      </c>
      <c r="W29" s="113">
        <v>13</v>
      </c>
      <c r="X29" s="113">
        <v>12.9</v>
      </c>
      <c r="Y29" s="113">
        <v>12.6</v>
      </c>
      <c r="Z29" s="114">
        <f t="shared" si="0"/>
        <v>13.695833333333333</v>
      </c>
      <c r="AA29" s="115">
        <v>15.7</v>
      </c>
      <c r="AB29" s="116">
        <v>0.6819444444444445</v>
      </c>
      <c r="AC29" s="115">
        <v>11.7</v>
      </c>
      <c r="AD29" s="116">
        <v>0.2333333333333333</v>
      </c>
    </row>
    <row r="30" spans="1:30" ht="11.25" customHeight="1">
      <c r="A30" s="78">
        <v>28</v>
      </c>
      <c r="B30" s="113">
        <v>12.1</v>
      </c>
      <c r="C30" s="113">
        <v>11.9</v>
      </c>
      <c r="D30" s="113">
        <v>11.7</v>
      </c>
      <c r="E30" s="113">
        <v>11.6</v>
      </c>
      <c r="F30" s="113">
        <v>11.5</v>
      </c>
      <c r="G30" s="113">
        <v>11.5</v>
      </c>
      <c r="H30" s="113">
        <v>13.1</v>
      </c>
      <c r="I30" s="113">
        <v>14.8</v>
      </c>
      <c r="J30" s="113">
        <v>17.6</v>
      </c>
      <c r="K30" s="113">
        <v>20.1</v>
      </c>
      <c r="L30" s="113">
        <v>21.1</v>
      </c>
      <c r="M30" s="113">
        <v>21.3</v>
      </c>
      <c r="N30" s="113">
        <v>20.4</v>
      </c>
      <c r="O30" s="113">
        <v>21.7</v>
      </c>
      <c r="P30" s="113">
        <v>20.2</v>
      </c>
      <c r="Q30" s="113">
        <v>17.6</v>
      </c>
      <c r="R30" s="113">
        <v>15.8</v>
      </c>
      <c r="S30" s="113">
        <v>14.3</v>
      </c>
      <c r="T30" s="113">
        <v>13.8</v>
      </c>
      <c r="U30" s="113">
        <v>13.4</v>
      </c>
      <c r="V30" s="113">
        <v>13.5</v>
      </c>
      <c r="W30" s="113">
        <v>13.5</v>
      </c>
      <c r="X30" s="113">
        <v>14.2</v>
      </c>
      <c r="Y30" s="113">
        <v>13.7</v>
      </c>
      <c r="Z30" s="114">
        <f t="shared" si="0"/>
        <v>15.433333333333332</v>
      </c>
      <c r="AA30" s="115">
        <v>22.1</v>
      </c>
      <c r="AB30" s="116">
        <v>0.5097222222222222</v>
      </c>
      <c r="AC30" s="115">
        <v>11.3</v>
      </c>
      <c r="AD30" s="116">
        <v>0.23125</v>
      </c>
    </row>
    <row r="31" spans="1:30" ht="11.25" customHeight="1">
      <c r="A31" s="78">
        <v>29</v>
      </c>
      <c r="B31" s="113">
        <v>13.7</v>
      </c>
      <c r="C31" s="113">
        <v>14.4</v>
      </c>
      <c r="D31" s="113">
        <v>14.7</v>
      </c>
      <c r="E31" s="113">
        <v>15.2</v>
      </c>
      <c r="F31" s="113">
        <v>15.4</v>
      </c>
      <c r="G31" s="113">
        <v>15.6</v>
      </c>
      <c r="H31" s="113">
        <v>16.1</v>
      </c>
      <c r="I31" s="113">
        <v>17</v>
      </c>
      <c r="J31" s="113">
        <v>18.1</v>
      </c>
      <c r="K31" s="113">
        <v>18.1</v>
      </c>
      <c r="L31" s="113">
        <v>19.1</v>
      </c>
      <c r="M31" s="113">
        <v>18.2</v>
      </c>
      <c r="N31" s="113">
        <v>18.7</v>
      </c>
      <c r="O31" s="113">
        <v>18.4</v>
      </c>
      <c r="P31" s="113">
        <v>17.9</v>
      </c>
      <c r="Q31" s="113">
        <v>17.2</v>
      </c>
      <c r="R31" s="113">
        <v>16.9</v>
      </c>
      <c r="S31" s="113">
        <v>16.9</v>
      </c>
      <c r="T31" s="113">
        <v>16.7</v>
      </c>
      <c r="U31" s="113">
        <v>16.4</v>
      </c>
      <c r="V31" s="113">
        <v>16.2</v>
      </c>
      <c r="W31" s="113">
        <v>16.1</v>
      </c>
      <c r="X31" s="113">
        <v>16</v>
      </c>
      <c r="Y31" s="113">
        <v>16.2</v>
      </c>
      <c r="Z31" s="114">
        <f t="shared" si="0"/>
        <v>16.63333333333333</v>
      </c>
      <c r="AA31" s="115">
        <v>19.2</v>
      </c>
      <c r="AB31" s="116">
        <v>0.4451388888888889</v>
      </c>
      <c r="AC31" s="115">
        <v>13.6</v>
      </c>
      <c r="AD31" s="116">
        <v>0.03888888888888889</v>
      </c>
    </row>
    <row r="32" spans="1:30" ht="11.25" customHeight="1">
      <c r="A32" s="78">
        <v>30</v>
      </c>
      <c r="B32" s="113">
        <v>16.1</v>
      </c>
      <c r="C32" s="113">
        <v>16.2</v>
      </c>
      <c r="D32" s="113">
        <v>16.3</v>
      </c>
      <c r="E32" s="113">
        <v>16.9</v>
      </c>
      <c r="F32" s="113">
        <v>16.8</v>
      </c>
      <c r="G32" s="113">
        <v>16.9</v>
      </c>
      <c r="H32" s="113">
        <v>17.3</v>
      </c>
      <c r="I32" s="113">
        <v>17.5</v>
      </c>
      <c r="J32" s="113">
        <v>18.1</v>
      </c>
      <c r="K32" s="113">
        <v>19</v>
      </c>
      <c r="L32" s="113">
        <v>19.6</v>
      </c>
      <c r="M32" s="113">
        <v>20.1</v>
      </c>
      <c r="N32" s="113">
        <v>21.6</v>
      </c>
      <c r="O32" s="113">
        <v>21.7</v>
      </c>
      <c r="P32" s="113">
        <v>20.1</v>
      </c>
      <c r="Q32" s="113">
        <v>19.7</v>
      </c>
      <c r="R32" s="113">
        <v>19.4</v>
      </c>
      <c r="S32" s="113">
        <v>19.3</v>
      </c>
      <c r="T32" s="113">
        <v>19.6</v>
      </c>
      <c r="U32" s="113">
        <v>20.3</v>
      </c>
      <c r="V32" s="113">
        <v>21.7</v>
      </c>
      <c r="W32" s="113">
        <v>22.6</v>
      </c>
      <c r="X32" s="113">
        <v>22.7</v>
      </c>
      <c r="Y32" s="113">
        <v>22.8</v>
      </c>
      <c r="Z32" s="114">
        <f t="shared" si="0"/>
        <v>19.2625</v>
      </c>
      <c r="AA32" s="115">
        <v>22.9</v>
      </c>
      <c r="AB32" s="116">
        <v>0.9979166666666667</v>
      </c>
      <c r="AC32" s="115">
        <v>16.1</v>
      </c>
      <c r="AD32" s="116">
        <v>0.08472222222222221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17.780000000000005</v>
      </c>
      <c r="C34" s="121">
        <f t="shared" si="1"/>
        <v>17.8</v>
      </c>
      <c r="D34" s="121">
        <f t="shared" si="1"/>
        <v>17.779999999999994</v>
      </c>
      <c r="E34" s="121">
        <f t="shared" si="1"/>
        <v>17.613333333333337</v>
      </c>
      <c r="F34" s="121">
        <f t="shared" si="1"/>
        <v>17.463333333333328</v>
      </c>
      <c r="G34" s="121">
        <f t="shared" si="1"/>
        <v>17.593333333333337</v>
      </c>
      <c r="H34" s="121">
        <f t="shared" si="1"/>
        <v>18.316666666666666</v>
      </c>
      <c r="I34" s="121">
        <f t="shared" si="1"/>
        <v>19.326666666666668</v>
      </c>
      <c r="J34" s="121">
        <f t="shared" si="1"/>
        <v>20.276666666666664</v>
      </c>
      <c r="K34" s="121">
        <f t="shared" si="1"/>
        <v>20.780000000000005</v>
      </c>
      <c r="L34" s="121">
        <f t="shared" si="1"/>
        <v>21.47666666666667</v>
      </c>
      <c r="M34" s="121">
        <f t="shared" si="1"/>
        <v>21.66333333333334</v>
      </c>
      <c r="N34" s="121">
        <f t="shared" si="1"/>
        <v>21.639999999999997</v>
      </c>
      <c r="O34" s="121">
        <f t="shared" si="1"/>
        <v>21.553333333333338</v>
      </c>
      <c r="P34" s="121">
        <f t="shared" si="1"/>
        <v>21.160000000000004</v>
      </c>
      <c r="Q34" s="121">
        <f t="shared" si="1"/>
        <v>20.45666666666667</v>
      </c>
      <c r="R34" s="121">
        <f t="shared" si="1"/>
        <v>19.666666666666664</v>
      </c>
      <c r="S34" s="121">
        <f t="shared" si="1"/>
        <v>18.959999999999997</v>
      </c>
      <c r="T34" s="121">
        <f t="shared" si="1"/>
        <v>18.503333333333334</v>
      </c>
      <c r="U34" s="121">
        <f t="shared" si="1"/>
        <v>18.259999999999998</v>
      </c>
      <c r="V34" s="121">
        <f t="shared" si="1"/>
        <v>18.113333333333337</v>
      </c>
      <c r="W34" s="121">
        <f t="shared" si="1"/>
        <v>18.09333333333334</v>
      </c>
      <c r="X34" s="121">
        <f t="shared" si="1"/>
        <v>18.019999999999996</v>
      </c>
      <c r="Y34" s="121">
        <f t="shared" si="1"/>
        <v>17.886666666666663</v>
      </c>
      <c r="Z34" s="121">
        <f>AVERAGE(B3:Y33)</f>
        <v>19.174305555555563</v>
      </c>
      <c r="AA34" s="122">
        <f>AVERAGE(AA3:AA33)</f>
        <v>23.02</v>
      </c>
      <c r="AB34" s="123"/>
      <c r="AC34" s="122">
        <f>AVERAGE(AC3:AC33)</f>
        <v>16.306666666666665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29</v>
      </c>
      <c r="C46" s="106">
        <f>MATCH(B46,AA3:AA33,0)</f>
        <v>8</v>
      </c>
      <c r="D46" s="112">
        <f>INDEX(AB3:AB33,C46,1)</f>
        <v>0.4791666666666667</v>
      </c>
      <c r="E46" s="117"/>
      <c r="F46" s="104"/>
      <c r="G46" s="105">
        <f>MIN(AC3:AC33)</f>
        <v>11.3</v>
      </c>
      <c r="H46" s="106">
        <f>MATCH(G46,AC3:AC33,0)</f>
        <v>28</v>
      </c>
      <c r="I46" s="112">
        <f>INDEX(AD3:AD33,H46,1)</f>
        <v>0.23125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2019-01-22T02:45:30Z</dcterms:modified>
  <cp:category/>
  <cp:version/>
  <cp:contentType/>
  <cp:contentStatus/>
</cp:coreProperties>
</file>