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65" windowHeight="10620" activeTab="0"/>
  </bookViews>
  <sheets>
    <sheet name="１月" sheetId="1" r:id="rId1"/>
    <sheet name="２月" sheetId="2" r:id="rId2"/>
    <sheet name="３月" sheetId="3" r:id="rId3"/>
    <sheet name="４月" sheetId="4" r:id="rId4"/>
    <sheet name="５月" sheetId="5" r:id="rId5"/>
    <sheet name="６月" sheetId="6" r:id="rId6"/>
    <sheet name="７月" sheetId="7" r:id="rId7"/>
    <sheet name="８月" sheetId="8" r:id="rId8"/>
    <sheet name="９月" sheetId="9" r:id="rId9"/>
    <sheet name="１０月" sheetId="10" r:id="rId10"/>
    <sheet name="１１月" sheetId="11" r:id="rId11"/>
    <sheet name="１２月" sheetId="12" r:id="rId12"/>
    <sheet name="平均気温" sheetId="13" r:id="rId13"/>
    <sheet name="最高気温" sheetId="14" r:id="rId14"/>
    <sheet name="最低気温" sheetId="15" r:id="rId15"/>
  </sheets>
  <definedNames>
    <definedName name="c_max" localSheetId="9">'１０月'!$AA$2:$AB$33</definedName>
    <definedName name="c_max" localSheetId="10">'１１月'!$AA$2:$AB$33</definedName>
    <definedName name="c_max" localSheetId="11">'１２月'!$AA$2:$AB$33</definedName>
    <definedName name="c_max" localSheetId="1">'２月'!$AA$2:$AB$33</definedName>
    <definedName name="c_max" localSheetId="2">'３月'!$AA$2:$AB$33</definedName>
    <definedName name="c_max" localSheetId="3">'４月'!$AA$2:$AB$33</definedName>
    <definedName name="c_max" localSheetId="4">'５月'!$AA$2:$AB$33</definedName>
    <definedName name="c_max" localSheetId="5">'６月'!$AA$2:$AB$33</definedName>
    <definedName name="c_max" localSheetId="6">'７月'!$AA$2:$AB$33</definedName>
    <definedName name="c_max" localSheetId="7">'８月'!$AA$2:$AB$33</definedName>
    <definedName name="c_max" localSheetId="8">'９月'!$AA$2:$AB$33</definedName>
    <definedName name="c_max">'１月'!$AA$2:$AB$33</definedName>
    <definedName name="c_min" localSheetId="9">'１０月'!$AC$2:$AD$33</definedName>
    <definedName name="c_min" localSheetId="10">'１１月'!$AC$2:$AD$33</definedName>
    <definedName name="c_min" localSheetId="11">'１２月'!$AC$2:$AD$33</definedName>
    <definedName name="c_min" localSheetId="1">'２月'!$AC$2:$AD$33</definedName>
    <definedName name="c_min" localSheetId="2">'３月'!$AC$2:$AD$33</definedName>
    <definedName name="c_min" localSheetId="3">'４月'!$AC$2:$AD$33</definedName>
    <definedName name="c_min" localSheetId="4">'５月'!$AC$2:$AD$33</definedName>
    <definedName name="c_min" localSheetId="5">'６月'!$AC$2:$AD$33</definedName>
    <definedName name="c_min" localSheetId="6">'７月'!$AC$2:$AD$33</definedName>
    <definedName name="c_min" localSheetId="7">'８月'!$AC$2:$AD$33</definedName>
    <definedName name="c_min" localSheetId="8">'９月'!$AC$2:$AD$33</definedName>
    <definedName name="c_min">'１月'!$AC$2:$AD$33</definedName>
    <definedName name="data" localSheetId="9">'１０月'!$B$3:$Y$33</definedName>
    <definedName name="data" localSheetId="10">'１１月'!$B$3:$Y$33</definedName>
    <definedName name="data" localSheetId="11">'１２月'!$B$3:$Y$33</definedName>
    <definedName name="data" localSheetId="1">'２月'!$B$3:$Y$33</definedName>
    <definedName name="data" localSheetId="2">'３月'!$B$3:$Y$33</definedName>
    <definedName name="data" localSheetId="3">'４月'!$B$3:$Y$33</definedName>
    <definedName name="data" localSheetId="4">'５月'!$B$3:$Y$33</definedName>
    <definedName name="data" localSheetId="5">'６月'!$B$3:$Y$33</definedName>
    <definedName name="data" localSheetId="6">'７月'!$B$3:$Y$33</definedName>
    <definedName name="data" localSheetId="7">'８月'!$B$3:$Y$33</definedName>
    <definedName name="data" localSheetId="8">'９月'!$B$3:$Y$33</definedName>
    <definedName name="data">'１月'!$B$3:$Y$33</definedName>
    <definedName name="mean" localSheetId="9">'１０月'!$Z$3:$Z$33</definedName>
    <definedName name="mean" localSheetId="10">'１１月'!$Z$3:$Z$33</definedName>
    <definedName name="mean" localSheetId="11">'１２月'!$Z$3:$Z$33</definedName>
    <definedName name="mean" localSheetId="1">'２月'!$Z$3:$Z$33</definedName>
    <definedName name="mean" localSheetId="2">'３月'!$Z$3:$Z$33</definedName>
    <definedName name="mean" localSheetId="3">'４月'!$Z$3:$Z$33</definedName>
    <definedName name="mean" localSheetId="4">'５月'!$Z$3:$Z$33</definedName>
    <definedName name="mean" localSheetId="5">'６月'!$Z$3:$Z$33</definedName>
    <definedName name="mean" localSheetId="6">'７月'!$Z$3:$Z$33</definedName>
    <definedName name="mean" localSheetId="7">'８月'!$Z$3:$Z$33</definedName>
    <definedName name="mean" localSheetId="8">'９月'!$Z$3:$Z$33</definedName>
    <definedName name="mean">'１月'!$Z$3:$Z$33</definedName>
    <definedName name="_xlnm.Print_Area" localSheetId="9">'１０月'!$A$1:$AE$48</definedName>
    <definedName name="_xlnm.Print_Area" localSheetId="10">'１１月'!$A$1:$AE$48</definedName>
    <definedName name="_xlnm.Print_Area" localSheetId="11">'１２月'!$A$1:$AE$48</definedName>
    <definedName name="_xlnm.Print_Area" localSheetId="0">'１月'!$A$1:$AE$48</definedName>
    <definedName name="_xlnm.Print_Area" localSheetId="1">'２月'!$A$1:$AE$48</definedName>
    <definedName name="_xlnm.Print_Area" localSheetId="2">'３月'!$A$1:$AE$48</definedName>
    <definedName name="_xlnm.Print_Area" localSheetId="3">'４月'!$A$1:$AE$48</definedName>
    <definedName name="_xlnm.Print_Area" localSheetId="4">'５月'!$A$1:$AE$48</definedName>
    <definedName name="_xlnm.Print_Area" localSheetId="5">'６月'!$A$1:$AE$48</definedName>
    <definedName name="_xlnm.Print_Area" localSheetId="6">'７月'!$A$1:$AE$48</definedName>
    <definedName name="_xlnm.Print_Area" localSheetId="7">'８月'!$A$1:$AE$48</definedName>
    <definedName name="_xlnm.Print_Area" localSheetId="8">'９月'!$A$1:$AE$48</definedName>
    <definedName name="_xlnm.Print_Area" localSheetId="13">'最高気温'!$A$1:$M$44</definedName>
    <definedName name="_xlnm.Print_Area" localSheetId="14">'最低気温'!$A$1:$M$43</definedName>
    <definedName name="最高" localSheetId="9">'１０月'!$AA$3:$AA$33</definedName>
    <definedName name="最高" localSheetId="10">'１１月'!$AA$3:$AA$33</definedName>
    <definedName name="最高" localSheetId="11">'１２月'!$AA$3:$AA$33</definedName>
    <definedName name="最高" localSheetId="1">'２月'!$AA$3:$AA$33</definedName>
    <definedName name="最高" localSheetId="2">'３月'!$AA$3:$AA$33</definedName>
    <definedName name="最高" localSheetId="3">'４月'!$AA$3:$AA$33</definedName>
    <definedName name="最高" localSheetId="4">'５月'!$AA$3:$AA$33</definedName>
    <definedName name="最高" localSheetId="5">'６月'!$AA$3:$AA$33</definedName>
    <definedName name="最高" localSheetId="6">'７月'!$AA$3:$AA$33</definedName>
    <definedName name="最高" localSheetId="7">'８月'!$AA$3:$AA$33</definedName>
    <definedName name="最高" localSheetId="8">'９月'!$AA$3:$AA$33</definedName>
    <definedName name="最高">'１月'!$AA$3:$AA$33</definedName>
    <definedName name="最低" localSheetId="9">'１０月'!$AC$3:$AC$33</definedName>
    <definedName name="最低" localSheetId="10">'１１月'!$AC$3:$AC$33</definedName>
    <definedName name="最低" localSheetId="11">'１２月'!$AC$3:$AC$33</definedName>
    <definedName name="最低" localSheetId="1">'２月'!$AC$3:$AC$33</definedName>
    <definedName name="最低" localSheetId="2">'３月'!$AC$3:$AC$33</definedName>
    <definedName name="最低" localSheetId="3">'４月'!$AC$3:$AC$33</definedName>
    <definedName name="最低" localSheetId="4">'５月'!$AC$3:$AC$33</definedName>
    <definedName name="最低" localSheetId="5">'６月'!$AC$3:$AC$33</definedName>
    <definedName name="最低" localSheetId="6">'７月'!$AC$3:$AC$33</definedName>
    <definedName name="最低" localSheetId="7">'８月'!$AC$3:$AC$33</definedName>
    <definedName name="最低" localSheetId="8">'９月'!$AC$3:$AC$33</definedName>
    <definedName name="最低">'１月'!$AC$3:$AC$33</definedName>
  </definedNames>
  <calcPr fullCalcOnLoad="1"/>
</workbook>
</file>

<file path=xl/sharedStrings.xml><?xml version="1.0" encoding="utf-8"?>
<sst xmlns="http://schemas.openxmlformats.org/spreadsheetml/2006/main" count="627" uniqueCount="54">
  <si>
    <t>気温（℃）</t>
  </si>
  <si>
    <t>年</t>
  </si>
  <si>
    <t>月</t>
  </si>
  <si>
    <t>日</t>
  </si>
  <si>
    <t>日平均</t>
  </si>
  <si>
    <t>最高</t>
  </si>
  <si>
    <t>時刻1</t>
  </si>
  <si>
    <t>最低</t>
  </si>
  <si>
    <t>時刻2</t>
  </si>
  <si>
    <t>月平均</t>
  </si>
  <si>
    <t>気温階級別日数</t>
  </si>
  <si>
    <t>平均気温 0℃未満</t>
  </si>
  <si>
    <t>平均気温25℃以上</t>
  </si>
  <si>
    <t>最低気温 0℃未満</t>
  </si>
  <si>
    <t>最低気温25℃以上</t>
  </si>
  <si>
    <t>最高気温 0℃未満</t>
  </si>
  <si>
    <t>最高気温25℃以上</t>
  </si>
  <si>
    <t>最高気温30℃以上</t>
  </si>
  <si>
    <t>極値</t>
  </si>
  <si>
    <t>最高気温</t>
  </si>
  <si>
    <t>最低気温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</si>
  <si>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</si>
  <si>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</si>
  <si>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</si>
  <si>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</si>
  <si>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</si>
  <si>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</si>
  <si>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</si>
  <si>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</si>
  <si>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</si>
  <si>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</si>
  <si>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</si>
  <si>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</si>
  <si>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 xml:space="preserve"> 日</t>
  </si>
  <si>
    <t>上旬平均</t>
  </si>
  <si>
    <t>中旬平均</t>
  </si>
  <si>
    <t>下旬平均</t>
  </si>
  <si>
    <t>平年値</t>
  </si>
  <si>
    <t>月最高</t>
  </si>
  <si>
    <t xml:space="preserve"> 0℃未満</t>
  </si>
  <si>
    <t>25℃以上</t>
  </si>
  <si>
    <t>30℃以上</t>
  </si>
  <si>
    <t>条件１</t>
  </si>
  <si>
    <t>&lt;0</t>
  </si>
  <si>
    <t>条件２</t>
  </si>
  <si>
    <t>&gt;=25</t>
  </si>
  <si>
    <t>条件３</t>
  </si>
  <si>
    <t>&gt;=30</t>
  </si>
  <si>
    <t>月最低</t>
  </si>
  <si>
    <t>本山</t>
  </si>
  <si>
    <t>本山　平均気温(℃)</t>
  </si>
  <si>
    <t>本山　最高気温（℃）</t>
  </si>
  <si>
    <t>本山　最低気温（℃）</t>
  </si>
  <si>
    <t>-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</si>
</sst>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[hh]:mm"/>
    <numFmt numFmtId="178" formatCode="0.0_);[Red]\(0.0\)"/>
  </numFmts>
  <fonts count="52">
    <font>
      <sz val="10"/>
      <color indexed="8"/>
      <name val="ＭＳ 明朝"/>
      <family val="1"/>
    </font>
    <font>
      <sz val="12"/>
      <color indexed="8"/>
      <name val="ＭＳ ゴシック"/>
      <family val="3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ＭＳ 明朝"/>
      <family val="1"/>
    </font>
    <font>
      <b/>
      <sz val="10"/>
      <color indexed="9"/>
      <name val="ＭＳ 明朝"/>
      <family val="1"/>
    </font>
    <font>
      <b/>
      <sz val="10"/>
      <color indexed="9"/>
      <name val="Times New Roman"/>
      <family val="1"/>
    </font>
    <font>
      <b/>
      <sz val="10"/>
      <color indexed="8"/>
      <name val="ＭＳ 明朝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ＭＳ 明朝"/>
      <family val="1"/>
    </font>
    <font>
      <sz val="8"/>
      <color indexed="8"/>
      <name val="ＭＳ 明朝"/>
      <family val="1"/>
    </font>
    <font>
      <b/>
      <sz val="9"/>
      <color indexed="9"/>
      <name val="ＭＳ 明朝"/>
      <family val="1"/>
    </font>
    <font>
      <b/>
      <sz val="9"/>
      <color indexed="9"/>
      <name val="Arial"/>
      <family val="2"/>
    </font>
    <font>
      <sz val="10"/>
      <color indexed="8"/>
      <name val="PosterBodoni It BT"/>
      <family val="2"/>
    </font>
    <font>
      <b/>
      <sz val="9"/>
      <color indexed="9"/>
      <name val="Times New Roman"/>
      <family val="1"/>
    </font>
    <font>
      <sz val="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0" fontId="50" fillId="31" borderId="4" applyNumberFormat="0" applyAlignment="0" applyProtection="0"/>
    <xf numFmtId="0" fontId="51" fillId="32" borderId="0" applyNumberFormat="0" applyBorder="0" applyAlignment="0" applyProtection="0"/>
  </cellStyleXfs>
  <cellXfs count="134">
    <xf numFmtId="0" fontId="0" fillId="0" borderId="0" xfId="0" applyFill="1" applyAlignment="1" applyProtection="1">
      <alignment/>
      <protection/>
    </xf>
    <xf numFmtId="176" fontId="1" fillId="0" borderId="0" xfId="0" applyNumberFormat="1" applyFont="1" applyFill="1" applyAlignment="1" applyProtection="1">
      <alignment horizontal="left"/>
      <protection/>
    </xf>
    <xf numFmtId="176" fontId="0" fillId="0" borderId="0" xfId="0" applyNumberFormat="1" applyFill="1" applyAlignment="1" applyProtection="1">
      <alignment horizontal="left"/>
      <protection/>
    </xf>
    <xf numFmtId="176" fontId="0" fillId="0" borderId="0" xfId="0" applyNumberFormat="1" applyFill="1" applyAlignment="1" applyProtection="1">
      <alignment/>
      <protection/>
    </xf>
    <xf numFmtId="176" fontId="0" fillId="0" borderId="10" xfId="0" applyNumberFormat="1" applyFill="1" applyBorder="1" applyAlignment="1" applyProtection="1">
      <alignment horizontal="right"/>
      <protection/>
    </xf>
    <xf numFmtId="176" fontId="0" fillId="0" borderId="10" xfId="0" applyNumberFormat="1" applyFill="1" applyBorder="1" applyAlignment="1" applyProtection="1">
      <alignment/>
      <protection/>
    </xf>
    <xf numFmtId="176" fontId="0" fillId="0" borderId="11" xfId="0" applyNumberFormat="1" applyFill="1" applyBorder="1" applyAlignment="1" applyProtection="1">
      <alignment/>
      <protection/>
    </xf>
    <xf numFmtId="176" fontId="0" fillId="0" borderId="12" xfId="0" applyNumberFormat="1" applyFill="1" applyBorder="1" applyAlignment="1" applyProtection="1">
      <alignment/>
      <protection/>
    </xf>
    <xf numFmtId="176" fontId="0" fillId="0" borderId="13" xfId="0" applyNumberFormat="1" applyFill="1" applyBorder="1" applyAlignment="1" applyProtection="1">
      <alignment/>
      <protection/>
    </xf>
    <xf numFmtId="176" fontId="2" fillId="0" borderId="13" xfId="0" applyNumberFormat="1" applyFont="1" applyFill="1" applyBorder="1" applyAlignment="1" applyProtection="1">
      <alignment horizontal="center"/>
      <protection/>
    </xf>
    <xf numFmtId="176" fontId="2" fillId="0" borderId="14" xfId="0" applyNumberFormat="1" applyFont="1" applyFill="1" applyBorder="1" applyAlignment="1" applyProtection="1">
      <alignment horizontal="center"/>
      <protection/>
    </xf>
    <xf numFmtId="176" fontId="2" fillId="0" borderId="15" xfId="0" applyNumberFormat="1" applyFont="1" applyFill="1" applyBorder="1" applyAlignment="1" applyProtection="1">
      <alignment horizontal="center"/>
      <protection/>
    </xf>
    <xf numFmtId="176" fontId="0" fillId="0" borderId="16" xfId="0" applyNumberFormat="1" applyFill="1" applyBorder="1" applyAlignment="1" applyProtection="1">
      <alignment horizontal="left"/>
      <protection/>
    </xf>
    <xf numFmtId="176" fontId="0" fillId="0" borderId="16" xfId="0" applyNumberFormat="1" applyFill="1" applyBorder="1" applyAlignment="1" applyProtection="1">
      <alignment/>
      <protection/>
    </xf>
    <xf numFmtId="176" fontId="0" fillId="0" borderId="17" xfId="0" applyNumberFormat="1" applyFill="1" applyBorder="1" applyAlignment="1" applyProtection="1">
      <alignment/>
      <protection/>
    </xf>
    <xf numFmtId="176" fontId="0" fillId="0" borderId="18" xfId="0" applyNumberFormat="1" applyFill="1" applyBorder="1" applyAlignment="1" applyProtection="1">
      <alignment/>
      <protection/>
    </xf>
    <xf numFmtId="0" fontId="0" fillId="0" borderId="19" xfId="0" applyFill="1" applyBorder="1" applyAlignment="1" applyProtection="1">
      <alignment/>
      <protection/>
    </xf>
    <xf numFmtId="176" fontId="3" fillId="0" borderId="19" xfId="0" applyNumberFormat="1" applyFont="1" applyFill="1" applyBorder="1" applyAlignment="1" applyProtection="1">
      <alignment/>
      <protection/>
    </xf>
    <xf numFmtId="176" fontId="3" fillId="0" borderId="20" xfId="0" applyNumberFormat="1" applyFont="1" applyFill="1" applyBorder="1" applyAlignment="1" applyProtection="1">
      <alignment/>
      <protection/>
    </xf>
    <xf numFmtId="176" fontId="3" fillId="0" borderId="21" xfId="0" applyNumberFormat="1" applyFont="1" applyFill="1" applyBorder="1" applyAlignment="1" applyProtection="1">
      <alignment/>
      <protection/>
    </xf>
    <xf numFmtId="0" fontId="0" fillId="0" borderId="22" xfId="0" applyFill="1" applyBorder="1" applyAlignment="1" applyProtection="1">
      <alignment/>
      <protection/>
    </xf>
    <xf numFmtId="176" fontId="3" fillId="0" borderId="22" xfId="0" applyNumberFormat="1" applyFont="1" applyFill="1" applyBorder="1" applyAlignment="1" applyProtection="1">
      <alignment/>
      <protection/>
    </xf>
    <xf numFmtId="176" fontId="3" fillId="0" borderId="23" xfId="0" applyNumberFormat="1" applyFont="1" applyFill="1" applyBorder="1" applyAlignment="1" applyProtection="1">
      <alignment/>
      <protection/>
    </xf>
    <xf numFmtId="176" fontId="3" fillId="0" borderId="24" xfId="0" applyNumberFormat="1" applyFont="1" applyFill="1" applyBorder="1" applyAlignment="1" applyProtection="1">
      <alignment/>
      <protection/>
    </xf>
    <xf numFmtId="0" fontId="0" fillId="0" borderId="25" xfId="0" applyFill="1" applyBorder="1" applyAlignment="1" applyProtection="1">
      <alignment/>
      <protection/>
    </xf>
    <xf numFmtId="176" fontId="3" fillId="0" borderId="25" xfId="0" applyNumberFormat="1" applyFont="1" applyFill="1" applyBorder="1" applyAlignment="1" applyProtection="1">
      <alignment/>
      <protection/>
    </xf>
    <xf numFmtId="176" fontId="3" fillId="0" borderId="26" xfId="0" applyNumberFormat="1" applyFont="1" applyFill="1" applyBorder="1" applyAlignment="1" applyProtection="1">
      <alignment/>
      <protection/>
    </xf>
    <xf numFmtId="176" fontId="3" fillId="0" borderId="27" xfId="0" applyNumberFormat="1" applyFont="1" applyFill="1" applyBorder="1" applyAlignment="1" applyProtection="1">
      <alignment/>
      <protection/>
    </xf>
    <xf numFmtId="0" fontId="0" fillId="0" borderId="28" xfId="0" applyFill="1" applyBorder="1" applyAlignment="1" applyProtection="1">
      <alignment/>
      <protection/>
    </xf>
    <xf numFmtId="176" fontId="3" fillId="0" borderId="28" xfId="0" applyNumberFormat="1" applyFont="1" applyFill="1" applyBorder="1" applyAlignment="1" applyProtection="1">
      <alignment/>
      <protection/>
    </xf>
    <xf numFmtId="176" fontId="3" fillId="0" borderId="29" xfId="0" applyNumberFormat="1" applyFont="1" applyFill="1" applyBorder="1" applyAlignment="1" applyProtection="1">
      <alignment/>
      <protection/>
    </xf>
    <xf numFmtId="176" fontId="3" fillId="0" borderId="30" xfId="0" applyNumberFormat="1" applyFont="1" applyFill="1" applyBorder="1" applyAlignment="1" applyProtection="1">
      <alignment/>
      <protection/>
    </xf>
    <xf numFmtId="176" fontId="0" fillId="0" borderId="19" xfId="0" applyNumberFormat="1" applyFill="1" applyBorder="1" applyAlignment="1" applyProtection="1">
      <alignment/>
      <protection/>
    </xf>
    <xf numFmtId="176" fontId="0" fillId="0" borderId="22" xfId="0" applyNumberFormat="1" applyFill="1" applyBorder="1" applyAlignment="1" applyProtection="1">
      <alignment/>
      <protection/>
    </xf>
    <xf numFmtId="176" fontId="0" fillId="0" borderId="25" xfId="0" applyNumberFormat="1" applyFill="1" applyBorder="1" applyAlignment="1" applyProtection="1">
      <alignment/>
      <protection/>
    </xf>
    <xf numFmtId="176" fontId="4" fillId="0" borderId="19" xfId="0" applyNumberFormat="1" applyFont="1" applyFill="1" applyBorder="1" applyAlignment="1" applyProtection="1">
      <alignment/>
      <protection/>
    </xf>
    <xf numFmtId="176" fontId="4" fillId="0" borderId="20" xfId="0" applyNumberFormat="1" applyFont="1" applyFill="1" applyBorder="1" applyAlignment="1" applyProtection="1">
      <alignment/>
      <protection/>
    </xf>
    <xf numFmtId="176" fontId="4" fillId="0" borderId="21" xfId="0" applyNumberFormat="1" applyFont="1" applyFill="1" applyBorder="1" applyAlignment="1" applyProtection="1">
      <alignment/>
      <protection/>
    </xf>
    <xf numFmtId="176" fontId="4" fillId="0" borderId="22" xfId="0" applyNumberFormat="1" applyFont="1" applyFill="1" applyBorder="1" applyAlignment="1" applyProtection="1">
      <alignment/>
      <protection/>
    </xf>
    <xf numFmtId="176" fontId="4" fillId="0" borderId="23" xfId="0" applyNumberFormat="1" applyFont="1" applyFill="1" applyBorder="1" applyAlignment="1" applyProtection="1">
      <alignment/>
      <protection/>
    </xf>
    <xf numFmtId="176" fontId="4" fillId="0" borderId="24" xfId="0" applyNumberFormat="1" applyFont="1" applyFill="1" applyBorder="1" applyAlignment="1" applyProtection="1">
      <alignment/>
      <protection/>
    </xf>
    <xf numFmtId="176" fontId="4" fillId="0" borderId="25" xfId="0" applyNumberFormat="1" applyFont="1" applyFill="1" applyBorder="1" applyAlignment="1" applyProtection="1">
      <alignment/>
      <protection/>
    </xf>
    <xf numFmtId="176" fontId="4" fillId="0" borderId="26" xfId="0" applyNumberFormat="1" applyFont="1" applyFill="1" applyBorder="1" applyAlignment="1" applyProtection="1">
      <alignment/>
      <protection/>
    </xf>
    <xf numFmtId="176" fontId="4" fillId="0" borderId="27" xfId="0" applyNumberFormat="1" applyFont="1" applyFill="1" applyBorder="1" applyAlignment="1" applyProtection="1">
      <alignment/>
      <protection/>
    </xf>
    <xf numFmtId="176" fontId="4" fillId="0" borderId="28" xfId="0" applyNumberFormat="1" applyFont="1" applyFill="1" applyBorder="1" applyAlignment="1" applyProtection="1">
      <alignment/>
      <protection/>
    </xf>
    <xf numFmtId="176" fontId="4" fillId="0" borderId="29" xfId="0" applyNumberFormat="1" applyFont="1" applyFill="1" applyBorder="1" applyAlignment="1" applyProtection="1">
      <alignment/>
      <protection/>
    </xf>
    <xf numFmtId="176" fontId="4" fillId="0" borderId="30" xfId="0" applyNumberFormat="1" applyFont="1" applyFill="1" applyBorder="1" applyAlignment="1" applyProtection="1">
      <alignment/>
      <protection/>
    </xf>
    <xf numFmtId="2" fontId="0" fillId="0" borderId="0" xfId="0" applyNumberFormat="1" applyFill="1" applyAlignment="1" applyProtection="1">
      <alignment/>
      <protection/>
    </xf>
    <xf numFmtId="1" fontId="0" fillId="0" borderId="30" xfId="0" applyNumberFormat="1" applyFill="1" applyBorder="1" applyAlignment="1" applyProtection="1">
      <alignment/>
      <protection/>
    </xf>
    <xf numFmtId="176" fontId="0" fillId="0" borderId="0" xfId="0" applyNumberFormat="1" applyFill="1" applyAlignment="1" applyProtection="1">
      <alignment horizontal="right"/>
      <protection/>
    </xf>
    <xf numFmtId="1" fontId="0" fillId="0" borderId="27" xfId="0" applyNumberFormat="1" applyFill="1" applyBorder="1" applyAlignment="1" applyProtection="1">
      <alignment/>
      <protection/>
    </xf>
    <xf numFmtId="0" fontId="4" fillId="0" borderId="12" xfId="0" applyFont="1" applyFill="1" applyBorder="1" applyAlignment="1" applyProtection="1">
      <alignment/>
      <protection/>
    </xf>
    <xf numFmtId="0" fontId="4" fillId="0" borderId="30" xfId="0" applyFont="1" applyFill="1" applyBorder="1" applyAlignment="1" applyProtection="1">
      <alignment/>
      <protection/>
    </xf>
    <xf numFmtId="0" fontId="4" fillId="0" borderId="27" xfId="0" applyFont="1" applyFill="1" applyBorder="1" applyAlignment="1" applyProtection="1">
      <alignment/>
      <protection/>
    </xf>
    <xf numFmtId="176" fontId="5" fillId="0" borderId="0" xfId="0" applyNumberFormat="1" applyFont="1" applyFill="1" applyAlignment="1" applyProtection="1">
      <alignment horizontal="left"/>
      <protection/>
    </xf>
    <xf numFmtId="0" fontId="5" fillId="0" borderId="0" xfId="0" applyFont="1" applyFill="1" applyAlignment="1" applyProtection="1">
      <alignment horizontal="left"/>
      <protection/>
    </xf>
    <xf numFmtId="176" fontId="6" fillId="33" borderId="31" xfId="0" applyNumberFormat="1" applyFont="1" applyFill="1" applyBorder="1" applyAlignment="1" applyProtection="1">
      <alignment/>
      <protection/>
    </xf>
    <xf numFmtId="176" fontId="7" fillId="33" borderId="31" xfId="0" applyNumberFormat="1" applyFont="1" applyFill="1" applyBorder="1" applyAlignment="1" applyProtection="1">
      <alignment/>
      <protection/>
    </xf>
    <xf numFmtId="176" fontId="7" fillId="33" borderId="32" xfId="0" applyNumberFormat="1" applyFont="1" applyFill="1" applyBorder="1" applyAlignment="1" applyProtection="1">
      <alignment/>
      <protection/>
    </xf>
    <xf numFmtId="176" fontId="7" fillId="33" borderId="33" xfId="0" applyNumberFormat="1" applyFont="1" applyFill="1" applyBorder="1" applyAlignment="1" applyProtection="1">
      <alignment/>
      <protection/>
    </xf>
    <xf numFmtId="176" fontId="8" fillId="34" borderId="10" xfId="0" applyNumberFormat="1" applyFont="1" applyFill="1" applyBorder="1" applyAlignment="1" applyProtection="1">
      <alignment/>
      <protection/>
    </xf>
    <xf numFmtId="176" fontId="9" fillId="34" borderId="10" xfId="0" applyNumberFormat="1" applyFont="1" applyFill="1" applyBorder="1" applyAlignment="1" applyProtection="1">
      <alignment/>
      <protection/>
    </xf>
    <xf numFmtId="176" fontId="9" fillId="34" borderId="11" xfId="0" applyNumberFormat="1" applyFont="1" applyFill="1" applyBorder="1" applyAlignment="1" applyProtection="1">
      <alignment/>
      <protection/>
    </xf>
    <xf numFmtId="176" fontId="9" fillId="34" borderId="12" xfId="0" applyNumberFormat="1" applyFont="1" applyFill="1" applyBorder="1" applyAlignment="1" applyProtection="1">
      <alignment/>
      <protection/>
    </xf>
    <xf numFmtId="176" fontId="10" fillId="34" borderId="10" xfId="0" applyNumberFormat="1" applyFont="1" applyFill="1" applyBorder="1" applyAlignment="1" applyProtection="1">
      <alignment/>
      <protection/>
    </xf>
    <xf numFmtId="176" fontId="10" fillId="34" borderId="11" xfId="0" applyNumberFormat="1" applyFont="1" applyFill="1" applyBorder="1" applyAlignment="1" applyProtection="1">
      <alignment/>
      <protection/>
    </xf>
    <xf numFmtId="176" fontId="10" fillId="34" borderId="12" xfId="0" applyNumberFormat="1" applyFont="1" applyFill="1" applyBorder="1" applyAlignment="1" applyProtection="1">
      <alignment/>
      <protection/>
    </xf>
    <xf numFmtId="0" fontId="11" fillId="0" borderId="0" xfId="0" applyFont="1" applyFill="1" applyAlignment="1" applyProtection="1">
      <alignment/>
      <protection/>
    </xf>
    <xf numFmtId="0" fontId="11" fillId="0" borderId="10" xfId="0" applyFont="1" applyFill="1" applyBorder="1" applyAlignment="1" applyProtection="1">
      <alignment horizontal="centerContinuous"/>
      <protection/>
    </xf>
    <xf numFmtId="0" fontId="11" fillId="0" borderId="34" xfId="0" applyFont="1" applyFill="1" applyBorder="1" applyAlignment="1" applyProtection="1">
      <alignment horizontal="centerContinuous"/>
      <protection/>
    </xf>
    <xf numFmtId="0" fontId="11" fillId="0" borderId="28" xfId="0" applyFont="1" applyFill="1" applyBorder="1" applyAlignment="1" applyProtection="1">
      <alignment horizontal="centerContinuous"/>
      <protection/>
    </xf>
    <xf numFmtId="0" fontId="11" fillId="0" borderId="35" xfId="0" applyFont="1" applyFill="1" applyBorder="1" applyAlignment="1" applyProtection="1">
      <alignment horizontal="centerContinuous"/>
      <protection/>
    </xf>
    <xf numFmtId="0" fontId="11" fillId="0" borderId="25" xfId="0" applyFont="1" applyFill="1" applyBorder="1" applyAlignment="1" applyProtection="1">
      <alignment horizontal="centerContinuous"/>
      <protection/>
    </xf>
    <xf numFmtId="0" fontId="11" fillId="0" borderId="36" xfId="0" applyFont="1" applyFill="1" applyBorder="1" applyAlignment="1" applyProtection="1">
      <alignment horizontal="centerContinuous"/>
      <protection/>
    </xf>
    <xf numFmtId="0" fontId="11" fillId="0" borderId="11" xfId="0" applyFont="1" applyFill="1" applyBorder="1" applyAlignment="1" applyProtection="1">
      <alignment horizontal="center"/>
      <protection/>
    </xf>
    <xf numFmtId="0" fontId="11" fillId="0" borderId="10" xfId="0" applyFont="1" applyFill="1" applyBorder="1" applyAlignment="1" applyProtection="1">
      <alignment horizontal="left"/>
      <protection/>
    </xf>
    <xf numFmtId="0" fontId="12" fillId="0" borderId="12" xfId="0" applyFont="1" applyFill="1" applyBorder="1" applyAlignment="1" applyProtection="1">
      <alignment horizontal="center"/>
      <protection/>
    </xf>
    <xf numFmtId="0" fontId="1" fillId="0" borderId="0" xfId="0" applyFont="1" applyFill="1" applyAlignment="1" applyProtection="1">
      <alignment/>
      <protection/>
    </xf>
    <xf numFmtId="0" fontId="4" fillId="35" borderId="0" xfId="0" applyFont="1" applyFill="1" applyAlignment="1" applyProtection="1">
      <alignment/>
      <protection/>
    </xf>
    <xf numFmtId="0" fontId="11" fillId="35" borderId="36" xfId="0" applyFont="1" applyFill="1" applyBorder="1" applyAlignment="1" applyProtection="1">
      <alignment horizontal="center"/>
      <protection/>
    </xf>
    <xf numFmtId="0" fontId="13" fillId="36" borderId="34" xfId="0" applyFont="1" applyFill="1" applyBorder="1" applyAlignment="1" applyProtection="1">
      <alignment/>
      <protection/>
    </xf>
    <xf numFmtId="0" fontId="14" fillId="36" borderId="34" xfId="0" applyFont="1" applyFill="1" applyBorder="1" applyAlignment="1" applyProtection="1">
      <alignment horizontal="center"/>
      <protection/>
    </xf>
    <xf numFmtId="0" fontId="4" fillId="35" borderId="35" xfId="0" applyFont="1" applyFill="1" applyBorder="1" applyAlignment="1" applyProtection="1">
      <alignment/>
      <protection/>
    </xf>
    <xf numFmtId="0" fontId="15" fillId="0" borderId="0" xfId="0" applyFont="1" applyFill="1" applyAlignment="1" applyProtection="1">
      <alignment/>
      <protection/>
    </xf>
    <xf numFmtId="0" fontId="15" fillId="0" borderId="0" xfId="0" applyFont="1" applyFill="1" applyAlignment="1" applyProtection="1">
      <alignment horizontal="center"/>
      <protection/>
    </xf>
    <xf numFmtId="0" fontId="13" fillId="36" borderId="34" xfId="0" applyFont="1" applyFill="1" applyBorder="1" applyAlignment="1" applyProtection="1">
      <alignment horizontal="center"/>
      <protection/>
    </xf>
    <xf numFmtId="176" fontId="16" fillId="37" borderId="10" xfId="0" applyNumberFormat="1" applyFont="1" applyFill="1" applyBorder="1" applyAlignment="1" applyProtection="1">
      <alignment/>
      <protection/>
    </xf>
    <xf numFmtId="176" fontId="16" fillId="37" borderId="11" xfId="0" applyNumberFormat="1" applyFont="1" applyFill="1" applyBorder="1" applyAlignment="1" applyProtection="1">
      <alignment/>
      <protection/>
    </xf>
    <xf numFmtId="176" fontId="16" fillId="37" borderId="12" xfId="0" applyNumberFormat="1" applyFont="1" applyFill="1" applyBorder="1" applyAlignment="1" applyProtection="1">
      <alignment/>
      <protection/>
    </xf>
    <xf numFmtId="176" fontId="6" fillId="37" borderId="10" xfId="0" applyNumberFormat="1" applyFont="1" applyFill="1" applyBorder="1" applyAlignment="1" applyProtection="1">
      <alignment/>
      <protection/>
    </xf>
    <xf numFmtId="176" fontId="16" fillId="33" borderId="10" xfId="0" applyNumberFormat="1" applyFont="1" applyFill="1" applyBorder="1" applyAlignment="1" applyProtection="1">
      <alignment/>
      <protection/>
    </xf>
    <xf numFmtId="176" fontId="16" fillId="33" borderId="11" xfId="0" applyNumberFormat="1" applyFont="1" applyFill="1" applyBorder="1" applyAlignment="1" applyProtection="1">
      <alignment/>
      <protection/>
    </xf>
    <xf numFmtId="176" fontId="16" fillId="33" borderId="12" xfId="0" applyNumberFormat="1" applyFont="1" applyFill="1" applyBorder="1" applyAlignment="1" applyProtection="1">
      <alignment/>
      <protection/>
    </xf>
    <xf numFmtId="176" fontId="6" fillId="33" borderId="10" xfId="0" applyNumberFormat="1" applyFont="1" applyFill="1" applyBorder="1" applyAlignment="1" applyProtection="1">
      <alignment/>
      <protection/>
    </xf>
    <xf numFmtId="176" fontId="0" fillId="0" borderId="37" xfId="0" applyNumberFormat="1" applyFill="1" applyBorder="1" applyAlignment="1" applyProtection="1">
      <alignment/>
      <protection/>
    </xf>
    <xf numFmtId="1" fontId="0" fillId="0" borderId="38" xfId="0" applyNumberFormat="1" applyFill="1" applyBorder="1" applyAlignment="1" applyProtection="1">
      <alignment/>
      <protection/>
    </xf>
    <xf numFmtId="1" fontId="0" fillId="0" borderId="12" xfId="0" applyNumberFormat="1" applyFill="1" applyBorder="1" applyAlignment="1" applyProtection="1">
      <alignment/>
      <protection/>
    </xf>
    <xf numFmtId="176" fontId="0" fillId="0" borderId="39" xfId="0" applyNumberFormat="1" applyFill="1" applyBorder="1" applyAlignment="1" applyProtection="1">
      <alignment/>
      <protection/>
    </xf>
    <xf numFmtId="1" fontId="0" fillId="0" borderId="40" xfId="0" applyNumberFormat="1" applyFill="1" applyBorder="1" applyAlignment="1" applyProtection="1">
      <alignment/>
      <protection/>
    </xf>
    <xf numFmtId="1" fontId="0" fillId="0" borderId="41" xfId="0" applyNumberFormat="1" applyFill="1" applyBorder="1" applyAlignment="1" applyProtection="1">
      <alignment/>
      <protection/>
    </xf>
    <xf numFmtId="1" fontId="0" fillId="0" borderId="42" xfId="0" applyNumberFormat="1" applyFill="1" applyBorder="1" applyAlignment="1" applyProtection="1">
      <alignment/>
      <protection/>
    </xf>
    <xf numFmtId="1" fontId="0" fillId="0" borderId="43" xfId="0" applyNumberFormat="1" applyFill="1" applyBorder="1" applyAlignment="1" applyProtection="1">
      <alignment/>
      <protection/>
    </xf>
    <xf numFmtId="1" fontId="0" fillId="0" borderId="21" xfId="0" applyNumberFormat="1" applyFill="1" applyBorder="1" applyAlignment="1" applyProtection="1">
      <alignment/>
      <protection/>
    </xf>
    <xf numFmtId="1" fontId="0" fillId="0" borderId="44" xfId="0" applyNumberFormat="1" applyFill="1" applyBorder="1" applyAlignment="1" applyProtection="1">
      <alignment/>
      <protection/>
    </xf>
    <xf numFmtId="0" fontId="4" fillId="0" borderId="28" xfId="0" applyFont="1" applyFill="1" applyBorder="1" applyAlignment="1" applyProtection="1">
      <alignment shrinkToFit="1"/>
      <protection/>
    </xf>
    <xf numFmtId="176" fontId="4" fillId="0" borderId="35" xfId="0" applyNumberFormat="1" applyFont="1" applyFill="1" applyBorder="1" applyAlignment="1" applyProtection="1">
      <alignment shrinkToFit="1"/>
      <protection/>
    </xf>
    <xf numFmtId="0" fontId="4" fillId="0" borderId="29" xfId="0" applyFont="1" applyFill="1" applyBorder="1" applyAlignment="1" applyProtection="1">
      <alignment shrinkToFit="1"/>
      <protection/>
    </xf>
    <xf numFmtId="0" fontId="4" fillId="0" borderId="13" xfId="0" applyFont="1" applyFill="1" applyBorder="1" applyAlignment="1" applyProtection="1">
      <alignment shrinkToFit="1"/>
      <protection/>
    </xf>
    <xf numFmtId="0" fontId="4" fillId="0" borderId="0" xfId="0" applyFont="1" applyFill="1" applyAlignment="1" applyProtection="1">
      <alignment shrinkToFit="1"/>
      <protection/>
    </xf>
    <xf numFmtId="0" fontId="4" fillId="0" borderId="16" xfId="0" applyFont="1" applyFill="1" applyBorder="1" applyAlignment="1" applyProtection="1">
      <alignment shrinkToFit="1"/>
      <protection/>
    </xf>
    <xf numFmtId="0" fontId="4" fillId="0" borderId="45" xfId="0" applyFont="1" applyFill="1" applyBorder="1" applyAlignment="1" applyProtection="1">
      <alignment shrinkToFit="1"/>
      <protection/>
    </xf>
    <xf numFmtId="0" fontId="4" fillId="0" borderId="26" xfId="0" applyFont="1" applyFill="1" applyBorder="1" applyAlignment="1" applyProtection="1">
      <alignment shrinkToFit="1"/>
      <protection/>
    </xf>
    <xf numFmtId="177" fontId="4" fillId="0" borderId="30" xfId="0" applyNumberFormat="1" applyFont="1" applyFill="1" applyBorder="1" applyAlignment="1" applyProtection="1">
      <alignment horizontal="center" shrinkToFit="1"/>
      <protection/>
    </xf>
    <xf numFmtId="176" fontId="11" fillId="0" borderId="0" xfId="0" applyNumberFormat="1" applyFont="1" applyFill="1" applyAlignment="1" applyProtection="1">
      <alignment shrinkToFit="1"/>
      <protection/>
    </xf>
    <xf numFmtId="176" fontId="4" fillId="34" borderId="0" xfId="0" applyNumberFormat="1" applyFont="1" applyFill="1" applyAlignment="1" applyProtection="1">
      <alignment shrinkToFit="1"/>
      <protection/>
    </xf>
    <xf numFmtId="176" fontId="4" fillId="0" borderId="0" xfId="0" applyNumberFormat="1" applyFont="1" applyFill="1" applyAlignment="1" applyProtection="1">
      <alignment shrinkToFit="1"/>
      <protection/>
    </xf>
    <xf numFmtId="177" fontId="4" fillId="0" borderId="0" xfId="0" applyNumberFormat="1" applyFont="1" applyFill="1" applyAlignment="1" applyProtection="1">
      <alignment horizontal="center" shrinkToFit="1"/>
      <protection/>
    </xf>
    <xf numFmtId="0" fontId="11" fillId="0" borderId="0" xfId="0" applyFont="1" applyFill="1" applyAlignment="1" applyProtection="1">
      <alignment shrinkToFit="1"/>
      <protection/>
    </xf>
    <xf numFmtId="176" fontId="11" fillId="0" borderId="35" xfId="0" applyNumberFormat="1" applyFont="1" applyFill="1" applyBorder="1" applyAlignment="1" applyProtection="1">
      <alignment shrinkToFit="1"/>
      <protection/>
    </xf>
    <xf numFmtId="176" fontId="4" fillId="34" borderId="35" xfId="0" applyNumberFormat="1" applyFont="1" applyFill="1" applyBorder="1" applyAlignment="1" applyProtection="1">
      <alignment shrinkToFit="1"/>
      <protection/>
    </xf>
    <xf numFmtId="177" fontId="4" fillId="0" borderId="35" xfId="0" applyNumberFormat="1" applyFont="1" applyFill="1" applyBorder="1" applyAlignment="1" applyProtection="1">
      <alignment horizontal="center" shrinkToFit="1"/>
      <protection/>
    </xf>
    <xf numFmtId="176" fontId="4" fillId="34" borderId="36" xfId="0" applyNumberFormat="1" applyFont="1" applyFill="1" applyBorder="1" applyAlignment="1" applyProtection="1">
      <alignment shrinkToFit="1"/>
      <protection/>
    </xf>
    <xf numFmtId="176" fontId="4" fillId="0" borderId="36" xfId="0" applyNumberFormat="1" applyFont="1" applyFill="1" applyBorder="1" applyAlignment="1" applyProtection="1">
      <alignment shrinkToFit="1"/>
      <protection/>
    </xf>
    <xf numFmtId="0" fontId="4" fillId="0" borderId="36" xfId="0" applyFont="1" applyFill="1" applyBorder="1" applyAlignment="1" applyProtection="1">
      <alignment horizontal="center" shrinkToFit="1"/>
      <protection/>
    </xf>
    <xf numFmtId="178" fontId="4" fillId="0" borderId="0" xfId="0" applyNumberFormat="1" applyFont="1" applyFill="1" applyAlignment="1" applyProtection="1">
      <alignment shrinkToFit="1"/>
      <protection/>
    </xf>
    <xf numFmtId="177" fontId="4" fillId="0" borderId="27" xfId="0" applyNumberFormat="1" applyFont="1" applyFill="1" applyBorder="1" applyAlignment="1" applyProtection="1">
      <alignment horizontal="center" shrinkToFit="1"/>
      <protection/>
    </xf>
    <xf numFmtId="177" fontId="4" fillId="0" borderId="27" xfId="0" applyNumberFormat="1" applyFont="1" applyFill="1" applyBorder="1" applyAlignment="1" applyProtection="1">
      <alignment shrinkToFit="1"/>
      <protection/>
    </xf>
    <xf numFmtId="177" fontId="4" fillId="0" borderId="30" xfId="0" applyNumberFormat="1" applyFont="1" applyFill="1" applyBorder="1" applyAlignment="1" applyProtection="1">
      <alignment shrinkToFit="1"/>
      <protection/>
    </xf>
    <xf numFmtId="178" fontId="4" fillId="0" borderId="46" xfId="0" applyNumberFormat="1" applyFont="1" applyFill="1" applyBorder="1" applyAlignment="1" applyProtection="1">
      <alignment shrinkToFit="1"/>
      <protection/>
    </xf>
    <xf numFmtId="178" fontId="4" fillId="0" borderId="0" xfId="0" applyNumberFormat="1" applyFont="1" applyFill="1" applyBorder="1" applyAlignment="1" applyProtection="1">
      <alignment shrinkToFit="1"/>
      <protection/>
    </xf>
    <xf numFmtId="178" fontId="4" fillId="0" borderId="47" xfId="0" applyNumberFormat="1" applyFont="1" applyFill="1" applyBorder="1" applyAlignment="1" applyProtection="1">
      <alignment shrinkToFit="1"/>
      <protection/>
    </xf>
    <xf numFmtId="177" fontId="4" fillId="0" borderId="46" xfId="0" applyNumberFormat="1" applyFont="1" applyFill="1" applyBorder="1" applyAlignment="1" applyProtection="1">
      <alignment horizontal="center" shrinkToFit="1"/>
      <protection/>
    </xf>
    <xf numFmtId="177" fontId="4" fillId="0" borderId="0" xfId="0" applyNumberFormat="1" applyFont="1" applyFill="1" applyBorder="1" applyAlignment="1" applyProtection="1">
      <alignment horizontal="center" shrinkToFit="1"/>
      <protection/>
    </xf>
    <xf numFmtId="177" fontId="4" fillId="0" borderId="47" xfId="0" applyNumberFormat="1" applyFont="1" applyFill="1" applyBorder="1" applyAlignment="1" applyProtection="1">
      <alignment horizontal="center" shrinkToFit="1"/>
      <protection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3333CC"/>
      <rgbColor rgb="00FFFFC0"/>
      <rgbColor rgb="00C0C0C0"/>
      <rgbColor rgb="00000080"/>
      <rgbColor rgb="00FF0000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48"/>
  <sheetViews>
    <sheetView showGridLines="0" tabSelected="1" zoomScalePageLayoutView="0" workbookViewId="0" topLeftCell="A1">
      <selection activeCell="A1" sqref="A1"/>
    </sheetView>
  </sheetViews>
  <sheetFormatPr defaultColWidth="9.00390625" defaultRowHeight="12" customHeight="1"/>
  <cols>
    <col min="1" max="1" width="6.75390625" style="0" customWidth="1"/>
    <col min="2" max="25" width="4.75390625" style="0" customWidth="1"/>
    <col min="26" max="30" width="6.25390625" style="0" customWidth="1"/>
    <col min="31" max="31" width="2.75390625" style="0" customWidth="1"/>
  </cols>
  <sheetData>
    <row r="1" spans="1:29" ht="18" customHeight="1">
      <c r="A1" t="s">
        <v>49</v>
      </c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Z1" s="83">
        <v>2017</v>
      </c>
      <c r="AA1" t="s">
        <v>1</v>
      </c>
      <c r="AB1" s="84">
        <v>1</v>
      </c>
      <c r="AC1" t="s">
        <v>2</v>
      </c>
    </row>
    <row r="2" spans="1:30" ht="12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5" t="s">
        <v>4</v>
      </c>
      <c r="AA2" s="85" t="s">
        <v>5</v>
      </c>
      <c r="AB2" s="80" t="s">
        <v>6</v>
      </c>
      <c r="AC2" s="85" t="s">
        <v>7</v>
      </c>
      <c r="AD2" s="80" t="s">
        <v>8</v>
      </c>
    </row>
    <row r="3" spans="1:30" ht="11.25" customHeight="1">
      <c r="A3" s="78">
        <v>1</v>
      </c>
      <c r="B3" s="113">
        <v>-0.7</v>
      </c>
      <c r="C3" s="113">
        <v>0.1</v>
      </c>
      <c r="D3" s="113">
        <v>0.8</v>
      </c>
      <c r="E3" s="113">
        <v>-0.1</v>
      </c>
      <c r="F3" s="113">
        <v>-0.4</v>
      </c>
      <c r="G3" s="113">
        <v>-0.5</v>
      </c>
      <c r="H3" s="113">
        <v>-0.8</v>
      </c>
      <c r="I3" s="113">
        <v>1.6</v>
      </c>
      <c r="J3" s="113">
        <v>0</v>
      </c>
      <c r="K3" s="113">
        <v>8.7</v>
      </c>
      <c r="L3" s="113">
        <v>9.5</v>
      </c>
      <c r="M3" s="113">
        <v>9.8</v>
      </c>
      <c r="N3" s="113">
        <v>10</v>
      </c>
      <c r="O3" s="113">
        <v>7.4</v>
      </c>
      <c r="P3" s="113">
        <v>7.5</v>
      </c>
      <c r="Q3" s="113">
        <v>5.4</v>
      </c>
      <c r="R3" s="113">
        <v>2.7</v>
      </c>
      <c r="S3" s="113">
        <v>1.5</v>
      </c>
      <c r="T3" s="113">
        <v>1.1</v>
      </c>
      <c r="U3" s="113">
        <v>0.4</v>
      </c>
      <c r="V3" s="113">
        <v>0.3</v>
      </c>
      <c r="W3" s="113">
        <v>0.2</v>
      </c>
      <c r="X3" s="113">
        <v>0.4</v>
      </c>
      <c r="Y3" s="113">
        <v>0.6</v>
      </c>
      <c r="Z3" s="114">
        <f aca="true" t="shared" si="0" ref="Z3:Z33">AVERAGE(B3:Y3)</f>
        <v>2.7291666666666665</v>
      </c>
      <c r="AA3" s="115">
        <v>10.4</v>
      </c>
      <c r="AB3" s="116">
        <v>0.5479166666666667</v>
      </c>
      <c r="AC3" s="115">
        <v>-1.1</v>
      </c>
      <c r="AD3" s="116">
        <v>0.2881944444444445</v>
      </c>
    </row>
    <row r="4" spans="1:30" ht="11.25" customHeight="1">
      <c r="A4" s="78">
        <v>2</v>
      </c>
      <c r="B4" s="113">
        <v>0.1</v>
      </c>
      <c r="C4" s="113">
        <v>0.6</v>
      </c>
      <c r="D4" s="113">
        <v>0.5</v>
      </c>
      <c r="E4" s="113">
        <v>0.6</v>
      </c>
      <c r="F4" s="113">
        <v>2.1</v>
      </c>
      <c r="G4" s="113">
        <v>2.9</v>
      </c>
      <c r="H4" s="113">
        <v>2</v>
      </c>
      <c r="I4" s="113">
        <v>3.4</v>
      </c>
      <c r="J4" s="113">
        <v>7.4</v>
      </c>
      <c r="K4" s="113">
        <v>8.7</v>
      </c>
      <c r="L4" s="113">
        <v>8</v>
      </c>
      <c r="M4" s="113">
        <v>8.3</v>
      </c>
      <c r="N4" s="113">
        <v>8.7</v>
      </c>
      <c r="O4" s="113">
        <v>9.2</v>
      </c>
      <c r="P4" s="113">
        <v>9</v>
      </c>
      <c r="Q4" s="113">
        <v>5.4</v>
      </c>
      <c r="R4" s="113">
        <v>2.9</v>
      </c>
      <c r="S4" s="117">
        <v>2.5</v>
      </c>
      <c r="T4" s="113">
        <v>2</v>
      </c>
      <c r="U4" s="113">
        <v>1.2</v>
      </c>
      <c r="V4" s="113">
        <v>0.8</v>
      </c>
      <c r="W4" s="113">
        <v>1.5</v>
      </c>
      <c r="X4" s="113">
        <v>1</v>
      </c>
      <c r="Y4" s="113">
        <v>0.4</v>
      </c>
      <c r="Z4" s="114">
        <f t="shared" si="0"/>
        <v>3.7166666666666672</v>
      </c>
      <c r="AA4" s="115">
        <v>9.5</v>
      </c>
      <c r="AB4" s="116">
        <v>0.5736111111111112</v>
      </c>
      <c r="AC4" s="115">
        <v>-0.1</v>
      </c>
      <c r="AD4" s="116">
        <v>0.059722222222222225</v>
      </c>
    </row>
    <row r="5" spans="1:30" ht="11.25" customHeight="1">
      <c r="A5" s="78">
        <v>3</v>
      </c>
      <c r="B5" s="113">
        <v>0.5</v>
      </c>
      <c r="C5" s="113">
        <v>0.2</v>
      </c>
      <c r="D5" s="113">
        <v>0</v>
      </c>
      <c r="E5" s="113">
        <v>0</v>
      </c>
      <c r="F5" s="113">
        <v>0.4</v>
      </c>
      <c r="G5" s="113">
        <v>1.4</v>
      </c>
      <c r="H5" s="113">
        <v>2.1</v>
      </c>
      <c r="I5" s="113">
        <v>4.4</v>
      </c>
      <c r="J5" s="113">
        <v>5.5</v>
      </c>
      <c r="K5" s="113">
        <v>6.8</v>
      </c>
      <c r="L5" s="113">
        <v>7.3</v>
      </c>
      <c r="M5" s="113">
        <v>9</v>
      </c>
      <c r="N5" s="113">
        <v>7.9</v>
      </c>
      <c r="O5" s="113">
        <v>6.6</v>
      </c>
      <c r="P5" s="113">
        <v>5.5</v>
      </c>
      <c r="Q5" s="113">
        <v>3.7</v>
      </c>
      <c r="R5" s="113">
        <v>2.7</v>
      </c>
      <c r="S5" s="113">
        <v>1.2</v>
      </c>
      <c r="T5" s="113">
        <v>-0.1</v>
      </c>
      <c r="U5" s="113">
        <v>-0.2</v>
      </c>
      <c r="V5" s="113">
        <v>-1.4</v>
      </c>
      <c r="W5" s="113">
        <v>-1.8</v>
      </c>
      <c r="X5" s="113">
        <v>-1.4</v>
      </c>
      <c r="Y5" s="113">
        <v>-1.5</v>
      </c>
      <c r="Z5" s="114">
        <f t="shared" si="0"/>
        <v>2.4500000000000006</v>
      </c>
      <c r="AA5" s="115">
        <v>9.1</v>
      </c>
      <c r="AB5" s="116">
        <v>0.5013888888888889</v>
      </c>
      <c r="AC5" s="115">
        <v>-1.9</v>
      </c>
      <c r="AD5" s="116">
        <v>0.9187500000000001</v>
      </c>
    </row>
    <row r="6" spans="1:30" ht="11.25" customHeight="1">
      <c r="A6" s="78">
        <v>4</v>
      </c>
      <c r="B6" s="113">
        <v>-1.7</v>
      </c>
      <c r="C6" s="113">
        <v>-1.7</v>
      </c>
      <c r="D6" s="113">
        <v>-1.9</v>
      </c>
      <c r="E6" s="113">
        <v>-2</v>
      </c>
      <c r="F6" s="113">
        <v>-1.9</v>
      </c>
      <c r="G6" s="113">
        <v>-1.7</v>
      </c>
      <c r="H6" s="113">
        <v>-0.8</v>
      </c>
      <c r="I6" s="113">
        <v>3.2</v>
      </c>
      <c r="J6" s="113">
        <v>5.8</v>
      </c>
      <c r="K6" s="113">
        <v>6.2</v>
      </c>
      <c r="L6" s="113">
        <v>8.1</v>
      </c>
      <c r="M6" s="113">
        <v>8.1</v>
      </c>
      <c r="N6" s="113">
        <v>8.1</v>
      </c>
      <c r="O6" s="113">
        <v>7.6</v>
      </c>
      <c r="P6" s="113">
        <v>6.7</v>
      </c>
      <c r="Q6" s="113">
        <v>4.8</v>
      </c>
      <c r="R6" s="113">
        <v>3.9</v>
      </c>
      <c r="S6" s="113">
        <v>3.7</v>
      </c>
      <c r="T6" s="113">
        <v>4</v>
      </c>
      <c r="U6" s="113">
        <v>3</v>
      </c>
      <c r="V6" s="113">
        <v>-0.5</v>
      </c>
      <c r="W6" s="113">
        <v>-1.4</v>
      </c>
      <c r="X6" s="113">
        <v>0.2</v>
      </c>
      <c r="Y6" s="113">
        <v>0.9</v>
      </c>
      <c r="Z6" s="114">
        <f t="shared" si="0"/>
        <v>2.529166666666667</v>
      </c>
      <c r="AA6" s="115">
        <v>8.6</v>
      </c>
      <c r="AB6" s="116">
        <v>0.517361111111111</v>
      </c>
      <c r="AC6" s="115">
        <v>-2.1</v>
      </c>
      <c r="AD6" s="116">
        <v>0.15</v>
      </c>
    </row>
    <row r="7" spans="1:30" ht="11.25" customHeight="1">
      <c r="A7" s="78">
        <v>5</v>
      </c>
      <c r="B7" s="113">
        <v>-1.1</v>
      </c>
      <c r="C7" s="113">
        <v>-1</v>
      </c>
      <c r="D7" s="113">
        <v>-1.6</v>
      </c>
      <c r="E7" s="113">
        <v>-0.7</v>
      </c>
      <c r="F7" s="113">
        <v>-2</v>
      </c>
      <c r="G7" s="113">
        <v>-2.5</v>
      </c>
      <c r="H7" s="113">
        <v>-2.7</v>
      </c>
      <c r="I7" s="113">
        <v>-0.3</v>
      </c>
      <c r="J7" s="113">
        <v>2.5</v>
      </c>
      <c r="K7" s="113">
        <v>3.3</v>
      </c>
      <c r="L7" s="113">
        <v>3.7</v>
      </c>
      <c r="M7" s="113">
        <v>4.1</v>
      </c>
      <c r="N7" s="113">
        <v>4.6</v>
      </c>
      <c r="O7" s="113">
        <v>3.8</v>
      </c>
      <c r="P7" s="113">
        <v>3.1</v>
      </c>
      <c r="Q7" s="113">
        <v>2</v>
      </c>
      <c r="R7" s="113">
        <v>0.5</v>
      </c>
      <c r="S7" s="113">
        <v>-1.3</v>
      </c>
      <c r="T7" s="113">
        <v>-0.5</v>
      </c>
      <c r="U7" s="113">
        <v>-1.1</v>
      </c>
      <c r="V7" s="113">
        <v>-1.3</v>
      </c>
      <c r="W7" s="113">
        <v>-1.6</v>
      </c>
      <c r="X7" s="113">
        <v>-1.7</v>
      </c>
      <c r="Y7" s="113">
        <v>-2.1</v>
      </c>
      <c r="Z7" s="114">
        <f t="shared" si="0"/>
        <v>0.2541666666666666</v>
      </c>
      <c r="AA7" s="115">
        <v>5</v>
      </c>
      <c r="AB7" s="116">
        <v>0.49444444444444446</v>
      </c>
      <c r="AC7" s="115">
        <v>-2.9</v>
      </c>
      <c r="AD7" s="116">
        <v>0.9840277777777778</v>
      </c>
    </row>
    <row r="8" spans="1:30" ht="11.25" customHeight="1">
      <c r="A8" s="78">
        <v>6</v>
      </c>
      <c r="B8" s="113">
        <v>-2.7</v>
      </c>
      <c r="C8" s="113">
        <v>-3.3</v>
      </c>
      <c r="D8" s="113">
        <v>-3.2</v>
      </c>
      <c r="E8" s="113">
        <v>-2.5</v>
      </c>
      <c r="F8" s="113">
        <v>-3.4</v>
      </c>
      <c r="G8" s="113">
        <v>-2.6</v>
      </c>
      <c r="H8" s="113">
        <v>-3.7</v>
      </c>
      <c r="I8" s="113">
        <v>-0.8</v>
      </c>
      <c r="J8" s="113">
        <v>0.7</v>
      </c>
      <c r="K8" s="113">
        <v>2.4</v>
      </c>
      <c r="L8" s="113">
        <v>3</v>
      </c>
      <c r="M8" s="113">
        <v>4</v>
      </c>
      <c r="N8" s="113">
        <v>4.2</v>
      </c>
      <c r="O8" s="113">
        <v>3.4</v>
      </c>
      <c r="P8" s="113">
        <v>2.9</v>
      </c>
      <c r="Q8" s="113">
        <v>1.4</v>
      </c>
      <c r="R8" s="113">
        <v>-1.4</v>
      </c>
      <c r="S8" s="113">
        <v>-2.1</v>
      </c>
      <c r="T8" s="113">
        <v>-2.5</v>
      </c>
      <c r="U8" s="113">
        <v>-2.2</v>
      </c>
      <c r="V8" s="113">
        <v>-2.6</v>
      </c>
      <c r="W8" s="113">
        <v>-2.8</v>
      </c>
      <c r="X8" s="113">
        <v>-3.1</v>
      </c>
      <c r="Y8" s="113">
        <v>-3.4</v>
      </c>
      <c r="Z8" s="114">
        <f t="shared" si="0"/>
        <v>-0.8458333333333333</v>
      </c>
      <c r="AA8" s="115">
        <v>4.6</v>
      </c>
      <c r="AB8" s="116">
        <v>0.5409722222222222</v>
      </c>
      <c r="AC8" s="115">
        <v>-3.9</v>
      </c>
      <c r="AD8" s="116">
        <v>0.24027777777777778</v>
      </c>
    </row>
    <row r="9" spans="1:30" ht="11.25" customHeight="1">
      <c r="A9" s="78">
        <v>7</v>
      </c>
      <c r="B9" s="113">
        <v>-3.7</v>
      </c>
      <c r="C9" s="113">
        <v>-3.5</v>
      </c>
      <c r="D9" s="113">
        <v>-3.5</v>
      </c>
      <c r="E9" s="113">
        <v>-3.8</v>
      </c>
      <c r="F9" s="113">
        <v>-4.1</v>
      </c>
      <c r="G9" s="113">
        <v>-3.9</v>
      </c>
      <c r="H9" s="113">
        <v>-3.6</v>
      </c>
      <c r="I9" s="113">
        <v>-1.4</v>
      </c>
      <c r="J9" s="113">
        <v>2.5</v>
      </c>
      <c r="K9" s="113">
        <v>4.6</v>
      </c>
      <c r="L9" s="113">
        <v>4.4</v>
      </c>
      <c r="M9" s="113">
        <v>5.2</v>
      </c>
      <c r="N9" s="113">
        <v>5.6</v>
      </c>
      <c r="O9" s="113">
        <v>4.7</v>
      </c>
      <c r="P9" s="113">
        <v>3.8</v>
      </c>
      <c r="Q9" s="113">
        <v>1.6</v>
      </c>
      <c r="R9" s="113">
        <v>0</v>
      </c>
      <c r="S9" s="113">
        <v>-1</v>
      </c>
      <c r="T9" s="113">
        <v>-0.7</v>
      </c>
      <c r="U9" s="113">
        <v>-1.4</v>
      </c>
      <c r="V9" s="113">
        <v>-1.6</v>
      </c>
      <c r="W9" s="113">
        <v>-1.7</v>
      </c>
      <c r="X9" s="113">
        <v>-1.9</v>
      </c>
      <c r="Y9" s="113">
        <v>-1.3</v>
      </c>
      <c r="Z9" s="114">
        <f t="shared" si="0"/>
        <v>-0.19583333333333322</v>
      </c>
      <c r="AA9" s="115">
        <v>6.2</v>
      </c>
      <c r="AB9" s="116">
        <v>0.5465277777777778</v>
      </c>
      <c r="AC9" s="115">
        <v>-4.4</v>
      </c>
      <c r="AD9" s="116">
        <v>0.23194444444444443</v>
      </c>
    </row>
    <row r="10" spans="1:30" ht="11.25" customHeight="1">
      <c r="A10" s="78">
        <v>8</v>
      </c>
      <c r="B10" s="113">
        <v>-1.4</v>
      </c>
      <c r="C10" s="113">
        <v>-1.7</v>
      </c>
      <c r="D10" s="113">
        <v>-1.4</v>
      </c>
      <c r="E10" s="113">
        <v>-1.9</v>
      </c>
      <c r="F10" s="113">
        <v>-2</v>
      </c>
      <c r="G10" s="113">
        <v>-0.9</v>
      </c>
      <c r="H10" s="113">
        <v>-1.8</v>
      </c>
      <c r="I10" s="113">
        <v>0.2</v>
      </c>
      <c r="J10" s="113">
        <v>4.2</v>
      </c>
      <c r="K10" s="113">
        <v>6.3</v>
      </c>
      <c r="L10" s="113">
        <v>6.7</v>
      </c>
      <c r="M10" s="113">
        <v>7</v>
      </c>
      <c r="N10" s="113">
        <v>6.5</v>
      </c>
      <c r="O10" s="113">
        <v>5.5</v>
      </c>
      <c r="P10" s="113">
        <v>4</v>
      </c>
      <c r="Q10" s="113">
        <v>3.6</v>
      </c>
      <c r="R10" s="113">
        <v>3</v>
      </c>
      <c r="S10" s="113">
        <v>3.2</v>
      </c>
      <c r="T10" s="113">
        <v>3.3</v>
      </c>
      <c r="U10" s="113">
        <v>3.6</v>
      </c>
      <c r="V10" s="113">
        <v>4</v>
      </c>
      <c r="W10" s="113">
        <v>4.2</v>
      </c>
      <c r="X10" s="113">
        <v>4.2</v>
      </c>
      <c r="Y10" s="113">
        <v>4.2</v>
      </c>
      <c r="Z10" s="114">
        <f t="shared" si="0"/>
        <v>2.608333333333334</v>
      </c>
      <c r="AA10" s="115">
        <v>7.4</v>
      </c>
      <c r="AB10" s="116">
        <v>0.4680555555555555</v>
      </c>
      <c r="AC10" s="115">
        <v>-2.2</v>
      </c>
      <c r="AD10" s="116">
        <v>0.21666666666666667</v>
      </c>
    </row>
    <row r="11" spans="1:30" ht="11.25" customHeight="1">
      <c r="A11" s="78">
        <v>9</v>
      </c>
      <c r="B11" s="113">
        <v>4.4</v>
      </c>
      <c r="C11" s="113">
        <v>4.7</v>
      </c>
      <c r="D11" s="113">
        <v>5</v>
      </c>
      <c r="E11" s="113">
        <v>4.3</v>
      </c>
      <c r="F11" s="113">
        <v>3.1</v>
      </c>
      <c r="G11" s="113">
        <v>2.3</v>
      </c>
      <c r="H11" s="113">
        <v>2.9</v>
      </c>
      <c r="I11" s="113">
        <v>3.5</v>
      </c>
      <c r="J11" s="113">
        <v>4.2</v>
      </c>
      <c r="K11" s="113">
        <v>4.4</v>
      </c>
      <c r="L11" s="113">
        <v>5.2</v>
      </c>
      <c r="M11" s="113">
        <v>5.3</v>
      </c>
      <c r="N11" s="113">
        <v>5.7</v>
      </c>
      <c r="O11" s="113">
        <v>6.1</v>
      </c>
      <c r="P11" s="113">
        <v>6.1</v>
      </c>
      <c r="Q11" s="113">
        <v>5</v>
      </c>
      <c r="R11" s="113">
        <v>3.6</v>
      </c>
      <c r="S11" s="113">
        <v>1.8</v>
      </c>
      <c r="T11" s="113">
        <v>1.3</v>
      </c>
      <c r="U11" s="113">
        <v>1.5</v>
      </c>
      <c r="V11" s="113">
        <v>1</v>
      </c>
      <c r="W11" s="113">
        <v>0.9</v>
      </c>
      <c r="X11" s="113">
        <v>0.2</v>
      </c>
      <c r="Y11" s="113">
        <v>-0.7</v>
      </c>
      <c r="Z11" s="114">
        <f t="shared" si="0"/>
        <v>3.408333333333333</v>
      </c>
      <c r="AA11" s="115">
        <v>6.3</v>
      </c>
      <c r="AB11" s="116">
        <v>0.6145833333333334</v>
      </c>
      <c r="AC11" s="115">
        <v>-0.7</v>
      </c>
      <c r="AD11" s="116">
        <v>1</v>
      </c>
    </row>
    <row r="12" spans="1:30" ht="11.25" customHeight="1">
      <c r="A12" s="82">
        <v>10</v>
      </c>
      <c r="B12" s="118">
        <v>-1.5</v>
      </c>
      <c r="C12" s="118">
        <v>-1.5</v>
      </c>
      <c r="D12" s="118">
        <v>-2.1</v>
      </c>
      <c r="E12" s="118">
        <v>1</v>
      </c>
      <c r="F12" s="118">
        <v>0.3</v>
      </c>
      <c r="G12" s="118">
        <v>-1.8</v>
      </c>
      <c r="H12" s="118">
        <v>-2.3</v>
      </c>
      <c r="I12" s="118">
        <v>-0.2</v>
      </c>
      <c r="J12" s="118">
        <v>3.7</v>
      </c>
      <c r="K12" s="118">
        <v>5</v>
      </c>
      <c r="L12" s="118">
        <v>6.5</v>
      </c>
      <c r="M12" s="118">
        <v>6.8</v>
      </c>
      <c r="N12" s="118">
        <v>7.4</v>
      </c>
      <c r="O12" s="118">
        <v>6.4</v>
      </c>
      <c r="P12" s="118">
        <v>5.8</v>
      </c>
      <c r="Q12" s="118">
        <v>2.5</v>
      </c>
      <c r="R12" s="118">
        <v>1</v>
      </c>
      <c r="S12" s="118">
        <v>1.9</v>
      </c>
      <c r="T12" s="118">
        <v>1.3</v>
      </c>
      <c r="U12" s="118">
        <v>0.2</v>
      </c>
      <c r="V12" s="118">
        <v>-0.3</v>
      </c>
      <c r="W12" s="118">
        <v>-0.7</v>
      </c>
      <c r="X12" s="118">
        <v>-0.9</v>
      </c>
      <c r="Y12" s="118">
        <v>-1.1</v>
      </c>
      <c r="Z12" s="119">
        <f t="shared" si="0"/>
        <v>1.5583333333333333</v>
      </c>
      <c r="AA12" s="105">
        <v>8</v>
      </c>
      <c r="AB12" s="120">
        <v>0.5222222222222223</v>
      </c>
      <c r="AC12" s="105">
        <v>-2.7</v>
      </c>
      <c r="AD12" s="120">
        <v>0.28611111111111115</v>
      </c>
    </row>
    <row r="13" spans="1:30" ht="11.25" customHeight="1">
      <c r="A13" s="78">
        <v>11</v>
      </c>
      <c r="B13" s="113">
        <v>-0.6</v>
      </c>
      <c r="C13" s="113">
        <v>-1.7</v>
      </c>
      <c r="D13" s="113">
        <v>-2.1</v>
      </c>
      <c r="E13" s="113">
        <v>-1.9</v>
      </c>
      <c r="F13" s="113">
        <v>-1.8</v>
      </c>
      <c r="G13" s="113">
        <v>-2.2</v>
      </c>
      <c r="H13" s="113">
        <v>-2.7</v>
      </c>
      <c r="I13" s="113">
        <v>-0.5</v>
      </c>
      <c r="J13" s="113">
        <v>0.9</v>
      </c>
      <c r="K13" s="113">
        <v>2.2</v>
      </c>
      <c r="L13" s="113">
        <v>3.3</v>
      </c>
      <c r="M13" s="113">
        <v>4.1</v>
      </c>
      <c r="N13" s="113">
        <v>4.6</v>
      </c>
      <c r="O13" s="113">
        <v>4.5</v>
      </c>
      <c r="P13" s="113">
        <v>3.7</v>
      </c>
      <c r="Q13" s="113">
        <v>2.4</v>
      </c>
      <c r="R13" s="113">
        <v>-0.5</v>
      </c>
      <c r="S13" s="113">
        <v>-1.5</v>
      </c>
      <c r="T13" s="113">
        <v>-2</v>
      </c>
      <c r="U13" s="113">
        <v>-2.4</v>
      </c>
      <c r="V13" s="113">
        <v>-2.9</v>
      </c>
      <c r="W13" s="113">
        <v>-2.9</v>
      </c>
      <c r="X13" s="113">
        <v>-3.2</v>
      </c>
      <c r="Y13" s="113">
        <v>-3.4</v>
      </c>
      <c r="Z13" s="114">
        <f t="shared" si="0"/>
        <v>-0.27499999999999997</v>
      </c>
      <c r="AA13" s="115">
        <v>5.5</v>
      </c>
      <c r="AB13" s="116">
        <v>0.55625</v>
      </c>
      <c r="AC13" s="115">
        <v>-3.5</v>
      </c>
      <c r="AD13" s="116">
        <v>0.9979166666666667</v>
      </c>
    </row>
    <row r="14" spans="1:30" ht="11.25" customHeight="1">
      <c r="A14" s="78">
        <v>12</v>
      </c>
      <c r="B14" s="113">
        <v>-3.5</v>
      </c>
      <c r="C14" s="113">
        <v>-3.9</v>
      </c>
      <c r="D14" s="113">
        <v>-3.8</v>
      </c>
      <c r="E14" s="113">
        <v>-3.8</v>
      </c>
      <c r="F14" s="113">
        <v>-3.9</v>
      </c>
      <c r="G14" s="113">
        <v>-4.1</v>
      </c>
      <c r="H14" s="113">
        <v>-3.3</v>
      </c>
      <c r="I14" s="113">
        <v>-0.6</v>
      </c>
      <c r="J14" s="113">
        <v>1.9</v>
      </c>
      <c r="K14" s="113">
        <v>3.5</v>
      </c>
      <c r="L14" s="113">
        <v>4.8</v>
      </c>
      <c r="M14" s="113">
        <v>5.8</v>
      </c>
      <c r="N14" s="113">
        <v>5.2</v>
      </c>
      <c r="O14" s="113">
        <v>4.7</v>
      </c>
      <c r="P14" s="113">
        <v>4.3</v>
      </c>
      <c r="Q14" s="113">
        <v>2.4</v>
      </c>
      <c r="R14" s="113">
        <v>-0.2</v>
      </c>
      <c r="S14" s="113">
        <v>-1.4</v>
      </c>
      <c r="T14" s="113">
        <v>-1.8</v>
      </c>
      <c r="U14" s="113">
        <v>-2</v>
      </c>
      <c r="V14" s="113">
        <v>-2.1</v>
      </c>
      <c r="W14" s="113">
        <v>-2.4</v>
      </c>
      <c r="X14" s="113">
        <v>-2.3</v>
      </c>
      <c r="Y14" s="113">
        <v>-2.4</v>
      </c>
      <c r="Z14" s="114">
        <f t="shared" si="0"/>
        <v>-0.3708333333333334</v>
      </c>
      <c r="AA14" s="115">
        <v>6.4</v>
      </c>
      <c r="AB14" s="116">
        <v>0.5076388888888889</v>
      </c>
      <c r="AC14" s="115">
        <v>-4.3</v>
      </c>
      <c r="AD14" s="116">
        <v>0.22916666666666666</v>
      </c>
    </row>
    <row r="15" spans="1:30" ht="11.25" customHeight="1">
      <c r="A15" s="78">
        <v>13</v>
      </c>
      <c r="B15" s="113">
        <v>-2.4</v>
      </c>
      <c r="C15" s="113">
        <v>-2</v>
      </c>
      <c r="D15" s="113">
        <v>-2.6</v>
      </c>
      <c r="E15" s="113">
        <v>-3.1</v>
      </c>
      <c r="F15" s="113">
        <v>-3</v>
      </c>
      <c r="G15" s="113">
        <v>-3.1</v>
      </c>
      <c r="H15" s="113">
        <v>-2.6</v>
      </c>
      <c r="I15" s="113">
        <v>0</v>
      </c>
      <c r="J15" s="113">
        <v>2.9</v>
      </c>
      <c r="K15" s="113">
        <v>4.8</v>
      </c>
      <c r="L15" s="113">
        <v>4.7</v>
      </c>
      <c r="M15" s="113">
        <v>3.8</v>
      </c>
      <c r="N15" s="113">
        <v>4</v>
      </c>
      <c r="O15" s="113">
        <v>2.6</v>
      </c>
      <c r="P15" s="113">
        <v>1.4</v>
      </c>
      <c r="Q15" s="113">
        <v>0.5</v>
      </c>
      <c r="R15" s="113">
        <v>-0.6</v>
      </c>
      <c r="S15" s="113">
        <v>-1.5</v>
      </c>
      <c r="T15" s="113">
        <v>-2.3</v>
      </c>
      <c r="U15" s="113">
        <v>-3</v>
      </c>
      <c r="V15" s="113">
        <v>-3.2</v>
      </c>
      <c r="W15" s="113">
        <v>-3.7</v>
      </c>
      <c r="X15" s="113">
        <v>-4</v>
      </c>
      <c r="Y15" s="113">
        <v>-4.2</v>
      </c>
      <c r="Z15" s="114">
        <f t="shared" si="0"/>
        <v>-0.6916666666666668</v>
      </c>
      <c r="AA15" s="115">
        <v>5.4</v>
      </c>
      <c r="AB15" s="116">
        <v>0.44166666666666665</v>
      </c>
      <c r="AC15" s="115">
        <v>-4.3</v>
      </c>
      <c r="AD15" s="116">
        <v>0.9993055555555556</v>
      </c>
    </row>
    <row r="16" spans="1:30" ht="11.25" customHeight="1">
      <c r="A16" s="78">
        <v>14</v>
      </c>
      <c r="B16" s="113">
        <v>-4.4</v>
      </c>
      <c r="C16" s="113">
        <v>-4.5</v>
      </c>
      <c r="D16" s="113">
        <v>-4</v>
      </c>
      <c r="E16" s="113">
        <v>-3.9</v>
      </c>
      <c r="F16" s="113">
        <v>-3.1</v>
      </c>
      <c r="G16" s="113">
        <v>-4.1</v>
      </c>
      <c r="H16" s="113">
        <v>-5.2</v>
      </c>
      <c r="I16" s="113">
        <v>-2.7</v>
      </c>
      <c r="J16" s="113">
        <v>-0.6</v>
      </c>
      <c r="K16" s="113">
        <v>0.5</v>
      </c>
      <c r="L16" s="113">
        <v>-0.3</v>
      </c>
      <c r="M16" s="113">
        <v>0.6</v>
      </c>
      <c r="N16" s="113">
        <v>0.4</v>
      </c>
      <c r="O16" s="113">
        <v>-2.4</v>
      </c>
      <c r="P16" s="113">
        <v>-1.6</v>
      </c>
      <c r="Q16" s="113">
        <v>-2.5</v>
      </c>
      <c r="R16" s="113">
        <v>-3.3</v>
      </c>
      <c r="S16" s="113">
        <v>-4</v>
      </c>
      <c r="T16" s="113">
        <v>-4.4</v>
      </c>
      <c r="U16" s="113">
        <v>-5</v>
      </c>
      <c r="V16" s="113">
        <v>-5.6</v>
      </c>
      <c r="W16" s="113">
        <v>-6.6</v>
      </c>
      <c r="X16" s="113">
        <v>-5.6</v>
      </c>
      <c r="Y16" s="113">
        <v>-4.9</v>
      </c>
      <c r="Z16" s="114">
        <f t="shared" si="0"/>
        <v>-3.2166666666666663</v>
      </c>
      <c r="AA16" s="115">
        <v>1.8</v>
      </c>
      <c r="AB16" s="116">
        <v>0.5131944444444444</v>
      </c>
      <c r="AC16" s="115">
        <v>-6.8</v>
      </c>
      <c r="AD16" s="116">
        <v>0.9229166666666666</v>
      </c>
    </row>
    <row r="17" spans="1:30" ht="11.25" customHeight="1">
      <c r="A17" s="78">
        <v>15</v>
      </c>
      <c r="B17" s="113">
        <v>-5.8</v>
      </c>
      <c r="C17" s="113">
        <v>-6.9</v>
      </c>
      <c r="D17" s="113">
        <v>-6.4</v>
      </c>
      <c r="E17" s="113">
        <v>-5.9</v>
      </c>
      <c r="F17" s="113">
        <v>-6.2</v>
      </c>
      <c r="G17" s="113">
        <v>-6.3</v>
      </c>
      <c r="H17" s="113">
        <v>-6.6</v>
      </c>
      <c r="I17" s="113">
        <v>-5.2</v>
      </c>
      <c r="J17" s="113">
        <v>-4.1</v>
      </c>
      <c r="K17" s="113">
        <v>-3</v>
      </c>
      <c r="L17" s="113">
        <v>-1.3</v>
      </c>
      <c r="M17" s="113">
        <v>-0.3</v>
      </c>
      <c r="N17" s="113">
        <v>0.5</v>
      </c>
      <c r="O17" s="113">
        <v>-0.2</v>
      </c>
      <c r="P17" s="113">
        <v>-0.4</v>
      </c>
      <c r="Q17" s="113">
        <v>-0.6</v>
      </c>
      <c r="R17" s="113">
        <v>-2.1</v>
      </c>
      <c r="S17" s="113">
        <v>-3.2</v>
      </c>
      <c r="T17" s="113">
        <v>-3.7</v>
      </c>
      <c r="U17" s="113">
        <v>-3.9</v>
      </c>
      <c r="V17" s="113">
        <v>-4.6</v>
      </c>
      <c r="W17" s="113">
        <v>-4.6</v>
      </c>
      <c r="X17" s="113">
        <v>-4.9</v>
      </c>
      <c r="Y17" s="113">
        <v>-5.2</v>
      </c>
      <c r="Z17" s="114">
        <f t="shared" si="0"/>
        <v>-3.7875</v>
      </c>
      <c r="AA17" s="115">
        <v>1.4</v>
      </c>
      <c r="AB17" s="116">
        <v>0.5465277777777778</v>
      </c>
      <c r="AC17" s="115">
        <v>-7.2</v>
      </c>
      <c r="AD17" s="116">
        <v>0.09513888888888888</v>
      </c>
    </row>
    <row r="18" spans="1:30" ht="11.25" customHeight="1">
      <c r="A18" s="78">
        <v>16</v>
      </c>
      <c r="B18" s="113">
        <v>-6.3</v>
      </c>
      <c r="C18" s="113">
        <v>-5.1</v>
      </c>
      <c r="D18" s="113">
        <v>-6.6</v>
      </c>
      <c r="E18" s="113">
        <v>-7</v>
      </c>
      <c r="F18" s="113">
        <v>-7.1</v>
      </c>
      <c r="G18" s="113">
        <v>-5.6</v>
      </c>
      <c r="H18" s="113">
        <v>-6.3</v>
      </c>
      <c r="I18" s="113">
        <v>-2</v>
      </c>
      <c r="J18" s="113">
        <v>-1</v>
      </c>
      <c r="K18" s="113">
        <v>-0.2</v>
      </c>
      <c r="L18" s="113">
        <v>1.3</v>
      </c>
      <c r="M18" s="113">
        <v>1.3</v>
      </c>
      <c r="N18" s="113">
        <v>1.8</v>
      </c>
      <c r="O18" s="113">
        <v>1.9</v>
      </c>
      <c r="P18" s="113">
        <v>1.8</v>
      </c>
      <c r="Q18" s="113">
        <v>1</v>
      </c>
      <c r="R18" s="113">
        <v>-1.9</v>
      </c>
      <c r="S18" s="113">
        <v>-2.9</v>
      </c>
      <c r="T18" s="113">
        <v>-1.4</v>
      </c>
      <c r="U18" s="113">
        <v>-2.4</v>
      </c>
      <c r="V18" s="113">
        <v>-2.5</v>
      </c>
      <c r="W18" s="113">
        <v>-1.9</v>
      </c>
      <c r="X18" s="113">
        <v>-2.5</v>
      </c>
      <c r="Y18" s="113">
        <v>-2.7</v>
      </c>
      <c r="Z18" s="114">
        <f t="shared" si="0"/>
        <v>-2.3458333333333337</v>
      </c>
      <c r="AA18" s="115">
        <v>2.6</v>
      </c>
      <c r="AB18" s="116">
        <v>0.5604166666666667</v>
      </c>
      <c r="AC18" s="115">
        <v>-7.1</v>
      </c>
      <c r="AD18" s="116">
        <v>0.21319444444444444</v>
      </c>
    </row>
    <row r="19" spans="1:30" ht="11.25" customHeight="1">
      <c r="A19" s="78">
        <v>17</v>
      </c>
      <c r="B19" s="113">
        <v>-1.6</v>
      </c>
      <c r="C19" s="113">
        <v>-1.7</v>
      </c>
      <c r="D19" s="113">
        <v>-3</v>
      </c>
      <c r="E19" s="113">
        <v>-1.7</v>
      </c>
      <c r="F19" s="113">
        <v>-2.8</v>
      </c>
      <c r="G19" s="113">
        <v>-3.8</v>
      </c>
      <c r="H19" s="113">
        <v>-1.9</v>
      </c>
      <c r="I19" s="113">
        <v>0.3</v>
      </c>
      <c r="J19" s="113">
        <v>1.6</v>
      </c>
      <c r="K19" s="113">
        <v>3.7</v>
      </c>
      <c r="L19" s="113">
        <v>4.3</v>
      </c>
      <c r="M19" s="113">
        <v>3.8</v>
      </c>
      <c r="N19" s="113">
        <v>4.7</v>
      </c>
      <c r="O19" s="113">
        <v>3.9</v>
      </c>
      <c r="P19" s="113">
        <v>3.2</v>
      </c>
      <c r="Q19" s="113">
        <v>2.8</v>
      </c>
      <c r="R19" s="113">
        <v>-0.2</v>
      </c>
      <c r="S19" s="113">
        <v>-1.8</v>
      </c>
      <c r="T19" s="113">
        <v>-1.7</v>
      </c>
      <c r="U19" s="113">
        <v>-1</v>
      </c>
      <c r="V19" s="113">
        <v>-2.3</v>
      </c>
      <c r="W19" s="113">
        <v>-3</v>
      </c>
      <c r="X19" s="113">
        <v>-3.2</v>
      </c>
      <c r="Y19" s="113">
        <v>-2.3</v>
      </c>
      <c r="Z19" s="114">
        <f t="shared" si="0"/>
        <v>-0.1541666666666666</v>
      </c>
      <c r="AA19" s="115">
        <v>5.6</v>
      </c>
      <c r="AB19" s="116">
        <v>0.5527777777777778</v>
      </c>
      <c r="AC19" s="115">
        <v>-3.8</v>
      </c>
      <c r="AD19" s="116">
        <v>0.2513888888888889</v>
      </c>
    </row>
    <row r="20" spans="1:30" ht="11.25" customHeight="1">
      <c r="A20" s="78">
        <v>18</v>
      </c>
      <c r="B20" s="113">
        <v>-2.1</v>
      </c>
      <c r="C20" s="113">
        <v>-2.9</v>
      </c>
      <c r="D20" s="113">
        <v>-3.5</v>
      </c>
      <c r="E20" s="113">
        <v>-3.8</v>
      </c>
      <c r="F20" s="113">
        <v>-4</v>
      </c>
      <c r="G20" s="113">
        <v>-3.7</v>
      </c>
      <c r="H20" s="113">
        <v>-3.6</v>
      </c>
      <c r="I20" s="113">
        <v>-0.5</v>
      </c>
      <c r="J20" s="113">
        <v>3.5</v>
      </c>
      <c r="K20" s="113">
        <v>5</v>
      </c>
      <c r="L20" s="113">
        <v>5</v>
      </c>
      <c r="M20" s="113">
        <v>5.4</v>
      </c>
      <c r="N20" s="113">
        <v>5.8</v>
      </c>
      <c r="O20" s="113">
        <v>5</v>
      </c>
      <c r="P20" s="113">
        <v>4</v>
      </c>
      <c r="Q20" s="113">
        <v>2.7</v>
      </c>
      <c r="R20" s="113">
        <v>-0.5</v>
      </c>
      <c r="S20" s="113">
        <v>-1.3</v>
      </c>
      <c r="T20" s="113">
        <v>-0.7</v>
      </c>
      <c r="U20" s="113">
        <v>-0.3</v>
      </c>
      <c r="V20" s="113">
        <v>-0.7</v>
      </c>
      <c r="W20" s="113">
        <v>1.3</v>
      </c>
      <c r="X20" s="113">
        <v>0.4</v>
      </c>
      <c r="Y20" s="113">
        <v>0.2</v>
      </c>
      <c r="Z20" s="114">
        <f t="shared" si="0"/>
        <v>0.44583333333333325</v>
      </c>
      <c r="AA20" s="115">
        <v>6.4</v>
      </c>
      <c r="AB20" s="116">
        <v>0.5118055555555555</v>
      </c>
      <c r="AC20" s="115">
        <v>-4.1</v>
      </c>
      <c r="AD20" s="116">
        <v>0.18958333333333333</v>
      </c>
    </row>
    <row r="21" spans="1:30" ht="11.25" customHeight="1">
      <c r="A21" s="78">
        <v>19</v>
      </c>
      <c r="B21" s="113">
        <v>0.3</v>
      </c>
      <c r="C21" s="113">
        <v>-0.6</v>
      </c>
      <c r="D21" s="113">
        <v>-1.1</v>
      </c>
      <c r="E21" s="113">
        <v>-1.7</v>
      </c>
      <c r="F21" s="113">
        <v>-1.5</v>
      </c>
      <c r="G21" s="113">
        <v>-1.4</v>
      </c>
      <c r="H21" s="113">
        <v>-1.3</v>
      </c>
      <c r="I21" s="113">
        <v>1.1</v>
      </c>
      <c r="J21" s="113">
        <v>3.7</v>
      </c>
      <c r="K21" s="113">
        <v>4.7</v>
      </c>
      <c r="L21" s="113">
        <v>5.6</v>
      </c>
      <c r="M21" s="113">
        <v>6.6</v>
      </c>
      <c r="N21" s="113">
        <v>6.4</v>
      </c>
      <c r="O21" s="113">
        <v>5.7</v>
      </c>
      <c r="P21" s="113">
        <v>4.6</v>
      </c>
      <c r="Q21" s="113">
        <v>3.6</v>
      </c>
      <c r="R21" s="113">
        <v>1.6</v>
      </c>
      <c r="S21" s="113">
        <v>-0.5</v>
      </c>
      <c r="T21" s="113">
        <v>-1.5</v>
      </c>
      <c r="U21" s="113">
        <v>-1.7</v>
      </c>
      <c r="V21" s="113">
        <v>-2.1</v>
      </c>
      <c r="W21" s="113">
        <v>-2.3</v>
      </c>
      <c r="X21" s="113">
        <v>-3.3</v>
      </c>
      <c r="Y21" s="113">
        <v>-3.5</v>
      </c>
      <c r="Z21" s="114">
        <f t="shared" si="0"/>
        <v>0.8916666666666666</v>
      </c>
      <c r="AA21" s="115">
        <v>7.5</v>
      </c>
      <c r="AB21" s="116">
        <v>0.5208333333333334</v>
      </c>
      <c r="AC21" s="115">
        <v>-3.6</v>
      </c>
      <c r="AD21" s="116">
        <v>0.998611111111111</v>
      </c>
    </row>
    <row r="22" spans="1:30" ht="11.25" customHeight="1">
      <c r="A22" s="82">
        <v>20</v>
      </c>
      <c r="B22" s="118">
        <v>-3.1</v>
      </c>
      <c r="C22" s="118">
        <v>-3.7</v>
      </c>
      <c r="D22" s="118">
        <v>-2.2</v>
      </c>
      <c r="E22" s="118">
        <v>-1.2</v>
      </c>
      <c r="F22" s="118">
        <v>-1.1</v>
      </c>
      <c r="G22" s="118">
        <v>-0.7</v>
      </c>
      <c r="H22" s="118">
        <v>0.3</v>
      </c>
      <c r="I22" s="118">
        <v>0.8</v>
      </c>
      <c r="J22" s="118">
        <v>1.2</v>
      </c>
      <c r="K22" s="118">
        <v>0.9</v>
      </c>
      <c r="L22" s="118">
        <v>-0.7</v>
      </c>
      <c r="M22" s="118">
        <v>-0.3</v>
      </c>
      <c r="N22" s="118">
        <v>0.8</v>
      </c>
      <c r="O22" s="118">
        <v>0.7</v>
      </c>
      <c r="P22" s="118">
        <v>0.9</v>
      </c>
      <c r="Q22" s="118">
        <v>1.4</v>
      </c>
      <c r="R22" s="118">
        <v>1.8</v>
      </c>
      <c r="S22" s="118">
        <v>2</v>
      </c>
      <c r="T22" s="118">
        <v>2</v>
      </c>
      <c r="U22" s="118">
        <v>2</v>
      </c>
      <c r="V22" s="118">
        <v>1.3</v>
      </c>
      <c r="W22" s="118">
        <v>-0.2</v>
      </c>
      <c r="X22" s="118">
        <v>-0.2</v>
      </c>
      <c r="Y22" s="118">
        <v>-0.3</v>
      </c>
      <c r="Z22" s="119">
        <f t="shared" si="0"/>
        <v>0.10000000000000013</v>
      </c>
      <c r="AA22" s="105">
        <v>2.1</v>
      </c>
      <c r="AB22" s="120">
        <v>0.8388888888888889</v>
      </c>
      <c r="AC22" s="105">
        <v>-3.9</v>
      </c>
      <c r="AD22" s="120">
        <v>0.08680555555555557</v>
      </c>
    </row>
    <row r="23" spans="1:30" ht="11.25" customHeight="1">
      <c r="A23" s="78">
        <v>21</v>
      </c>
      <c r="B23" s="113">
        <v>-0.1</v>
      </c>
      <c r="C23" s="113">
        <v>0</v>
      </c>
      <c r="D23" s="113">
        <v>-0.2</v>
      </c>
      <c r="E23" s="113">
        <v>-0.2</v>
      </c>
      <c r="F23" s="113">
        <v>-0.3</v>
      </c>
      <c r="G23" s="113">
        <v>-0.3</v>
      </c>
      <c r="H23" s="113">
        <v>-0.4</v>
      </c>
      <c r="I23" s="113">
        <v>0.1</v>
      </c>
      <c r="J23" s="113">
        <v>1.1</v>
      </c>
      <c r="K23" s="113">
        <v>1.9</v>
      </c>
      <c r="L23" s="113">
        <v>3.1</v>
      </c>
      <c r="M23" s="113">
        <v>3.6</v>
      </c>
      <c r="N23" s="113">
        <v>3.8</v>
      </c>
      <c r="O23" s="113">
        <v>3.3</v>
      </c>
      <c r="P23" s="113">
        <v>2.8</v>
      </c>
      <c r="Q23" s="113">
        <v>2</v>
      </c>
      <c r="R23" s="113">
        <v>0</v>
      </c>
      <c r="S23" s="113">
        <v>-1.1</v>
      </c>
      <c r="T23" s="113">
        <v>-2.1</v>
      </c>
      <c r="U23" s="113">
        <v>-2.4</v>
      </c>
      <c r="V23" s="113">
        <v>-2.2</v>
      </c>
      <c r="W23" s="113">
        <v>-2.4</v>
      </c>
      <c r="X23" s="113">
        <v>-2.6</v>
      </c>
      <c r="Y23" s="113">
        <v>-2.9</v>
      </c>
      <c r="Z23" s="114">
        <f t="shared" si="0"/>
        <v>0.18749999999999992</v>
      </c>
      <c r="AA23" s="115">
        <v>4.1</v>
      </c>
      <c r="AB23" s="116">
        <v>0.5236111111111111</v>
      </c>
      <c r="AC23" s="115">
        <v>-3.1</v>
      </c>
      <c r="AD23" s="116">
        <v>0.9979166666666667</v>
      </c>
    </row>
    <row r="24" spans="1:30" ht="11.25" customHeight="1">
      <c r="A24" s="78">
        <v>22</v>
      </c>
      <c r="B24" s="113">
        <v>-2.3</v>
      </c>
      <c r="C24" s="113">
        <v>-1.5</v>
      </c>
      <c r="D24" s="113">
        <v>-1.3</v>
      </c>
      <c r="E24" s="113">
        <v>-1.3</v>
      </c>
      <c r="F24" s="113">
        <v>-1.2</v>
      </c>
      <c r="G24" s="113">
        <v>-1.3</v>
      </c>
      <c r="H24" s="113">
        <v>-1.3</v>
      </c>
      <c r="I24" s="113">
        <v>0.4</v>
      </c>
      <c r="J24" s="113">
        <v>3.7</v>
      </c>
      <c r="K24" s="113">
        <v>4.5</v>
      </c>
      <c r="L24" s="113">
        <v>5.5</v>
      </c>
      <c r="M24" s="113">
        <v>6.2</v>
      </c>
      <c r="N24" s="113">
        <v>7.5</v>
      </c>
      <c r="O24" s="113">
        <v>6.5</v>
      </c>
      <c r="P24" s="113">
        <v>5.8</v>
      </c>
      <c r="Q24" s="113">
        <v>2.3</v>
      </c>
      <c r="R24" s="113">
        <v>0.2</v>
      </c>
      <c r="S24" s="113">
        <v>-0.6</v>
      </c>
      <c r="T24" s="113">
        <v>-0.9</v>
      </c>
      <c r="U24" s="113">
        <v>-1.2</v>
      </c>
      <c r="V24" s="113">
        <v>-1.9</v>
      </c>
      <c r="W24" s="113">
        <v>-1.6</v>
      </c>
      <c r="X24" s="113">
        <v>-2.3</v>
      </c>
      <c r="Y24" s="113">
        <v>-2.7</v>
      </c>
      <c r="Z24" s="114">
        <f t="shared" si="0"/>
        <v>0.8833333333333336</v>
      </c>
      <c r="AA24" s="115">
        <v>7.9</v>
      </c>
      <c r="AB24" s="116">
        <v>0.545138888888889</v>
      </c>
      <c r="AC24" s="115">
        <v>-3</v>
      </c>
      <c r="AD24" s="116">
        <v>0.002777777777777778</v>
      </c>
    </row>
    <row r="25" spans="1:30" ht="11.25" customHeight="1">
      <c r="A25" s="78">
        <v>23</v>
      </c>
      <c r="B25" s="113">
        <v>-0.4</v>
      </c>
      <c r="C25" s="113">
        <v>-0.7</v>
      </c>
      <c r="D25" s="113">
        <v>-1.2</v>
      </c>
      <c r="E25" s="113">
        <v>-1.5</v>
      </c>
      <c r="F25" s="113">
        <v>-1.6</v>
      </c>
      <c r="G25" s="113">
        <v>-2.1</v>
      </c>
      <c r="H25" s="113">
        <v>-2.4</v>
      </c>
      <c r="I25" s="113">
        <v>-1.4</v>
      </c>
      <c r="J25" s="113">
        <v>0.6</v>
      </c>
      <c r="K25" s="113">
        <v>1.9</v>
      </c>
      <c r="L25" s="113">
        <v>2.3</v>
      </c>
      <c r="M25" s="113">
        <v>2.9</v>
      </c>
      <c r="N25" s="113">
        <v>2.3</v>
      </c>
      <c r="O25" s="113">
        <v>1.9</v>
      </c>
      <c r="P25" s="113">
        <v>1.3</v>
      </c>
      <c r="Q25" s="113">
        <v>0.6</v>
      </c>
      <c r="R25" s="113">
        <v>-0.7</v>
      </c>
      <c r="S25" s="113">
        <v>-1.4</v>
      </c>
      <c r="T25" s="113">
        <v>-2.2</v>
      </c>
      <c r="U25" s="113">
        <v>-2.9</v>
      </c>
      <c r="V25" s="113">
        <v>-4.4</v>
      </c>
      <c r="W25" s="113">
        <v>-5</v>
      </c>
      <c r="X25" s="113">
        <v>-5.5</v>
      </c>
      <c r="Y25" s="113">
        <v>-5.9</v>
      </c>
      <c r="Z25" s="114">
        <f t="shared" si="0"/>
        <v>-1.0625</v>
      </c>
      <c r="AA25" s="115">
        <v>3.5</v>
      </c>
      <c r="AB25" s="116">
        <v>0.5263888888888889</v>
      </c>
      <c r="AC25" s="115">
        <v>-6</v>
      </c>
      <c r="AD25" s="116">
        <v>0.9993055555555556</v>
      </c>
    </row>
    <row r="26" spans="1:30" ht="11.25" customHeight="1">
      <c r="A26" s="78">
        <v>24</v>
      </c>
      <c r="B26" s="113">
        <v>-6.2</v>
      </c>
      <c r="C26" s="113">
        <v>-6</v>
      </c>
      <c r="D26" s="113">
        <v>-6.4</v>
      </c>
      <c r="E26" s="113">
        <v>-6.3</v>
      </c>
      <c r="F26" s="113">
        <v>-5.4</v>
      </c>
      <c r="G26" s="113">
        <v>-6</v>
      </c>
      <c r="H26" s="113">
        <v>-6.8</v>
      </c>
      <c r="I26" s="113">
        <v>-3.5</v>
      </c>
      <c r="J26" s="113">
        <v>-2</v>
      </c>
      <c r="K26" s="113">
        <v>-0.3</v>
      </c>
      <c r="L26" s="113">
        <v>0.1</v>
      </c>
      <c r="M26" s="113">
        <v>1.4</v>
      </c>
      <c r="N26" s="113">
        <v>-0.3</v>
      </c>
      <c r="O26" s="113">
        <v>-0.1</v>
      </c>
      <c r="P26" s="113">
        <v>-0.2</v>
      </c>
      <c r="Q26" s="113">
        <v>-1.7</v>
      </c>
      <c r="R26" s="113">
        <v>-2.4</v>
      </c>
      <c r="S26" s="113">
        <v>-2.8</v>
      </c>
      <c r="T26" s="113">
        <v>-2.9</v>
      </c>
      <c r="U26" s="113">
        <v>-3.5</v>
      </c>
      <c r="V26" s="113">
        <v>-4.6</v>
      </c>
      <c r="W26" s="113">
        <v>-4.5</v>
      </c>
      <c r="X26" s="113">
        <v>-5.3</v>
      </c>
      <c r="Y26" s="113">
        <v>-4.1</v>
      </c>
      <c r="Z26" s="114">
        <f t="shared" si="0"/>
        <v>-3.3249999999999993</v>
      </c>
      <c r="AA26" s="115">
        <v>1.4</v>
      </c>
      <c r="AB26" s="116">
        <v>0.5006944444444444</v>
      </c>
      <c r="AC26" s="115">
        <v>-6.9</v>
      </c>
      <c r="AD26" s="116">
        <v>0.2916666666666667</v>
      </c>
    </row>
    <row r="27" spans="1:30" ht="11.25" customHeight="1">
      <c r="A27" s="78">
        <v>25</v>
      </c>
      <c r="B27" s="113">
        <v>-4.5</v>
      </c>
      <c r="C27" s="113">
        <v>-4.7</v>
      </c>
      <c r="D27" s="113">
        <v>-3.6</v>
      </c>
      <c r="E27" s="113">
        <v>-5.2</v>
      </c>
      <c r="F27" s="113">
        <v>-6.5</v>
      </c>
      <c r="G27" s="113">
        <v>-7</v>
      </c>
      <c r="H27" s="113">
        <v>-6.9</v>
      </c>
      <c r="I27" s="113">
        <v>-4</v>
      </c>
      <c r="J27" s="113">
        <v>-0.7</v>
      </c>
      <c r="K27" s="113">
        <v>0.8</v>
      </c>
      <c r="L27" s="113">
        <v>2.1</v>
      </c>
      <c r="M27" s="113">
        <v>2.6</v>
      </c>
      <c r="N27" s="113">
        <v>3</v>
      </c>
      <c r="O27" s="113">
        <v>2.7</v>
      </c>
      <c r="P27" s="113">
        <v>2.7</v>
      </c>
      <c r="Q27" s="113">
        <v>1.9</v>
      </c>
      <c r="R27" s="113">
        <v>0.5</v>
      </c>
      <c r="S27" s="113">
        <v>-0.9</v>
      </c>
      <c r="T27" s="113">
        <v>-0.8</v>
      </c>
      <c r="U27" s="113">
        <v>-0.9</v>
      </c>
      <c r="V27" s="113">
        <v>-1.4</v>
      </c>
      <c r="W27" s="113">
        <v>-3.5</v>
      </c>
      <c r="X27" s="113">
        <v>-3.9</v>
      </c>
      <c r="Y27" s="113">
        <v>-4.9</v>
      </c>
      <c r="Z27" s="114">
        <f t="shared" si="0"/>
        <v>-1.7958333333333332</v>
      </c>
      <c r="AA27" s="115">
        <v>3.4</v>
      </c>
      <c r="AB27" s="116">
        <v>0.5472222222222222</v>
      </c>
      <c r="AC27" s="115">
        <v>-7.3</v>
      </c>
      <c r="AD27" s="116">
        <v>0.27638888888888885</v>
      </c>
    </row>
    <row r="28" spans="1:30" ht="11.25" customHeight="1">
      <c r="A28" s="78">
        <v>26</v>
      </c>
      <c r="B28" s="113">
        <v>-5.1</v>
      </c>
      <c r="C28" s="113">
        <v>-5.5</v>
      </c>
      <c r="D28" s="113">
        <v>-5.5</v>
      </c>
      <c r="E28" s="113">
        <v>-5</v>
      </c>
      <c r="F28" s="113">
        <v>-5.1</v>
      </c>
      <c r="G28" s="113">
        <v>-4.9</v>
      </c>
      <c r="H28" s="113">
        <v>-5.2</v>
      </c>
      <c r="I28" s="113">
        <v>-2.2</v>
      </c>
      <c r="J28" s="113">
        <v>1</v>
      </c>
      <c r="K28" s="113">
        <v>2.7</v>
      </c>
      <c r="L28" s="113">
        <v>3.9</v>
      </c>
      <c r="M28" s="113">
        <v>4.6</v>
      </c>
      <c r="N28" s="113">
        <v>5.6</v>
      </c>
      <c r="O28" s="113">
        <v>5.1</v>
      </c>
      <c r="P28" s="113">
        <v>4.6</v>
      </c>
      <c r="Q28" s="113">
        <v>1.6</v>
      </c>
      <c r="R28" s="113">
        <v>-0.3</v>
      </c>
      <c r="S28" s="113">
        <v>-1.4</v>
      </c>
      <c r="T28" s="113">
        <v>-1.6</v>
      </c>
      <c r="U28" s="113">
        <v>-2.1</v>
      </c>
      <c r="V28" s="113">
        <v>-2.4</v>
      </c>
      <c r="W28" s="113">
        <v>-2.5</v>
      </c>
      <c r="X28" s="113">
        <v>-2.6</v>
      </c>
      <c r="Y28" s="113">
        <v>-2.3</v>
      </c>
      <c r="Z28" s="114">
        <f t="shared" si="0"/>
        <v>-1.0250000000000001</v>
      </c>
      <c r="AA28" s="115">
        <v>6.3</v>
      </c>
      <c r="AB28" s="116">
        <v>0.5701388888888889</v>
      </c>
      <c r="AC28" s="115">
        <v>-5.7</v>
      </c>
      <c r="AD28" s="116">
        <v>0.12152777777777778</v>
      </c>
    </row>
    <row r="29" spans="1:30" ht="11.25" customHeight="1">
      <c r="A29" s="78">
        <v>27</v>
      </c>
      <c r="B29" s="113">
        <v>-1.4</v>
      </c>
      <c r="C29" s="113">
        <v>-0.4</v>
      </c>
      <c r="D29" s="113">
        <v>-0.3</v>
      </c>
      <c r="E29" s="113">
        <v>1.4</v>
      </c>
      <c r="F29" s="113">
        <v>0.3</v>
      </c>
      <c r="G29" s="113">
        <v>2.6</v>
      </c>
      <c r="H29" s="113">
        <v>2.2</v>
      </c>
      <c r="I29" s="113">
        <v>2.5</v>
      </c>
      <c r="J29" s="113">
        <v>3.9</v>
      </c>
      <c r="K29" s="113">
        <v>3.9</v>
      </c>
      <c r="L29" s="113">
        <v>5</v>
      </c>
      <c r="M29" s="113">
        <v>6</v>
      </c>
      <c r="N29" s="113">
        <v>7.1</v>
      </c>
      <c r="O29" s="113">
        <v>9.7</v>
      </c>
      <c r="P29" s="113">
        <v>8.3</v>
      </c>
      <c r="Q29" s="113">
        <v>7.9</v>
      </c>
      <c r="R29" s="113">
        <v>5.5</v>
      </c>
      <c r="S29" s="113">
        <v>2.8</v>
      </c>
      <c r="T29" s="113">
        <v>1.9</v>
      </c>
      <c r="U29" s="113">
        <v>0.4</v>
      </c>
      <c r="V29" s="113">
        <v>0.4</v>
      </c>
      <c r="W29" s="113">
        <v>0.3</v>
      </c>
      <c r="X29" s="113">
        <v>-0.1</v>
      </c>
      <c r="Y29" s="113">
        <v>-1.3</v>
      </c>
      <c r="Z29" s="114">
        <f t="shared" si="0"/>
        <v>2.858333333333334</v>
      </c>
      <c r="AA29" s="115">
        <v>10.6</v>
      </c>
      <c r="AB29" s="116">
        <v>0.5722222222222222</v>
      </c>
      <c r="AC29" s="115">
        <v>-2.4</v>
      </c>
      <c r="AD29" s="116">
        <v>0.0062499999999999995</v>
      </c>
    </row>
    <row r="30" spans="1:30" ht="11.25" customHeight="1">
      <c r="A30" s="78">
        <v>28</v>
      </c>
      <c r="B30" s="113">
        <v>-1.6</v>
      </c>
      <c r="C30" s="113">
        <v>-1.7</v>
      </c>
      <c r="D30" s="113">
        <v>-2.2</v>
      </c>
      <c r="E30" s="113">
        <v>-2</v>
      </c>
      <c r="F30" s="113">
        <v>-1.5</v>
      </c>
      <c r="G30" s="113">
        <v>-1.6</v>
      </c>
      <c r="H30" s="113">
        <v>-1.7</v>
      </c>
      <c r="I30" s="113">
        <v>0.7</v>
      </c>
      <c r="J30" s="113">
        <v>4.1</v>
      </c>
      <c r="K30" s="113">
        <v>5.5</v>
      </c>
      <c r="L30" s="113">
        <v>7.1</v>
      </c>
      <c r="M30" s="113">
        <v>8</v>
      </c>
      <c r="N30" s="113">
        <v>8.3</v>
      </c>
      <c r="O30" s="113">
        <v>7.3</v>
      </c>
      <c r="P30" s="113">
        <v>5.5</v>
      </c>
      <c r="Q30" s="113">
        <v>4.6</v>
      </c>
      <c r="R30" s="113">
        <v>1.3</v>
      </c>
      <c r="S30" s="113">
        <v>-0.2</v>
      </c>
      <c r="T30" s="113">
        <v>-0.8</v>
      </c>
      <c r="U30" s="113">
        <v>-1.1</v>
      </c>
      <c r="V30" s="113">
        <v>-1.3</v>
      </c>
      <c r="W30" s="113">
        <v>-1.7</v>
      </c>
      <c r="X30" s="113">
        <v>-1.6</v>
      </c>
      <c r="Y30" s="113">
        <v>-1.3</v>
      </c>
      <c r="Z30" s="114">
        <f t="shared" si="0"/>
        <v>1.3375000000000001</v>
      </c>
      <c r="AA30" s="115">
        <v>8.6</v>
      </c>
      <c r="AB30" s="116">
        <v>0.5270833333333333</v>
      </c>
      <c r="AC30" s="115">
        <v>-2.3</v>
      </c>
      <c r="AD30" s="116">
        <v>0.1951388888888889</v>
      </c>
    </row>
    <row r="31" spans="1:30" ht="11.25" customHeight="1">
      <c r="A31" s="78">
        <v>29</v>
      </c>
      <c r="B31" s="113">
        <v>-1.7</v>
      </c>
      <c r="C31" s="113">
        <v>-1.1</v>
      </c>
      <c r="D31" s="113">
        <v>-0.5</v>
      </c>
      <c r="E31" s="113">
        <v>0.2</v>
      </c>
      <c r="F31" s="113">
        <v>1.6</v>
      </c>
      <c r="G31" s="113">
        <v>1.9</v>
      </c>
      <c r="H31" s="113">
        <v>2.4</v>
      </c>
      <c r="I31" s="113">
        <v>3.8</v>
      </c>
      <c r="J31" s="113">
        <v>5.4</v>
      </c>
      <c r="K31" s="113">
        <v>5.1</v>
      </c>
      <c r="L31" s="113">
        <v>5.7</v>
      </c>
      <c r="M31" s="113">
        <v>6.3</v>
      </c>
      <c r="N31" s="113">
        <v>6.6</v>
      </c>
      <c r="O31" s="113">
        <v>6.3</v>
      </c>
      <c r="P31" s="113">
        <v>6.1</v>
      </c>
      <c r="Q31" s="113">
        <v>5.6</v>
      </c>
      <c r="R31" s="113">
        <v>5.2</v>
      </c>
      <c r="S31" s="113">
        <v>4.1</v>
      </c>
      <c r="T31" s="113">
        <v>2.6</v>
      </c>
      <c r="U31" s="113">
        <v>2</v>
      </c>
      <c r="V31" s="113">
        <v>2.6</v>
      </c>
      <c r="W31" s="113">
        <v>3</v>
      </c>
      <c r="X31" s="113">
        <v>3.3</v>
      </c>
      <c r="Y31" s="113">
        <v>3.5</v>
      </c>
      <c r="Z31" s="114">
        <f t="shared" si="0"/>
        <v>3.3333333333333335</v>
      </c>
      <c r="AA31" s="115">
        <v>7.1</v>
      </c>
      <c r="AB31" s="116">
        <v>0.5597222222222222</v>
      </c>
      <c r="AC31" s="115">
        <v>-1.7</v>
      </c>
      <c r="AD31" s="116">
        <v>0.04305555555555556</v>
      </c>
    </row>
    <row r="32" spans="1:30" ht="11.25" customHeight="1">
      <c r="A32" s="78">
        <v>30</v>
      </c>
      <c r="B32" s="113">
        <v>3.8</v>
      </c>
      <c r="C32" s="113">
        <v>4.1</v>
      </c>
      <c r="D32" s="113">
        <v>5</v>
      </c>
      <c r="E32" s="113">
        <v>5.1</v>
      </c>
      <c r="F32" s="113">
        <v>4.6</v>
      </c>
      <c r="G32" s="113">
        <v>4.3</v>
      </c>
      <c r="H32" s="113">
        <v>4.6</v>
      </c>
      <c r="I32" s="113">
        <v>5.9</v>
      </c>
      <c r="J32" s="113">
        <v>7.4</v>
      </c>
      <c r="K32" s="113">
        <v>8.8</v>
      </c>
      <c r="L32" s="113">
        <v>9.8</v>
      </c>
      <c r="M32" s="113">
        <v>13.1</v>
      </c>
      <c r="N32" s="113">
        <v>11.4</v>
      </c>
      <c r="O32" s="113">
        <v>11.3</v>
      </c>
      <c r="P32" s="113">
        <v>11.9</v>
      </c>
      <c r="Q32" s="113">
        <v>10.5</v>
      </c>
      <c r="R32" s="113">
        <v>7.9</v>
      </c>
      <c r="S32" s="113">
        <v>5.9</v>
      </c>
      <c r="T32" s="113">
        <v>4.6</v>
      </c>
      <c r="U32" s="113">
        <v>3.4</v>
      </c>
      <c r="V32" s="113">
        <v>2.6</v>
      </c>
      <c r="W32" s="113">
        <v>1.7</v>
      </c>
      <c r="X32" s="113">
        <v>0.8</v>
      </c>
      <c r="Y32" s="113">
        <v>0.2</v>
      </c>
      <c r="Z32" s="114">
        <f t="shared" si="0"/>
        <v>6.195833333333333</v>
      </c>
      <c r="AA32" s="115">
        <v>13.4</v>
      </c>
      <c r="AB32" s="116">
        <v>0.5201388888888888</v>
      </c>
      <c r="AC32" s="115">
        <v>0.2</v>
      </c>
      <c r="AD32" s="116">
        <v>1</v>
      </c>
    </row>
    <row r="33" spans="1:30" ht="11.25" customHeight="1">
      <c r="A33" s="78">
        <v>31</v>
      </c>
      <c r="B33" s="113">
        <v>0.2</v>
      </c>
      <c r="C33" s="113">
        <v>-0.7</v>
      </c>
      <c r="D33" s="113">
        <v>-1.4</v>
      </c>
      <c r="E33" s="113">
        <v>-1.8</v>
      </c>
      <c r="F33" s="113">
        <v>-2.2</v>
      </c>
      <c r="G33" s="113">
        <v>-3.5</v>
      </c>
      <c r="H33" s="113">
        <v>-3.7</v>
      </c>
      <c r="I33" s="113">
        <v>-1.9</v>
      </c>
      <c r="J33" s="113">
        <v>0.4</v>
      </c>
      <c r="K33" s="113">
        <v>1.5</v>
      </c>
      <c r="L33" s="113">
        <v>3.4</v>
      </c>
      <c r="M33" s="113">
        <v>4.8</v>
      </c>
      <c r="N33" s="113">
        <v>4.5</v>
      </c>
      <c r="O33" s="113">
        <v>4.9</v>
      </c>
      <c r="P33" s="113">
        <v>3.8</v>
      </c>
      <c r="Q33" s="113">
        <v>2.7</v>
      </c>
      <c r="R33" s="113">
        <v>0</v>
      </c>
      <c r="S33" s="113">
        <v>-1.3</v>
      </c>
      <c r="T33" s="113">
        <v>-1.9</v>
      </c>
      <c r="U33" s="113">
        <v>-2</v>
      </c>
      <c r="V33" s="113">
        <v>-2.1</v>
      </c>
      <c r="W33" s="113">
        <v>-2.3</v>
      </c>
      <c r="X33" s="113">
        <v>-2.6</v>
      </c>
      <c r="Y33" s="113">
        <v>-2.2</v>
      </c>
      <c r="Z33" s="114">
        <f t="shared" si="0"/>
        <v>-0.14166666666666672</v>
      </c>
      <c r="AA33" s="115">
        <v>5.5</v>
      </c>
      <c r="AB33" s="116">
        <v>0.5506944444444445</v>
      </c>
      <c r="AC33" s="115">
        <v>-3.8</v>
      </c>
      <c r="AD33" s="116">
        <v>0.2798611111111111</v>
      </c>
    </row>
    <row r="34" spans="1:30" ht="15" customHeight="1">
      <c r="A34" s="79" t="s">
        <v>9</v>
      </c>
      <c r="B34" s="121">
        <f aca="true" t="shared" si="1" ref="B34:Y34">AVERAGE(B3:B33)</f>
        <v>-1.8258064516129038</v>
      </c>
      <c r="C34" s="121">
        <f t="shared" si="1"/>
        <v>-1.8806451612903232</v>
      </c>
      <c r="D34" s="121">
        <f t="shared" si="1"/>
        <v>-1.9451612903225808</v>
      </c>
      <c r="E34" s="121">
        <f t="shared" si="1"/>
        <v>-1.7967741935483872</v>
      </c>
      <c r="F34" s="121">
        <f t="shared" si="1"/>
        <v>-1.9258064516129034</v>
      </c>
      <c r="G34" s="121">
        <f t="shared" si="1"/>
        <v>-1.9419354838709677</v>
      </c>
      <c r="H34" s="121">
        <f t="shared" si="1"/>
        <v>-1.9709677419354836</v>
      </c>
      <c r="I34" s="121">
        <f t="shared" si="1"/>
        <v>0.15161290322580648</v>
      </c>
      <c r="J34" s="121">
        <f t="shared" si="1"/>
        <v>2.303225806451613</v>
      </c>
      <c r="K34" s="121">
        <f t="shared" si="1"/>
        <v>3.7032258064516133</v>
      </c>
      <c r="L34" s="121">
        <f t="shared" si="1"/>
        <v>4.422580645161291</v>
      </c>
      <c r="M34" s="121">
        <f t="shared" si="1"/>
        <v>5.093548387096774</v>
      </c>
      <c r="N34" s="121">
        <f t="shared" si="1"/>
        <v>5.248387096774194</v>
      </c>
      <c r="O34" s="121">
        <f t="shared" si="1"/>
        <v>4.70967741935484</v>
      </c>
      <c r="P34" s="121">
        <f t="shared" si="1"/>
        <v>4.1580645161290315</v>
      </c>
      <c r="Q34" s="121">
        <f t="shared" si="1"/>
        <v>2.8096774193548386</v>
      </c>
      <c r="R34" s="121">
        <f t="shared" si="1"/>
        <v>0.9741935483870968</v>
      </c>
      <c r="S34" s="121">
        <f t="shared" si="1"/>
        <v>-0.05161290322580648</v>
      </c>
      <c r="T34" s="121">
        <f t="shared" si="1"/>
        <v>-0.40000000000000013</v>
      </c>
      <c r="U34" s="121">
        <f t="shared" si="1"/>
        <v>-0.8064516129032258</v>
      </c>
      <c r="V34" s="121">
        <f t="shared" si="1"/>
        <v>-1.32258064516129</v>
      </c>
      <c r="W34" s="121">
        <f t="shared" si="1"/>
        <v>-1.5483870967741933</v>
      </c>
      <c r="X34" s="121">
        <f t="shared" si="1"/>
        <v>-1.7483870967741937</v>
      </c>
      <c r="Y34" s="121">
        <f t="shared" si="1"/>
        <v>-1.825806451612903</v>
      </c>
      <c r="Z34" s="121">
        <f>AVERAGE(B3:Y33)</f>
        <v>0.5243279569892472</v>
      </c>
      <c r="AA34" s="122">
        <f>AVERAGE(AA3:AA33)</f>
        <v>6.1806451612903235</v>
      </c>
      <c r="AB34" s="123"/>
      <c r="AC34" s="122">
        <f>AVERAGE(AC3:AC33)</f>
        <v>-3.6322580645161286</v>
      </c>
      <c r="AD34" s="123"/>
    </row>
    <row r="35" ht="9.75" customHeight="1"/>
    <row r="36" spans="1:9" ht="11.25" customHeight="1">
      <c r="A36" s="67" t="s">
        <v>10</v>
      </c>
      <c r="B36" s="67"/>
      <c r="C36" s="67"/>
      <c r="D36" s="67"/>
      <c r="E36" s="67"/>
      <c r="F36" s="67"/>
      <c r="G36" s="67"/>
      <c r="H36" s="67"/>
      <c r="I36" s="67"/>
    </row>
    <row r="37" spans="1:9" ht="11.25" customHeight="1">
      <c r="A37" s="68" t="s">
        <v>11</v>
      </c>
      <c r="B37" s="69"/>
      <c r="C37" s="69"/>
      <c r="D37" s="51">
        <f>COUNTIF(Z3:Z33,"&lt;0")</f>
        <v>14</v>
      </c>
      <c r="E37" s="67"/>
      <c r="F37" s="67"/>
      <c r="G37" s="67"/>
      <c r="H37" s="67"/>
      <c r="I37" s="67"/>
    </row>
    <row r="38" spans="1:9" ht="11.25" customHeight="1">
      <c r="A38" s="70" t="s">
        <v>12</v>
      </c>
      <c r="B38" s="71"/>
      <c r="C38" s="71"/>
      <c r="D38" s="52">
        <f>COUNTIF(Z3:Z33,"&gt;=25")</f>
        <v>0</v>
      </c>
      <c r="E38" s="67"/>
      <c r="F38" s="67"/>
      <c r="G38" s="67"/>
      <c r="H38" s="67"/>
      <c r="I38" s="67"/>
    </row>
    <row r="39" spans="1:9" ht="11.25" customHeight="1">
      <c r="A39" s="68" t="s">
        <v>13</v>
      </c>
      <c r="B39" s="69"/>
      <c r="C39" s="69"/>
      <c r="D39" s="51">
        <f>COUNTIF(AC3:AC33,"&lt;0")</f>
        <v>30</v>
      </c>
      <c r="E39" s="67"/>
      <c r="F39" s="67"/>
      <c r="G39" s="67"/>
      <c r="H39" s="67"/>
      <c r="I39" s="67"/>
    </row>
    <row r="40" spans="1:9" ht="11.25" customHeight="1">
      <c r="A40" s="70" t="s">
        <v>14</v>
      </c>
      <c r="B40" s="71"/>
      <c r="C40" s="71"/>
      <c r="D40" s="52">
        <f>COUNTIF(AC3:AC33,"&gt;=25")</f>
        <v>0</v>
      </c>
      <c r="E40" s="67"/>
      <c r="F40" s="67"/>
      <c r="G40" s="67"/>
      <c r="H40" s="67"/>
      <c r="I40" s="67"/>
    </row>
    <row r="41" spans="1:9" ht="11.25" customHeight="1">
      <c r="A41" s="68" t="s">
        <v>15</v>
      </c>
      <c r="B41" s="69"/>
      <c r="C41" s="69"/>
      <c r="D41" s="51">
        <f>COUNTIF(AA3:AA33,"&lt;0")</f>
        <v>0</v>
      </c>
      <c r="E41" s="67"/>
      <c r="F41" s="67"/>
      <c r="G41" s="67"/>
      <c r="H41" s="67"/>
      <c r="I41" s="67"/>
    </row>
    <row r="42" spans="1:9" ht="11.25" customHeight="1">
      <c r="A42" s="70" t="s">
        <v>16</v>
      </c>
      <c r="B42" s="71"/>
      <c r="C42" s="71"/>
      <c r="D42" s="52">
        <f>COUNTIF(AA3:AA33,"&gt;=25")</f>
        <v>0</v>
      </c>
      <c r="E42" s="67"/>
      <c r="F42" s="67"/>
      <c r="G42" s="67"/>
      <c r="H42" s="67"/>
      <c r="I42" s="67"/>
    </row>
    <row r="43" spans="1:9" ht="11.25" customHeight="1">
      <c r="A43" s="72" t="s">
        <v>17</v>
      </c>
      <c r="B43" s="73"/>
      <c r="C43" s="73"/>
      <c r="D43" s="53">
        <f>COUNTIF(AA3:AA33,"&gt;=30")</f>
        <v>0</v>
      </c>
      <c r="E43" s="67"/>
      <c r="F43" s="67"/>
      <c r="G43" s="67"/>
      <c r="H43" s="67"/>
      <c r="I43" s="67"/>
    </row>
    <row r="44" spans="1:9" ht="11.25" customHeight="1">
      <c r="A44" s="67" t="s">
        <v>18</v>
      </c>
      <c r="B44" s="67"/>
      <c r="C44" s="67"/>
      <c r="D44" s="67"/>
      <c r="E44" s="67"/>
      <c r="F44" s="67"/>
      <c r="G44" s="67"/>
      <c r="H44" s="67"/>
      <c r="I44" s="67"/>
    </row>
    <row r="45" spans="1:9" ht="11.25" customHeight="1">
      <c r="A45" s="75" t="s">
        <v>19</v>
      </c>
      <c r="B45" s="74"/>
      <c r="C45" s="74" t="s">
        <v>3</v>
      </c>
      <c r="D45" s="76" t="s">
        <v>6</v>
      </c>
      <c r="E45" s="67"/>
      <c r="F45" s="75" t="s">
        <v>20</v>
      </c>
      <c r="G45" s="74"/>
      <c r="H45" s="74" t="s">
        <v>3</v>
      </c>
      <c r="I45" s="76" t="s">
        <v>8</v>
      </c>
    </row>
    <row r="46" spans="1:9" ht="11.25" customHeight="1">
      <c r="A46" s="104"/>
      <c r="B46" s="105">
        <f>MAX(AA3:AA33)</f>
        <v>13.4</v>
      </c>
      <c r="C46" s="106">
        <f>MATCH(B46,AA3:AA33,0)</f>
        <v>30</v>
      </c>
      <c r="D46" s="112">
        <f>INDEX(AB3:AB33,C46,1)</f>
        <v>0.5201388888888888</v>
      </c>
      <c r="E46" s="117"/>
      <c r="F46" s="104"/>
      <c r="G46" s="105">
        <f>MIN(AC3:AC33)</f>
        <v>-7.3</v>
      </c>
      <c r="H46" s="106">
        <f>MATCH(G46,AC3:AC33,0)</f>
        <v>25</v>
      </c>
      <c r="I46" s="112">
        <f>INDEX(AD3:AD33,H46,1)</f>
        <v>0.27638888888888885</v>
      </c>
    </row>
    <row r="47" spans="1:9" ht="11.25" customHeight="1">
      <c r="A47" s="107"/>
      <c r="B47" s="108"/>
      <c r="C47" s="106"/>
      <c r="D47" s="112"/>
      <c r="E47" s="117"/>
      <c r="F47" s="107"/>
      <c r="G47" s="108"/>
      <c r="H47" s="106"/>
      <c r="I47" s="112"/>
    </row>
    <row r="48" spans="1:9" ht="11.25" customHeight="1">
      <c r="A48" s="109"/>
      <c r="B48" s="110"/>
      <c r="C48" s="111"/>
      <c r="D48" s="125"/>
      <c r="E48" s="117"/>
      <c r="F48" s="109"/>
      <c r="G48" s="110"/>
      <c r="H48" s="111"/>
      <c r="I48" s="125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D48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6.75390625" style="0" customWidth="1"/>
    <col min="2" max="25" width="4.75390625" style="0" customWidth="1"/>
    <col min="26" max="30" width="6.25390625" style="0" customWidth="1"/>
    <col min="31" max="31" width="2.75390625" style="0" customWidth="1"/>
  </cols>
  <sheetData>
    <row r="1" spans="1:29" ht="18" customHeight="1">
      <c r="A1" t="s">
        <v>49</v>
      </c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Z1" s="83">
        <f>'１月'!Z1</f>
        <v>2017</v>
      </c>
      <c r="AA1" t="s">
        <v>1</v>
      </c>
      <c r="AB1" s="84">
        <v>10</v>
      </c>
      <c r="AC1" t="s">
        <v>2</v>
      </c>
    </row>
    <row r="2" spans="1:30" ht="12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5" t="s">
        <v>4</v>
      </c>
      <c r="AA2" s="85" t="s">
        <v>5</v>
      </c>
      <c r="AB2" s="80" t="s">
        <v>6</v>
      </c>
      <c r="AC2" s="85" t="s">
        <v>7</v>
      </c>
      <c r="AD2" s="80" t="s">
        <v>8</v>
      </c>
    </row>
    <row r="3" spans="1:30" ht="11.25" customHeight="1">
      <c r="A3" s="78">
        <v>1</v>
      </c>
      <c r="B3" s="113">
        <v>10.7</v>
      </c>
      <c r="C3" s="113">
        <v>10.3</v>
      </c>
      <c r="D3" s="113">
        <v>10.3</v>
      </c>
      <c r="E3" s="113">
        <v>10.1</v>
      </c>
      <c r="F3" s="113">
        <v>10.2</v>
      </c>
      <c r="G3" s="113">
        <v>10.6</v>
      </c>
      <c r="H3" s="113">
        <v>12.4</v>
      </c>
      <c r="I3" s="113">
        <v>16.1</v>
      </c>
      <c r="J3" s="113">
        <v>18.3</v>
      </c>
      <c r="K3" s="113">
        <v>20.4</v>
      </c>
      <c r="L3" s="113">
        <v>20.5</v>
      </c>
      <c r="M3" s="113">
        <v>20.4</v>
      </c>
      <c r="N3" s="113">
        <v>19.8</v>
      </c>
      <c r="O3" s="113">
        <v>19.9</v>
      </c>
      <c r="P3" s="113">
        <v>17.9</v>
      </c>
      <c r="Q3" s="113">
        <v>16.4</v>
      </c>
      <c r="R3" s="113">
        <v>15.4</v>
      </c>
      <c r="S3" s="113">
        <v>13.5</v>
      </c>
      <c r="T3" s="113">
        <v>13.6</v>
      </c>
      <c r="U3" s="113">
        <v>14.2</v>
      </c>
      <c r="V3" s="113">
        <v>14.1</v>
      </c>
      <c r="W3" s="113">
        <v>13.9</v>
      </c>
      <c r="X3" s="113">
        <v>13.7</v>
      </c>
      <c r="Y3" s="113">
        <v>14.2</v>
      </c>
      <c r="Z3" s="114">
        <f aca="true" t="shared" si="0" ref="Z3:Z33">AVERAGE(B3:Y3)</f>
        <v>14.870833333333332</v>
      </c>
      <c r="AA3" s="115">
        <v>21.1</v>
      </c>
      <c r="AB3" s="116">
        <v>0.47222222222222227</v>
      </c>
      <c r="AC3" s="115">
        <v>9.8</v>
      </c>
      <c r="AD3" s="116">
        <v>0.14791666666666667</v>
      </c>
    </row>
    <row r="4" spans="1:30" ht="11.25" customHeight="1">
      <c r="A4" s="78">
        <v>2</v>
      </c>
      <c r="B4" s="113">
        <v>14.7</v>
      </c>
      <c r="C4" s="113">
        <v>14.8</v>
      </c>
      <c r="D4" s="113">
        <v>15.4</v>
      </c>
      <c r="E4" s="113">
        <v>15.7</v>
      </c>
      <c r="F4" s="113">
        <v>15.9</v>
      </c>
      <c r="G4" s="113">
        <v>16.4</v>
      </c>
      <c r="H4" s="113">
        <v>16.3</v>
      </c>
      <c r="I4" s="113">
        <v>17.1</v>
      </c>
      <c r="J4" s="113">
        <v>17.9</v>
      </c>
      <c r="K4" s="113">
        <v>20</v>
      </c>
      <c r="L4" s="113">
        <v>20.3</v>
      </c>
      <c r="M4" s="113">
        <v>20.4</v>
      </c>
      <c r="N4" s="113">
        <v>20</v>
      </c>
      <c r="O4" s="113">
        <v>19.7</v>
      </c>
      <c r="P4" s="113">
        <v>19.6</v>
      </c>
      <c r="Q4" s="113">
        <v>18.4</v>
      </c>
      <c r="R4" s="113">
        <v>17.3</v>
      </c>
      <c r="S4" s="117">
        <v>16.7</v>
      </c>
      <c r="T4" s="113">
        <v>16.7</v>
      </c>
      <c r="U4" s="113">
        <v>16.7</v>
      </c>
      <c r="V4" s="113">
        <v>16.7</v>
      </c>
      <c r="W4" s="113">
        <v>16.9</v>
      </c>
      <c r="X4" s="113">
        <v>17</v>
      </c>
      <c r="Y4" s="113">
        <v>16.9</v>
      </c>
      <c r="Z4" s="114">
        <f t="shared" si="0"/>
        <v>17.395833333333332</v>
      </c>
      <c r="AA4" s="115">
        <v>21.5</v>
      </c>
      <c r="AB4" s="116">
        <v>0.5243055555555556</v>
      </c>
      <c r="AC4" s="115">
        <v>14.1</v>
      </c>
      <c r="AD4" s="116">
        <v>0.015972222222222224</v>
      </c>
    </row>
    <row r="5" spans="1:30" ht="11.25" customHeight="1">
      <c r="A5" s="78">
        <v>3</v>
      </c>
      <c r="B5" s="113">
        <v>17.2</v>
      </c>
      <c r="C5" s="113">
        <v>17.3</v>
      </c>
      <c r="D5" s="113">
        <v>17.3</v>
      </c>
      <c r="E5" s="113">
        <v>17.2</v>
      </c>
      <c r="F5" s="113">
        <v>16.8</v>
      </c>
      <c r="G5" s="113">
        <v>16.8</v>
      </c>
      <c r="H5" s="113">
        <v>17.7</v>
      </c>
      <c r="I5" s="113">
        <v>18.6</v>
      </c>
      <c r="J5" s="113">
        <v>20.4</v>
      </c>
      <c r="K5" s="113">
        <v>21.3</v>
      </c>
      <c r="L5" s="113">
        <v>22.1</v>
      </c>
      <c r="M5" s="113">
        <v>21.5</v>
      </c>
      <c r="N5" s="113">
        <v>21.9</v>
      </c>
      <c r="O5" s="113">
        <v>23.3</v>
      </c>
      <c r="P5" s="113">
        <v>22.6</v>
      </c>
      <c r="Q5" s="113">
        <v>20.5</v>
      </c>
      <c r="R5" s="113">
        <v>19.5</v>
      </c>
      <c r="S5" s="113">
        <v>16.8</v>
      </c>
      <c r="T5" s="113">
        <v>16</v>
      </c>
      <c r="U5" s="113">
        <v>15.4</v>
      </c>
      <c r="V5" s="113">
        <v>14.7</v>
      </c>
      <c r="W5" s="113">
        <v>14.2</v>
      </c>
      <c r="X5" s="113">
        <v>13.5</v>
      </c>
      <c r="Y5" s="113">
        <v>13.5</v>
      </c>
      <c r="Z5" s="114">
        <f t="shared" si="0"/>
        <v>18.170833333333334</v>
      </c>
      <c r="AA5" s="115">
        <v>23.9</v>
      </c>
      <c r="AB5" s="116">
        <v>0.6055555555555555</v>
      </c>
      <c r="AC5" s="115">
        <v>13.4</v>
      </c>
      <c r="AD5" s="116">
        <v>0.9944444444444445</v>
      </c>
    </row>
    <row r="6" spans="1:30" ht="11.25" customHeight="1">
      <c r="A6" s="78">
        <v>4</v>
      </c>
      <c r="B6" s="113">
        <v>13.5</v>
      </c>
      <c r="C6" s="113">
        <v>13.1</v>
      </c>
      <c r="D6" s="113">
        <v>12.8</v>
      </c>
      <c r="E6" s="113">
        <v>12.4</v>
      </c>
      <c r="F6" s="113">
        <v>11.7</v>
      </c>
      <c r="G6" s="113">
        <v>11.2</v>
      </c>
      <c r="H6" s="113">
        <v>11.3</v>
      </c>
      <c r="I6" s="113">
        <v>11.3</v>
      </c>
      <c r="J6" s="113">
        <v>11.5</v>
      </c>
      <c r="K6" s="113">
        <v>12.2</v>
      </c>
      <c r="L6" s="113">
        <v>12.9</v>
      </c>
      <c r="M6" s="113">
        <v>14.1</v>
      </c>
      <c r="N6" s="113">
        <v>15.5</v>
      </c>
      <c r="O6" s="113">
        <v>13.3</v>
      </c>
      <c r="P6" s="113">
        <v>13.7</v>
      </c>
      <c r="Q6" s="113">
        <v>12.9</v>
      </c>
      <c r="R6" s="113">
        <v>11.3</v>
      </c>
      <c r="S6" s="113">
        <v>8.6</v>
      </c>
      <c r="T6" s="113">
        <v>7.2</v>
      </c>
      <c r="U6" s="113">
        <v>6.8</v>
      </c>
      <c r="V6" s="113">
        <v>6.7</v>
      </c>
      <c r="W6" s="113">
        <v>7.1</v>
      </c>
      <c r="X6" s="113">
        <v>6.7</v>
      </c>
      <c r="Y6" s="113">
        <v>6.6</v>
      </c>
      <c r="Z6" s="114">
        <f t="shared" si="0"/>
        <v>11.016666666666667</v>
      </c>
      <c r="AA6" s="115">
        <v>15.5</v>
      </c>
      <c r="AB6" s="116">
        <v>0.5423611111111112</v>
      </c>
      <c r="AC6" s="115">
        <v>6.5</v>
      </c>
      <c r="AD6" s="116">
        <v>0.9958333333333332</v>
      </c>
    </row>
    <row r="7" spans="1:30" ht="11.25" customHeight="1">
      <c r="A7" s="78">
        <v>5</v>
      </c>
      <c r="B7" s="113">
        <v>6.4</v>
      </c>
      <c r="C7" s="113">
        <v>6.7</v>
      </c>
      <c r="D7" s="113">
        <v>6.9</v>
      </c>
      <c r="E7" s="113">
        <v>7</v>
      </c>
      <c r="F7" s="113">
        <v>7</v>
      </c>
      <c r="G7" s="113">
        <v>6.6</v>
      </c>
      <c r="H7" s="113">
        <v>8.6</v>
      </c>
      <c r="I7" s="113">
        <v>11.4</v>
      </c>
      <c r="J7" s="113">
        <v>12.7</v>
      </c>
      <c r="K7" s="113">
        <v>14.8</v>
      </c>
      <c r="L7" s="113">
        <v>14.7</v>
      </c>
      <c r="M7" s="113">
        <v>14.6</v>
      </c>
      <c r="N7" s="113">
        <v>14.3</v>
      </c>
      <c r="O7" s="113">
        <v>14.3</v>
      </c>
      <c r="P7" s="113">
        <v>13.2</v>
      </c>
      <c r="Q7" s="113">
        <v>12.2</v>
      </c>
      <c r="R7" s="113">
        <v>10.1</v>
      </c>
      <c r="S7" s="113">
        <v>8.6</v>
      </c>
      <c r="T7" s="113">
        <v>7.7</v>
      </c>
      <c r="U7" s="113">
        <v>7.7</v>
      </c>
      <c r="V7" s="113">
        <v>7.3</v>
      </c>
      <c r="W7" s="113">
        <v>7.2</v>
      </c>
      <c r="X7" s="113">
        <v>7.7</v>
      </c>
      <c r="Y7" s="113">
        <v>7.7</v>
      </c>
      <c r="Z7" s="114">
        <f t="shared" si="0"/>
        <v>9.80833333333333</v>
      </c>
      <c r="AA7" s="115">
        <v>15.9</v>
      </c>
      <c r="AB7" s="116">
        <v>0.4756944444444444</v>
      </c>
      <c r="AC7" s="115">
        <v>6.3</v>
      </c>
      <c r="AD7" s="116">
        <v>0.03125</v>
      </c>
    </row>
    <row r="8" spans="1:30" ht="11.25" customHeight="1">
      <c r="A8" s="78">
        <v>6</v>
      </c>
      <c r="B8" s="113">
        <v>7.9</v>
      </c>
      <c r="C8" s="113">
        <v>7.9</v>
      </c>
      <c r="D8" s="113">
        <v>8</v>
      </c>
      <c r="E8" s="113">
        <v>8.2</v>
      </c>
      <c r="F8" s="113">
        <v>8.3</v>
      </c>
      <c r="G8" s="113">
        <v>8.5</v>
      </c>
      <c r="H8" s="113">
        <v>9.8</v>
      </c>
      <c r="I8" s="113">
        <v>10.8</v>
      </c>
      <c r="J8" s="113">
        <v>13.5</v>
      </c>
      <c r="K8" s="113">
        <v>13.2</v>
      </c>
      <c r="L8" s="113">
        <v>13.1</v>
      </c>
      <c r="M8" s="113">
        <v>13.2</v>
      </c>
      <c r="N8" s="113">
        <v>14.3</v>
      </c>
      <c r="O8" s="113">
        <v>14.3</v>
      </c>
      <c r="P8" s="113">
        <v>13.9</v>
      </c>
      <c r="Q8" s="113">
        <v>13.6</v>
      </c>
      <c r="R8" s="113">
        <v>12.9</v>
      </c>
      <c r="S8" s="113">
        <v>13.1</v>
      </c>
      <c r="T8" s="113">
        <v>13.2</v>
      </c>
      <c r="U8" s="113">
        <v>13.6</v>
      </c>
      <c r="V8" s="113">
        <v>14</v>
      </c>
      <c r="W8" s="113">
        <v>13.8</v>
      </c>
      <c r="X8" s="113">
        <v>13.7</v>
      </c>
      <c r="Y8" s="113">
        <v>14.2</v>
      </c>
      <c r="Z8" s="114">
        <f t="shared" si="0"/>
        <v>11.95833333333333</v>
      </c>
      <c r="AA8" s="115">
        <v>14.7</v>
      </c>
      <c r="AB8" s="116">
        <v>0.579861111111111</v>
      </c>
      <c r="AC8" s="115">
        <v>7.6</v>
      </c>
      <c r="AD8" s="116">
        <v>0.010416666666666666</v>
      </c>
    </row>
    <row r="9" spans="1:30" ht="11.25" customHeight="1">
      <c r="A9" s="78">
        <v>7</v>
      </c>
      <c r="B9" s="113">
        <v>14.6</v>
      </c>
      <c r="C9" s="113">
        <v>14.6</v>
      </c>
      <c r="D9" s="113">
        <v>14.8</v>
      </c>
      <c r="E9" s="113">
        <v>14.5</v>
      </c>
      <c r="F9" s="113">
        <v>14.6</v>
      </c>
      <c r="G9" s="113">
        <v>14.4</v>
      </c>
      <c r="H9" s="113">
        <v>15</v>
      </c>
      <c r="I9" s="113">
        <v>15.5</v>
      </c>
      <c r="J9" s="113">
        <v>16</v>
      </c>
      <c r="K9" s="113">
        <v>16.4</v>
      </c>
      <c r="L9" s="113">
        <v>16.9</v>
      </c>
      <c r="M9" s="113">
        <v>18.3</v>
      </c>
      <c r="N9" s="113">
        <v>19.4</v>
      </c>
      <c r="O9" s="113">
        <v>19.3</v>
      </c>
      <c r="P9" s="113">
        <v>18.7</v>
      </c>
      <c r="Q9" s="113">
        <v>17.5</v>
      </c>
      <c r="R9" s="113">
        <v>16.1</v>
      </c>
      <c r="S9" s="113">
        <v>15.6</v>
      </c>
      <c r="T9" s="113">
        <v>15.5</v>
      </c>
      <c r="U9" s="113">
        <v>15.4</v>
      </c>
      <c r="V9" s="113">
        <v>14.8</v>
      </c>
      <c r="W9" s="113">
        <v>15.1</v>
      </c>
      <c r="X9" s="113">
        <v>14.8</v>
      </c>
      <c r="Y9" s="113">
        <v>14.6</v>
      </c>
      <c r="Z9" s="114">
        <f t="shared" si="0"/>
        <v>15.933333333333337</v>
      </c>
      <c r="AA9" s="115">
        <v>20.1</v>
      </c>
      <c r="AB9" s="116">
        <v>0.56875</v>
      </c>
      <c r="AC9" s="115">
        <v>14.1</v>
      </c>
      <c r="AD9" s="116">
        <v>0.0020833333333333333</v>
      </c>
    </row>
    <row r="10" spans="1:30" ht="11.25" customHeight="1">
      <c r="A10" s="78">
        <v>8</v>
      </c>
      <c r="B10" s="113">
        <v>14.3</v>
      </c>
      <c r="C10" s="113">
        <v>13.8</v>
      </c>
      <c r="D10" s="113">
        <v>13.7</v>
      </c>
      <c r="E10" s="113">
        <v>13.6</v>
      </c>
      <c r="F10" s="113">
        <v>13.6</v>
      </c>
      <c r="G10" s="113">
        <v>13.4</v>
      </c>
      <c r="H10" s="113">
        <v>15</v>
      </c>
      <c r="I10" s="113">
        <v>16.8</v>
      </c>
      <c r="J10" s="113">
        <v>19.3</v>
      </c>
      <c r="K10" s="113">
        <v>20.3</v>
      </c>
      <c r="L10" s="113">
        <v>18.5</v>
      </c>
      <c r="M10" s="113">
        <v>17.4</v>
      </c>
      <c r="N10" s="113">
        <v>17.3</v>
      </c>
      <c r="O10" s="113">
        <v>16.6</v>
      </c>
      <c r="P10" s="113">
        <v>16.4</v>
      </c>
      <c r="Q10" s="113">
        <v>15.9</v>
      </c>
      <c r="R10" s="113">
        <v>15.6</v>
      </c>
      <c r="S10" s="113">
        <v>15.3</v>
      </c>
      <c r="T10" s="113">
        <v>15.2</v>
      </c>
      <c r="U10" s="113">
        <v>15.2</v>
      </c>
      <c r="V10" s="113">
        <v>14.7</v>
      </c>
      <c r="W10" s="113">
        <v>13.2</v>
      </c>
      <c r="X10" s="113">
        <v>12.6</v>
      </c>
      <c r="Y10" s="113">
        <v>12.9</v>
      </c>
      <c r="Z10" s="114">
        <f t="shared" si="0"/>
        <v>15.441666666666668</v>
      </c>
      <c r="AA10" s="115">
        <v>20.6</v>
      </c>
      <c r="AB10" s="116">
        <v>0.4152777777777778</v>
      </c>
      <c r="AC10" s="115">
        <v>12.5</v>
      </c>
      <c r="AD10" s="116">
        <v>0.9520833333333334</v>
      </c>
    </row>
    <row r="11" spans="1:30" ht="11.25" customHeight="1">
      <c r="A11" s="78">
        <v>9</v>
      </c>
      <c r="B11" s="113">
        <v>12</v>
      </c>
      <c r="C11" s="113">
        <v>11</v>
      </c>
      <c r="D11" s="113">
        <v>10.9</v>
      </c>
      <c r="E11" s="113">
        <v>10.9</v>
      </c>
      <c r="F11" s="113">
        <v>10.9</v>
      </c>
      <c r="G11" s="113">
        <v>11.4</v>
      </c>
      <c r="H11" s="113">
        <v>12.9</v>
      </c>
      <c r="I11" s="113">
        <v>14.6</v>
      </c>
      <c r="J11" s="113">
        <v>18.5</v>
      </c>
      <c r="K11" s="113">
        <v>19.9</v>
      </c>
      <c r="L11" s="113">
        <v>20.8</v>
      </c>
      <c r="M11" s="113">
        <v>20.3</v>
      </c>
      <c r="N11" s="113">
        <v>20.4</v>
      </c>
      <c r="O11" s="113">
        <v>19.9</v>
      </c>
      <c r="P11" s="113">
        <v>18.1</v>
      </c>
      <c r="Q11" s="113">
        <v>17.3</v>
      </c>
      <c r="R11" s="113">
        <v>16.4</v>
      </c>
      <c r="S11" s="113">
        <v>15.9</v>
      </c>
      <c r="T11" s="113">
        <v>15.5</v>
      </c>
      <c r="U11" s="113">
        <v>16.5</v>
      </c>
      <c r="V11" s="113">
        <v>15.4</v>
      </c>
      <c r="W11" s="113">
        <v>15.4</v>
      </c>
      <c r="X11" s="113">
        <v>16.1</v>
      </c>
      <c r="Y11" s="113">
        <v>15.9</v>
      </c>
      <c r="Z11" s="114">
        <f t="shared" si="0"/>
        <v>15.704166666666666</v>
      </c>
      <c r="AA11" s="115">
        <v>21.2</v>
      </c>
      <c r="AB11" s="116">
        <v>0.4368055555555555</v>
      </c>
      <c r="AC11" s="115">
        <v>10.6</v>
      </c>
      <c r="AD11" s="116">
        <v>0.10694444444444444</v>
      </c>
    </row>
    <row r="12" spans="1:30" ht="11.25" customHeight="1">
      <c r="A12" s="82">
        <v>10</v>
      </c>
      <c r="B12" s="118">
        <v>16.7</v>
      </c>
      <c r="C12" s="118">
        <v>16.6</v>
      </c>
      <c r="D12" s="118">
        <v>16.7</v>
      </c>
      <c r="E12" s="118">
        <v>16.3</v>
      </c>
      <c r="F12" s="118">
        <v>16.1</v>
      </c>
      <c r="G12" s="118">
        <v>15.7</v>
      </c>
      <c r="H12" s="118">
        <v>16.8</v>
      </c>
      <c r="I12" s="118">
        <v>18.1</v>
      </c>
      <c r="J12" s="118">
        <v>21.8</v>
      </c>
      <c r="K12" s="118">
        <v>22.1</v>
      </c>
      <c r="L12" s="118">
        <v>23.1</v>
      </c>
      <c r="M12" s="118">
        <v>23.5</v>
      </c>
      <c r="N12" s="118">
        <v>23.1</v>
      </c>
      <c r="O12" s="118">
        <v>22.1</v>
      </c>
      <c r="P12" s="118">
        <v>20.4</v>
      </c>
      <c r="Q12" s="118">
        <v>19.7</v>
      </c>
      <c r="R12" s="118">
        <v>18.2</v>
      </c>
      <c r="S12" s="118">
        <v>16.8</v>
      </c>
      <c r="T12" s="118">
        <v>16.1</v>
      </c>
      <c r="U12" s="118">
        <v>15.9</v>
      </c>
      <c r="V12" s="118">
        <v>15.9</v>
      </c>
      <c r="W12" s="118">
        <v>15.9</v>
      </c>
      <c r="X12" s="118">
        <v>15.8</v>
      </c>
      <c r="Y12" s="118">
        <v>15.5</v>
      </c>
      <c r="Z12" s="119">
        <f t="shared" si="0"/>
        <v>18.287499999999998</v>
      </c>
      <c r="AA12" s="105">
        <v>23.7</v>
      </c>
      <c r="AB12" s="120">
        <v>0.5013888888888889</v>
      </c>
      <c r="AC12" s="105">
        <v>15.4</v>
      </c>
      <c r="AD12" s="120">
        <v>0.9993055555555556</v>
      </c>
    </row>
    <row r="13" spans="1:30" ht="11.25" customHeight="1">
      <c r="A13" s="78">
        <v>11</v>
      </c>
      <c r="B13" s="113">
        <v>16.2</v>
      </c>
      <c r="C13" s="113">
        <v>16.5</v>
      </c>
      <c r="D13" s="113">
        <v>16.5</v>
      </c>
      <c r="E13" s="113">
        <v>16.4</v>
      </c>
      <c r="F13" s="113">
        <v>15.8</v>
      </c>
      <c r="G13" s="113">
        <v>15.8</v>
      </c>
      <c r="H13" s="113">
        <v>16.1</v>
      </c>
      <c r="I13" s="113">
        <v>16.1</v>
      </c>
      <c r="J13" s="113">
        <v>15.8</v>
      </c>
      <c r="K13" s="113">
        <v>15.7</v>
      </c>
      <c r="L13" s="113">
        <v>15.7</v>
      </c>
      <c r="M13" s="113">
        <v>15.7</v>
      </c>
      <c r="N13" s="113">
        <v>15.4</v>
      </c>
      <c r="O13" s="113">
        <v>15.7</v>
      </c>
      <c r="P13" s="113">
        <v>15.3</v>
      </c>
      <c r="Q13" s="113">
        <v>15.3</v>
      </c>
      <c r="R13" s="113">
        <v>14.6</v>
      </c>
      <c r="S13" s="113">
        <v>14.5</v>
      </c>
      <c r="T13" s="113">
        <v>14.8</v>
      </c>
      <c r="U13" s="113">
        <v>15</v>
      </c>
      <c r="V13" s="113">
        <v>15.5</v>
      </c>
      <c r="W13" s="113">
        <v>15.6</v>
      </c>
      <c r="X13" s="113">
        <v>15.9</v>
      </c>
      <c r="Y13" s="113">
        <v>16.6</v>
      </c>
      <c r="Z13" s="114">
        <f t="shared" si="0"/>
        <v>15.6875</v>
      </c>
      <c r="AA13" s="115">
        <v>16.9</v>
      </c>
      <c r="AB13" s="116">
        <v>0.4770833333333333</v>
      </c>
      <c r="AC13" s="115">
        <v>14.4</v>
      </c>
      <c r="AD13" s="116">
        <v>0.7722222222222223</v>
      </c>
    </row>
    <row r="14" spans="1:30" ht="11.25" customHeight="1">
      <c r="A14" s="78">
        <v>12</v>
      </c>
      <c r="B14" s="113">
        <v>16.1</v>
      </c>
      <c r="C14" s="113">
        <v>16.2</v>
      </c>
      <c r="D14" s="113">
        <v>16</v>
      </c>
      <c r="E14" s="113">
        <v>16.5</v>
      </c>
      <c r="F14" s="113">
        <v>16.7</v>
      </c>
      <c r="G14" s="113">
        <v>16.8</v>
      </c>
      <c r="H14" s="113">
        <v>17</v>
      </c>
      <c r="I14" s="113">
        <v>18.1</v>
      </c>
      <c r="J14" s="113">
        <v>21.2</v>
      </c>
      <c r="K14" s="113">
        <v>20.3</v>
      </c>
      <c r="L14" s="113">
        <v>22.8</v>
      </c>
      <c r="M14" s="113">
        <v>23.4</v>
      </c>
      <c r="N14" s="113">
        <v>21.8</v>
      </c>
      <c r="O14" s="113">
        <v>21.1</v>
      </c>
      <c r="P14" s="113">
        <v>18.6</v>
      </c>
      <c r="Q14" s="113">
        <v>17.7</v>
      </c>
      <c r="R14" s="113">
        <v>17</v>
      </c>
      <c r="S14" s="113">
        <v>16.5</v>
      </c>
      <c r="T14" s="113">
        <v>16.1</v>
      </c>
      <c r="U14" s="113">
        <v>15.3</v>
      </c>
      <c r="V14" s="113">
        <v>14.6</v>
      </c>
      <c r="W14" s="113">
        <v>13.1</v>
      </c>
      <c r="X14" s="113">
        <v>13.2</v>
      </c>
      <c r="Y14" s="113">
        <v>12.7</v>
      </c>
      <c r="Z14" s="114">
        <f t="shared" si="0"/>
        <v>17.450000000000006</v>
      </c>
      <c r="AA14" s="115">
        <v>23.6</v>
      </c>
      <c r="AB14" s="116">
        <v>0.4979166666666666</v>
      </c>
      <c r="AC14" s="115">
        <v>12.6</v>
      </c>
      <c r="AD14" s="116">
        <v>0.9993055555555556</v>
      </c>
    </row>
    <row r="15" spans="1:30" ht="11.25" customHeight="1">
      <c r="A15" s="78">
        <v>13</v>
      </c>
      <c r="B15" s="113">
        <v>12.5</v>
      </c>
      <c r="C15" s="113">
        <v>12.1</v>
      </c>
      <c r="D15" s="113">
        <v>11.4</v>
      </c>
      <c r="E15" s="113">
        <v>11.3</v>
      </c>
      <c r="F15" s="113">
        <v>10.9</v>
      </c>
      <c r="G15" s="113">
        <v>10.7</v>
      </c>
      <c r="H15" s="113">
        <v>10.9</v>
      </c>
      <c r="I15" s="113">
        <v>11.1</v>
      </c>
      <c r="J15" s="113">
        <v>11.3</v>
      </c>
      <c r="K15" s="113">
        <v>11</v>
      </c>
      <c r="L15" s="113">
        <v>11.2</v>
      </c>
      <c r="M15" s="113">
        <v>11.2</v>
      </c>
      <c r="N15" s="113">
        <v>11.5</v>
      </c>
      <c r="O15" s="113">
        <v>11.6</v>
      </c>
      <c r="P15" s="113">
        <v>11.3</v>
      </c>
      <c r="Q15" s="113">
        <v>11.5</v>
      </c>
      <c r="R15" s="113">
        <v>11.7</v>
      </c>
      <c r="S15" s="113">
        <v>11.5</v>
      </c>
      <c r="T15" s="113">
        <v>11.3</v>
      </c>
      <c r="U15" s="113">
        <v>11.5</v>
      </c>
      <c r="V15" s="113">
        <v>11.3</v>
      </c>
      <c r="W15" s="113">
        <v>11.4</v>
      </c>
      <c r="X15" s="113">
        <v>11.4</v>
      </c>
      <c r="Y15" s="113">
        <v>11.3</v>
      </c>
      <c r="Z15" s="114">
        <f t="shared" si="0"/>
        <v>11.370833333333335</v>
      </c>
      <c r="AA15" s="115">
        <v>12.7</v>
      </c>
      <c r="AB15" s="116">
        <v>0.02361111111111111</v>
      </c>
      <c r="AC15" s="115">
        <v>10.6</v>
      </c>
      <c r="AD15" s="116">
        <v>0.2520833333333333</v>
      </c>
    </row>
    <row r="16" spans="1:30" ht="11.25" customHeight="1">
      <c r="A16" s="78">
        <v>14</v>
      </c>
      <c r="B16" s="113">
        <v>11.2</v>
      </c>
      <c r="C16" s="113">
        <v>11.1</v>
      </c>
      <c r="D16" s="113">
        <v>11</v>
      </c>
      <c r="E16" s="113">
        <v>10.8</v>
      </c>
      <c r="F16" s="113">
        <v>10.7</v>
      </c>
      <c r="G16" s="113">
        <v>10.1</v>
      </c>
      <c r="H16" s="113">
        <v>10</v>
      </c>
      <c r="I16" s="113">
        <v>10.5</v>
      </c>
      <c r="J16" s="113">
        <v>11</v>
      </c>
      <c r="K16" s="113">
        <v>11.5</v>
      </c>
      <c r="L16" s="113">
        <v>12</v>
      </c>
      <c r="M16" s="113">
        <v>12.2</v>
      </c>
      <c r="N16" s="113">
        <v>12.2</v>
      </c>
      <c r="O16" s="113">
        <v>12.2</v>
      </c>
      <c r="P16" s="113">
        <v>12.2</v>
      </c>
      <c r="Q16" s="113">
        <v>12.3</v>
      </c>
      <c r="R16" s="113">
        <v>12.3</v>
      </c>
      <c r="S16" s="113">
        <v>12.3</v>
      </c>
      <c r="T16" s="113">
        <v>12.3</v>
      </c>
      <c r="U16" s="113">
        <v>12.3</v>
      </c>
      <c r="V16" s="113">
        <v>11.9</v>
      </c>
      <c r="W16" s="113">
        <v>11.9</v>
      </c>
      <c r="X16" s="113">
        <v>11.8</v>
      </c>
      <c r="Y16" s="113">
        <v>11.2</v>
      </c>
      <c r="Z16" s="114">
        <f t="shared" si="0"/>
        <v>11.541666666666666</v>
      </c>
      <c r="AA16" s="115">
        <v>12.5</v>
      </c>
      <c r="AB16" s="116">
        <v>0.7604166666666666</v>
      </c>
      <c r="AC16" s="115">
        <v>9.7</v>
      </c>
      <c r="AD16" s="116">
        <v>0.27708333333333335</v>
      </c>
    </row>
    <row r="17" spans="1:30" ht="11.25" customHeight="1">
      <c r="A17" s="78">
        <v>15</v>
      </c>
      <c r="B17" s="113">
        <v>10.9</v>
      </c>
      <c r="C17" s="113">
        <v>10.9</v>
      </c>
      <c r="D17" s="113">
        <v>10.8</v>
      </c>
      <c r="E17" s="113">
        <v>11.1</v>
      </c>
      <c r="F17" s="113">
        <v>11</v>
      </c>
      <c r="G17" s="113">
        <v>10.7</v>
      </c>
      <c r="H17" s="113">
        <v>11.1</v>
      </c>
      <c r="I17" s="113">
        <v>11.3</v>
      </c>
      <c r="J17" s="113">
        <v>11.2</v>
      </c>
      <c r="K17" s="113">
        <v>11.3</v>
      </c>
      <c r="L17" s="113">
        <v>11.8</v>
      </c>
      <c r="M17" s="113">
        <v>11.6</v>
      </c>
      <c r="N17" s="113">
        <v>11.2</v>
      </c>
      <c r="O17" s="113">
        <v>11.2</v>
      </c>
      <c r="P17" s="113">
        <v>11.2</v>
      </c>
      <c r="Q17" s="113">
        <v>11</v>
      </c>
      <c r="R17" s="113">
        <v>11</v>
      </c>
      <c r="S17" s="113">
        <v>10.9</v>
      </c>
      <c r="T17" s="113">
        <v>10.7</v>
      </c>
      <c r="U17" s="113">
        <v>10.6</v>
      </c>
      <c r="V17" s="113">
        <v>10.4</v>
      </c>
      <c r="W17" s="113">
        <v>10.2</v>
      </c>
      <c r="X17" s="113">
        <v>10.2</v>
      </c>
      <c r="Y17" s="113">
        <v>9.6</v>
      </c>
      <c r="Z17" s="114">
        <f t="shared" si="0"/>
        <v>10.912499999999996</v>
      </c>
      <c r="AA17" s="115">
        <v>12.2</v>
      </c>
      <c r="AB17" s="116">
        <v>0.46597222222222223</v>
      </c>
      <c r="AC17" s="115">
        <v>9.6</v>
      </c>
      <c r="AD17" s="116">
        <v>1</v>
      </c>
    </row>
    <row r="18" spans="1:30" ht="11.25" customHeight="1">
      <c r="A18" s="78">
        <v>16</v>
      </c>
      <c r="B18" s="113">
        <v>9.3</v>
      </c>
      <c r="C18" s="113">
        <v>9.3</v>
      </c>
      <c r="D18" s="113">
        <v>9.2</v>
      </c>
      <c r="E18" s="113">
        <v>8.9</v>
      </c>
      <c r="F18" s="113">
        <v>9</v>
      </c>
      <c r="G18" s="113">
        <v>8.9</v>
      </c>
      <c r="H18" s="113">
        <v>9.1</v>
      </c>
      <c r="I18" s="113">
        <v>9</v>
      </c>
      <c r="J18" s="113">
        <v>9</v>
      </c>
      <c r="K18" s="113">
        <v>9.2</v>
      </c>
      <c r="L18" s="113">
        <v>9.4</v>
      </c>
      <c r="M18" s="113">
        <v>9.2</v>
      </c>
      <c r="N18" s="113">
        <v>9.2</v>
      </c>
      <c r="O18" s="113">
        <v>9.4</v>
      </c>
      <c r="P18" s="113">
        <v>9.3</v>
      </c>
      <c r="Q18" s="113">
        <v>8.9</v>
      </c>
      <c r="R18" s="113">
        <v>8.8</v>
      </c>
      <c r="S18" s="113">
        <v>8.9</v>
      </c>
      <c r="T18" s="113">
        <v>9</v>
      </c>
      <c r="U18" s="113">
        <v>9.3</v>
      </c>
      <c r="V18" s="113">
        <v>9.8</v>
      </c>
      <c r="W18" s="113">
        <v>10</v>
      </c>
      <c r="X18" s="113">
        <v>10</v>
      </c>
      <c r="Y18" s="113">
        <v>9.8</v>
      </c>
      <c r="Z18" s="114">
        <f t="shared" si="0"/>
        <v>9.245833333333337</v>
      </c>
      <c r="AA18" s="115">
        <v>10.2</v>
      </c>
      <c r="AB18" s="116">
        <v>0.9430555555555555</v>
      </c>
      <c r="AC18" s="115">
        <v>8.7</v>
      </c>
      <c r="AD18" s="116">
        <v>0.720138888888889</v>
      </c>
    </row>
    <row r="19" spans="1:30" ht="11.25" customHeight="1">
      <c r="A19" s="78">
        <v>17</v>
      </c>
      <c r="B19" s="113">
        <v>10</v>
      </c>
      <c r="C19" s="113">
        <v>9.9</v>
      </c>
      <c r="D19" s="113">
        <v>9.9</v>
      </c>
      <c r="E19" s="113">
        <v>9.8</v>
      </c>
      <c r="F19" s="113">
        <v>9.9</v>
      </c>
      <c r="G19" s="113">
        <v>9.6</v>
      </c>
      <c r="H19" s="113">
        <v>9.9</v>
      </c>
      <c r="I19" s="113">
        <v>10.4</v>
      </c>
      <c r="J19" s="113">
        <v>10.4</v>
      </c>
      <c r="K19" s="113">
        <v>10.9</v>
      </c>
      <c r="L19" s="113">
        <v>11.3</v>
      </c>
      <c r="M19" s="113">
        <v>12.3</v>
      </c>
      <c r="N19" s="113">
        <v>13.2</v>
      </c>
      <c r="O19" s="113">
        <v>14.3</v>
      </c>
      <c r="P19" s="113">
        <v>12.5</v>
      </c>
      <c r="Q19" s="113">
        <v>12.3</v>
      </c>
      <c r="R19" s="113">
        <v>10.7</v>
      </c>
      <c r="S19" s="113">
        <v>10</v>
      </c>
      <c r="T19" s="113">
        <v>9.2</v>
      </c>
      <c r="U19" s="113">
        <v>8.6</v>
      </c>
      <c r="V19" s="113">
        <v>8.5</v>
      </c>
      <c r="W19" s="113">
        <v>7.9</v>
      </c>
      <c r="X19" s="113">
        <v>7.7</v>
      </c>
      <c r="Y19" s="113">
        <v>6.9</v>
      </c>
      <c r="Z19" s="114">
        <f t="shared" si="0"/>
        <v>10.254166666666666</v>
      </c>
      <c r="AA19" s="115">
        <v>14.9</v>
      </c>
      <c r="AB19" s="116">
        <v>0.5875</v>
      </c>
      <c r="AC19" s="115">
        <v>6.8</v>
      </c>
      <c r="AD19" s="116">
        <v>0.9993055555555556</v>
      </c>
    </row>
    <row r="20" spans="1:30" ht="11.25" customHeight="1">
      <c r="A20" s="78">
        <v>18</v>
      </c>
      <c r="B20" s="113">
        <v>6.6</v>
      </c>
      <c r="C20" s="113">
        <v>6.4</v>
      </c>
      <c r="D20" s="113">
        <v>6.1</v>
      </c>
      <c r="E20" s="113">
        <v>6</v>
      </c>
      <c r="F20" s="113">
        <v>6</v>
      </c>
      <c r="G20" s="113">
        <v>5.9</v>
      </c>
      <c r="H20" s="113">
        <v>6.8</v>
      </c>
      <c r="I20" s="113">
        <v>9.9</v>
      </c>
      <c r="J20" s="113">
        <v>12.9</v>
      </c>
      <c r="K20" s="113">
        <v>14.1</v>
      </c>
      <c r="L20" s="113">
        <v>14.2</v>
      </c>
      <c r="M20" s="113">
        <v>13.8</v>
      </c>
      <c r="N20" s="113">
        <v>12.8</v>
      </c>
      <c r="O20" s="113">
        <v>11.2</v>
      </c>
      <c r="P20" s="113">
        <v>10</v>
      </c>
      <c r="Q20" s="113">
        <v>9.5</v>
      </c>
      <c r="R20" s="113">
        <v>8.8</v>
      </c>
      <c r="S20" s="113">
        <v>8.7</v>
      </c>
      <c r="T20" s="113">
        <v>8.7</v>
      </c>
      <c r="U20" s="113">
        <v>8.8</v>
      </c>
      <c r="V20" s="113">
        <v>8.5</v>
      </c>
      <c r="W20" s="113">
        <v>7.8</v>
      </c>
      <c r="X20" s="113">
        <v>7.8</v>
      </c>
      <c r="Y20" s="113">
        <v>7.6</v>
      </c>
      <c r="Z20" s="114">
        <f t="shared" si="0"/>
        <v>9.120833333333334</v>
      </c>
      <c r="AA20" s="115">
        <v>14.6</v>
      </c>
      <c r="AB20" s="116">
        <v>0.46249999999999997</v>
      </c>
      <c r="AC20" s="115">
        <v>5.8</v>
      </c>
      <c r="AD20" s="116">
        <v>0.2222222222222222</v>
      </c>
    </row>
    <row r="21" spans="1:30" ht="11.25" customHeight="1">
      <c r="A21" s="78">
        <v>19</v>
      </c>
      <c r="B21" s="113">
        <v>7.5</v>
      </c>
      <c r="C21" s="113">
        <v>7.6</v>
      </c>
      <c r="D21" s="113">
        <v>7</v>
      </c>
      <c r="E21" s="113">
        <v>7</v>
      </c>
      <c r="F21" s="113">
        <v>6.5</v>
      </c>
      <c r="G21" s="113">
        <v>6.9</v>
      </c>
      <c r="H21" s="113">
        <v>7.3</v>
      </c>
      <c r="I21" s="113">
        <v>7.4</v>
      </c>
      <c r="J21" s="113">
        <v>7.9</v>
      </c>
      <c r="K21" s="113">
        <v>7.9</v>
      </c>
      <c r="L21" s="113">
        <v>8</v>
      </c>
      <c r="M21" s="113">
        <v>8.2</v>
      </c>
      <c r="N21" s="113">
        <v>7.9</v>
      </c>
      <c r="O21" s="113">
        <v>8.4</v>
      </c>
      <c r="P21" s="113">
        <v>8.3</v>
      </c>
      <c r="Q21" s="113">
        <v>8.5</v>
      </c>
      <c r="R21" s="113">
        <v>8.9</v>
      </c>
      <c r="S21" s="113">
        <v>9.1</v>
      </c>
      <c r="T21" s="113">
        <v>9.1</v>
      </c>
      <c r="U21" s="113">
        <v>9.3</v>
      </c>
      <c r="V21" s="113">
        <v>9.4</v>
      </c>
      <c r="W21" s="113">
        <v>9.6</v>
      </c>
      <c r="X21" s="113">
        <v>9.6</v>
      </c>
      <c r="Y21" s="113">
        <v>9.9</v>
      </c>
      <c r="Z21" s="114">
        <f t="shared" si="0"/>
        <v>8.216666666666667</v>
      </c>
      <c r="AA21" s="115">
        <v>9.9</v>
      </c>
      <c r="AB21" s="116">
        <v>1</v>
      </c>
      <c r="AC21" s="115">
        <v>6.5</v>
      </c>
      <c r="AD21" s="116">
        <v>0.2263888888888889</v>
      </c>
    </row>
    <row r="22" spans="1:30" ht="11.25" customHeight="1">
      <c r="A22" s="82">
        <v>20</v>
      </c>
      <c r="B22" s="118">
        <v>10</v>
      </c>
      <c r="C22" s="118">
        <v>9.9</v>
      </c>
      <c r="D22" s="118">
        <v>9.8</v>
      </c>
      <c r="E22" s="118">
        <v>9.8</v>
      </c>
      <c r="F22" s="118">
        <v>10.1</v>
      </c>
      <c r="G22" s="118">
        <v>10.6</v>
      </c>
      <c r="H22" s="118">
        <v>11.3</v>
      </c>
      <c r="I22" s="118">
        <v>11.8</v>
      </c>
      <c r="J22" s="118">
        <v>12</v>
      </c>
      <c r="K22" s="118">
        <v>12.8</v>
      </c>
      <c r="L22" s="118">
        <v>13.6</v>
      </c>
      <c r="M22" s="118">
        <v>13.6</v>
      </c>
      <c r="N22" s="118">
        <v>14.3</v>
      </c>
      <c r="O22" s="118">
        <v>14</v>
      </c>
      <c r="P22" s="118">
        <v>14.1</v>
      </c>
      <c r="Q22" s="118">
        <v>13.9</v>
      </c>
      <c r="R22" s="118">
        <v>14</v>
      </c>
      <c r="S22" s="118">
        <v>14.1</v>
      </c>
      <c r="T22" s="118">
        <v>14.1</v>
      </c>
      <c r="U22" s="118">
        <v>14.2</v>
      </c>
      <c r="V22" s="118">
        <v>14.2</v>
      </c>
      <c r="W22" s="118">
        <v>14.2</v>
      </c>
      <c r="X22" s="118">
        <v>14.3</v>
      </c>
      <c r="Y22" s="118">
        <v>14.3</v>
      </c>
      <c r="Z22" s="119">
        <f t="shared" si="0"/>
        <v>12.708333333333334</v>
      </c>
      <c r="AA22" s="105">
        <v>14.4</v>
      </c>
      <c r="AB22" s="120">
        <v>0.5437500000000001</v>
      </c>
      <c r="AC22" s="105">
        <v>9.7</v>
      </c>
      <c r="AD22" s="120">
        <v>0.16874999999999998</v>
      </c>
    </row>
    <row r="23" spans="1:30" ht="11.25" customHeight="1">
      <c r="A23" s="78">
        <v>21</v>
      </c>
      <c r="B23" s="113">
        <v>14.3</v>
      </c>
      <c r="C23" s="113">
        <v>14.3</v>
      </c>
      <c r="D23" s="113">
        <v>14.1</v>
      </c>
      <c r="E23" s="113">
        <v>14.1</v>
      </c>
      <c r="F23" s="113">
        <v>14</v>
      </c>
      <c r="G23" s="113">
        <v>14</v>
      </c>
      <c r="H23" s="113">
        <v>13.9</v>
      </c>
      <c r="I23" s="113">
        <v>14</v>
      </c>
      <c r="J23" s="113">
        <v>14.3</v>
      </c>
      <c r="K23" s="113">
        <v>14.3</v>
      </c>
      <c r="L23" s="113">
        <v>14.6</v>
      </c>
      <c r="M23" s="113">
        <v>14.7</v>
      </c>
      <c r="N23" s="113">
        <v>14.6</v>
      </c>
      <c r="O23" s="113">
        <v>14.9</v>
      </c>
      <c r="P23" s="113">
        <v>14.8</v>
      </c>
      <c r="Q23" s="113">
        <v>14.9</v>
      </c>
      <c r="R23" s="113">
        <v>15</v>
      </c>
      <c r="S23" s="113">
        <v>15.1</v>
      </c>
      <c r="T23" s="113">
        <v>15.2</v>
      </c>
      <c r="U23" s="113">
        <v>15.2</v>
      </c>
      <c r="V23" s="113">
        <v>15.4</v>
      </c>
      <c r="W23" s="113">
        <v>15.5</v>
      </c>
      <c r="X23" s="113">
        <v>15.6</v>
      </c>
      <c r="Y23" s="113">
        <v>15.7</v>
      </c>
      <c r="Z23" s="114">
        <f t="shared" si="0"/>
        <v>14.6875</v>
      </c>
      <c r="AA23" s="115">
        <v>15.8</v>
      </c>
      <c r="AB23" s="116">
        <v>0.9958333333333332</v>
      </c>
      <c r="AC23" s="115">
        <v>13.8</v>
      </c>
      <c r="AD23" s="116">
        <v>0.28958333333333336</v>
      </c>
    </row>
    <row r="24" spans="1:30" ht="11.25" customHeight="1">
      <c r="A24" s="78">
        <v>22</v>
      </c>
      <c r="B24" s="113">
        <v>15.7</v>
      </c>
      <c r="C24" s="113">
        <v>15.7</v>
      </c>
      <c r="D24" s="113">
        <v>15.7</v>
      </c>
      <c r="E24" s="113">
        <v>15.8</v>
      </c>
      <c r="F24" s="113">
        <v>15.8</v>
      </c>
      <c r="G24" s="113">
        <v>15.8</v>
      </c>
      <c r="H24" s="113">
        <v>15.9</v>
      </c>
      <c r="I24" s="113">
        <v>15.5</v>
      </c>
      <c r="J24" s="113">
        <v>15.6</v>
      </c>
      <c r="K24" s="113">
        <v>15.9</v>
      </c>
      <c r="L24" s="113">
        <v>15.7</v>
      </c>
      <c r="M24" s="113">
        <v>15</v>
      </c>
      <c r="N24" s="113">
        <v>14.9</v>
      </c>
      <c r="O24" s="113">
        <v>15.1</v>
      </c>
      <c r="P24" s="113">
        <v>14.8</v>
      </c>
      <c r="Q24" s="113">
        <v>14.8</v>
      </c>
      <c r="R24" s="113">
        <v>14.6</v>
      </c>
      <c r="S24" s="113">
        <v>14.6</v>
      </c>
      <c r="T24" s="113">
        <v>14.3</v>
      </c>
      <c r="U24" s="113">
        <v>14.4</v>
      </c>
      <c r="V24" s="113">
        <v>14.3</v>
      </c>
      <c r="W24" s="113">
        <v>14</v>
      </c>
      <c r="X24" s="113">
        <v>14.1</v>
      </c>
      <c r="Y24" s="113">
        <v>13.8</v>
      </c>
      <c r="Z24" s="114">
        <f t="shared" si="0"/>
        <v>15.075000000000003</v>
      </c>
      <c r="AA24" s="115">
        <v>16</v>
      </c>
      <c r="AB24" s="116">
        <v>0.22152777777777777</v>
      </c>
      <c r="AC24" s="115">
        <v>13.8</v>
      </c>
      <c r="AD24" s="116">
        <v>1</v>
      </c>
    </row>
    <row r="25" spans="1:30" ht="11.25" customHeight="1">
      <c r="A25" s="78">
        <v>23</v>
      </c>
      <c r="B25" s="113">
        <v>14</v>
      </c>
      <c r="C25" s="113">
        <v>13.8</v>
      </c>
      <c r="D25" s="113">
        <v>14.5</v>
      </c>
      <c r="E25" s="113">
        <v>17.1</v>
      </c>
      <c r="F25" s="113">
        <v>18.5</v>
      </c>
      <c r="G25" s="113">
        <v>18.1</v>
      </c>
      <c r="H25" s="113">
        <v>17.4</v>
      </c>
      <c r="I25" s="113">
        <v>14.4</v>
      </c>
      <c r="J25" s="113">
        <v>13.8</v>
      </c>
      <c r="K25" s="113">
        <v>14.7</v>
      </c>
      <c r="L25" s="113">
        <v>15.5</v>
      </c>
      <c r="M25" s="113">
        <v>17.2</v>
      </c>
      <c r="N25" s="113">
        <v>17.4</v>
      </c>
      <c r="O25" s="113">
        <v>16.4</v>
      </c>
      <c r="P25" s="113">
        <v>14.6</v>
      </c>
      <c r="Q25" s="113">
        <v>13.5</v>
      </c>
      <c r="R25" s="113">
        <v>12.1</v>
      </c>
      <c r="S25" s="113">
        <v>8.9</v>
      </c>
      <c r="T25" s="113">
        <v>7.3</v>
      </c>
      <c r="U25" s="113">
        <v>7.1</v>
      </c>
      <c r="V25" s="113">
        <v>6.8</v>
      </c>
      <c r="W25" s="113">
        <v>6.8</v>
      </c>
      <c r="X25" s="113">
        <v>7.9</v>
      </c>
      <c r="Y25" s="113">
        <v>6.8</v>
      </c>
      <c r="Z25" s="114">
        <f t="shared" si="0"/>
        <v>13.108333333333334</v>
      </c>
      <c r="AA25" s="115">
        <v>18.7</v>
      </c>
      <c r="AB25" s="116">
        <v>0.2034722222222222</v>
      </c>
      <c r="AC25" s="115">
        <v>6.7</v>
      </c>
      <c r="AD25" s="116">
        <v>0.9145833333333333</v>
      </c>
    </row>
    <row r="26" spans="1:30" ht="11.25" customHeight="1">
      <c r="A26" s="78">
        <v>24</v>
      </c>
      <c r="B26" s="113">
        <v>6.3</v>
      </c>
      <c r="C26" s="113">
        <v>6</v>
      </c>
      <c r="D26" s="113">
        <v>6.1</v>
      </c>
      <c r="E26" s="113">
        <v>6.1</v>
      </c>
      <c r="F26" s="113">
        <v>6.8</v>
      </c>
      <c r="G26" s="113">
        <v>6.8</v>
      </c>
      <c r="H26" s="113">
        <v>9.1</v>
      </c>
      <c r="I26" s="113">
        <v>9.8</v>
      </c>
      <c r="J26" s="113">
        <v>11</v>
      </c>
      <c r="K26" s="113">
        <v>10.6</v>
      </c>
      <c r="L26" s="113">
        <v>11.2</v>
      </c>
      <c r="M26" s="113">
        <v>11.6</v>
      </c>
      <c r="N26" s="113">
        <v>11.3</v>
      </c>
      <c r="O26" s="113">
        <v>10.4</v>
      </c>
      <c r="P26" s="113">
        <v>10.7</v>
      </c>
      <c r="Q26" s="113">
        <v>9.5</v>
      </c>
      <c r="R26" s="113">
        <v>8.5</v>
      </c>
      <c r="S26" s="113">
        <v>8.5</v>
      </c>
      <c r="T26" s="113">
        <v>8.4</v>
      </c>
      <c r="U26" s="113">
        <v>8.5</v>
      </c>
      <c r="V26" s="113">
        <v>8.2</v>
      </c>
      <c r="W26" s="113">
        <v>7.6</v>
      </c>
      <c r="X26" s="113">
        <v>7.5</v>
      </c>
      <c r="Y26" s="113">
        <v>7.5</v>
      </c>
      <c r="Z26" s="114">
        <f t="shared" si="0"/>
        <v>8.666666666666666</v>
      </c>
      <c r="AA26" s="115">
        <v>11.9</v>
      </c>
      <c r="AB26" s="116">
        <v>0.4979166666666666</v>
      </c>
      <c r="AC26" s="115">
        <v>5.7</v>
      </c>
      <c r="AD26" s="116">
        <v>0.10694444444444444</v>
      </c>
    </row>
    <row r="27" spans="1:30" ht="11.25" customHeight="1">
      <c r="A27" s="78">
        <v>25</v>
      </c>
      <c r="B27" s="113">
        <v>7.8</v>
      </c>
      <c r="C27" s="113">
        <v>7.7</v>
      </c>
      <c r="D27" s="113">
        <v>7.8</v>
      </c>
      <c r="E27" s="113">
        <v>7.7</v>
      </c>
      <c r="F27" s="113">
        <v>7.8</v>
      </c>
      <c r="G27" s="113">
        <v>8.8</v>
      </c>
      <c r="H27" s="113">
        <v>9.7</v>
      </c>
      <c r="I27" s="113">
        <v>10.5</v>
      </c>
      <c r="J27" s="113">
        <v>11.7</v>
      </c>
      <c r="K27" s="113">
        <v>13.4</v>
      </c>
      <c r="L27" s="113">
        <v>14.5</v>
      </c>
      <c r="M27" s="113">
        <v>13.5</v>
      </c>
      <c r="N27" s="113">
        <v>14.7</v>
      </c>
      <c r="O27" s="113">
        <v>12.1</v>
      </c>
      <c r="P27" s="113">
        <v>12</v>
      </c>
      <c r="Q27" s="113">
        <v>11</v>
      </c>
      <c r="R27" s="113">
        <v>9.5</v>
      </c>
      <c r="S27" s="113">
        <v>8.9</v>
      </c>
      <c r="T27" s="113">
        <v>9.1</v>
      </c>
      <c r="U27" s="113">
        <v>8.4</v>
      </c>
      <c r="V27" s="113">
        <v>8.3</v>
      </c>
      <c r="W27" s="113">
        <v>7.7</v>
      </c>
      <c r="X27" s="113">
        <v>7.2</v>
      </c>
      <c r="Y27" s="113">
        <v>7.3</v>
      </c>
      <c r="Z27" s="114">
        <f t="shared" si="0"/>
        <v>9.879166666666666</v>
      </c>
      <c r="AA27" s="115">
        <v>14.9</v>
      </c>
      <c r="AB27" s="116">
        <v>0.4548611111111111</v>
      </c>
      <c r="AC27" s="115">
        <v>6.9</v>
      </c>
      <c r="AD27" s="116">
        <v>0.9736111111111111</v>
      </c>
    </row>
    <row r="28" spans="1:30" ht="11.25" customHeight="1">
      <c r="A28" s="78">
        <v>26</v>
      </c>
      <c r="B28" s="113">
        <v>7.1</v>
      </c>
      <c r="C28" s="113">
        <v>7</v>
      </c>
      <c r="D28" s="113">
        <v>6.5</v>
      </c>
      <c r="E28" s="113">
        <v>6.2</v>
      </c>
      <c r="F28" s="113">
        <v>5.9</v>
      </c>
      <c r="G28" s="113">
        <v>5.7</v>
      </c>
      <c r="H28" s="113">
        <v>6.3</v>
      </c>
      <c r="I28" s="113">
        <v>9.1</v>
      </c>
      <c r="J28" s="113">
        <v>12</v>
      </c>
      <c r="K28" s="113">
        <v>14.4</v>
      </c>
      <c r="L28" s="113">
        <v>16</v>
      </c>
      <c r="M28" s="113">
        <v>16</v>
      </c>
      <c r="N28" s="113">
        <v>15.8</v>
      </c>
      <c r="O28" s="113">
        <v>14.5</v>
      </c>
      <c r="P28" s="113">
        <v>11.7</v>
      </c>
      <c r="Q28" s="113">
        <v>10.4</v>
      </c>
      <c r="R28" s="113">
        <v>8.8</v>
      </c>
      <c r="S28" s="113">
        <v>7.8</v>
      </c>
      <c r="T28" s="113">
        <v>7.2</v>
      </c>
      <c r="U28" s="113">
        <v>6.9</v>
      </c>
      <c r="V28" s="113">
        <v>6.9</v>
      </c>
      <c r="W28" s="113">
        <v>6.2</v>
      </c>
      <c r="X28" s="113">
        <v>5.8</v>
      </c>
      <c r="Y28" s="113">
        <v>5.3</v>
      </c>
      <c r="Z28" s="114">
        <f t="shared" si="0"/>
        <v>9.145833333333336</v>
      </c>
      <c r="AA28" s="115">
        <v>16.6</v>
      </c>
      <c r="AB28" s="116">
        <v>0.4895833333333333</v>
      </c>
      <c r="AC28" s="115">
        <v>5.2</v>
      </c>
      <c r="AD28" s="116">
        <v>1</v>
      </c>
    </row>
    <row r="29" spans="1:30" ht="11.25" customHeight="1">
      <c r="A29" s="78">
        <v>27</v>
      </c>
      <c r="B29" s="113">
        <v>5.6</v>
      </c>
      <c r="C29" s="113">
        <v>5.3</v>
      </c>
      <c r="D29" s="113">
        <v>5.5</v>
      </c>
      <c r="E29" s="113">
        <v>5.4</v>
      </c>
      <c r="F29" s="113">
        <v>5.3</v>
      </c>
      <c r="G29" s="113">
        <v>6</v>
      </c>
      <c r="H29" s="113">
        <v>7.3</v>
      </c>
      <c r="I29" s="113">
        <v>10.9</v>
      </c>
      <c r="J29" s="113">
        <v>14.4</v>
      </c>
      <c r="K29" s="113">
        <v>15.3</v>
      </c>
      <c r="L29" s="113">
        <v>15.8</v>
      </c>
      <c r="M29" s="113">
        <v>16.4</v>
      </c>
      <c r="N29" s="113">
        <v>15.9</v>
      </c>
      <c r="O29" s="113">
        <v>14.7</v>
      </c>
      <c r="P29" s="113">
        <v>12.6</v>
      </c>
      <c r="Q29" s="113">
        <v>11.2</v>
      </c>
      <c r="R29" s="113">
        <v>9.2</v>
      </c>
      <c r="S29" s="113">
        <v>8.7</v>
      </c>
      <c r="T29" s="113">
        <v>9.9</v>
      </c>
      <c r="U29" s="113">
        <v>8.8</v>
      </c>
      <c r="V29" s="113">
        <v>9.2</v>
      </c>
      <c r="W29" s="113">
        <v>10</v>
      </c>
      <c r="X29" s="113">
        <v>10</v>
      </c>
      <c r="Y29" s="113">
        <v>9.3</v>
      </c>
      <c r="Z29" s="114">
        <f t="shared" si="0"/>
        <v>10.112499999999999</v>
      </c>
      <c r="AA29" s="115">
        <v>16.5</v>
      </c>
      <c r="AB29" s="116">
        <v>0.4986111111111111</v>
      </c>
      <c r="AC29" s="115">
        <v>5.1</v>
      </c>
      <c r="AD29" s="116">
        <v>0.20486111111111113</v>
      </c>
    </row>
    <row r="30" spans="1:30" ht="11.25" customHeight="1">
      <c r="A30" s="78">
        <v>28</v>
      </c>
      <c r="B30" s="113">
        <v>10.1</v>
      </c>
      <c r="C30" s="113">
        <v>10</v>
      </c>
      <c r="D30" s="113">
        <v>10.4</v>
      </c>
      <c r="E30" s="113">
        <v>10.3</v>
      </c>
      <c r="F30" s="113">
        <v>10.4</v>
      </c>
      <c r="G30" s="113">
        <v>9.5</v>
      </c>
      <c r="H30" s="113">
        <v>10</v>
      </c>
      <c r="I30" s="113">
        <v>10.7</v>
      </c>
      <c r="J30" s="113">
        <v>10.9</v>
      </c>
      <c r="K30" s="113">
        <v>12.5</v>
      </c>
      <c r="L30" s="113">
        <v>12.7</v>
      </c>
      <c r="M30" s="113">
        <v>13.4</v>
      </c>
      <c r="N30" s="113">
        <v>14</v>
      </c>
      <c r="O30" s="113">
        <v>13.2</v>
      </c>
      <c r="P30" s="113">
        <v>12.4</v>
      </c>
      <c r="Q30" s="113">
        <v>11.7</v>
      </c>
      <c r="R30" s="113">
        <v>11.4</v>
      </c>
      <c r="S30" s="113">
        <v>11.3</v>
      </c>
      <c r="T30" s="113">
        <v>11.3</v>
      </c>
      <c r="U30" s="113">
        <v>10.7</v>
      </c>
      <c r="V30" s="113">
        <v>10.8</v>
      </c>
      <c r="W30" s="113">
        <v>11</v>
      </c>
      <c r="X30" s="113">
        <v>11.3</v>
      </c>
      <c r="Y30" s="113">
        <v>11.6</v>
      </c>
      <c r="Z30" s="114">
        <f t="shared" si="0"/>
        <v>11.316666666666668</v>
      </c>
      <c r="AA30" s="115">
        <v>14.1</v>
      </c>
      <c r="AB30" s="116">
        <v>0.5409722222222222</v>
      </c>
      <c r="AC30" s="115">
        <v>9.3</v>
      </c>
      <c r="AD30" s="116">
        <v>0.015277777777777777</v>
      </c>
    </row>
    <row r="31" spans="1:30" ht="11.25" customHeight="1">
      <c r="A31" s="78">
        <v>29</v>
      </c>
      <c r="B31" s="113">
        <v>11.5</v>
      </c>
      <c r="C31" s="113">
        <v>11.5</v>
      </c>
      <c r="D31" s="113">
        <v>11.6</v>
      </c>
      <c r="E31" s="113">
        <v>11.7</v>
      </c>
      <c r="F31" s="113">
        <v>11.5</v>
      </c>
      <c r="G31" s="113">
        <v>12</v>
      </c>
      <c r="H31" s="113">
        <v>11.9</v>
      </c>
      <c r="I31" s="113">
        <v>12.1</v>
      </c>
      <c r="J31" s="113">
        <v>12.6</v>
      </c>
      <c r="K31" s="113">
        <v>12.6</v>
      </c>
      <c r="L31" s="113">
        <v>13</v>
      </c>
      <c r="M31" s="113">
        <v>13.1</v>
      </c>
      <c r="N31" s="113">
        <v>13.5</v>
      </c>
      <c r="O31" s="113">
        <v>13.7</v>
      </c>
      <c r="P31" s="113">
        <v>14.1</v>
      </c>
      <c r="Q31" s="113">
        <v>13.9</v>
      </c>
      <c r="R31" s="113">
        <v>13.7</v>
      </c>
      <c r="S31" s="113">
        <v>13.3</v>
      </c>
      <c r="T31" s="113">
        <v>13.7</v>
      </c>
      <c r="U31" s="113">
        <v>13.8</v>
      </c>
      <c r="V31" s="113">
        <v>13.8</v>
      </c>
      <c r="W31" s="113">
        <v>13.2</v>
      </c>
      <c r="X31" s="113">
        <v>12.4</v>
      </c>
      <c r="Y31" s="113">
        <v>12.6</v>
      </c>
      <c r="Z31" s="114">
        <f t="shared" si="0"/>
        <v>12.783333333333331</v>
      </c>
      <c r="AA31" s="115">
        <v>14.3</v>
      </c>
      <c r="AB31" s="116">
        <v>0.6465277777777778</v>
      </c>
      <c r="AC31" s="115">
        <v>11.4</v>
      </c>
      <c r="AD31" s="116">
        <v>0.2027777777777778</v>
      </c>
    </row>
    <row r="32" spans="1:30" ht="11.25" customHeight="1">
      <c r="A32" s="78">
        <v>30</v>
      </c>
      <c r="B32" s="113">
        <v>12.5</v>
      </c>
      <c r="C32" s="113">
        <v>12.3</v>
      </c>
      <c r="D32" s="113">
        <v>12.4</v>
      </c>
      <c r="E32" s="113">
        <v>11.9</v>
      </c>
      <c r="F32" s="113">
        <v>10.6</v>
      </c>
      <c r="G32" s="113">
        <v>9.4</v>
      </c>
      <c r="H32" s="113">
        <v>10.3</v>
      </c>
      <c r="I32" s="113">
        <v>12.4</v>
      </c>
      <c r="J32" s="113">
        <v>13.5</v>
      </c>
      <c r="K32" s="113">
        <v>13.9</v>
      </c>
      <c r="L32" s="113">
        <v>13.5</v>
      </c>
      <c r="M32" s="113">
        <v>13</v>
      </c>
      <c r="N32" s="113">
        <v>13</v>
      </c>
      <c r="O32" s="113">
        <v>11.2</v>
      </c>
      <c r="P32" s="113">
        <v>9.8</v>
      </c>
      <c r="Q32" s="113">
        <v>8.7</v>
      </c>
      <c r="R32" s="113">
        <v>7.2</v>
      </c>
      <c r="S32" s="113">
        <v>6</v>
      </c>
      <c r="T32" s="113">
        <v>5.9</v>
      </c>
      <c r="U32" s="113">
        <v>6.2</v>
      </c>
      <c r="V32" s="113">
        <v>6</v>
      </c>
      <c r="W32" s="113">
        <v>6.4</v>
      </c>
      <c r="X32" s="113">
        <v>5.6</v>
      </c>
      <c r="Y32" s="113">
        <v>3.8</v>
      </c>
      <c r="Z32" s="114">
        <f t="shared" si="0"/>
        <v>9.8125</v>
      </c>
      <c r="AA32" s="115">
        <v>14.3</v>
      </c>
      <c r="AB32" s="116">
        <v>0.4361111111111111</v>
      </c>
      <c r="AC32" s="115">
        <v>3.8</v>
      </c>
      <c r="AD32" s="116">
        <v>1</v>
      </c>
    </row>
    <row r="33" spans="1:30" ht="11.25" customHeight="1">
      <c r="A33" s="78">
        <v>31</v>
      </c>
      <c r="B33" s="113">
        <v>3</v>
      </c>
      <c r="C33" s="113">
        <v>2.4</v>
      </c>
      <c r="D33" s="113">
        <v>2.7</v>
      </c>
      <c r="E33" s="113">
        <v>2.1</v>
      </c>
      <c r="F33" s="113">
        <v>2.1</v>
      </c>
      <c r="G33" s="113">
        <v>1.9</v>
      </c>
      <c r="H33" s="113">
        <v>3.2</v>
      </c>
      <c r="I33" s="113">
        <v>9</v>
      </c>
      <c r="J33" s="113">
        <v>11.4</v>
      </c>
      <c r="K33" s="113">
        <v>12.3</v>
      </c>
      <c r="L33" s="113">
        <v>13.6</v>
      </c>
      <c r="M33" s="113">
        <v>13.8</v>
      </c>
      <c r="N33" s="113">
        <v>14</v>
      </c>
      <c r="O33" s="113">
        <v>13.8</v>
      </c>
      <c r="P33" s="113">
        <v>11.5</v>
      </c>
      <c r="Q33" s="113">
        <v>10</v>
      </c>
      <c r="R33" s="113">
        <v>8.4</v>
      </c>
      <c r="S33" s="113">
        <v>6.3</v>
      </c>
      <c r="T33" s="113">
        <v>5.4</v>
      </c>
      <c r="U33" s="113">
        <v>5.4</v>
      </c>
      <c r="V33" s="113">
        <v>5</v>
      </c>
      <c r="W33" s="113">
        <v>5</v>
      </c>
      <c r="X33" s="113">
        <v>4.2</v>
      </c>
      <c r="Y33" s="113">
        <v>4.5</v>
      </c>
      <c r="Z33" s="114">
        <f t="shared" si="0"/>
        <v>7.125000000000001</v>
      </c>
      <c r="AA33" s="115">
        <v>15</v>
      </c>
      <c r="AB33" s="116">
        <v>0.5347222222222222</v>
      </c>
      <c r="AC33" s="115">
        <v>1.7</v>
      </c>
      <c r="AD33" s="116">
        <v>0.19236111111111112</v>
      </c>
    </row>
    <row r="34" spans="1:30" ht="15" customHeight="1">
      <c r="A34" s="79" t="s">
        <v>9</v>
      </c>
      <c r="B34" s="121">
        <f aca="true" t="shared" si="1" ref="B34:Y34">AVERAGE(B3:B33)</f>
        <v>11.167741935483875</v>
      </c>
      <c r="C34" s="121">
        <f t="shared" si="1"/>
        <v>11.03225806451613</v>
      </c>
      <c r="D34" s="121">
        <f t="shared" si="1"/>
        <v>11.025806451612903</v>
      </c>
      <c r="E34" s="121">
        <f t="shared" si="1"/>
        <v>11.029032258064516</v>
      </c>
      <c r="F34" s="121">
        <f t="shared" si="1"/>
        <v>10.980645161290324</v>
      </c>
      <c r="G34" s="121">
        <f t="shared" si="1"/>
        <v>10.935483870967742</v>
      </c>
      <c r="H34" s="121">
        <f t="shared" si="1"/>
        <v>11.62258064516129</v>
      </c>
      <c r="I34" s="121">
        <f t="shared" si="1"/>
        <v>12.719354838709679</v>
      </c>
      <c r="J34" s="121">
        <f t="shared" si="1"/>
        <v>13.993548387096773</v>
      </c>
      <c r="K34" s="121">
        <f t="shared" si="1"/>
        <v>14.683870967741935</v>
      </c>
      <c r="L34" s="121">
        <f t="shared" si="1"/>
        <v>15.129032258064516</v>
      </c>
      <c r="M34" s="121">
        <f t="shared" si="1"/>
        <v>15.24516129032258</v>
      </c>
      <c r="N34" s="121">
        <f t="shared" si="1"/>
        <v>15.309677419354838</v>
      </c>
      <c r="O34" s="121">
        <f t="shared" si="1"/>
        <v>14.896774193548382</v>
      </c>
      <c r="P34" s="121">
        <f t="shared" si="1"/>
        <v>14.074193548387099</v>
      </c>
      <c r="Q34" s="121">
        <f t="shared" si="1"/>
        <v>13.383870967741933</v>
      </c>
      <c r="R34" s="121">
        <f t="shared" si="1"/>
        <v>12.548387096774192</v>
      </c>
      <c r="S34" s="121">
        <f t="shared" si="1"/>
        <v>11.83225806451613</v>
      </c>
      <c r="T34" s="121">
        <f t="shared" si="1"/>
        <v>11.603225806451611</v>
      </c>
      <c r="U34" s="121">
        <f t="shared" si="1"/>
        <v>11.538709677419355</v>
      </c>
      <c r="V34" s="121">
        <f t="shared" si="1"/>
        <v>11.390322580645162</v>
      </c>
      <c r="W34" s="121">
        <f t="shared" si="1"/>
        <v>11.219354838709675</v>
      </c>
      <c r="X34" s="121">
        <f t="shared" si="1"/>
        <v>11.13225806451613</v>
      </c>
      <c r="Y34" s="121">
        <f t="shared" si="1"/>
        <v>10.970967741935489</v>
      </c>
      <c r="Z34" s="121">
        <f>AVERAGE(B3:Y33)</f>
        <v>12.477688172043015</v>
      </c>
      <c r="AA34" s="122">
        <f>AVERAGE(AA3:AA33)</f>
        <v>16.39354838709677</v>
      </c>
      <c r="AB34" s="123"/>
      <c r="AC34" s="122">
        <f>AVERAGE(AC3:AC33)</f>
        <v>9.293548387096775</v>
      </c>
      <c r="AD34" s="123"/>
    </row>
    <row r="35" ht="9.75" customHeight="1"/>
    <row r="36" spans="1:9" ht="11.25" customHeight="1">
      <c r="A36" s="67" t="s">
        <v>10</v>
      </c>
      <c r="B36" s="67"/>
      <c r="C36" s="67"/>
      <c r="D36" s="67"/>
      <c r="E36" s="67"/>
      <c r="F36" s="67"/>
      <c r="G36" s="67"/>
      <c r="H36" s="67"/>
      <c r="I36" s="67"/>
    </row>
    <row r="37" spans="1:9" ht="11.25" customHeight="1">
      <c r="A37" s="68" t="s">
        <v>11</v>
      </c>
      <c r="B37" s="69"/>
      <c r="C37" s="69"/>
      <c r="D37" s="51">
        <f>COUNTIF(Z3:Z33,"&lt;0")</f>
        <v>0</v>
      </c>
      <c r="E37" s="67"/>
      <c r="F37" s="67"/>
      <c r="G37" s="67"/>
      <c r="H37" s="67"/>
      <c r="I37" s="67"/>
    </row>
    <row r="38" spans="1:9" ht="11.25" customHeight="1">
      <c r="A38" s="70" t="s">
        <v>12</v>
      </c>
      <c r="B38" s="71"/>
      <c r="C38" s="71"/>
      <c r="D38" s="52">
        <f>COUNTIF(Z3:Z33,"&gt;=25")</f>
        <v>0</v>
      </c>
      <c r="E38" s="67"/>
      <c r="F38" s="67"/>
      <c r="G38" s="67"/>
      <c r="H38" s="67"/>
      <c r="I38" s="67"/>
    </row>
    <row r="39" spans="1:9" ht="11.25" customHeight="1">
      <c r="A39" s="68" t="s">
        <v>13</v>
      </c>
      <c r="B39" s="69"/>
      <c r="C39" s="69"/>
      <c r="D39" s="51">
        <f>COUNTIF(AC3:AC33,"&lt;0")</f>
        <v>0</v>
      </c>
      <c r="E39" s="67"/>
      <c r="F39" s="67"/>
      <c r="G39" s="67"/>
      <c r="H39" s="67"/>
      <c r="I39" s="67"/>
    </row>
    <row r="40" spans="1:9" ht="11.25" customHeight="1">
      <c r="A40" s="70" t="s">
        <v>14</v>
      </c>
      <c r="B40" s="71"/>
      <c r="C40" s="71"/>
      <c r="D40" s="52">
        <f>COUNTIF(AC3:AC33,"&gt;=25")</f>
        <v>0</v>
      </c>
      <c r="E40" s="67"/>
      <c r="F40" s="67"/>
      <c r="G40" s="67"/>
      <c r="H40" s="67"/>
      <c r="I40" s="67"/>
    </row>
    <row r="41" spans="1:9" ht="11.25" customHeight="1">
      <c r="A41" s="68" t="s">
        <v>15</v>
      </c>
      <c r="B41" s="69"/>
      <c r="C41" s="69"/>
      <c r="D41" s="51">
        <f>COUNTIF(AA3:AA33,"&lt;0")</f>
        <v>0</v>
      </c>
      <c r="E41" s="67"/>
      <c r="F41" s="67"/>
      <c r="G41" s="67"/>
      <c r="H41" s="67"/>
      <c r="I41" s="67"/>
    </row>
    <row r="42" spans="1:9" ht="11.25" customHeight="1">
      <c r="A42" s="70" t="s">
        <v>16</v>
      </c>
      <c r="B42" s="71"/>
      <c r="C42" s="71"/>
      <c r="D42" s="52">
        <f>COUNTIF(AA3:AA33,"&gt;=25")</f>
        <v>0</v>
      </c>
      <c r="E42" s="67"/>
      <c r="F42" s="67"/>
      <c r="G42" s="67"/>
      <c r="H42" s="67"/>
      <c r="I42" s="67"/>
    </row>
    <row r="43" spans="1:9" ht="11.25" customHeight="1">
      <c r="A43" s="72" t="s">
        <v>17</v>
      </c>
      <c r="B43" s="73"/>
      <c r="C43" s="73"/>
      <c r="D43" s="53">
        <f>COUNTIF(AA3:AA33,"&gt;=30")</f>
        <v>0</v>
      </c>
      <c r="E43" s="67"/>
      <c r="F43" s="67"/>
      <c r="G43" s="67"/>
      <c r="H43" s="67"/>
      <c r="I43" s="67"/>
    </row>
    <row r="44" spans="1:9" ht="11.25" customHeight="1">
      <c r="A44" s="67" t="s">
        <v>18</v>
      </c>
      <c r="B44" s="67"/>
      <c r="C44" s="67"/>
      <c r="D44" s="67"/>
      <c r="E44" s="67"/>
      <c r="F44" s="67"/>
      <c r="G44" s="67"/>
      <c r="H44" s="67"/>
      <c r="I44" s="67"/>
    </row>
    <row r="45" spans="1:9" ht="11.25" customHeight="1">
      <c r="A45" s="75" t="s">
        <v>19</v>
      </c>
      <c r="B45" s="74"/>
      <c r="C45" s="74" t="s">
        <v>3</v>
      </c>
      <c r="D45" s="76" t="s">
        <v>6</v>
      </c>
      <c r="E45" s="67"/>
      <c r="F45" s="75" t="s">
        <v>20</v>
      </c>
      <c r="G45" s="74"/>
      <c r="H45" s="74" t="s">
        <v>3</v>
      </c>
      <c r="I45" s="76" t="s">
        <v>8</v>
      </c>
    </row>
    <row r="46" spans="1:9" ht="11.25" customHeight="1">
      <c r="A46" s="104"/>
      <c r="B46" s="105">
        <f>MAX(AA3:AA33)</f>
        <v>23.9</v>
      </c>
      <c r="C46" s="106">
        <f>MATCH(B46,AA3:AA33,0)</f>
        <v>3</v>
      </c>
      <c r="D46" s="112">
        <f>INDEX(AB3:AB33,C46,1)</f>
        <v>0.6055555555555555</v>
      </c>
      <c r="E46" s="117"/>
      <c r="F46" s="104"/>
      <c r="G46" s="105">
        <f>MIN(AC3:AC33)</f>
        <v>1.7</v>
      </c>
      <c r="H46" s="106">
        <f>MATCH(G46,AC3:AC33,0)</f>
        <v>31</v>
      </c>
      <c r="I46" s="112">
        <f>INDEX(AD3:AD33,H46,1)</f>
        <v>0.19236111111111112</v>
      </c>
    </row>
    <row r="47" spans="1:9" ht="11.25" customHeight="1">
      <c r="A47" s="107"/>
      <c r="B47" s="108"/>
      <c r="C47" s="106"/>
      <c r="D47" s="112"/>
      <c r="E47" s="117"/>
      <c r="F47" s="107"/>
      <c r="G47" s="108"/>
      <c r="H47" s="106"/>
      <c r="I47" s="112"/>
    </row>
    <row r="48" spans="1:9" ht="11.25" customHeight="1">
      <c r="A48" s="109"/>
      <c r="B48" s="110"/>
      <c r="C48" s="111"/>
      <c r="D48" s="126"/>
      <c r="E48" s="117"/>
      <c r="F48" s="109"/>
      <c r="G48" s="110"/>
      <c r="H48" s="111"/>
      <c r="I48" s="125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D48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6.75390625" style="0" customWidth="1"/>
    <col min="2" max="25" width="4.75390625" style="0" customWidth="1"/>
    <col min="26" max="30" width="6.25390625" style="0" customWidth="1"/>
    <col min="31" max="31" width="2.75390625" style="0" customWidth="1"/>
  </cols>
  <sheetData>
    <row r="1" spans="1:29" ht="18" customHeight="1">
      <c r="A1" t="s">
        <v>49</v>
      </c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Z1" s="83">
        <f>'１月'!Z1</f>
        <v>2017</v>
      </c>
      <c r="AA1" t="s">
        <v>1</v>
      </c>
      <c r="AB1" s="84">
        <v>11</v>
      </c>
      <c r="AC1" t="s">
        <v>2</v>
      </c>
    </row>
    <row r="2" spans="1:30" ht="12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5" t="s">
        <v>4</v>
      </c>
      <c r="AA2" s="85" t="s">
        <v>5</v>
      </c>
      <c r="AB2" s="80" t="s">
        <v>6</v>
      </c>
      <c r="AC2" s="85" t="s">
        <v>7</v>
      </c>
      <c r="AD2" s="80" t="s">
        <v>8</v>
      </c>
    </row>
    <row r="3" spans="1:30" ht="11.25" customHeight="1">
      <c r="A3" s="78">
        <v>1</v>
      </c>
      <c r="B3" s="113">
        <v>3.8</v>
      </c>
      <c r="C3" s="113">
        <v>4.2</v>
      </c>
      <c r="D3" s="113">
        <v>4.7</v>
      </c>
      <c r="E3" s="113">
        <v>4.7</v>
      </c>
      <c r="F3" s="113">
        <v>5</v>
      </c>
      <c r="G3" s="113">
        <v>5.4</v>
      </c>
      <c r="H3" s="113">
        <v>6.4</v>
      </c>
      <c r="I3" s="113">
        <v>9.6</v>
      </c>
      <c r="J3" s="113">
        <v>12.4</v>
      </c>
      <c r="K3" s="113">
        <v>14.1</v>
      </c>
      <c r="L3" s="113">
        <v>14.5</v>
      </c>
      <c r="M3" s="113">
        <v>15.5</v>
      </c>
      <c r="N3" s="113">
        <v>15.3</v>
      </c>
      <c r="O3" s="113">
        <v>14.9</v>
      </c>
      <c r="P3" s="113">
        <v>14.4</v>
      </c>
      <c r="Q3" s="113">
        <v>13</v>
      </c>
      <c r="R3" s="113">
        <v>11.8</v>
      </c>
      <c r="S3" s="113">
        <v>11.2</v>
      </c>
      <c r="T3" s="113">
        <v>10.3</v>
      </c>
      <c r="U3" s="113">
        <v>9.7</v>
      </c>
      <c r="V3" s="113">
        <v>9.7</v>
      </c>
      <c r="W3" s="113">
        <v>8.8</v>
      </c>
      <c r="X3" s="113">
        <v>8.7</v>
      </c>
      <c r="Y3" s="113">
        <v>9.1</v>
      </c>
      <c r="Z3" s="114">
        <f aca="true" t="shared" si="0" ref="Z3:Z32">AVERAGE(B3:Y3)</f>
        <v>9.883333333333333</v>
      </c>
      <c r="AA3" s="115">
        <v>16.7</v>
      </c>
      <c r="AB3" s="116">
        <v>0.5090277777777777</v>
      </c>
      <c r="AC3" s="115">
        <v>3.7</v>
      </c>
      <c r="AD3" s="116">
        <v>0.04861111111111111</v>
      </c>
    </row>
    <row r="4" spans="1:30" ht="11.25" customHeight="1">
      <c r="A4" s="78">
        <v>2</v>
      </c>
      <c r="B4" s="113">
        <v>8.8</v>
      </c>
      <c r="C4" s="113">
        <v>7.5</v>
      </c>
      <c r="D4" s="113">
        <v>7.3</v>
      </c>
      <c r="E4" s="113">
        <v>6.7</v>
      </c>
      <c r="F4" s="113">
        <v>6.4</v>
      </c>
      <c r="G4" s="113">
        <v>6.7</v>
      </c>
      <c r="H4" s="113">
        <v>8</v>
      </c>
      <c r="I4" s="113">
        <v>11.1</v>
      </c>
      <c r="J4" s="113">
        <v>14.1</v>
      </c>
      <c r="K4" s="113">
        <v>16.2</v>
      </c>
      <c r="L4" s="113">
        <v>17.6</v>
      </c>
      <c r="M4" s="113">
        <v>16.9</v>
      </c>
      <c r="N4" s="113">
        <v>16.8</v>
      </c>
      <c r="O4" s="113">
        <v>15</v>
      </c>
      <c r="P4" s="113">
        <v>13.9</v>
      </c>
      <c r="Q4" s="113">
        <v>12.4</v>
      </c>
      <c r="R4" s="113">
        <v>10.1</v>
      </c>
      <c r="S4" s="117">
        <v>9.2</v>
      </c>
      <c r="T4" s="113">
        <v>8.8</v>
      </c>
      <c r="U4" s="113">
        <v>8.7</v>
      </c>
      <c r="V4" s="113">
        <v>10</v>
      </c>
      <c r="W4" s="113">
        <v>9.6</v>
      </c>
      <c r="X4" s="113">
        <v>10.2</v>
      </c>
      <c r="Y4" s="113">
        <v>9.8</v>
      </c>
      <c r="Z4" s="114">
        <f t="shared" si="0"/>
        <v>10.908333333333333</v>
      </c>
      <c r="AA4" s="115">
        <v>17.9</v>
      </c>
      <c r="AB4" s="116">
        <v>0.45208333333333334</v>
      </c>
      <c r="AC4" s="115">
        <v>6.1</v>
      </c>
      <c r="AD4" s="116">
        <v>0.23124999999999998</v>
      </c>
    </row>
    <row r="5" spans="1:30" ht="11.25" customHeight="1">
      <c r="A5" s="78">
        <v>3</v>
      </c>
      <c r="B5" s="113">
        <v>11.9</v>
      </c>
      <c r="C5" s="113">
        <v>11.5</v>
      </c>
      <c r="D5" s="113">
        <v>11.8</v>
      </c>
      <c r="E5" s="113">
        <v>11.7</v>
      </c>
      <c r="F5" s="113">
        <v>11.5</v>
      </c>
      <c r="G5" s="113">
        <v>11.6</v>
      </c>
      <c r="H5" s="113">
        <v>12.6</v>
      </c>
      <c r="I5" s="113">
        <v>14</v>
      </c>
      <c r="J5" s="113">
        <v>15.3</v>
      </c>
      <c r="K5" s="113">
        <v>17.9</v>
      </c>
      <c r="L5" s="113">
        <v>18.5</v>
      </c>
      <c r="M5" s="113">
        <v>18.4</v>
      </c>
      <c r="N5" s="113">
        <v>17.7</v>
      </c>
      <c r="O5" s="113">
        <v>15.8</v>
      </c>
      <c r="P5" s="113">
        <v>14.2</v>
      </c>
      <c r="Q5" s="113">
        <v>12.8</v>
      </c>
      <c r="R5" s="113">
        <v>11.1</v>
      </c>
      <c r="S5" s="113">
        <v>10.1</v>
      </c>
      <c r="T5" s="113">
        <v>10</v>
      </c>
      <c r="U5" s="113">
        <v>10.3</v>
      </c>
      <c r="V5" s="113">
        <v>10.8</v>
      </c>
      <c r="W5" s="113">
        <v>10.4</v>
      </c>
      <c r="X5" s="113">
        <v>10.4</v>
      </c>
      <c r="Y5" s="113">
        <v>10.8</v>
      </c>
      <c r="Z5" s="114">
        <f t="shared" si="0"/>
        <v>12.962499999999999</v>
      </c>
      <c r="AA5" s="115">
        <v>19</v>
      </c>
      <c r="AB5" s="116">
        <v>0.5041666666666667</v>
      </c>
      <c r="AC5" s="115">
        <v>9.7</v>
      </c>
      <c r="AD5" s="116">
        <v>0.8055555555555555</v>
      </c>
    </row>
    <row r="6" spans="1:30" ht="11.25" customHeight="1">
      <c r="A6" s="78">
        <v>4</v>
      </c>
      <c r="B6" s="113">
        <v>11.2</v>
      </c>
      <c r="C6" s="113">
        <v>10.8</v>
      </c>
      <c r="D6" s="113">
        <v>11</v>
      </c>
      <c r="E6" s="113">
        <v>10.9</v>
      </c>
      <c r="F6" s="113">
        <v>10.6</v>
      </c>
      <c r="G6" s="113">
        <v>11</v>
      </c>
      <c r="H6" s="113">
        <v>11.2</v>
      </c>
      <c r="I6" s="113">
        <v>12.7</v>
      </c>
      <c r="J6" s="113">
        <v>14.9</v>
      </c>
      <c r="K6" s="113">
        <v>15.4</v>
      </c>
      <c r="L6" s="113">
        <v>17.4</v>
      </c>
      <c r="M6" s="113">
        <v>16.8</v>
      </c>
      <c r="N6" s="113">
        <v>17.5</v>
      </c>
      <c r="O6" s="113">
        <v>15.2</v>
      </c>
      <c r="P6" s="113">
        <v>12.5</v>
      </c>
      <c r="Q6" s="113">
        <v>10.8</v>
      </c>
      <c r="R6" s="113">
        <v>8</v>
      </c>
      <c r="S6" s="113">
        <v>7.4</v>
      </c>
      <c r="T6" s="113">
        <v>6.7</v>
      </c>
      <c r="U6" s="113">
        <v>6.2</v>
      </c>
      <c r="V6" s="113">
        <v>5.7</v>
      </c>
      <c r="W6" s="113">
        <v>4.2</v>
      </c>
      <c r="X6" s="113">
        <v>3.5</v>
      </c>
      <c r="Y6" s="113">
        <v>3</v>
      </c>
      <c r="Z6" s="114">
        <f t="shared" si="0"/>
        <v>10.608333333333333</v>
      </c>
      <c r="AA6" s="115">
        <v>18.3</v>
      </c>
      <c r="AB6" s="116">
        <v>0.4861111111111111</v>
      </c>
      <c r="AC6" s="115">
        <v>2.8</v>
      </c>
      <c r="AD6" s="116">
        <v>0.998611111111111</v>
      </c>
    </row>
    <row r="7" spans="1:30" ht="11.25" customHeight="1">
      <c r="A7" s="78">
        <v>5</v>
      </c>
      <c r="B7" s="113">
        <v>2.8</v>
      </c>
      <c r="C7" s="113">
        <v>2.7</v>
      </c>
      <c r="D7" s="113">
        <v>2.4</v>
      </c>
      <c r="E7" s="113">
        <v>2.4</v>
      </c>
      <c r="F7" s="113">
        <v>1.8</v>
      </c>
      <c r="G7" s="113">
        <v>1.5</v>
      </c>
      <c r="H7" s="113">
        <v>2.9</v>
      </c>
      <c r="I7" s="113">
        <v>6.4</v>
      </c>
      <c r="J7" s="113">
        <v>9.7</v>
      </c>
      <c r="K7" s="113">
        <v>11.2</v>
      </c>
      <c r="L7" s="113">
        <v>10.2</v>
      </c>
      <c r="M7" s="113">
        <v>10.6</v>
      </c>
      <c r="N7" s="113">
        <v>11.1</v>
      </c>
      <c r="O7" s="113">
        <v>9.8</v>
      </c>
      <c r="P7" s="113">
        <v>9.3</v>
      </c>
      <c r="Q7" s="113">
        <v>7.3</v>
      </c>
      <c r="R7" s="113">
        <v>5.7</v>
      </c>
      <c r="S7" s="113">
        <v>4.8</v>
      </c>
      <c r="T7" s="113">
        <v>4.3</v>
      </c>
      <c r="U7" s="113">
        <v>4.2</v>
      </c>
      <c r="V7" s="113">
        <v>4</v>
      </c>
      <c r="W7" s="113">
        <v>3.9</v>
      </c>
      <c r="X7" s="113">
        <v>3.9</v>
      </c>
      <c r="Y7" s="113">
        <v>3.8</v>
      </c>
      <c r="Z7" s="114">
        <f t="shared" si="0"/>
        <v>5.695833333333333</v>
      </c>
      <c r="AA7" s="115">
        <v>12.5</v>
      </c>
      <c r="AB7" s="116">
        <v>0.5604166666666667</v>
      </c>
      <c r="AC7" s="115">
        <v>1.4</v>
      </c>
      <c r="AD7" s="116">
        <v>0.25625000000000003</v>
      </c>
    </row>
    <row r="8" spans="1:30" ht="11.25" customHeight="1">
      <c r="A8" s="78">
        <v>6</v>
      </c>
      <c r="B8" s="113">
        <v>3.6</v>
      </c>
      <c r="C8" s="113">
        <v>3.7</v>
      </c>
      <c r="D8" s="113">
        <v>3.9</v>
      </c>
      <c r="E8" s="113">
        <v>3.8</v>
      </c>
      <c r="F8" s="113">
        <v>4</v>
      </c>
      <c r="G8" s="113">
        <v>4.4</v>
      </c>
      <c r="H8" s="113">
        <v>5.8</v>
      </c>
      <c r="I8" s="113">
        <v>11.2</v>
      </c>
      <c r="J8" s="113">
        <v>14.5</v>
      </c>
      <c r="K8" s="113">
        <v>15.9</v>
      </c>
      <c r="L8" s="113">
        <v>16.2</v>
      </c>
      <c r="M8" s="113">
        <v>16.1</v>
      </c>
      <c r="N8" s="113">
        <v>15.9</v>
      </c>
      <c r="O8" s="113">
        <v>15.8</v>
      </c>
      <c r="P8" s="113">
        <v>14.5</v>
      </c>
      <c r="Q8" s="113">
        <v>11.9</v>
      </c>
      <c r="R8" s="113">
        <v>9.8</v>
      </c>
      <c r="S8" s="113">
        <v>9.4</v>
      </c>
      <c r="T8" s="113">
        <v>8.5</v>
      </c>
      <c r="U8" s="113">
        <v>8</v>
      </c>
      <c r="V8" s="113">
        <v>8</v>
      </c>
      <c r="W8" s="113">
        <v>8.4</v>
      </c>
      <c r="X8" s="113">
        <v>9.2</v>
      </c>
      <c r="Y8" s="113">
        <v>9.4</v>
      </c>
      <c r="Z8" s="114">
        <f t="shared" si="0"/>
        <v>9.662500000000001</v>
      </c>
      <c r="AA8" s="115">
        <v>17</v>
      </c>
      <c r="AB8" s="116">
        <v>0.5680555555555555</v>
      </c>
      <c r="AC8" s="115">
        <v>3.6</v>
      </c>
      <c r="AD8" s="116">
        <v>0.08125</v>
      </c>
    </row>
    <row r="9" spans="1:30" ht="11.25" customHeight="1">
      <c r="A9" s="78">
        <v>7</v>
      </c>
      <c r="B9" s="113">
        <v>9.1</v>
      </c>
      <c r="C9" s="113">
        <v>8.9</v>
      </c>
      <c r="D9" s="113">
        <v>8.7</v>
      </c>
      <c r="E9" s="113">
        <v>8.1</v>
      </c>
      <c r="F9" s="113">
        <v>8</v>
      </c>
      <c r="G9" s="113">
        <v>7.7</v>
      </c>
      <c r="H9" s="113">
        <v>9</v>
      </c>
      <c r="I9" s="113">
        <v>11.5</v>
      </c>
      <c r="J9" s="113">
        <v>15.6</v>
      </c>
      <c r="K9" s="113">
        <v>16.1</v>
      </c>
      <c r="L9" s="113">
        <v>17.5</v>
      </c>
      <c r="M9" s="113">
        <v>17.5</v>
      </c>
      <c r="N9" s="113">
        <v>18.1</v>
      </c>
      <c r="O9" s="113">
        <v>16.1</v>
      </c>
      <c r="P9" s="113">
        <v>13.8</v>
      </c>
      <c r="Q9" s="113">
        <v>11.9</v>
      </c>
      <c r="R9" s="113">
        <v>9.9</v>
      </c>
      <c r="S9" s="113">
        <v>9.3</v>
      </c>
      <c r="T9" s="113">
        <v>9.8</v>
      </c>
      <c r="U9" s="113">
        <v>10.2</v>
      </c>
      <c r="V9" s="113">
        <v>10.5</v>
      </c>
      <c r="W9" s="113">
        <v>11.2</v>
      </c>
      <c r="X9" s="113">
        <v>12.6</v>
      </c>
      <c r="Y9" s="113">
        <v>14</v>
      </c>
      <c r="Z9" s="114">
        <f t="shared" si="0"/>
        <v>11.879166666666668</v>
      </c>
      <c r="AA9" s="115">
        <v>18.4</v>
      </c>
      <c r="AB9" s="116">
        <v>0.525</v>
      </c>
      <c r="AC9" s="115">
        <v>7.5</v>
      </c>
      <c r="AD9" s="116">
        <v>0.24583333333333335</v>
      </c>
    </row>
    <row r="10" spans="1:30" ht="11.25" customHeight="1">
      <c r="A10" s="78">
        <v>8</v>
      </c>
      <c r="B10" s="113">
        <v>14</v>
      </c>
      <c r="C10" s="113">
        <v>13.9</v>
      </c>
      <c r="D10" s="113">
        <v>13.8</v>
      </c>
      <c r="E10" s="113">
        <v>13.6</v>
      </c>
      <c r="F10" s="113">
        <v>13</v>
      </c>
      <c r="G10" s="113">
        <v>13.3</v>
      </c>
      <c r="H10" s="113">
        <v>13.2</v>
      </c>
      <c r="I10" s="113">
        <v>13.2</v>
      </c>
      <c r="J10" s="113">
        <v>14.4</v>
      </c>
      <c r="K10" s="113">
        <v>15.4</v>
      </c>
      <c r="L10" s="113">
        <v>15.7</v>
      </c>
      <c r="M10" s="113">
        <v>15.5</v>
      </c>
      <c r="N10" s="113">
        <v>15.3</v>
      </c>
      <c r="O10" s="113">
        <v>14.7</v>
      </c>
      <c r="P10" s="113">
        <v>14.3</v>
      </c>
      <c r="Q10" s="113">
        <v>13</v>
      </c>
      <c r="R10" s="113">
        <v>12.3</v>
      </c>
      <c r="S10" s="113">
        <v>10.8</v>
      </c>
      <c r="T10" s="113">
        <v>9.7</v>
      </c>
      <c r="U10" s="113">
        <v>9.9</v>
      </c>
      <c r="V10" s="113">
        <v>9</v>
      </c>
      <c r="W10" s="113">
        <v>8.7</v>
      </c>
      <c r="X10" s="113">
        <v>8.9</v>
      </c>
      <c r="Y10" s="113">
        <v>9.2</v>
      </c>
      <c r="Z10" s="114">
        <f t="shared" si="0"/>
        <v>12.699999999999998</v>
      </c>
      <c r="AA10" s="115">
        <v>15.9</v>
      </c>
      <c r="AB10" s="116">
        <v>0.47500000000000003</v>
      </c>
      <c r="AC10" s="115">
        <v>8.6</v>
      </c>
      <c r="AD10" s="116">
        <v>0.9208333333333334</v>
      </c>
    </row>
    <row r="11" spans="1:30" ht="11.25" customHeight="1">
      <c r="A11" s="78">
        <v>9</v>
      </c>
      <c r="B11" s="113">
        <v>8.6</v>
      </c>
      <c r="C11" s="113">
        <v>8.3</v>
      </c>
      <c r="D11" s="113">
        <v>10.4</v>
      </c>
      <c r="E11" s="113">
        <v>10.8</v>
      </c>
      <c r="F11" s="113">
        <v>10.9</v>
      </c>
      <c r="G11" s="113">
        <v>9.7</v>
      </c>
      <c r="H11" s="113">
        <v>9.5</v>
      </c>
      <c r="I11" s="113">
        <v>11.4</v>
      </c>
      <c r="J11" s="113">
        <v>12.4</v>
      </c>
      <c r="K11" s="113">
        <v>13.2</v>
      </c>
      <c r="L11" s="113">
        <v>14</v>
      </c>
      <c r="M11" s="113">
        <v>14.3</v>
      </c>
      <c r="N11" s="113">
        <v>14.1</v>
      </c>
      <c r="O11" s="113">
        <v>12.7</v>
      </c>
      <c r="P11" s="113">
        <v>12</v>
      </c>
      <c r="Q11" s="113">
        <v>9.2</v>
      </c>
      <c r="R11" s="113">
        <v>6.4</v>
      </c>
      <c r="S11" s="113">
        <v>4.8</v>
      </c>
      <c r="T11" s="113">
        <v>3.6</v>
      </c>
      <c r="U11" s="113">
        <v>3.7</v>
      </c>
      <c r="V11" s="113">
        <v>5.2</v>
      </c>
      <c r="W11" s="113">
        <v>4.3</v>
      </c>
      <c r="X11" s="113">
        <v>3.5</v>
      </c>
      <c r="Y11" s="113">
        <v>2.9</v>
      </c>
      <c r="Z11" s="114">
        <f t="shared" si="0"/>
        <v>8.995833333333332</v>
      </c>
      <c r="AA11" s="115">
        <v>14.7</v>
      </c>
      <c r="AB11" s="116">
        <v>0.5125000000000001</v>
      </c>
      <c r="AC11" s="115">
        <v>2.9</v>
      </c>
      <c r="AD11" s="116">
        <v>1</v>
      </c>
    </row>
    <row r="12" spans="1:30" ht="11.25" customHeight="1">
      <c r="A12" s="82">
        <v>10</v>
      </c>
      <c r="B12" s="118">
        <v>3.7</v>
      </c>
      <c r="C12" s="118">
        <v>2.4</v>
      </c>
      <c r="D12" s="118">
        <v>2.7</v>
      </c>
      <c r="E12" s="118">
        <v>2.6</v>
      </c>
      <c r="F12" s="118">
        <v>2.7</v>
      </c>
      <c r="G12" s="118">
        <v>2.4</v>
      </c>
      <c r="H12" s="118">
        <v>3.1</v>
      </c>
      <c r="I12" s="118">
        <v>6.3</v>
      </c>
      <c r="J12" s="118">
        <v>10.7</v>
      </c>
      <c r="K12" s="118">
        <v>11.7</v>
      </c>
      <c r="L12" s="118">
        <v>12.6</v>
      </c>
      <c r="M12" s="118">
        <v>11.3</v>
      </c>
      <c r="N12" s="118">
        <v>11.1</v>
      </c>
      <c r="O12" s="118">
        <v>11.1</v>
      </c>
      <c r="P12" s="118">
        <v>10.9</v>
      </c>
      <c r="Q12" s="118">
        <v>9.6</v>
      </c>
      <c r="R12" s="118">
        <v>7.6</v>
      </c>
      <c r="S12" s="118">
        <v>8.1</v>
      </c>
      <c r="T12" s="118">
        <v>7.3</v>
      </c>
      <c r="U12" s="118">
        <v>7.7</v>
      </c>
      <c r="V12" s="118">
        <v>8.9</v>
      </c>
      <c r="W12" s="118">
        <v>10.5</v>
      </c>
      <c r="X12" s="118">
        <v>11.3</v>
      </c>
      <c r="Y12" s="118">
        <v>10.5</v>
      </c>
      <c r="Z12" s="119">
        <f t="shared" si="0"/>
        <v>7.783333333333334</v>
      </c>
      <c r="AA12" s="105">
        <v>13.3</v>
      </c>
      <c r="AB12" s="120">
        <v>0.47500000000000003</v>
      </c>
      <c r="AC12" s="105">
        <v>2.3</v>
      </c>
      <c r="AD12" s="120">
        <v>0.24027777777777778</v>
      </c>
    </row>
    <row r="13" spans="1:30" ht="11.25" customHeight="1">
      <c r="A13" s="78">
        <v>11</v>
      </c>
      <c r="B13" s="113">
        <v>11.2</v>
      </c>
      <c r="C13" s="113">
        <v>10.7</v>
      </c>
      <c r="D13" s="113">
        <v>10.6</v>
      </c>
      <c r="E13" s="113">
        <v>11.5</v>
      </c>
      <c r="F13" s="113">
        <v>10.4</v>
      </c>
      <c r="G13" s="113">
        <v>9.9</v>
      </c>
      <c r="H13" s="113">
        <v>10.1</v>
      </c>
      <c r="I13" s="113">
        <v>11.4</v>
      </c>
      <c r="J13" s="113">
        <v>11.5</v>
      </c>
      <c r="K13" s="113">
        <v>12.3</v>
      </c>
      <c r="L13" s="113">
        <v>14.8</v>
      </c>
      <c r="M13" s="113">
        <v>14.7</v>
      </c>
      <c r="N13" s="113">
        <v>15.3</v>
      </c>
      <c r="O13" s="113">
        <v>12.6</v>
      </c>
      <c r="P13" s="113">
        <v>11.7</v>
      </c>
      <c r="Q13" s="113">
        <v>10.7</v>
      </c>
      <c r="R13" s="113">
        <v>9.3</v>
      </c>
      <c r="S13" s="113">
        <v>8.5</v>
      </c>
      <c r="T13" s="113">
        <v>7.8</v>
      </c>
      <c r="U13" s="113">
        <v>6.6</v>
      </c>
      <c r="V13" s="113">
        <v>6.5</v>
      </c>
      <c r="W13" s="113">
        <v>6.8</v>
      </c>
      <c r="X13" s="113">
        <v>6.3</v>
      </c>
      <c r="Y13" s="113">
        <v>5.7</v>
      </c>
      <c r="Z13" s="114">
        <f t="shared" si="0"/>
        <v>10.2875</v>
      </c>
      <c r="AA13" s="115">
        <v>15.6</v>
      </c>
      <c r="AB13" s="116">
        <v>0.4916666666666667</v>
      </c>
      <c r="AC13" s="115">
        <v>5.7</v>
      </c>
      <c r="AD13" s="116">
        <v>1</v>
      </c>
    </row>
    <row r="14" spans="1:30" ht="11.25" customHeight="1">
      <c r="A14" s="78">
        <v>12</v>
      </c>
      <c r="B14" s="113">
        <v>5.6</v>
      </c>
      <c r="C14" s="113">
        <v>5</v>
      </c>
      <c r="D14" s="113">
        <v>5</v>
      </c>
      <c r="E14" s="113">
        <v>4.1</v>
      </c>
      <c r="F14" s="113">
        <v>3.4</v>
      </c>
      <c r="G14" s="113">
        <v>2.1</v>
      </c>
      <c r="H14" s="113">
        <v>3.1</v>
      </c>
      <c r="I14" s="113">
        <v>7.7</v>
      </c>
      <c r="J14" s="113">
        <v>9.2</v>
      </c>
      <c r="K14" s="113">
        <v>10.2</v>
      </c>
      <c r="L14" s="113">
        <v>10.8</v>
      </c>
      <c r="M14" s="113">
        <v>12.1</v>
      </c>
      <c r="N14" s="113">
        <v>11.6</v>
      </c>
      <c r="O14" s="113">
        <v>9.6</v>
      </c>
      <c r="P14" s="113">
        <v>7.7</v>
      </c>
      <c r="Q14" s="113">
        <v>6.1</v>
      </c>
      <c r="R14" s="113">
        <v>4.3</v>
      </c>
      <c r="S14" s="113">
        <v>4.2</v>
      </c>
      <c r="T14" s="113">
        <v>3.6</v>
      </c>
      <c r="U14" s="113">
        <v>3.2</v>
      </c>
      <c r="V14" s="113">
        <v>2.7</v>
      </c>
      <c r="W14" s="113">
        <v>2.9</v>
      </c>
      <c r="X14" s="113">
        <v>2.3</v>
      </c>
      <c r="Y14" s="113">
        <v>2.7</v>
      </c>
      <c r="Z14" s="114">
        <f t="shared" si="0"/>
        <v>5.799999999999998</v>
      </c>
      <c r="AA14" s="115">
        <v>12.5</v>
      </c>
      <c r="AB14" s="116">
        <v>0.5027777777777778</v>
      </c>
      <c r="AC14" s="115">
        <v>1.6</v>
      </c>
      <c r="AD14" s="116">
        <v>0.2638888888888889</v>
      </c>
    </row>
    <row r="15" spans="1:30" ht="11.25" customHeight="1">
      <c r="A15" s="78">
        <v>13</v>
      </c>
      <c r="B15" s="113">
        <v>2.2</v>
      </c>
      <c r="C15" s="113">
        <v>2.2</v>
      </c>
      <c r="D15" s="113">
        <v>2</v>
      </c>
      <c r="E15" s="113">
        <v>1.9</v>
      </c>
      <c r="F15" s="113">
        <v>1.6</v>
      </c>
      <c r="G15" s="113">
        <v>1.5</v>
      </c>
      <c r="H15" s="113">
        <v>2.7</v>
      </c>
      <c r="I15" s="113">
        <v>6.7</v>
      </c>
      <c r="J15" s="113">
        <v>9.7</v>
      </c>
      <c r="K15" s="113">
        <v>10.5</v>
      </c>
      <c r="L15" s="113">
        <v>10.2</v>
      </c>
      <c r="M15" s="113">
        <v>11.1</v>
      </c>
      <c r="N15" s="113">
        <v>11</v>
      </c>
      <c r="O15" s="113">
        <v>10.9</v>
      </c>
      <c r="P15" s="113">
        <v>10.3</v>
      </c>
      <c r="Q15" s="113">
        <v>9</v>
      </c>
      <c r="R15" s="113">
        <v>8.7</v>
      </c>
      <c r="S15" s="113">
        <v>8.4</v>
      </c>
      <c r="T15" s="113">
        <v>7.2</v>
      </c>
      <c r="U15" s="113">
        <v>8.6</v>
      </c>
      <c r="V15" s="113">
        <v>9.5</v>
      </c>
      <c r="W15" s="113">
        <v>10.6</v>
      </c>
      <c r="X15" s="113">
        <v>11.4</v>
      </c>
      <c r="Y15" s="113">
        <v>11.3</v>
      </c>
      <c r="Z15" s="114">
        <f t="shared" si="0"/>
        <v>7.466666666666669</v>
      </c>
      <c r="AA15" s="115">
        <v>11.8</v>
      </c>
      <c r="AB15" s="116">
        <v>0.5520833333333334</v>
      </c>
      <c r="AC15" s="115">
        <v>1.5</v>
      </c>
      <c r="AD15" s="116">
        <v>0.25833333333333336</v>
      </c>
    </row>
    <row r="16" spans="1:30" ht="11.25" customHeight="1">
      <c r="A16" s="78">
        <v>14</v>
      </c>
      <c r="B16" s="113">
        <v>10.9</v>
      </c>
      <c r="C16" s="113">
        <v>11.1</v>
      </c>
      <c r="D16" s="113">
        <v>11.4</v>
      </c>
      <c r="E16" s="113">
        <v>11.2</v>
      </c>
      <c r="F16" s="113">
        <v>11.6</v>
      </c>
      <c r="G16" s="113">
        <v>12.1</v>
      </c>
      <c r="H16" s="113">
        <v>12.1</v>
      </c>
      <c r="I16" s="113">
        <v>12</v>
      </c>
      <c r="J16" s="113">
        <v>12.8</v>
      </c>
      <c r="K16" s="113">
        <v>13.3</v>
      </c>
      <c r="L16" s="113">
        <v>13.7</v>
      </c>
      <c r="M16" s="113">
        <v>13.6</v>
      </c>
      <c r="N16" s="113">
        <v>14.1</v>
      </c>
      <c r="O16" s="113">
        <v>13.5</v>
      </c>
      <c r="P16" s="113">
        <v>12.6</v>
      </c>
      <c r="Q16" s="113">
        <v>10.8</v>
      </c>
      <c r="R16" s="113">
        <v>9.9</v>
      </c>
      <c r="S16" s="113">
        <v>9.9</v>
      </c>
      <c r="T16" s="113">
        <v>9.6</v>
      </c>
      <c r="U16" s="113">
        <v>9.2</v>
      </c>
      <c r="V16" s="113">
        <v>8.4</v>
      </c>
      <c r="W16" s="113">
        <v>7.6</v>
      </c>
      <c r="X16" s="113">
        <v>6.9</v>
      </c>
      <c r="Y16" s="113">
        <v>7.5</v>
      </c>
      <c r="Z16" s="114">
        <f t="shared" si="0"/>
        <v>11.074999999999998</v>
      </c>
      <c r="AA16" s="115">
        <v>14.2</v>
      </c>
      <c r="AB16" s="116">
        <v>0.5375</v>
      </c>
      <c r="AC16" s="115">
        <v>6.9</v>
      </c>
      <c r="AD16" s="116">
        <v>0.9854166666666666</v>
      </c>
    </row>
    <row r="17" spans="1:30" ht="11.25" customHeight="1">
      <c r="A17" s="78">
        <v>15</v>
      </c>
      <c r="B17" s="113">
        <v>7.1</v>
      </c>
      <c r="C17" s="113">
        <v>7.2</v>
      </c>
      <c r="D17" s="113">
        <v>6.5</v>
      </c>
      <c r="E17" s="113">
        <v>6.4</v>
      </c>
      <c r="F17" s="113">
        <v>6.2</v>
      </c>
      <c r="G17" s="113">
        <v>6.7</v>
      </c>
      <c r="H17" s="113">
        <v>7.4</v>
      </c>
      <c r="I17" s="113">
        <v>7.9</v>
      </c>
      <c r="J17" s="113">
        <v>10.2</v>
      </c>
      <c r="K17" s="113">
        <v>10.4</v>
      </c>
      <c r="L17" s="113">
        <v>10.2</v>
      </c>
      <c r="M17" s="113">
        <v>11.1</v>
      </c>
      <c r="N17" s="113">
        <v>11.2</v>
      </c>
      <c r="O17" s="113">
        <v>10.3</v>
      </c>
      <c r="P17" s="113">
        <v>10.1</v>
      </c>
      <c r="Q17" s="113">
        <v>8.6</v>
      </c>
      <c r="R17" s="113">
        <v>6.6</v>
      </c>
      <c r="S17" s="113">
        <v>6.4</v>
      </c>
      <c r="T17" s="113">
        <v>6.4</v>
      </c>
      <c r="U17" s="113">
        <v>5.6</v>
      </c>
      <c r="V17" s="113">
        <v>5.2</v>
      </c>
      <c r="W17" s="113">
        <v>5.6</v>
      </c>
      <c r="X17" s="113">
        <v>6</v>
      </c>
      <c r="Y17" s="113">
        <v>4.5</v>
      </c>
      <c r="Z17" s="114">
        <f t="shared" si="0"/>
        <v>7.658333333333332</v>
      </c>
      <c r="AA17" s="115">
        <v>12</v>
      </c>
      <c r="AB17" s="116">
        <v>0.5354166666666667</v>
      </c>
      <c r="AC17" s="115">
        <v>4.5</v>
      </c>
      <c r="AD17" s="116">
        <v>1</v>
      </c>
    </row>
    <row r="18" spans="1:30" ht="11.25" customHeight="1">
      <c r="A18" s="78">
        <v>16</v>
      </c>
      <c r="B18" s="113">
        <v>3.8</v>
      </c>
      <c r="C18" s="113">
        <v>3.1</v>
      </c>
      <c r="D18" s="113">
        <v>2.9</v>
      </c>
      <c r="E18" s="113">
        <v>2.7</v>
      </c>
      <c r="F18" s="113">
        <v>2.4</v>
      </c>
      <c r="G18" s="113">
        <v>2.1</v>
      </c>
      <c r="H18" s="113">
        <v>2.3</v>
      </c>
      <c r="I18" s="113">
        <v>6.2</v>
      </c>
      <c r="J18" s="113">
        <v>8.3</v>
      </c>
      <c r="K18" s="113">
        <v>9.3</v>
      </c>
      <c r="L18" s="113">
        <v>9.9</v>
      </c>
      <c r="M18" s="113">
        <v>10.2</v>
      </c>
      <c r="N18" s="113">
        <v>9.4</v>
      </c>
      <c r="O18" s="113">
        <v>7.8</v>
      </c>
      <c r="P18" s="113">
        <v>7.3</v>
      </c>
      <c r="Q18" s="113">
        <v>5.1</v>
      </c>
      <c r="R18" s="113">
        <v>2.8</v>
      </c>
      <c r="S18" s="113">
        <v>1.6</v>
      </c>
      <c r="T18" s="113">
        <v>1.2</v>
      </c>
      <c r="U18" s="113">
        <v>0.8</v>
      </c>
      <c r="V18" s="113">
        <v>0.5</v>
      </c>
      <c r="W18" s="113">
        <v>0.7</v>
      </c>
      <c r="X18" s="113">
        <v>0.6</v>
      </c>
      <c r="Y18" s="113">
        <v>0.1</v>
      </c>
      <c r="Z18" s="114">
        <f t="shared" si="0"/>
        <v>4.212499999999999</v>
      </c>
      <c r="AA18" s="115">
        <v>10.7</v>
      </c>
      <c r="AB18" s="116">
        <v>0.5333333333333333</v>
      </c>
      <c r="AC18" s="115">
        <v>0.1</v>
      </c>
      <c r="AD18" s="116">
        <v>1</v>
      </c>
    </row>
    <row r="19" spans="1:30" ht="11.25" customHeight="1">
      <c r="A19" s="78">
        <v>17</v>
      </c>
      <c r="B19" s="113">
        <v>0</v>
      </c>
      <c r="C19" s="113">
        <v>0</v>
      </c>
      <c r="D19" s="113">
        <v>-0.2</v>
      </c>
      <c r="E19" s="113">
        <v>-0.3</v>
      </c>
      <c r="F19" s="113">
        <v>-0.5</v>
      </c>
      <c r="G19" s="113">
        <v>-0.3</v>
      </c>
      <c r="H19" s="113">
        <v>0.4</v>
      </c>
      <c r="I19" s="113">
        <v>3.9</v>
      </c>
      <c r="J19" s="113">
        <v>7</v>
      </c>
      <c r="K19" s="113">
        <v>8.3</v>
      </c>
      <c r="L19" s="113">
        <v>8.5</v>
      </c>
      <c r="M19" s="113">
        <v>7.5</v>
      </c>
      <c r="N19" s="113">
        <v>8.7</v>
      </c>
      <c r="O19" s="113">
        <v>7</v>
      </c>
      <c r="P19" s="113">
        <v>6.4</v>
      </c>
      <c r="Q19" s="113">
        <v>4.6</v>
      </c>
      <c r="R19" s="113">
        <v>2.6</v>
      </c>
      <c r="S19" s="113">
        <v>1.9</v>
      </c>
      <c r="T19" s="113">
        <v>1.7</v>
      </c>
      <c r="U19" s="113">
        <v>1.7</v>
      </c>
      <c r="V19" s="113">
        <v>2.9</v>
      </c>
      <c r="W19" s="113">
        <v>4.1</v>
      </c>
      <c r="X19" s="113">
        <v>4.5</v>
      </c>
      <c r="Y19" s="113">
        <v>4.6</v>
      </c>
      <c r="Z19" s="114">
        <f t="shared" si="0"/>
        <v>3.5416666666666665</v>
      </c>
      <c r="AA19" s="115">
        <v>9.3</v>
      </c>
      <c r="AB19" s="116">
        <v>0.5208333333333334</v>
      </c>
      <c r="AC19" s="115">
        <v>-0.8</v>
      </c>
      <c r="AD19" s="116">
        <v>0.23263888888888887</v>
      </c>
    </row>
    <row r="20" spans="1:30" ht="11.25" customHeight="1">
      <c r="A20" s="78">
        <v>18</v>
      </c>
      <c r="B20" s="113">
        <v>4.6</v>
      </c>
      <c r="C20" s="113">
        <v>4.7</v>
      </c>
      <c r="D20" s="113">
        <v>5.8</v>
      </c>
      <c r="E20" s="113">
        <v>6.8</v>
      </c>
      <c r="F20" s="113">
        <v>7.3</v>
      </c>
      <c r="G20" s="113">
        <v>7.5</v>
      </c>
      <c r="H20" s="113">
        <v>7.4</v>
      </c>
      <c r="I20" s="113">
        <v>7.6</v>
      </c>
      <c r="J20" s="113">
        <v>8.1</v>
      </c>
      <c r="K20" s="113">
        <v>8.5</v>
      </c>
      <c r="L20" s="113">
        <v>8.3</v>
      </c>
      <c r="M20" s="113">
        <v>8.1</v>
      </c>
      <c r="N20" s="113">
        <v>8.1</v>
      </c>
      <c r="O20" s="113">
        <v>7.6</v>
      </c>
      <c r="P20" s="113">
        <v>7.8</v>
      </c>
      <c r="Q20" s="113">
        <v>8.1</v>
      </c>
      <c r="R20" s="113">
        <v>7.5</v>
      </c>
      <c r="S20" s="113">
        <v>7.1</v>
      </c>
      <c r="T20" s="113">
        <v>6.7</v>
      </c>
      <c r="U20" s="113">
        <v>7.5</v>
      </c>
      <c r="V20" s="113">
        <v>7.1</v>
      </c>
      <c r="W20" s="113">
        <v>6.7</v>
      </c>
      <c r="X20" s="113">
        <v>5.6</v>
      </c>
      <c r="Y20" s="113">
        <v>4.8</v>
      </c>
      <c r="Z20" s="114">
        <f t="shared" si="0"/>
        <v>7.0541666666666645</v>
      </c>
      <c r="AA20" s="115">
        <v>8.6</v>
      </c>
      <c r="AB20" s="116">
        <v>0.41944444444444445</v>
      </c>
      <c r="AC20" s="115">
        <v>4.5</v>
      </c>
      <c r="AD20" s="116">
        <v>0.05694444444444444</v>
      </c>
    </row>
    <row r="21" spans="1:30" ht="11.25" customHeight="1">
      <c r="A21" s="78">
        <v>19</v>
      </c>
      <c r="B21" s="113">
        <v>3.9</v>
      </c>
      <c r="C21" s="113">
        <v>2.6</v>
      </c>
      <c r="D21" s="113">
        <v>2.2</v>
      </c>
      <c r="E21" s="113">
        <v>1.7</v>
      </c>
      <c r="F21" s="113">
        <v>1.3</v>
      </c>
      <c r="G21" s="113">
        <v>-0.7</v>
      </c>
      <c r="H21" s="113">
        <v>0.8</v>
      </c>
      <c r="I21" s="113">
        <v>3.3</v>
      </c>
      <c r="J21" s="113">
        <v>5</v>
      </c>
      <c r="K21" s="113">
        <v>6</v>
      </c>
      <c r="L21" s="113">
        <v>7</v>
      </c>
      <c r="M21" s="113">
        <v>7.5</v>
      </c>
      <c r="N21" s="113">
        <v>7.9</v>
      </c>
      <c r="O21" s="113">
        <v>6.8</v>
      </c>
      <c r="P21" s="113">
        <v>6.1</v>
      </c>
      <c r="Q21" s="113">
        <v>5.2</v>
      </c>
      <c r="R21" s="113">
        <v>4.4</v>
      </c>
      <c r="S21" s="113">
        <v>4.3</v>
      </c>
      <c r="T21" s="113">
        <v>3.5</v>
      </c>
      <c r="U21" s="113">
        <v>3.2</v>
      </c>
      <c r="V21" s="113">
        <v>2.6</v>
      </c>
      <c r="W21" s="113">
        <v>0.9</v>
      </c>
      <c r="X21" s="113">
        <v>0</v>
      </c>
      <c r="Y21" s="113">
        <v>-1.1</v>
      </c>
      <c r="Z21" s="114">
        <f t="shared" si="0"/>
        <v>3.516666666666667</v>
      </c>
      <c r="AA21" s="115">
        <v>8.3</v>
      </c>
      <c r="AB21" s="116">
        <v>0.5444444444444444</v>
      </c>
      <c r="AC21" s="115">
        <v>-1.1</v>
      </c>
      <c r="AD21" s="116">
        <v>1</v>
      </c>
    </row>
    <row r="22" spans="1:30" ht="11.25" customHeight="1">
      <c r="A22" s="82">
        <v>20</v>
      </c>
      <c r="B22" s="118">
        <v>-1.2</v>
      </c>
      <c r="C22" s="118">
        <v>-1.8</v>
      </c>
      <c r="D22" s="118">
        <v>-2.1</v>
      </c>
      <c r="E22" s="118">
        <v>-2</v>
      </c>
      <c r="F22" s="118">
        <v>-1.5</v>
      </c>
      <c r="G22" s="118">
        <v>-2.1</v>
      </c>
      <c r="H22" s="118">
        <v>-0.8</v>
      </c>
      <c r="I22" s="118">
        <v>1.7</v>
      </c>
      <c r="J22" s="118">
        <v>3.2</v>
      </c>
      <c r="K22" s="118">
        <v>4</v>
      </c>
      <c r="L22" s="118">
        <v>4.6</v>
      </c>
      <c r="M22" s="118">
        <v>4.9</v>
      </c>
      <c r="N22" s="118">
        <v>5.6</v>
      </c>
      <c r="O22" s="118">
        <v>5.8</v>
      </c>
      <c r="P22" s="118">
        <v>5.5</v>
      </c>
      <c r="Q22" s="118">
        <v>5</v>
      </c>
      <c r="R22" s="118">
        <v>4.3</v>
      </c>
      <c r="S22" s="118">
        <v>3.9</v>
      </c>
      <c r="T22" s="118">
        <v>2</v>
      </c>
      <c r="U22" s="118">
        <v>1.4</v>
      </c>
      <c r="V22" s="118">
        <v>1.1</v>
      </c>
      <c r="W22" s="118">
        <v>1.4</v>
      </c>
      <c r="X22" s="118">
        <v>2.4</v>
      </c>
      <c r="Y22" s="118">
        <v>2.1</v>
      </c>
      <c r="Z22" s="119">
        <f t="shared" si="0"/>
        <v>1.9749999999999999</v>
      </c>
      <c r="AA22" s="105">
        <v>6.2</v>
      </c>
      <c r="AB22" s="120">
        <v>0.5590277777777778</v>
      </c>
      <c r="AC22" s="105">
        <v>-2.2</v>
      </c>
      <c r="AD22" s="120">
        <v>0.2611111111111111</v>
      </c>
    </row>
    <row r="23" spans="1:30" ht="11.25" customHeight="1">
      <c r="A23" s="78">
        <v>21</v>
      </c>
      <c r="B23" s="113">
        <v>2.1</v>
      </c>
      <c r="C23" s="113">
        <v>1.9</v>
      </c>
      <c r="D23" s="113">
        <v>2.5</v>
      </c>
      <c r="E23" s="113">
        <v>2.2</v>
      </c>
      <c r="F23" s="113">
        <v>0.7</v>
      </c>
      <c r="G23" s="113">
        <v>-1</v>
      </c>
      <c r="H23" s="113">
        <v>-1.8</v>
      </c>
      <c r="I23" s="113">
        <v>2.8</v>
      </c>
      <c r="J23" s="113">
        <v>4.6</v>
      </c>
      <c r="K23" s="113">
        <v>5.3</v>
      </c>
      <c r="L23" s="113">
        <v>6.8</v>
      </c>
      <c r="M23" s="113">
        <v>6.5</v>
      </c>
      <c r="N23" s="113">
        <v>6.3</v>
      </c>
      <c r="O23" s="113">
        <v>5.1</v>
      </c>
      <c r="P23" s="113">
        <v>4.4</v>
      </c>
      <c r="Q23" s="113">
        <v>2.7</v>
      </c>
      <c r="R23" s="113">
        <v>1</v>
      </c>
      <c r="S23" s="113">
        <v>0.2</v>
      </c>
      <c r="T23" s="113">
        <v>-1.1</v>
      </c>
      <c r="U23" s="113">
        <v>-2.1</v>
      </c>
      <c r="V23" s="113">
        <v>-2.4</v>
      </c>
      <c r="W23" s="113">
        <v>-2.6</v>
      </c>
      <c r="X23" s="113">
        <v>-2.5</v>
      </c>
      <c r="Y23" s="113">
        <v>-2.5</v>
      </c>
      <c r="Z23" s="114">
        <f t="shared" si="0"/>
        <v>1.6291666666666664</v>
      </c>
      <c r="AA23" s="115">
        <v>7</v>
      </c>
      <c r="AB23" s="116">
        <v>0.5055555555555555</v>
      </c>
      <c r="AC23" s="115">
        <v>-2.6</v>
      </c>
      <c r="AD23" s="116">
        <v>0.9930555555555555</v>
      </c>
    </row>
    <row r="24" spans="1:30" ht="11.25" customHeight="1">
      <c r="A24" s="78">
        <v>22</v>
      </c>
      <c r="B24" s="113">
        <v>-2.4</v>
      </c>
      <c r="C24" s="113">
        <v>-2.3</v>
      </c>
      <c r="D24" s="113">
        <v>-2</v>
      </c>
      <c r="E24" s="113">
        <v>-1.9</v>
      </c>
      <c r="F24" s="113">
        <v>-1.4</v>
      </c>
      <c r="G24" s="113">
        <v>-1.1</v>
      </c>
      <c r="H24" s="113">
        <v>0.3</v>
      </c>
      <c r="I24" s="113">
        <v>3.5</v>
      </c>
      <c r="J24" s="113">
        <v>7</v>
      </c>
      <c r="K24" s="113">
        <v>10</v>
      </c>
      <c r="L24" s="113">
        <v>10</v>
      </c>
      <c r="M24" s="113">
        <v>9.9</v>
      </c>
      <c r="N24" s="113">
        <v>9.9</v>
      </c>
      <c r="O24" s="113">
        <v>8.8</v>
      </c>
      <c r="P24" s="113">
        <v>8.5</v>
      </c>
      <c r="Q24" s="113">
        <v>7.8</v>
      </c>
      <c r="R24" s="113">
        <v>6.8</v>
      </c>
      <c r="S24" s="113">
        <v>6.8</v>
      </c>
      <c r="T24" s="113">
        <v>7.4</v>
      </c>
      <c r="U24" s="113">
        <v>9.2</v>
      </c>
      <c r="V24" s="113">
        <v>9</v>
      </c>
      <c r="W24" s="113">
        <v>8.8</v>
      </c>
      <c r="X24" s="113">
        <v>8.6</v>
      </c>
      <c r="Y24" s="113">
        <v>8.8</v>
      </c>
      <c r="Z24" s="114">
        <f t="shared" si="0"/>
        <v>5.416666666666667</v>
      </c>
      <c r="AA24" s="115">
        <v>10.6</v>
      </c>
      <c r="AB24" s="116">
        <v>0.4354166666666666</v>
      </c>
      <c r="AC24" s="115">
        <v>-2.6</v>
      </c>
      <c r="AD24" s="116">
        <v>0.005555555555555556</v>
      </c>
    </row>
    <row r="25" spans="1:30" ht="11.25" customHeight="1">
      <c r="A25" s="78">
        <v>23</v>
      </c>
      <c r="B25" s="113">
        <v>9</v>
      </c>
      <c r="C25" s="113">
        <v>9</v>
      </c>
      <c r="D25" s="113">
        <v>9.6</v>
      </c>
      <c r="E25" s="113">
        <v>9.3</v>
      </c>
      <c r="F25" s="113">
        <v>9.7</v>
      </c>
      <c r="G25" s="113">
        <v>9.6</v>
      </c>
      <c r="H25" s="113">
        <v>9.1</v>
      </c>
      <c r="I25" s="113">
        <v>9.3</v>
      </c>
      <c r="J25" s="113">
        <v>9.3</v>
      </c>
      <c r="K25" s="113">
        <v>9.3</v>
      </c>
      <c r="L25" s="113">
        <v>9.1</v>
      </c>
      <c r="M25" s="113">
        <v>9.5</v>
      </c>
      <c r="N25" s="113">
        <v>9.3</v>
      </c>
      <c r="O25" s="113">
        <v>9.3</v>
      </c>
      <c r="P25" s="113">
        <v>8.9</v>
      </c>
      <c r="Q25" s="113">
        <v>7.2</v>
      </c>
      <c r="R25" s="113">
        <v>5.4</v>
      </c>
      <c r="S25" s="113">
        <v>5.6</v>
      </c>
      <c r="T25" s="113">
        <v>4.9</v>
      </c>
      <c r="U25" s="113">
        <v>5.1</v>
      </c>
      <c r="V25" s="113">
        <v>4.7</v>
      </c>
      <c r="W25" s="113">
        <v>2.6</v>
      </c>
      <c r="X25" s="113">
        <v>1.4</v>
      </c>
      <c r="Y25" s="113">
        <v>1</v>
      </c>
      <c r="Z25" s="114">
        <f t="shared" si="0"/>
        <v>7.383333333333333</v>
      </c>
      <c r="AA25" s="115">
        <v>10.1</v>
      </c>
      <c r="AB25" s="116">
        <v>0.2222222222222222</v>
      </c>
      <c r="AC25" s="115">
        <v>0.8</v>
      </c>
      <c r="AD25" s="116">
        <v>0.9854166666666666</v>
      </c>
    </row>
    <row r="26" spans="1:30" ht="11.25" customHeight="1">
      <c r="A26" s="78">
        <v>24</v>
      </c>
      <c r="B26" s="113">
        <v>0.4</v>
      </c>
      <c r="C26" s="113">
        <v>0</v>
      </c>
      <c r="D26" s="113">
        <v>-0.7</v>
      </c>
      <c r="E26" s="113">
        <v>-0.7</v>
      </c>
      <c r="F26" s="113">
        <v>0.2</v>
      </c>
      <c r="G26" s="113">
        <v>1.1</v>
      </c>
      <c r="H26" s="113">
        <v>0.3</v>
      </c>
      <c r="I26" s="113">
        <v>4</v>
      </c>
      <c r="J26" s="113">
        <v>6.8</v>
      </c>
      <c r="K26" s="113">
        <v>7.9</v>
      </c>
      <c r="L26" s="113">
        <v>8.5</v>
      </c>
      <c r="M26" s="113">
        <v>10.3</v>
      </c>
      <c r="N26" s="113">
        <v>10.3</v>
      </c>
      <c r="O26" s="113">
        <v>8.2</v>
      </c>
      <c r="P26" s="113">
        <v>6.9</v>
      </c>
      <c r="Q26" s="113">
        <v>4.1</v>
      </c>
      <c r="R26" s="113">
        <v>2.8</v>
      </c>
      <c r="S26" s="113">
        <v>1.6</v>
      </c>
      <c r="T26" s="113">
        <v>0.8</v>
      </c>
      <c r="U26" s="113">
        <v>0.2</v>
      </c>
      <c r="V26" s="113">
        <v>0.1</v>
      </c>
      <c r="W26" s="113">
        <v>-0.1</v>
      </c>
      <c r="X26" s="113">
        <v>-0.4</v>
      </c>
      <c r="Y26" s="113">
        <v>-0.6</v>
      </c>
      <c r="Z26" s="114">
        <f t="shared" si="0"/>
        <v>3</v>
      </c>
      <c r="AA26" s="115">
        <v>10.7</v>
      </c>
      <c r="AB26" s="116">
        <v>0.5194444444444445</v>
      </c>
      <c r="AC26" s="115">
        <v>-0.7</v>
      </c>
      <c r="AD26" s="116">
        <v>0.1763888888888889</v>
      </c>
    </row>
    <row r="27" spans="1:30" ht="11.25" customHeight="1">
      <c r="A27" s="78">
        <v>25</v>
      </c>
      <c r="B27" s="113">
        <v>-0.9</v>
      </c>
      <c r="C27" s="113">
        <v>-0.8</v>
      </c>
      <c r="D27" s="113">
        <v>-0.7</v>
      </c>
      <c r="E27" s="113">
        <v>-0.6</v>
      </c>
      <c r="F27" s="113">
        <v>-0.5</v>
      </c>
      <c r="G27" s="113">
        <v>-0.9</v>
      </c>
      <c r="H27" s="113">
        <v>0.7</v>
      </c>
      <c r="I27" s="113">
        <v>5.9</v>
      </c>
      <c r="J27" s="113">
        <v>7.8</v>
      </c>
      <c r="K27" s="113">
        <v>8.3</v>
      </c>
      <c r="L27" s="113">
        <v>9.8</v>
      </c>
      <c r="M27" s="113">
        <v>10.2</v>
      </c>
      <c r="N27" s="113">
        <v>10.5</v>
      </c>
      <c r="O27" s="113">
        <v>9.4</v>
      </c>
      <c r="P27" s="113">
        <v>8.1</v>
      </c>
      <c r="Q27" s="113">
        <v>5.1</v>
      </c>
      <c r="R27" s="113">
        <v>3</v>
      </c>
      <c r="S27" s="113">
        <v>2.2</v>
      </c>
      <c r="T27" s="113">
        <v>1.3</v>
      </c>
      <c r="U27" s="113">
        <v>0.6</v>
      </c>
      <c r="V27" s="113">
        <v>0.9</v>
      </c>
      <c r="W27" s="113">
        <v>0.6</v>
      </c>
      <c r="X27" s="113">
        <v>0.6</v>
      </c>
      <c r="Y27" s="113">
        <v>1.1</v>
      </c>
      <c r="Z27" s="114">
        <f t="shared" si="0"/>
        <v>3.4041666666666655</v>
      </c>
      <c r="AA27" s="115">
        <v>10.6</v>
      </c>
      <c r="AB27" s="116">
        <v>0.5430555555555555</v>
      </c>
      <c r="AC27" s="115">
        <v>-1</v>
      </c>
      <c r="AD27" s="116">
        <v>0.25069444444444444</v>
      </c>
    </row>
    <row r="28" spans="1:30" ht="11.25" customHeight="1">
      <c r="A28" s="78">
        <v>26</v>
      </c>
      <c r="B28" s="113">
        <v>1.5</v>
      </c>
      <c r="C28" s="113">
        <v>2.4</v>
      </c>
      <c r="D28" s="113">
        <v>2.6</v>
      </c>
      <c r="E28" s="113">
        <v>2.9</v>
      </c>
      <c r="F28" s="113">
        <v>1.9</v>
      </c>
      <c r="G28" s="113">
        <v>2.4</v>
      </c>
      <c r="H28" s="113">
        <v>3</v>
      </c>
      <c r="I28" s="113">
        <v>7.7</v>
      </c>
      <c r="J28" s="113">
        <v>9.9</v>
      </c>
      <c r="K28" s="113">
        <v>9.5</v>
      </c>
      <c r="L28" s="113">
        <v>11.3</v>
      </c>
      <c r="M28" s="113">
        <v>11.2</v>
      </c>
      <c r="N28" s="113">
        <v>12.3</v>
      </c>
      <c r="O28" s="113">
        <v>12.1</v>
      </c>
      <c r="P28" s="113">
        <v>10.8</v>
      </c>
      <c r="Q28" s="113">
        <v>8.2</v>
      </c>
      <c r="R28" s="113">
        <v>6.7</v>
      </c>
      <c r="S28" s="113">
        <v>6.3</v>
      </c>
      <c r="T28" s="113">
        <v>5.8</v>
      </c>
      <c r="U28" s="113">
        <v>5.3</v>
      </c>
      <c r="V28" s="113">
        <v>5.4</v>
      </c>
      <c r="W28" s="113">
        <v>5.7</v>
      </c>
      <c r="X28" s="113">
        <v>5.7</v>
      </c>
      <c r="Y28" s="113">
        <v>6.3</v>
      </c>
      <c r="Z28" s="114">
        <f t="shared" si="0"/>
        <v>6.5375000000000005</v>
      </c>
      <c r="AA28" s="115">
        <v>12.8</v>
      </c>
      <c r="AB28" s="116">
        <v>0.5694444444444444</v>
      </c>
      <c r="AC28" s="115">
        <v>1</v>
      </c>
      <c r="AD28" s="116">
        <v>0.010416666666666666</v>
      </c>
    </row>
    <row r="29" spans="1:30" ht="11.25" customHeight="1">
      <c r="A29" s="78">
        <v>27</v>
      </c>
      <c r="B29" s="113">
        <v>5.8</v>
      </c>
      <c r="C29" s="113">
        <v>4.7</v>
      </c>
      <c r="D29" s="113">
        <v>3.6</v>
      </c>
      <c r="E29" s="113">
        <v>3.9</v>
      </c>
      <c r="F29" s="113">
        <v>3.4</v>
      </c>
      <c r="G29" s="113">
        <v>2.3</v>
      </c>
      <c r="H29" s="113">
        <v>1</v>
      </c>
      <c r="I29" s="113">
        <v>4.8</v>
      </c>
      <c r="J29" s="113">
        <v>7.3</v>
      </c>
      <c r="K29" s="113">
        <v>7.9</v>
      </c>
      <c r="L29" s="113">
        <v>9.2</v>
      </c>
      <c r="M29" s="113">
        <v>9.3</v>
      </c>
      <c r="N29" s="113">
        <v>8.7</v>
      </c>
      <c r="O29" s="113">
        <v>7.3</v>
      </c>
      <c r="P29" s="113">
        <v>6.8</v>
      </c>
      <c r="Q29" s="113">
        <v>5.9</v>
      </c>
      <c r="R29" s="113">
        <v>5.5</v>
      </c>
      <c r="S29" s="113">
        <v>5.5</v>
      </c>
      <c r="T29" s="113">
        <v>5.4</v>
      </c>
      <c r="U29" s="113">
        <v>4.2</v>
      </c>
      <c r="V29" s="113">
        <v>3.1</v>
      </c>
      <c r="W29" s="113">
        <v>4</v>
      </c>
      <c r="X29" s="113">
        <v>3.4</v>
      </c>
      <c r="Y29" s="113">
        <v>4.6</v>
      </c>
      <c r="Z29" s="114">
        <f t="shared" si="0"/>
        <v>5.316666666666666</v>
      </c>
      <c r="AA29" s="115">
        <v>9.8</v>
      </c>
      <c r="AB29" s="116">
        <v>0.47430555555555554</v>
      </c>
      <c r="AC29" s="115">
        <v>0.9</v>
      </c>
      <c r="AD29" s="116">
        <v>0.29305555555555557</v>
      </c>
    </row>
    <row r="30" spans="1:30" ht="11.25" customHeight="1">
      <c r="A30" s="78">
        <v>28</v>
      </c>
      <c r="B30" s="113">
        <v>5.1</v>
      </c>
      <c r="C30" s="113">
        <v>5.6</v>
      </c>
      <c r="D30" s="113">
        <v>5.8</v>
      </c>
      <c r="E30" s="113">
        <v>6</v>
      </c>
      <c r="F30" s="113">
        <v>6.3</v>
      </c>
      <c r="G30" s="113">
        <v>6.7</v>
      </c>
      <c r="H30" s="113">
        <v>7</v>
      </c>
      <c r="I30" s="113">
        <v>7.8</v>
      </c>
      <c r="J30" s="113">
        <v>9.2</v>
      </c>
      <c r="K30" s="113">
        <v>11.5</v>
      </c>
      <c r="L30" s="113">
        <v>11.2</v>
      </c>
      <c r="M30" s="113">
        <v>11.1</v>
      </c>
      <c r="N30" s="113">
        <v>11.4</v>
      </c>
      <c r="O30" s="113">
        <v>12</v>
      </c>
      <c r="P30" s="113">
        <v>12.2</v>
      </c>
      <c r="Q30" s="113">
        <v>10.7</v>
      </c>
      <c r="R30" s="113">
        <v>8.7</v>
      </c>
      <c r="S30" s="113">
        <v>7.6</v>
      </c>
      <c r="T30" s="113">
        <v>7.4</v>
      </c>
      <c r="U30" s="113">
        <v>7.7</v>
      </c>
      <c r="V30" s="113">
        <v>7.6</v>
      </c>
      <c r="W30" s="113">
        <v>9.8</v>
      </c>
      <c r="X30" s="113">
        <v>8.9</v>
      </c>
      <c r="Y30" s="113">
        <v>8.9</v>
      </c>
      <c r="Z30" s="114">
        <f t="shared" si="0"/>
        <v>8.591666666666667</v>
      </c>
      <c r="AA30" s="115">
        <v>12.7</v>
      </c>
      <c r="AB30" s="116">
        <v>0.4361111111111111</v>
      </c>
      <c r="AC30" s="115">
        <v>4.6</v>
      </c>
      <c r="AD30" s="116">
        <v>0.003472222222222222</v>
      </c>
    </row>
    <row r="31" spans="1:30" ht="11.25" customHeight="1">
      <c r="A31" s="78">
        <v>29</v>
      </c>
      <c r="B31" s="113">
        <v>8.2</v>
      </c>
      <c r="C31" s="113">
        <v>7.1</v>
      </c>
      <c r="D31" s="113">
        <v>6.5</v>
      </c>
      <c r="E31" s="113">
        <v>6.3</v>
      </c>
      <c r="F31" s="113">
        <v>5.3</v>
      </c>
      <c r="G31" s="113">
        <v>4.8</v>
      </c>
      <c r="H31" s="113">
        <v>4.7</v>
      </c>
      <c r="I31" s="113">
        <v>7.7</v>
      </c>
      <c r="J31" s="113">
        <v>11.9</v>
      </c>
      <c r="K31" s="113">
        <v>16</v>
      </c>
      <c r="L31" s="113">
        <v>15.3</v>
      </c>
      <c r="M31" s="113">
        <v>15.3</v>
      </c>
      <c r="N31" s="113">
        <v>14.9</v>
      </c>
      <c r="O31" s="113">
        <v>15.6</v>
      </c>
      <c r="P31" s="113">
        <v>14.2</v>
      </c>
      <c r="Q31" s="113">
        <v>10.9</v>
      </c>
      <c r="R31" s="113">
        <v>11.2</v>
      </c>
      <c r="S31" s="113">
        <v>9.8</v>
      </c>
      <c r="T31" s="113">
        <v>9.2</v>
      </c>
      <c r="U31" s="113">
        <v>8.7</v>
      </c>
      <c r="V31" s="113">
        <v>8.5</v>
      </c>
      <c r="W31" s="113">
        <v>8.1</v>
      </c>
      <c r="X31" s="113">
        <v>8.2</v>
      </c>
      <c r="Y31" s="113">
        <v>7.7</v>
      </c>
      <c r="Z31" s="114">
        <f t="shared" si="0"/>
        <v>9.837499999999997</v>
      </c>
      <c r="AA31" s="115">
        <v>16.3</v>
      </c>
      <c r="AB31" s="116">
        <v>0.5180555555555556</v>
      </c>
      <c r="AC31" s="115">
        <v>4.4</v>
      </c>
      <c r="AD31" s="116">
        <v>0.2777777777777778</v>
      </c>
    </row>
    <row r="32" spans="1:30" ht="11.25" customHeight="1">
      <c r="A32" s="78">
        <v>30</v>
      </c>
      <c r="B32" s="113">
        <v>6.2</v>
      </c>
      <c r="C32" s="113">
        <v>5.5</v>
      </c>
      <c r="D32" s="113">
        <v>6.3</v>
      </c>
      <c r="E32" s="113">
        <v>6.5</v>
      </c>
      <c r="F32" s="113">
        <v>6.2</v>
      </c>
      <c r="G32" s="113">
        <v>6.6</v>
      </c>
      <c r="H32" s="113">
        <v>7</v>
      </c>
      <c r="I32" s="113">
        <v>7.2</v>
      </c>
      <c r="J32" s="113">
        <v>7</v>
      </c>
      <c r="K32" s="113">
        <v>6.8</v>
      </c>
      <c r="L32" s="113">
        <v>6.4</v>
      </c>
      <c r="M32" s="113">
        <v>5.7</v>
      </c>
      <c r="N32" s="113">
        <v>4.1</v>
      </c>
      <c r="O32" s="113">
        <v>4.1</v>
      </c>
      <c r="P32" s="113">
        <v>3.4</v>
      </c>
      <c r="Q32" s="113">
        <v>3.1</v>
      </c>
      <c r="R32" s="113">
        <v>3.3</v>
      </c>
      <c r="S32" s="113">
        <v>3.4</v>
      </c>
      <c r="T32" s="113">
        <v>2.7</v>
      </c>
      <c r="U32" s="113">
        <v>3.6</v>
      </c>
      <c r="V32" s="113">
        <v>3.6</v>
      </c>
      <c r="W32" s="113">
        <v>3.6</v>
      </c>
      <c r="X32" s="113">
        <v>3.5</v>
      </c>
      <c r="Y32" s="113">
        <v>3.5</v>
      </c>
      <c r="Z32" s="114">
        <f t="shared" si="0"/>
        <v>4.970833333333332</v>
      </c>
      <c r="AA32" s="115">
        <v>7.7</v>
      </c>
      <c r="AB32" s="116">
        <v>0.006944444444444444</v>
      </c>
      <c r="AC32" s="115">
        <v>2.6</v>
      </c>
      <c r="AD32" s="116">
        <v>0.7916666666666666</v>
      </c>
    </row>
    <row r="33" spans="1:30" ht="11.25" customHeight="1">
      <c r="A33" s="78">
        <v>31</v>
      </c>
      <c r="B33" s="113"/>
      <c r="C33" s="113"/>
      <c r="D33" s="113"/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113"/>
      <c r="P33" s="113"/>
      <c r="Q33" s="113"/>
      <c r="R33" s="113"/>
      <c r="S33" s="113"/>
      <c r="T33" s="113"/>
      <c r="U33" s="113"/>
      <c r="V33" s="113"/>
      <c r="W33" s="113"/>
      <c r="X33" s="113"/>
      <c r="Y33" s="113"/>
      <c r="Z33" s="114"/>
      <c r="AA33" s="115"/>
      <c r="AB33" s="116"/>
      <c r="AC33" s="115"/>
      <c r="AD33" s="116"/>
    </row>
    <row r="34" spans="1:30" ht="15" customHeight="1">
      <c r="A34" s="79" t="s">
        <v>9</v>
      </c>
      <c r="B34" s="121">
        <f aca="true" t="shared" si="1" ref="B34:Y34">AVERAGE(B3:B33)</f>
        <v>5.353333333333333</v>
      </c>
      <c r="C34" s="121">
        <f t="shared" si="1"/>
        <v>5.06</v>
      </c>
      <c r="D34" s="121">
        <f t="shared" si="1"/>
        <v>5.143333333333334</v>
      </c>
      <c r="E34" s="121">
        <f t="shared" si="1"/>
        <v>5.106666666666668</v>
      </c>
      <c r="F34" s="121">
        <f t="shared" si="1"/>
        <v>4.9300000000000015</v>
      </c>
      <c r="G34" s="121">
        <f t="shared" si="1"/>
        <v>4.766666666666667</v>
      </c>
      <c r="H34" s="121">
        <f t="shared" si="1"/>
        <v>5.283333333333332</v>
      </c>
      <c r="I34" s="121">
        <f t="shared" si="1"/>
        <v>7.883333333333335</v>
      </c>
      <c r="J34" s="121">
        <f t="shared" si="1"/>
        <v>9.993333333333332</v>
      </c>
      <c r="K34" s="121">
        <f t="shared" si="1"/>
        <v>11.080000000000002</v>
      </c>
      <c r="L34" s="121">
        <f t="shared" si="1"/>
        <v>11.66</v>
      </c>
      <c r="M34" s="121">
        <f t="shared" si="1"/>
        <v>11.756666666666664</v>
      </c>
      <c r="N34" s="121">
        <f t="shared" si="1"/>
        <v>11.783333333333331</v>
      </c>
      <c r="O34" s="121">
        <f t="shared" si="1"/>
        <v>10.830000000000004</v>
      </c>
      <c r="P34" s="121">
        <f t="shared" si="1"/>
        <v>9.98333333333333</v>
      </c>
      <c r="Q34" s="121">
        <f t="shared" si="1"/>
        <v>8.359999999999998</v>
      </c>
      <c r="R34" s="121">
        <f t="shared" si="1"/>
        <v>6.916666666666668</v>
      </c>
      <c r="S34" s="121">
        <f t="shared" si="1"/>
        <v>6.343333333333334</v>
      </c>
      <c r="T34" s="121">
        <f t="shared" si="1"/>
        <v>5.750000000000001</v>
      </c>
      <c r="U34" s="121">
        <f t="shared" si="1"/>
        <v>5.629999999999998</v>
      </c>
      <c r="V34" s="121">
        <f t="shared" si="1"/>
        <v>5.626666666666666</v>
      </c>
      <c r="W34" s="121">
        <f t="shared" si="1"/>
        <v>5.593333333333333</v>
      </c>
      <c r="X34" s="121">
        <f t="shared" si="1"/>
        <v>5.519999999999999</v>
      </c>
      <c r="Y34" s="121">
        <f t="shared" si="1"/>
        <v>5.45</v>
      </c>
      <c r="Z34" s="121">
        <f>AVERAGE(B3:Y33)</f>
        <v>7.325138888888888</v>
      </c>
      <c r="AA34" s="122">
        <f>AVERAGE(AA3:AA33)</f>
        <v>12.706666666666669</v>
      </c>
      <c r="AB34" s="123"/>
      <c r="AC34" s="122">
        <f>AVERAGE(AC3:AC33)</f>
        <v>2.5566666666666666</v>
      </c>
      <c r="AD34" s="123"/>
    </row>
    <row r="35" ht="9.75" customHeight="1"/>
    <row r="36" spans="1:9" ht="11.25" customHeight="1">
      <c r="A36" s="67" t="s">
        <v>10</v>
      </c>
      <c r="B36" s="67"/>
      <c r="C36" s="67"/>
      <c r="D36" s="67"/>
      <c r="E36" s="67"/>
      <c r="F36" s="67"/>
      <c r="G36" s="67"/>
      <c r="H36" s="67"/>
      <c r="I36" s="67"/>
    </row>
    <row r="37" spans="1:9" ht="11.25" customHeight="1">
      <c r="A37" s="68" t="s">
        <v>11</v>
      </c>
      <c r="B37" s="69"/>
      <c r="C37" s="69"/>
      <c r="D37" s="51">
        <f>COUNTIF(Z3:Z33,"&lt;0")</f>
        <v>0</v>
      </c>
      <c r="E37" s="67"/>
      <c r="F37" s="67"/>
      <c r="G37" s="67"/>
      <c r="H37" s="67"/>
      <c r="I37" s="67"/>
    </row>
    <row r="38" spans="1:9" ht="11.25" customHeight="1">
      <c r="A38" s="70" t="s">
        <v>12</v>
      </c>
      <c r="B38" s="71"/>
      <c r="C38" s="71"/>
      <c r="D38" s="52">
        <f>COUNTIF(Z3:Z33,"&gt;=25")</f>
        <v>0</v>
      </c>
      <c r="E38" s="67"/>
      <c r="F38" s="67"/>
      <c r="G38" s="67"/>
      <c r="H38" s="67"/>
      <c r="I38" s="67"/>
    </row>
    <row r="39" spans="1:9" ht="11.25" customHeight="1">
      <c r="A39" s="68" t="s">
        <v>13</v>
      </c>
      <c r="B39" s="69"/>
      <c r="C39" s="69"/>
      <c r="D39" s="51">
        <f>COUNTIF(AC3:AC33,"&lt;0")</f>
        <v>7</v>
      </c>
      <c r="E39" s="67"/>
      <c r="F39" s="67"/>
      <c r="G39" s="67"/>
      <c r="H39" s="67"/>
      <c r="I39" s="67"/>
    </row>
    <row r="40" spans="1:9" ht="11.25" customHeight="1">
      <c r="A40" s="70" t="s">
        <v>14</v>
      </c>
      <c r="B40" s="71"/>
      <c r="C40" s="71"/>
      <c r="D40" s="52">
        <f>COUNTIF(AC3:AC33,"&gt;=25")</f>
        <v>0</v>
      </c>
      <c r="E40" s="67"/>
      <c r="F40" s="67"/>
      <c r="G40" s="67"/>
      <c r="H40" s="67"/>
      <c r="I40" s="67"/>
    </row>
    <row r="41" spans="1:9" ht="11.25" customHeight="1">
      <c r="A41" s="68" t="s">
        <v>15</v>
      </c>
      <c r="B41" s="69"/>
      <c r="C41" s="69"/>
      <c r="D41" s="51">
        <f>COUNTIF(AA3:AA33,"&lt;0")</f>
        <v>0</v>
      </c>
      <c r="E41" s="67"/>
      <c r="F41" s="67"/>
      <c r="G41" s="67"/>
      <c r="H41" s="67"/>
      <c r="I41" s="67"/>
    </row>
    <row r="42" spans="1:9" ht="11.25" customHeight="1">
      <c r="A42" s="70" t="s">
        <v>16</v>
      </c>
      <c r="B42" s="71"/>
      <c r="C42" s="71"/>
      <c r="D42" s="52">
        <f>COUNTIF(AA3:AA33,"&gt;=25")</f>
        <v>0</v>
      </c>
      <c r="E42" s="67"/>
      <c r="F42" s="67"/>
      <c r="G42" s="67"/>
      <c r="H42" s="67"/>
      <c r="I42" s="67"/>
    </row>
    <row r="43" spans="1:9" ht="11.25" customHeight="1">
      <c r="A43" s="72" t="s">
        <v>17</v>
      </c>
      <c r="B43" s="73"/>
      <c r="C43" s="73"/>
      <c r="D43" s="53">
        <f>COUNTIF(AA3:AA33,"&gt;=30")</f>
        <v>0</v>
      </c>
      <c r="E43" s="67"/>
      <c r="F43" s="67"/>
      <c r="G43" s="67"/>
      <c r="H43" s="67"/>
      <c r="I43" s="67"/>
    </row>
    <row r="44" spans="1:9" ht="11.25" customHeight="1">
      <c r="A44" s="67" t="s">
        <v>18</v>
      </c>
      <c r="B44" s="67"/>
      <c r="C44" s="67"/>
      <c r="D44" s="67"/>
      <c r="E44" s="67"/>
      <c r="F44" s="67"/>
      <c r="G44" s="67"/>
      <c r="H44" s="67"/>
      <c r="I44" s="67"/>
    </row>
    <row r="45" spans="1:9" ht="11.25" customHeight="1">
      <c r="A45" s="75" t="s">
        <v>19</v>
      </c>
      <c r="B45" s="74"/>
      <c r="C45" s="74" t="s">
        <v>3</v>
      </c>
      <c r="D45" s="76" t="s">
        <v>6</v>
      </c>
      <c r="E45" s="67"/>
      <c r="F45" s="75" t="s">
        <v>20</v>
      </c>
      <c r="G45" s="74"/>
      <c r="H45" s="74" t="s">
        <v>3</v>
      </c>
      <c r="I45" s="76" t="s">
        <v>8</v>
      </c>
    </row>
    <row r="46" spans="1:9" ht="11.25" customHeight="1">
      <c r="A46" s="104"/>
      <c r="B46" s="105">
        <f>MAX(AA3:AA33)</f>
        <v>19</v>
      </c>
      <c r="C46" s="106">
        <f>MATCH(B46,AA3:AA33,0)</f>
        <v>3</v>
      </c>
      <c r="D46" s="112">
        <f>INDEX(AB3:AB33,C46,1)</f>
        <v>0.5041666666666667</v>
      </c>
      <c r="E46" s="117"/>
      <c r="F46" s="104"/>
      <c r="G46" s="105">
        <f>MIN(AC3:AC33)</f>
        <v>-2.6</v>
      </c>
      <c r="H46" s="106">
        <f>MATCH(G46,AC3:AC33,0)</f>
        <v>21</v>
      </c>
      <c r="I46" s="112">
        <f>INDEX(AD3:AD33,H46,1)</f>
        <v>0.9930555555555555</v>
      </c>
    </row>
    <row r="47" spans="1:9" ht="11.25" customHeight="1">
      <c r="A47" s="107"/>
      <c r="B47" s="108"/>
      <c r="C47" s="106"/>
      <c r="D47" s="127"/>
      <c r="E47" s="117"/>
      <c r="F47" s="107"/>
      <c r="G47" s="108"/>
      <c r="H47" s="106"/>
      <c r="I47" s="112"/>
    </row>
    <row r="48" spans="1:9" ht="11.25" customHeight="1">
      <c r="A48" s="109"/>
      <c r="B48" s="110"/>
      <c r="C48" s="111"/>
      <c r="D48" s="126"/>
      <c r="E48" s="117"/>
      <c r="F48" s="109"/>
      <c r="G48" s="110"/>
      <c r="H48" s="111"/>
      <c r="I48" s="125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D48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6.75390625" style="0" customWidth="1"/>
    <col min="2" max="25" width="4.75390625" style="0" customWidth="1"/>
    <col min="26" max="30" width="6.25390625" style="0" customWidth="1"/>
    <col min="31" max="31" width="2.75390625" style="0" customWidth="1"/>
  </cols>
  <sheetData>
    <row r="1" spans="1:29" ht="18" customHeight="1">
      <c r="A1" t="s">
        <v>49</v>
      </c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Z1" s="83">
        <f>'１月'!Z1</f>
        <v>2017</v>
      </c>
      <c r="AA1" t="s">
        <v>1</v>
      </c>
      <c r="AB1" s="84">
        <v>12</v>
      </c>
      <c r="AC1" t="s">
        <v>2</v>
      </c>
    </row>
    <row r="2" spans="1:30" ht="12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5" t="s">
        <v>4</v>
      </c>
      <c r="AA2" s="85" t="s">
        <v>5</v>
      </c>
      <c r="AB2" s="80" t="s">
        <v>6</v>
      </c>
      <c r="AC2" s="85" t="s">
        <v>7</v>
      </c>
      <c r="AD2" s="80" t="s">
        <v>8</v>
      </c>
    </row>
    <row r="3" spans="1:30" ht="11.25" customHeight="1">
      <c r="A3" s="78">
        <v>1</v>
      </c>
      <c r="B3" s="113">
        <v>3.5</v>
      </c>
      <c r="C3" s="113">
        <v>3.7</v>
      </c>
      <c r="D3" s="113">
        <v>3.5</v>
      </c>
      <c r="E3" s="113">
        <v>3.5</v>
      </c>
      <c r="F3" s="113">
        <v>3</v>
      </c>
      <c r="G3" s="113">
        <v>2.7</v>
      </c>
      <c r="H3" s="113">
        <v>2.2</v>
      </c>
      <c r="I3" s="113">
        <v>1.9</v>
      </c>
      <c r="J3" s="113">
        <v>1.9</v>
      </c>
      <c r="K3" s="113">
        <v>2.6</v>
      </c>
      <c r="L3" s="113">
        <v>3.4</v>
      </c>
      <c r="M3" s="113">
        <v>4.1</v>
      </c>
      <c r="N3" s="113">
        <v>4.4</v>
      </c>
      <c r="O3" s="113">
        <v>4.1</v>
      </c>
      <c r="P3" s="113">
        <v>3.9</v>
      </c>
      <c r="Q3" s="113">
        <v>3.6</v>
      </c>
      <c r="R3" s="113">
        <v>3.6</v>
      </c>
      <c r="S3" s="113">
        <v>2.6</v>
      </c>
      <c r="T3" s="113">
        <v>2.7</v>
      </c>
      <c r="U3" s="113">
        <v>2.6</v>
      </c>
      <c r="V3" s="113">
        <v>2.1</v>
      </c>
      <c r="W3" s="113">
        <v>2</v>
      </c>
      <c r="X3" s="113">
        <v>2</v>
      </c>
      <c r="Y3" s="113">
        <v>1.9</v>
      </c>
      <c r="Z3" s="114">
        <f aca="true" t="shared" si="0" ref="Z3:Z33">AVERAGE(B3:Y3)</f>
        <v>2.9791666666666665</v>
      </c>
      <c r="AA3" s="115">
        <v>4.8</v>
      </c>
      <c r="AB3" s="116">
        <v>0.5236111111111111</v>
      </c>
      <c r="AC3" s="115">
        <v>1.6</v>
      </c>
      <c r="AD3" s="116">
        <v>0.34652777777777777</v>
      </c>
    </row>
    <row r="4" spans="1:30" ht="11.25" customHeight="1">
      <c r="A4" s="78">
        <v>2</v>
      </c>
      <c r="B4" s="113">
        <v>1.4</v>
      </c>
      <c r="C4" s="113">
        <v>0.8</v>
      </c>
      <c r="D4" s="113">
        <v>-0.2</v>
      </c>
      <c r="E4" s="113">
        <v>-0.3</v>
      </c>
      <c r="F4" s="113">
        <v>-0.9</v>
      </c>
      <c r="G4" s="113">
        <v>-1.6</v>
      </c>
      <c r="H4" s="113">
        <v>-1.5</v>
      </c>
      <c r="I4" s="113">
        <v>0.2</v>
      </c>
      <c r="J4" s="113">
        <v>3.2</v>
      </c>
      <c r="K4" s="113">
        <v>5</v>
      </c>
      <c r="L4" s="113">
        <v>5.3</v>
      </c>
      <c r="M4" s="113">
        <v>6.8</v>
      </c>
      <c r="N4" s="113">
        <v>6.3</v>
      </c>
      <c r="O4" s="113">
        <v>5</v>
      </c>
      <c r="P4" s="113">
        <v>3.9</v>
      </c>
      <c r="Q4" s="113">
        <v>1.7</v>
      </c>
      <c r="R4" s="113">
        <v>0.2</v>
      </c>
      <c r="S4" s="117">
        <v>-0.5</v>
      </c>
      <c r="T4" s="113">
        <v>-0.8</v>
      </c>
      <c r="U4" s="113">
        <v>-0.6</v>
      </c>
      <c r="V4" s="113">
        <v>-0.2</v>
      </c>
      <c r="W4" s="113">
        <v>0.2</v>
      </c>
      <c r="X4" s="113">
        <v>0.3</v>
      </c>
      <c r="Y4" s="113">
        <v>0</v>
      </c>
      <c r="Z4" s="114">
        <f t="shared" si="0"/>
        <v>1.4041666666666668</v>
      </c>
      <c r="AA4" s="115">
        <v>7</v>
      </c>
      <c r="AB4" s="116">
        <v>0.5527777777777778</v>
      </c>
      <c r="AC4" s="115">
        <v>-1.8</v>
      </c>
      <c r="AD4" s="116">
        <v>0.2722222222222222</v>
      </c>
    </row>
    <row r="5" spans="1:30" ht="11.25" customHeight="1">
      <c r="A5" s="78">
        <v>3</v>
      </c>
      <c r="B5" s="113">
        <v>0.5</v>
      </c>
      <c r="C5" s="113">
        <v>0.7</v>
      </c>
      <c r="D5" s="113">
        <v>0.8</v>
      </c>
      <c r="E5" s="113">
        <v>0.5</v>
      </c>
      <c r="F5" s="113">
        <v>0.6</v>
      </c>
      <c r="G5" s="113">
        <v>1.4</v>
      </c>
      <c r="H5" s="113">
        <v>2.6</v>
      </c>
      <c r="I5" s="113">
        <v>4.3</v>
      </c>
      <c r="J5" s="113">
        <v>8</v>
      </c>
      <c r="K5" s="113">
        <v>9.8</v>
      </c>
      <c r="L5" s="113">
        <v>11</v>
      </c>
      <c r="M5" s="113">
        <v>11.8</v>
      </c>
      <c r="N5" s="113">
        <v>11.4</v>
      </c>
      <c r="O5" s="113">
        <v>9.3</v>
      </c>
      <c r="P5" s="113">
        <v>7.9</v>
      </c>
      <c r="Q5" s="113">
        <v>5.6</v>
      </c>
      <c r="R5" s="113">
        <v>4.1</v>
      </c>
      <c r="S5" s="113">
        <v>3.4</v>
      </c>
      <c r="T5" s="113">
        <v>3.3</v>
      </c>
      <c r="U5" s="113">
        <v>2.8</v>
      </c>
      <c r="V5" s="113">
        <v>2.7</v>
      </c>
      <c r="W5" s="113">
        <v>2.7</v>
      </c>
      <c r="X5" s="113">
        <v>2.6</v>
      </c>
      <c r="Y5" s="113">
        <v>1.6</v>
      </c>
      <c r="Z5" s="114">
        <f t="shared" si="0"/>
        <v>4.558333333333333</v>
      </c>
      <c r="AA5" s="115">
        <v>12.1</v>
      </c>
      <c r="AB5" s="116">
        <v>0.49652777777777773</v>
      </c>
      <c r="AC5" s="115">
        <v>-0.1</v>
      </c>
      <c r="AD5" s="116">
        <v>0.006944444444444444</v>
      </c>
    </row>
    <row r="6" spans="1:30" ht="11.25" customHeight="1">
      <c r="A6" s="78">
        <v>4</v>
      </c>
      <c r="B6" s="113">
        <v>1</v>
      </c>
      <c r="C6" s="113">
        <v>1.2</v>
      </c>
      <c r="D6" s="113">
        <v>0.7</v>
      </c>
      <c r="E6" s="113">
        <v>0.8</v>
      </c>
      <c r="F6" s="113">
        <v>0.9</v>
      </c>
      <c r="G6" s="113">
        <v>1.7</v>
      </c>
      <c r="H6" s="113">
        <v>2.4</v>
      </c>
      <c r="I6" s="113">
        <v>5.4</v>
      </c>
      <c r="J6" s="113">
        <v>9.7</v>
      </c>
      <c r="K6" s="113">
        <v>11.7</v>
      </c>
      <c r="L6" s="113">
        <v>10.5</v>
      </c>
      <c r="M6" s="113">
        <v>9.9</v>
      </c>
      <c r="N6" s="113">
        <v>9.1</v>
      </c>
      <c r="O6" s="113">
        <v>9.2</v>
      </c>
      <c r="P6" s="113">
        <v>8.7</v>
      </c>
      <c r="Q6" s="113">
        <v>8.6</v>
      </c>
      <c r="R6" s="113">
        <v>8.2</v>
      </c>
      <c r="S6" s="113">
        <v>7.8</v>
      </c>
      <c r="T6" s="113">
        <v>7.1</v>
      </c>
      <c r="U6" s="113">
        <v>6.8</v>
      </c>
      <c r="V6" s="113">
        <v>6.3</v>
      </c>
      <c r="W6" s="113">
        <v>5.8</v>
      </c>
      <c r="X6" s="113">
        <v>5.6</v>
      </c>
      <c r="Y6" s="113">
        <v>5.2</v>
      </c>
      <c r="Z6" s="114">
        <f t="shared" si="0"/>
        <v>6.012499999999999</v>
      </c>
      <c r="AA6" s="115">
        <v>11.9</v>
      </c>
      <c r="AB6" s="116">
        <v>0.41875</v>
      </c>
      <c r="AC6" s="115">
        <v>0.5</v>
      </c>
      <c r="AD6" s="116">
        <v>0.15277777777777776</v>
      </c>
    </row>
    <row r="7" spans="1:30" ht="11.25" customHeight="1">
      <c r="A7" s="78">
        <v>5</v>
      </c>
      <c r="B7" s="113">
        <v>4.9</v>
      </c>
      <c r="C7" s="113">
        <v>4.4</v>
      </c>
      <c r="D7" s="113">
        <v>2.9</v>
      </c>
      <c r="E7" s="113">
        <v>2.4</v>
      </c>
      <c r="F7" s="113">
        <v>1.9</v>
      </c>
      <c r="G7" s="113">
        <v>1.9</v>
      </c>
      <c r="H7" s="113">
        <v>1.8</v>
      </c>
      <c r="I7" s="113">
        <v>4.4</v>
      </c>
      <c r="J7" s="113">
        <v>6.8</v>
      </c>
      <c r="K7" s="113">
        <v>8.6</v>
      </c>
      <c r="L7" s="113">
        <v>9.3</v>
      </c>
      <c r="M7" s="113">
        <v>9.8</v>
      </c>
      <c r="N7" s="113">
        <v>9.5</v>
      </c>
      <c r="O7" s="113">
        <v>7</v>
      </c>
      <c r="P7" s="113">
        <v>8.1</v>
      </c>
      <c r="Q7" s="113">
        <v>6.3</v>
      </c>
      <c r="R7" s="113">
        <v>4.6</v>
      </c>
      <c r="S7" s="113">
        <v>4.5</v>
      </c>
      <c r="T7" s="113">
        <v>3.8</v>
      </c>
      <c r="U7" s="113">
        <v>1.6</v>
      </c>
      <c r="V7" s="113">
        <v>0.8</v>
      </c>
      <c r="W7" s="113">
        <v>0</v>
      </c>
      <c r="X7" s="113">
        <v>-0.6</v>
      </c>
      <c r="Y7" s="113">
        <v>-0.5</v>
      </c>
      <c r="Z7" s="114">
        <f t="shared" si="0"/>
        <v>4.341666666666666</v>
      </c>
      <c r="AA7" s="115">
        <v>10.5</v>
      </c>
      <c r="AB7" s="116">
        <v>0.5465277777777778</v>
      </c>
      <c r="AC7" s="115">
        <v>-1.1</v>
      </c>
      <c r="AD7" s="116">
        <v>0.9951388888888889</v>
      </c>
    </row>
    <row r="8" spans="1:30" ht="11.25" customHeight="1">
      <c r="A8" s="78">
        <v>6</v>
      </c>
      <c r="B8" s="113">
        <v>0.2</v>
      </c>
      <c r="C8" s="113">
        <v>0.2</v>
      </c>
      <c r="D8" s="113">
        <v>0.6</v>
      </c>
      <c r="E8" s="113">
        <v>0</v>
      </c>
      <c r="F8" s="113">
        <v>-0.5</v>
      </c>
      <c r="G8" s="113">
        <v>-1.3</v>
      </c>
      <c r="H8" s="113">
        <v>-0.5</v>
      </c>
      <c r="I8" s="113">
        <v>2.2</v>
      </c>
      <c r="J8" s="113">
        <v>3.9</v>
      </c>
      <c r="K8" s="113">
        <v>4.8</v>
      </c>
      <c r="L8" s="113">
        <v>5.3</v>
      </c>
      <c r="M8" s="113">
        <v>5.5</v>
      </c>
      <c r="N8" s="113">
        <v>5.3</v>
      </c>
      <c r="O8" s="113">
        <v>4.4</v>
      </c>
      <c r="P8" s="113">
        <v>3.6</v>
      </c>
      <c r="Q8" s="113">
        <v>2.1</v>
      </c>
      <c r="R8" s="113">
        <v>0.8</v>
      </c>
      <c r="S8" s="113">
        <v>0.1</v>
      </c>
      <c r="T8" s="113">
        <v>0.5</v>
      </c>
      <c r="U8" s="113">
        <v>0.1</v>
      </c>
      <c r="V8" s="113">
        <v>1.3</v>
      </c>
      <c r="W8" s="113">
        <v>0.8</v>
      </c>
      <c r="X8" s="113">
        <v>0.9</v>
      </c>
      <c r="Y8" s="113">
        <v>1.3</v>
      </c>
      <c r="Z8" s="114">
        <f t="shared" si="0"/>
        <v>1.7333333333333332</v>
      </c>
      <c r="AA8" s="115">
        <v>6.4</v>
      </c>
      <c r="AB8" s="116">
        <v>0.5305555555555556</v>
      </c>
      <c r="AC8" s="115">
        <v>-1.5</v>
      </c>
      <c r="AD8" s="116">
        <v>0.26666666666666666</v>
      </c>
    </row>
    <row r="9" spans="1:30" ht="11.25" customHeight="1">
      <c r="A9" s="78">
        <v>7</v>
      </c>
      <c r="B9" s="113">
        <v>-0.1</v>
      </c>
      <c r="C9" s="113">
        <v>0.8</v>
      </c>
      <c r="D9" s="113">
        <v>-0.4</v>
      </c>
      <c r="E9" s="113">
        <v>-0.4</v>
      </c>
      <c r="F9" s="113">
        <v>-0.3</v>
      </c>
      <c r="G9" s="113">
        <v>-0.4</v>
      </c>
      <c r="H9" s="113">
        <v>-0.3</v>
      </c>
      <c r="I9" s="113">
        <v>1.8</v>
      </c>
      <c r="J9" s="113">
        <v>6.8</v>
      </c>
      <c r="K9" s="113">
        <v>7.2</v>
      </c>
      <c r="L9" s="113">
        <v>8.8</v>
      </c>
      <c r="M9" s="113">
        <v>7.7</v>
      </c>
      <c r="N9" s="113">
        <v>7.2</v>
      </c>
      <c r="O9" s="113">
        <v>6.6</v>
      </c>
      <c r="P9" s="113">
        <v>5.1</v>
      </c>
      <c r="Q9" s="113">
        <v>3.3</v>
      </c>
      <c r="R9" s="113">
        <v>1.8</v>
      </c>
      <c r="S9" s="113">
        <v>1.5</v>
      </c>
      <c r="T9" s="113">
        <v>1.5</v>
      </c>
      <c r="U9" s="113">
        <v>1.5</v>
      </c>
      <c r="V9" s="113">
        <v>2.6</v>
      </c>
      <c r="W9" s="113">
        <v>2.2</v>
      </c>
      <c r="X9" s="113">
        <v>1.6</v>
      </c>
      <c r="Y9" s="113">
        <v>1.3</v>
      </c>
      <c r="Z9" s="114">
        <f t="shared" si="0"/>
        <v>2.808333333333333</v>
      </c>
      <c r="AA9" s="115">
        <v>8.9</v>
      </c>
      <c r="AB9" s="116">
        <v>0.4902777777777778</v>
      </c>
      <c r="AC9" s="115">
        <v>-0.8</v>
      </c>
      <c r="AD9" s="116">
        <v>0.2833333333333333</v>
      </c>
    </row>
    <row r="10" spans="1:30" ht="11.25" customHeight="1">
      <c r="A10" s="78">
        <v>8</v>
      </c>
      <c r="B10" s="113">
        <v>1</v>
      </c>
      <c r="C10" s="113">
        <v>0.2</v>
      </c>
      <c r="D10" s="113">
        <v>1.8</v>
      </c>
      <c r="E10" s="113">
        <v>-0.3</v>
      </c>
      <c r="F10" s="113">
        <v>0.7</v>
      </c>
      <c r="G10" s="113">
        <v>1.9</v>
      </c>
      <c r="H10" s="113">
        <v>1.1</v>
      </c>
      <c r="I10" s="113">
        <v>1.9</v>
      </c>
      <c r="J10" s="113">
        <v>6.1</v>
      </c>
      <c r="K10" s="113">
        <v>6.1</v>
      </c>
      <c r="L10" s="113">
        <v>7.6</v>
      </c>
      <c r="M10" s="113">
        <v>7</v>
      </c>
      <c r="N10" s="113">
        <v>6.8</v>
      </c>
      <c r="O10" s="113">
        <v>6.4</v>
      </c>
      <c r="P10" s="113">
        <v>5.8</v>
      </c>
      <c r="Q10" s="113">
        <v>4.1</v>
      </c>
      <c r="R10" s="113">
        <v>3.5</v>
      </c>
      <c r="S10" s="113">
        <v>2</v>
      </c>
      <c r="T10" s="113">
        <v>0.8</v>
      </c>
      <c r="U10" s="113">
        <v>-0.1</v>
      </c>
      <c r="V10" s="113">
        <v>-0.2</v>
      </c>
      <c r="W10" s="113">
        <v>0.1</v>
      </c>
      <c r="X10" s="113">
        <v>-0.2</v>
      </c>
      <c r="Y10" s="113">
        <v>-0.4</v>
      </c>
      <c r="Z10" s="114">
        <f t="shared" si="0"/>
        <v>2.6541666666666663</v>
      </c>
      <c r="AA10" s="115">
        <v>7.9</v>
      </c>
      <c r="AB10" s="116">
        <v>0.45555555555555555</v>
      </c>
      <c r="AC10" s="115">
        <v>-0.8</v>
      </c>
      <c r="AD10" s="116">
        <v>0.19444444444444445</v>
      </c>
    </row>
    <row r="11" spans="1:30" ht="11.25" customHeight="1">
      <c r="A11" s="78">
        <v>9</v>
      </c>
      <c r="B11" s="113">
        <v>-0.7</v>
      </c>
      <c r="C11" s="113">
        <v>-1</v>
      </c>
      <c r="D11" s="113">
        <v>-1.9</v>
      </c>
      <c r="E11" s="113">
        <v>-2.5</v>
      </c>
      <c r="F11" s="113">
        <v>-2.9</v>
      </c>
      <c r="G11" s="113">
        <v>-2.9</v>
      </c>
      <c r="H11" s="113">
        <v>-2.7</v>
      </c>
      <c r="I11" s="113">
        <v>-1.2</v>
      </c>
      <c r="J11" s="113">
        <v>2</v>
      </c>
      <c r="K11" s="113">
        <v>3.1</v>
      </c>
      <c r="L11" s="113">
        <v>4.7</v>
      </c>
      <c r="M11" s="113">
        <v>5.1</v>
      </c>
      <c r="N11" s="113">
        <v>5.4</v>
      </c>
      <c r="O11" s="113">
        <v>2.9</v>
      </c>
      <c r="P11" s="113">
        <v>1.9</v>
      </c>
      <c r="Q11" s="113">
        <v>0.3</v>
      </c>
      <c r="R11" s="113">
        <v>-1</v>
      </c>
      <c r="S11" s="113">
        <v>-1.5</v>
      </c>
      <c r="T11" s="113">
        <v>-1.8</v>
      </c>
      <c r="U11" s="113">
        <v>-1.8</v>
      </c>
      <c r="V11" s="113">
        <v>-1.8</v>
      </c>
      <c r="W11" s="113">
        <v>-1.8</v>
      </c>
      <c r="X11" s="113">
        <v>-1.7</v>
      </c>
      <c r="Y11" s="113">
        <v>-1.9</v>
      </c>
      <c r="Z11" s="114">
        <f t="shared" si="0"/>
        <v>-0.15416666666666667</v>
      </c>
      <c r="AA11" s="115">
        <v>5.8</v>
      </c>
      <c r="AB11" s="116">
        <v>0.5145833333333333</v>
      </c>
      <c r="AC11" s="115">
        <v>-3.1</v>
      </c>
      <c r="AD11" s="116">
        <v>0.22083333333333333</v>
      </c>
    </row>
    <row r="12" spans="1:30" ht="11.25" customHeight="1">
      <c r="A12" s="82">
        <v>10</v>
      </c>
      <c r="B12" s="118">
        <v>-1.7</v>
      </c>
      <c r="C12" s="118">
        <v>-1</v>
      </c>
      <c r="D12" s="118">
        <v>-0.6</v>
      </c>
      <c r="E12" s="118">
        <v>-0.3</v>
      </c>
      <c r="F12" s="118">
        <v>-1.1</v>
      </c>
      <c r="G12" s="118">
        <v>-1.5</v>
      </c>
      <c r="H12" s="118">
        <v>-0.2</v>
      </c>
      <c r="I12" s="118">
        <v>1.5</v>
      </c>
      <c r="J12" s="118">
        <v>6.5</v>
      </c>
      <c r="K12" s="118">
        <v>8</v>
      </c>
      <c r="L12" s="118">
        <v>8.8</v>
      </c>
      <c r="M12" s="118">
        <v>8.7</v>
      </c>
      <c r="N12" s="118">
        <v>9.3</v>
      </c>
      <c r="O12" s="118">
        <v>7.4</v>
      </c>
      <c r="P12" s="118">
        <v>6.3</v>
      </c>
      <c r="Q12" s="118">
        <v>4.7</v>
      </c>
      <c r="R12" s="118">
        <v>3.4</v>
      </c>
      <c r="S12" s="118">
        <v>3.3</v>
      </c>
      <c r="T12" s="118">
        <v>3.1</v>
      </c>
      <c r="U12" s="118">
        <v>3.1</v>
      </c>
      <c r="V12" s="118">
        <v>2.1</v>
      </c>
      <c r="W12" s="118">
        <v>1.7</v>
      </c>
      <c r="X12" s="118">
        <v>1.2</v>
      </c>
      <c r="Y12" s="118">
        <v>1.3</v>
      </c>
      <c r="Z12" s="119">
        <f t="shared" si="0"/>
        <v>3.0833333333333326</v>
      </c>
      <c r="AA12" s="105">
        <v>9.7</v>
      </c>
      <c r="AB12" s="120">
        <v>0.517361111111111</v>
      </c>
      <c r="AC12" s="105">
        <v>-2</v>
      </c>
      <c r="AD12" s="120">
        <v>0.0062499999999999995</v>
      </c>
    </row>
    <row r="13" spans="1:30" ht="11.25" customHeight="1">
      <c r="A13" s="78">
        <v>11</v>
      </c>
      <c r="B13" s="113">
        <v>1.4</v>
      </c>
      <c r="C13" s="113">
        <v>3</v>
      </c>
      <c r="D13" s="113">
        <v>3.6</v>
      </c>
      <c r="E13" s="113">
        <v>3.1</v>
      </c>
      <c r="F13" s="113">
        <v>4.7</v>
      </c>
      <c r="G13" s="113">
        <v>6.2</v>
      </c>
      <c r="H13" s="113">
        <v>6.2</v>
      </c>
      <c r="I13" s="113">
        <v>7.5</v>
      </c>
      <c r="J13" s="113">
        <v>9.8</v>
      </c>
      <c r="K13" s="113">
        <v>10.9</v>
      </c>
      <c r="L13" s="113">
        <v>12.2</v>
      </c>
      <c r="M13" s="113">
        <v>13</v>
      </c>
      <c r="N13" s="113">
        <v>12.3</v>
      </c>
      <c r="O13" s="113">
        <v>10.1</v>
      </c>
      <c r="P13" s="113">
        <v>7.2</v>
      </c>
      <c r="Q13" s="113">
        <v>5.7</v>
      </c>
      <c r="R13" s="113">
        <v>3.9</v>
      </c>
      <c r="S13" s="113">
        <v>2.8</v>
      </c>
      <c r="T13" s="113">
        <v>3.7</v>
      </c>
      <c r="U13" s="113">
        <v>4.6</v>
      </c>
      <c r="V13" s="113">
        <v>4.7</v>
      </c>
      <c r="W13" s="113">
        <v>3.8</v>
      </c>
      <c r="X13" s="113">
        <v>2.3</v>
      </c>
      <c r="Y13" s="113">
        <v>1.3</v>
      </c>
      <c r="Z13" s="114">
        <f t="shared" si="0"/>
        <v>6.000000000000001</v>
      </c>
      <c r="AA13" s="115">
        <v>13.1</v>
      </c>
      <c r="AB13" s="116">
        <v>0.5048611111111111</v>
      </c>
      <c r="AC13" s="115">
        <v>0.8</v>
      </c>
      <c r="AD13" s="116">
        <v>0.9909722222222223</v>
      </c>
    </row>
    <row r="14" spans="1:30" ht="11.25" customHeight="1">
      <c r="A14" s="78">
        <v>12</v>
      </c>
      <c r="B14" s="113">
        <v>0.5</v>
      </c>
      <c r="C14" s="113">
        <v>-1.8</v>
      </c>
      <c r="D14" s="113">
        <v>-2.3</v>
      </c>
      <c r="E14" s="113">
        <v>-2.5</v>
      </c>
      <c r="F14" s="113">
        <v>-2.8</v>
      </c>
      <c r="G14" s="113">
        <v>-1.3</v>
      </c>
      <c r="H14" s="113">
        <v>-1.8</v>
      </c>
      <c r="I14" s="113">
        <v>1.4</v>
      </c>
      <c r="J14" s="113">
        <v>3.1</v>
      </c>
      <c r="K14" s="113">
        <v>4.2</v>
      </c>
      <c r="L14" s="113">
        <v>5.5</v>
      </c>
      <c r="M14" s="113">
        <v>5</v>
      </c>
      <c r="N14" s="113">
        <v>5.1</v>
      </c>
      <c r="O14" s="113">
        <v>4.5</v>
      </c>
      <c r="P14" s="113">
        <v>4.1</v>
      </c>
      <c r="Q14" s="113">
        <v>1.9</v>
      </c>
      <c r="R14" s="113">
        <v>-0.9</v>
      </c>
      <c r="S14" s="113">
        <v>-1.8</v>
      </c>
      <c r="T14" s="113">
        <v>-1.7</v>
      </c>
      <c r="U14" s="113">
        <v>-2.1</v>
      </c>
      <c r="V14" s="113">
        <v>-2.6</v>
      </c>
      <c r="W14" s="113">
        <v>-2.7</v>
      </c>
      <c r="X14" s="113">
        <v>-3.1</v>
      </c>
      <c r="Y14" s="113">
        <v>-2.7</v>
      </c>
      <c r="Z14" s="114">
        <f t="shared" si="0"/>
        <v>0.21666666666666654</v>
      </c>
      <c r="AA14" s="115">
        <v>6</v>
      </c>
      <c r="AB14" s="116">
        <v>0.525</v>
      </c>
      <c r="AC14" s="115">
        <v>-3.2</v>
      </c>
      <c r="AD14" s="116">
        <v>0.9902777777777777</v>
      </c>
    </row>
    <row r="15" spans="1:30" ht="11.25" customHeight="1">
      <c r="A15" s="78">
        <v>13</v>
      </c>
      <c r="B15" s="113">
        <v>-2.5</v>
      </c>
      <c r="C15" s="113">
        <v>-3.3</v>
      </c>
      <c r="D15" s="113">
        <v>-3.6</v>
      </c>
      <c r="E15" s="113">
        <v>-3.9</v>
      </c>
      <c r="F15" s="113">
        <v>-3.8</v>
      </c>
      <c r="G15" s="113">
        <v>-4</v>
      </c>
      <c r="H15" s="113">
        <v>-3.6</v>
      </c>
      <c r="I15" s="113">
        <v>-0.5</v>
      </c>
      <c r="J15" s="113">
        <v>2.3</v>
      </c>
      <c r="K15" s="113">
        <v>3.3</v>
      </c>
      <c r="L15" s="113">
        <v>4.2</v>
      </c>
      <c r="M15" s="113">
        <v>4.7</v>
      </c>
      <c r="N15" s="113">
        <v>4</v>
      </c>
      <c r="O15" s="113">
        <v>4</v>
      </c>
      <c r="P15" s="113">
        <v>2.6</v>
      </c>
      <c r="Q15" s="113">
        <v>1.5</v>
      </c>
      <c r="R15" s="113">
        <v>0.8</v>
      </c>
      <c r="S15" s="113">
        <v>-0.8</v>
      </c>
      <c r="T15" s="113">
        <v>-2.2</v>
      </c>
      <c r="U15" s="113">
        <v>-2.8</v>
      </c>
      <c r="V15" s="113">
        <v>-2</v>
      </c>
      <c r="W15" s="113">
        <v>-2.9</v>
      </c>
      <c r="X15" s="113">
        <v>-3</v>
      </c>
      <c r="Y15" s="113">
        <v>-2.4</v>
      </c>
      <c r="Z15" s="114">
        <f t="shared" si="0"/>
        <v>-0.5791666666666667</v>
      </c>
      <c r="AA15" s="115">
        <v>5.8</v>
      </c>
      <c r="AB15" s="116">
        <v>0.4861111111111111</v>
      </c>
      <c r="AC15" s="115">
        <v>-4.3</v>
      </c>
      <c r="AD15" s="116">
        <v>0.24791666666666667</v>
      </c>
    </row>
    <row r="16" spans="1:30" ht="11.25" customHeight="1">
      <c r="A16" s="78">
        <v>14</v>
      </c>
      <c r="B16" s="113">
        <v>-3.6</v>
      </c>
      <c r="C16" s="113">
        <v>-3.7</v>
      </c>
      <c r="D16" s="113">
        <v>-3.1</v>
      </c>
      <c r="E16" s="113">
        <v>-1.7</v>
      </c>
      <c r="F16" s="113">
        <v>-4.1</v>
      </c>
      <c r="G16" s="113">
        <v>-1.7</v>
      </c>
      <c r="H16" s="113">
        <v>-2.1</v>
      </c>
      <c r="I16" s="113">
        <v>-0.4</v>
      </c>
      <c r="J16" s="113">
        <v>0.9</v>
      </c>
      <c r="K16" s="113">
        <v>3.2</v>
      </c>
      <c r="L16" s="113">
        <v>4.4</v>
      </c>
      <c r="M16" s="113">
        <v>5.3</v>
      </c>
      <c r="N16" s="113">
        <v>5.4</v>
      </c>
      <c r="O16" s="113">
        <v>4.1</v>
      </c>
      <c r="P16" s="113">
        <v>3.4</v>
      </c>
      <c r="Q16" s="113">
        <v>2.3</v>
      </c>
      <c r="R16" s="113">
        <v>-0.7</v>
      </c>
      <c r="S16" s="113">
        <v>-0.6</v>
      </c>
      <c r="T16" s="113">
        <v>-1.2</v>
      </c>
      <c r="U16" s="113">
        <v>-0.5</v>
      </c>
      <c r="V16" s="113">
        <v>-1.2</v>
      </c>
      <c r="W16" s="113">
        <v>-1.7</v>
      </c>
      <c r="X16" s="113">
        <v>-1.9</v>
      </c>
      <c r="Y16" s="113">
        <v>-2</v>
      </c>
      <c r="Z16" s="114">
        <f t="shared" si="0"/>
        <v>-0.0500000000000001</v>
      </c>
      <c r="AA16" s="115">
        <v>6.1</v>
      </c>
      <c r="AB16" s="116">
        <v>0.5347222222222222</v>
      </c>
      <c r="AC16" s="115">
        <v>-4.3</v>
      </c>
      <c r="AD16" s="116">
        <v>0.06458333333333334</v>
      </c>
    </row>
    <row r="17" spans="1:30" ht="11.25" customHeight="1">
      <c r="A17" s="78">
        <v>15</v>
      </c>
      <c r="B17" s="113">
        <v>-1.5</v>
      </c>
      <c r="C17" s="113">
        <v>-2.3</v>
      </c>
      <c r="D17" s="113">
        <v>-2.4</v>
      </c>
      <c r="E17" s="113">
        <v>-2</v>
      </c>
      <c r="F17" s="113">
        <v>-1.8</v>
      </c>
      <c r="G17" s="113">
        <v>-1.4</v>
      </c>
      <c r="H17" s="113">
        <v>-2</v>
      </c>
      <c r="I17" s="113">
        <v>-0.3</v>
      </c>
      <c r="J17" s="113">
        <v>5</v>
      </c>
      <c r="K17" s="113">
        <v>6.8</v>
      </c>
      <c r="L17" s="113">
        <v>7</v>
      </c>
      <c r="M17" s="113">
        <v>7.8</v>
      </c>
      <c r="N17" s="113">
        <v>6.3</v>
      </c>
      <c r="O17" s="113">
        <v>5.9</v>
      </c>
      <c r="P17" s="113">
        <v>5.5</v>
      </c>
      <c r="Q17" s="113">
        <v>4.2</v>
      </c>
      <c r="R17" s="113">
        <v>3.1</v>
      </c>
      <c r="S17" s="113">
        <v>2.3</v>
      </c>
      <c r="T17" s="113">
        <v>2</v>
      </c>
      <c r="U17" s="113">
        <v>1.5</v>
      </c>
      <c r="V17" s="113">
        <v>1.8</v>
      </c>
      <c r="W17" s="113">
        <v>2.4</v>
      </c>
      <c r="X17" s="113">
        <v>2.1</v>
      </c>
      <c r="Y17" s="113">
        <v>2.6</v>
      </c>
      <c r="Z17" s="114">
        <f t="shared" si="0"/>
        <v>2.191666666666667</v>
      </c>
      <c r="AA17" s="115">
        <v>8.1</v>
      </c>
      <c r="AB17" s="116">
        <v>0.517361111111111</v>
      </c>
      <c r="AC17" s="115">
        <v>-2.6</v>
      </c>
      <c r="AD17" s="116">
        <v>0.09930555555555555</v>
      </c>
    </row>
    <row r="18" spans="1:30" ht="11.25" customHeight="1">
      <c r="A18" s="78">
        <v>16</v>
      </c>
      <c r="B18" s="113">
        <v>1.5</v>
      </c>
      <c r="C18" s="113">
        <v>2.1</v>
      </c>
      <c r="D18" s="113">
        <v>1.3</v>
      </c>
      <c r="E18" s="113">
        <v>0</v>
      </c>
      <c r="F18" s="113">
        <v>-0.4</v>
      </c>
      <c r="G18" s="113">
        <v>-0.2</v>
      </c>
      <c r="H18" s="113">
        <v>2</v>
      </c>
      <c r="I18" s="113">
        <v>3.2</v>
      </c>
      <c r="J18" s="113">
        <v>6.5</v>
      </c>
      <c r="K18" s="113">
        <v>7</v>
      </c>
      <c r="L18" s="113">
        <v>8.2</v>
      </c>
      <c r="M18" s="113">
        <v>9.1</v>
      </c>
      <c r="N18" s="113">
        <v>9.3</v>
      </c>
      <c r="O18" s="113">
        <v>8.6</v>
      </c>
      <c r="P18" s="113">
        <v>8.4</v>
      </c>
      <c r="Q18" s="113">
        <v>4.7</v>
      </c>
      <c r="R18" s="113">
        <v>3.3</v>
      </c>
      <c r="S18" s="113">
        <v>2.2</v>
      </c>
      <c r="T18" s="113">
        <v>2.2</v>
      </c>
      <c r="U18" s="113">
        <v>2.4</v>
      </c>
      <c r="V18" s="113">
        <v>2.1</v>
      </c>
      <c r="W18" s="113">
        <v>2.3</v>
      </c>
      <c r="X18" s="113">
        <v>1.6</v>
      </c>
      <c r="Y18" s="113">
        <v>0.8</v>
      </c>
      <c r="Z18" s="114">
        <f t="shared" si="0"/>
        <v>3.6749999999999994</v>
      </c>
      <c r="AA18" s="115">
        <v>9.6</v>
      </c>
      <c r="AB18" s="116">
        <v>0.5576388888888889</v>
      </c>
      <c r="AC18" s="115">
        <v>-0.8</v>
      </c>
      <c r="AD18" s="116">
        <v>0.22916666666666666</v>
      </c>
    </row>
    <row r="19" spans="1:30" ht="11.25" customHeight="1">
      <c r="A19" s="78">
        <v>17</v>
      </c>
      <c r="B19" s="113">
        <v>0</v>
      </c>
      <c r="C19" s="113">
        <v>0</v>
      </c>
      <c r="D19" s="113">
        <v>0.5</v>
      </c>
      <c r="E19" s="113">
        <v>0.4</v>
      </c>
      <c r="F19" s="113">
        <v>2.5</v>
      </c>
      <c r="G19" s="113">
        <v>1.5</v>
      </c>
      <c r="H19" s="113">
        <v>0.7</v>
      </c>
      <c r="I19" s="113">
        <v>1.7</v>
      </c>
      <c r="J19" s="113">
        <v>1.2</v>
      </c>
      <c r="K19" s="113">
        <v>2.9</v>
      </c>
      <c r="L19" s="113">
        <v>4</v>
      </c>
      <c r="M19" s="113">
        <v>4.1</v>
      </c>
      <c r="N19" s="113">
        <v>2.7</v>
      </c>
      <c r="O19" s="113">
        <v>2.2</v>
      </c>
      <c r="P19" s="113">
        <v>1.4</v>
      </c>
      <c r="Q19" s="113">
        <v>0.3</v>
      </c>
      <c r="R19" s="113">
        <v>-2.2</v>
      </c>
      <c r="S19" s="113">
        <v>-3.2</v>
      </c>
      <c r="T19" s="113">
        <v>-3.6</v>
      </c>
      <c r="U19" s="113">
        <v>-4</v>
      </c>
      <c r="V19" s="113">
        <v>-4</v>
      </c>
      <c r="W19" s="113">
        <v>-4.3</v>
      </c>
      <c r="X19" s="113" t="s">
        <v>53</v>
      </c>
      <c r="Y19" s="113" t="s">
        <v>53</v>
      </c>
      <c r="Z19" s="114">
        <f t="shared" si="0"/>
        <v>0.2181818181818181</v>
      </c>
      <c r="AA19" s="115">
        <v>4.5</v>
      </c>
      <c r="AB19" s="116">
        <v>0.5069444444444444</v>
      </c>
      <c r="AC19" s="115">
        <v>-4.4</v>
      </c>
      <c r="AD19" s="116">
        <v>0.9194444444444444</v>
      </c>
    </row>
    <row r="20" spans="1:30" ht="11.25" customHeight="1">
      <c r="A20" s="78">
        <v>18</v>
      </c>
      <c r="B20" s="113" t="s">
        <v>53</v>
      </c>
      <c r="C20" s="113" t="s">
        <v>53</v>
      </c>
      <c r="D20" s="113" t="s">
        <v>53</v>
      </c>
      <c r="E20" s="113" t="s">
        <v>53</v>
      </c>
      <c r="F20" s="113" t="s">
        <v>53</v>
      </c>
      <c r="G20" s="113" t="s">
        <v>53</v>
      </c>
      <c r="H20" s="113" t="s">
        <v>53</v>
      </c>
      <c r="I20" s="113" t="s">
        <v>53</v>
      </c>
      <c r="J20" s="113" t="s">
        <v>53</v>
      </c>
      <c r="K20" s="113" t="s">
        <v>53</v>
      </c>
      <c r="L20" s="113" t="s">
        <v>53</v>
      </c>
      <c r="M20" s="113" t="s">
        <v>53</v>
      </c>
      <c r="N20" s="113" t="s">
        <v>53</v>
      </c>
      <c r="O20" s="113" t="s">
        <v>53</v>
      </c>
      <c r="P20" s="113" t="s">
        <v>53</v>
      </c>
      <c r="Q20" s="113" t="s">
        <v>53</v>
      </c>
      <c r="R20" s="113" t="s">
        <v>53</v>
      </c>
      <c r="S20" s="113" t="s">
        <v>53</v>
      </c>
      <c r="T20" s="113" t="s">
        <v>53</v>
      </c>
      <c r="U20" s="113" t="s">
        <v>53</v>
      </c>
      <c r="V20" s="113" t="s">
        <v>53</v>
      </c>
      <c r="W20" s="113" t="s">
        <v>53</v>
      </c>
      <c r="X20" s="113" t="s">
        <v>53</v>
      </c>
      <c r="Y20" s="113" t="s">
        <v>53</v>
      </c>
      <c r="Z20" s="114" t="s">
        <v>53</v>
      </c>
      <c r="AA20" s="115" t="s">
        <v>53</v>
      </c>
      <c r="AB20" s="116" t="s">
        <v>53</v>
      </c>
      <c r="AC20" s="115" t="s">
        <v>53</v>
      </c>
      <c r="AD20" s="116" t="s">
        <v>53</v>
      </c>
    </row>
    <row r="21" spans="1:30" ht="11.25" customHeight="1">
      <c r="A21" s="78">
        <v>19</v>
      </c>
      <c r="B21" s="113" t="s">
        <v>53</v>
      </c>
      <c r="C21" s="113" t="s">
        <v>53</v>
      </c>
      <c r="D21" s="113" t="s">
        <v>53</v>
      </c>
      <c r="E21" s="113" t="s">
        <v>53</v>
      </c>
      <c r="F21" s="113" t="s">
        <v>53</v>
      </c>
      <c r="G21" s="113" t="s">
        <v>53</v>
      </c>
      <c r="H21" s="113" t="s">
        <v>53</v>
      </c>
      <c r="I21" s="113" t="s">
        <v>53</v>
      </c>
      <c r="J21" s="113" t="s">
        <v>53</v>
      </c>
      <c r="K21" s="113" t="s">
        <v>53</v>
      </c>
      <c r="L21" s="113" t="s">
        <v>53</v>
      </c>
      <c r="M21" s="113" t="s">
        <v>53</v>
      </c>
      <c r="N21" s="113" t="s">
        <v>53</v>
      </c>
      <c r="O21" s="113" t="s">
        <v>53</v>
      </c>
      <c r="P21" s="113">
        <v>7.8</v>
      </c>
      <c r="Q21" s="113">
        <v>7.2</v>
      </c>
      <c r="R21" s="113">
        <v>4</v>
      </c>
      <c r="S21" s="113">
        <v>1.3</v>
      </c>
      <c r="T21" s="113">
        <v>1.1</v>
      </c>
      <c r="U21" s="113">
        <v>0.7</v>
      </c>
      <c r="V21" s="113">
        <v>-0.5</v>
      </c>
      <c r="W21" s="113">
        <v>-0.4</v>
      </c>
      <c r="X21" s="113">
        <v>-0.4</v>
      </c>
      <c r="Y21" s="113" t="s">
        <v>53</v>
      </c>
      <c r="Z21" s="114" t="s">
        <v>53</v>
      </c>
      <c r="AA21" s="115" t="s">
        <v>53</v>
      </c>
      <c r="AB21" s="116" t="s">
        <v>53</v>
      </c>
      <c r="AC21" s="115" t="s">
        <v>53</v>
      </c>
      <c r="AD21" s="116" t="s">
        <v>53</v>
      </c>
    </row>
    <row r="22" spans="1:30" ht="11.25" customHeight="1">
      <c r="A22" s="82">
        <v>20</v>
      </c>
      <c r="B22" s="118" t="s">
        <v>53</v>
      </c>
      <c r="C22" s="118" t="s">
        <v>53</v>
      </c>
      <c r="D22" s="118" t="s">
        <v>53</v>
      </c>
      <c r="E22" s="118" t="s">
        <v>53</v>
      </c>
      <c r="F22" s="118" t="s">
        <v>53</v>
      </c>
      <c r="G22" s="118" t="s">
        <v>53</v>
      </c>
      <c r="H22" s="118" t="s">
        <v>53</v>
      </c>
      <c r="I22" s="118" t="s">
        <v>53</v>
      </c>
      <c r="J22" s="118" t="s">
        <v>53</v>
      </c>
      <c r="K22" s="118" t="s">
        <v>53</v>
      </c>
      <c r="L22" s="118" t="s">
        <v>53</v>
      </c>
      <c r="M22" s="118" t="s">
        <v>53</v>
      </c>
      <c r="N22" s="118" t="s">
        <v>53</v>
      </c>
      <c r="O22" s="118" t="s">
        <v>53</v>
      </c>
      <c r="P22" s="118" t="s">
        <v>53</v>
      </c>
      <c r="Q22" s="118" t="s">
        <v>53</v>
      </c>
      <c r="R22" s="118" t="s">
        <v>53</v>
      </c>
      <c r="S22" s="118" t="s">
        <v>53</v>
      </c>
      <c r="T22" s="118" t="s">
        <v>53</v>
      </c>
      <c r="U22" s="118" t="s">
        <v>53</v>
      </c>
      <c r="V22" s="118" t="s">
        <v>53</v>
      </c>
      <c r="W22" s="118" t="s">
        <v>53</v>
      </c>
      <c r="X22" s="118" t="s">
        <v>53</v>
      </c>
      <c r="Y22" s="118" t="s">
        <v>53</v>
      </c>
      <c r="Z22" s="119" t="s">
        <v>53</v>
      </c>
      <c r="AA22" s="105" t="s">
        <v>53</v>
      </c>
      <c r="AB22" s="120" t="s">
        <v>53</v>
      </c>
      <c r="AC22" s="105" t="s">
        <v>53</v>
      </c>
      <c r="AD22" s="120" t="s">
        <v>53</v>
      </c>
    </row>
    <row r="23" spans="1:30" ht="11.25" customHeight="1">
      <c r="A23" s="78">
        <v>21</v>
      </c>
      <c r="B23" s="113" t="s">
        <v>53</v>
      </c>
      <c r="C23" s="113" t="s">
        <v>53</v>
      </c>
      <c r="D23" s="113" t="s">
        <v>53</v>
      </c>
      <c r="E23" s="113" t="s">
        <v>53</v>
      </c>
      <c r="F23" s="113" t="s">
        <v>53</v>
      </c>
      <c r="G23" s="113" t="s">
        <v>53</v>
      </c>
      <c r="H23" s="113" t="s">
        <v>53</v>
      </c>
      <c r="I23" s="113" t="s">
        <v>53</v>
      </c>
      <c r="J23" s="113" t="s">
        <v>53</v>
      </c>
      <c r="K23" s="113" t="s">
        <v>53</v>
      </c>
      <c r="L23" s="113" t="s">
        <v>53</v>
      </c>
      <c r="M23" s="113" t="s">
        <v>53</v>
      </c>
      <c r="N23" s="113" t="s">
        <v>53</v>
      </c>
      <c r="O23" s="113" t="s">
        <v>53</v>
      </c>
      <c r="P23" s="113" t="s">
        <v>53</v>
      </c>
      <c r="Q23" s="113" t="s">
        <v>53</v>
      </c>
      <c r="R23" s="113" t="s">
        <v>53</v>
      </c>
      <c r="S23" s="113" t="s">
        <v>53</v>
      </c>
      <c r="T23" s="113" t="s">
        <v>53</v>
      </c>
      <c r="U23" s="113" t="s">
        <v>53</v>
      </c>
      <c r="V23" s="113" t="s">
        <v>53</v>
      </c>
      <c r="W23" s="113" t="s">
        <v>53</v>
      </c>
      <c r="X23" s="113" t="s">
        <v>53</v>
      </c>
      <c r="Y23" s="113" t="s">
        <v>53</v>
      </c>
      <c r="Z23" s="114" t="s">
        <v>53</v>
      </c>
      <c r="AA23" s="115" t="s">
        <v>53</v>
      </c>
      <c r="AB23" s="116" t="s">
        <v>53</v>
      </c>
      <c r="AC23" s="115" t="s">
        <v>53</v>
      </c>
      <c r="AD23" s="116" t="s">
        <v>53</v>
      </c>
    </row>
    <row r="24" spans="1:30" ht="11.25" customHeight="1">
      <c r="A24" s="78">
        <v>22</v>
      </c>
      <c r="B24" s="113" t="s">
        <v>53</v>
      </c>
      <c r="C24" s="113" t="s">
        <v>53</v>
      </c>
      <c r="D24" s="113" t="s">
        <v>53</v>
      </c>
      <c r="E24" s="113" t="s">
        <v>53</v>
      </c>
      <c r="F24" s="113" t="s">
        <v>53</v>
      </c>
      <c r="G24" s="113" t="s">
        <v>53</v>
      </c>
      <c r="H24" s="113" t="s">
        <v>53</v>
      </c>
      <c r="I24" s="113" t="s">
        <v>53</v>
      </c>
      <c r="J24" s="113" t="s">
        <v>53</v>
      </c>
      <c r="K24" s="113" t="s">
        <v>53</v>
      </c>
      <c r="L24" s="113">
        <v>6.4</v>
      </c>
      <c r="M24" s="113">
        <v>6.7</v>
      </c>
      <c r="N24" s="113">
        <v>7.5</v>
      </c>
      <c r="O24" s="113">
        <v>6.7</v>
      </c>
      <c r="P24" s="113">
        <v>5.2</v>
      </c>
      <c r="Q24" s="113">
        <v>2.6</v>
      </c>
      <c r="R24" s="113">
        <v>0.8</v>
      </c>
      <c r="S24" s="113">
        <v>0.5</v>
      </c>
      <c r="T24" s="113">
        <v>0.7</v>
      </c>
      <c r="U24" s="113">
        <v>2.8</v>
      </c>
      <c r="V24" s="113">
        <v>0.8</v>
      </c>
      <c r="W24" s="113">
        <v>1.5</v>
      </c>
      <c r="X24" s="113">
        <v>0.4</v>
      </c>
      <c r="Y24" s="113">
        <v>0.2</v>
      </c>
      <c r="Z24" s="114">
        <f t="shared" si="0"/>
        <v>3.057142857142857</v>
      </c>
      <c r="AA24" s="115">
        <v>7.8</v>
      </c>
      <c r="AB24" s="116">
        <v>0.5590277777777778</v>
      </c>
      <c r="AC24" s="115">
        <v>-0.1</v>
      </c>
      <c r="AD24" s="116">
        <v>0.9840277777777778</v>
      </c>
    </row>
    <row r="25" spans="1:30" ht="11.25" customHeight="1">
      <c r="A25" s="78">
        <v>23</v>
      </c>
      <c r="B25" s="113">
        <v>-0.2</v>
      </c>
      <c r="C25" s="113">
        <v>-0.6</v>
      </c>
      <c r="D25" s="113">
        <v>-0.8</v>
      </c>
      <c r="E25" s="113">
        <v>0</v>
      </c>
      <c r="F25" s="113">
        <v>0.2</v>
      </c>
      <c r="G25" s="113">
        <v>0.1</v>
      </c>
      <c r="H25" s="113">
        <v>-0.3</v>
      </c>
      <c r="I25" s="113">
        <v>2.2</v>
      </c>
      <c r="J25" s="113">
        <v>6.5</v>
      </c>
      <c r="K25" s="113">
        <v>9.5</v>
      </c>
      <c r="L25" s="113">
        <v>9.5</v>
      </c>
      <c r="M25" s="113">
        <v>10.3</v>
      </c>
      <c r="N25" s="113">
        <v>10.7</v>
      </c>
      <c r="O25" s="113">
        <v>9.1</v>
      </c>
      <c r="P25" s="113">
        <v>8.8</v>
      </c>
      <c r="Q25" s="113">
        <v>4.7</v>
      </c>
      <c r="R25" s="113">
        <v>2.3</v>
      </c>
      <c r="S25" s="113">
        <v>1.5</v>
      </c>
      <c r="T25" s="113">
        <v>1.1</v>
      </c>
      <c r="U25" s="113">
        <v>0.9</v>
      </c>
      <c r="V25" s="113">
        <v>0.5</v>
      </c>
      <c r="W25" s="113">
        <v>0.9</v>
      </c>
      <c r="X25" s="113">
        <v>0.2</v>
      </c>
      <c r="Y25" s="113">
        <v>0</v>
      </c>
      <c r="Z25" s="114">
        <f t="shared" si="0"/>
        <v>3.212500000000001</v>
      </c>
      <c r="AA25" s="115">
        <v>10.8</v>
      </c>
      <c r="AB25" s="116">
        <v>0.5472222222222222</v>
      </c>
      <c r="AC25" s="115">
        <v>-0.8</v>
      </c>
      <c r="AD25" s="116">
        <v>0.15486111111111112</v>
      </c>
    </row>
    <row r="26" spans="1:30" ht="11.25" customHeight="1">
      <c r="A26" s="78">
        <v>24</v>
      </c>
      <c r="B26" s="113">
        <v>-0.2</v>
      </c>
      <c r="C26" s="113">
        <v>-0.5</v>
      </c>
      <c r="D26" s="113">
        <v>-0.6</v>
      </c>
      <c r="E26" s="113">
        <v>-0.3</v>
      </c>
      <c r="F26" s="113">
        <v>0</v>
      </c>
      <c r="G26" s="113">
        <v>0.2</v>
      </c>
      <c r="H26" s="113">
        <v>1</v>
      </c>
      <c r="I26" s="113">
        <v>3.4</v>
      </c>
      <c r="J26" s="113">
        <v>6.2</v>
      </c>
      <c r="K26" s="113">
        <v>7</v>
      </c>
      <c r="L26" s="113">
        <v>8</v>
      </c>
      <c r="M26" s="113">
        <v>8.4</v>
      </c>
      <c r="N26" s="113">
        <v>7.9</v>
      </c>
      <c r="O26" s="113">
        <v>8</v>
      </c>
      <c r="P26" s="113">
        <v>7.5</v>
      </c>
      <c r="Q26" s="113">
        <v>7.5</v>
      </c>
      <c r="R26" s="113">
        <v>6.7</v>
      </c>
      <c r="S26" s="113">
        <v>5.9</v>
      </c>
      <c r="T26" s="113">
        <v>6.1</v>
      </c>
      <c r="U26" s="113">
        <v>7.6</v>
      </c>
      <c r="V26" s="113">
        <v>7.9</v>
      </c>
      <c r="W26" s="113">
        <v>8.4</v>
      </c>
      <c r="X26" s="113">
        <v>8.5</v>
      </c>
      <c r="Y26" s="113">
        <v>9</v>
      </c>
      <c r="Z26" s="114">
        <f t="shared" si="0"/>
        <v>5.15</v>
      </c>
      <c r="AA26" s="115">
        <v>9</v>
      </c>
      <c r="AB26" s="116">
        <v>1</v>
      </c>
      <c r="AC26" s="115">
        <v>-0.7</v>
      </c>
      <c r="AD26" s="116">
        <v>0.12430555555555556</v>
      </c>
    </row>
    <row r="27" spans="1:30" ht="11.25" customHeight="1">
      <c r="A27" s="78">
        <v>25</v>
      </c>
      <c r="B27" s="113">
        <v>7.8</v>
      </c>
      <c r="C27" s="113">
        <v>8.2</v>
      </c>
      <c r="D27" s="113">
        <v>8.5</v>
      </c>
      <c r="E27" s="113">
        <v>8.4</v>
      </c>
      <c r="F27" s="113">
        <v>8</v>
      </c>
      <c r="G27" s="113">
        <v>7.6</v>
      </c>
      <c r="H27" s="113">
        <v>7</v>
      </c>
      <c r="I27" s="113">
        <v>6.2</v>
      </c>
      <c r="J27" s="113">
        <v>8.2</v>
      </c>
      <c r="K27" s="113">
        <v>9.2</v>
      </c>
      <c r="L27" s="113">
        <v>9.5</v>
      </c>
      <c r="M27" s="113">
        <v>9.1</v>
      </c>
      <c r="N27" s="113">
        <v>8.3</v>
      </c>
      <c r="O27" s="113">
        <v>6.3</v>
      </c>
      <c r="P27" s="113">
        <v>5.6</v>
      </c>
      <c r="Q27" s="113">
        <v>4.9</v>
      </c>
      <c r="R27" s="113">
        <v>4.3</v>
      </c>
      <c r="S27" s="113">
        <v>3.6</v>
      </c>
      <c r="T27" s="113">
        <v>2.7</v>
      </c>
      <c r="U27" s="113">
        <v>3.1</v>
      </c>
      <c r="V27" s="113">
        <v>2.3</v>
      </c>
      <c r="W27" s="113">
        <v>1.9</v>
      </c>
      <c r="X27" s="113">
        <v>1.6</v>
      </c>
      <c r="Y27" s="113">
        <v>1.3</v>
      </c>
      <c r="Z27" s="114">
        <f t="shared" si="0"/>
        <v>5.983333333333333</v>
      </c>
      <c r="AA27" s="115">
        <v>9.8</v>
      </c>
      <c r="AB27" s="116">
        <v>0.47430555555555554</v>
      </c>
      <c r="AC27" s="115">
        <v>1.2</v>
      </c>
      <c r="AD27" s="116">
        <v>1</v>
      </c>
    </row>
    <row r="28" spans="1:30" ht="11.25" customHeight="1">
      <c r="A28" s="78">
        <v>26</v>
      </c>
      <c r="B28" s="113">
        <v>0.7</v>
      </c>
      <c r="C28" s="113">
        <v>0</v>
      </c>
      <c r="D28" s="113">
        <v>-0.3</v>
      </c>
      <c r="E28" s="113">
        <v>-0.7</v>
      </c>
      <c r="F28" s="113">
        <v>-1.4</v>
      </c>
      <c r="G28" s="113">
        <v>-2.4</v>
      </c>
      <c r="H28" s="113">
        <v>-2.6</v>
      </c>
      <c r="I28" s="113">
        <v>-0.1</v>
      </c>
      <c r="J28" s="113">
        <v>4.1</v>
      </c>
      <c r="K28" s="113">
        <v>5.6</v>
      </c>
      <c r="L28" s="113">
        <v>7.7</v>
      </c>
      <c r="M28" s="113">
        <v>8</v>
      </c>
      <c r="N28" s="113">
        <v>7.9</v>
      </c>
      <c r="O28" s="113">
        <v>7</v>
      </c>
      <c r="P28" s="113">
        <v>6.7</v>
      </c>
      <c r="Q28" s="113">
        <v>5.9</v>
      </c>
      <c r="R28" s="113">
        <v>3.7</v>
      </c>
      <c r="S28" s="113">
        <v>2</v>
      </c>
      <c r="T28" s="113">
        <v>1.3</v>
      </c>
      <c r="U28" s="113">
        <v>0.7</v>
      </c>
      <c r="V28" s="113">
        <v>-0.7</v>
      </c>
      <c r="W28" s="113">
        <v>-2.3</v>
      </c>
      <c r="X28" s="113">
        <v>-2.6</v>
      </c>
      <c r="Y28" s="113">
        <v>-2.3</v>
      </c>
      <c r="Z28" s="114">
        <f t="shared" si="0"/>
        <v>1.9125000000000003</v>
      </c>
      <c r="AA28" s="115">
        <v>8.4</v>
      </c>
      <c r="AB28" s="116">
        <v>0.5305555555555556</v>
      </c>
      <c r="AC28" s="115">
        <v>-2.7</v>
      </c>
      <c r="AD28" s="116">
        <v>0.9666666666666667</v>
      </c>
    </row>
    <row r="29" spans="1:30" ht="11.25" customHeight="1">
      <c r="A29" s="78">
        <v>27</v>
      </c>
      <c r="B29" s="113">
        <v>-2.5</v>
      </c>
      <c r="C29" s="113">
        <v>-2.6</v>
      </c>
      <c r="D29" s="113">
        <v>-3</v>
      </c>
      <c r="E29" s="113">
        <v>-3.7</v>
      </c>
      <c r="F29" s="113">
        <v>-4.9</v>
      </c>
      <c r="G29" s="113">
        <v>-5.4</v>
      </c>
      <c r="H29" s="113">
        <v>-5.2</v>
      </c>
      <c r="I29" s="113">
        <v>-2.3</v>
      </c>
      <c r="J29" s="113">
        <v>-0.4</v>
      </c>
      <c r="K29" s="113">
        <v>-1.1</v>
      </c>
      <c r="L29" s="113">
        <v>-0.5</v>
      </c>
      <c r="M29" s="113">
        <v>-0.3</v>
      </c>
      <c r="N29" s="113">
        <v>-0.2</v>
      </c>
      <c r="O29" s="113">
        <v>-0.5</v>
      </c>
      <c r="P29" s="113">
        <v>-0.8</v>
      </c>
      <c r="Q29" s="113">
        <v>-1.6</v>
      </c>
      <c r="R29" s="113">
        <v>-2.5</v>
      </c>
      <c r="S29" s="113">
        <v>-3</v>
      </c>
      <c r="T29" s="113">
        <v>-3.1</v>
      </c>
      <c r="U29" s="113">
        <v>-3.5</v>
      </c>
      <c r="V29" s="113">
        <v>-3.3</v>
      </c>
      <c r="W29" s="113">
        <v>-3.8</v>
      </c>
      <c r="X29" s="113">
        <v>-3.8</v>
      </c>
      <c r="Y29" s="113">
        <v>-4.1</v>
      </c>
      <c r="Z29" s="114">
        <f t="shared" si="0"/>
        <v>-2.5875</v>
      </c>
      <c r="AA29" s="115">
        <v>0.6</v>
      </c>
      <c r="AB29" s="116">
        <v>0.5201388888888888</v>
      </c>
      <c r="AC29" s="115">
        <v>-5.5</v>
      </c>
      <c r="AD29" s="116">
        <v>0.2881944444444445</v>
      </c>
    </row>
    <row r="30" spans="1:30" ht="11.25" customHeight="1">
      <c r="A30" s="78">
        <v>28</v>
      </c>
      <c r="B30" s="113">
        <v>-3.9</v>
      </c>
      <c r="C30" s="113">
        <v>-3.7</v>
      </c>
      <c r="D30" s="113">
        <v>-3.9</v>
      </c>
      <c r="E30" s="113">
        <v>-4</v>
      </c>
      <c r="F30" s="113">
        <v>-4.9</v>
      </c>
      <c r="G30" s="113">
        <v>-5.6</v>
      </c>
      <c r="H30" s="113">
        <v>-5.4</v>
      </c>
      <c r="I30" s="113">
        <v>-2.1</v>
      </c>
      <c r="J30" s="113">
        <v>-0.4</v>
      </c>
      <c r="K30" s="113">
        <v>1.1</v>
      </c>
      <c r="L30" s="113">
        <v>2.4</v>
      </c>
      <c r="M30" s="113">
        <v>3.4</v>
      </c>
      <c r="N30" s="113">
        <v>3</v>
      </c>
      <c r="O30" s="113">
        <v>2.4</v>
      </c>
      <c r="P30" s="113">
        <v>1.8</v>
      </c>
      <c r="Q30" s="113">
        <v>1</v>
      </c>
      <c r="R30" s="113">
        <v>0.2</v>
      </c>
      <c r="S30" s="113">
        <v>-0.6</v>
      </c>
      <c r="T30" s="113">
        <v>-1.1</v>
      </c>
      <c r="U30" s="113">
        <v>-1.2</v>
      </c>
      <c r="V30" s="113">
        <v>-1.5</v>
      </c>
      <c r="W30" s="113">
        <v>-2.7</v>
      </c>
      <c r="X30" s="113">
        <v>-2.8</v>
      </c>
      <c r="Y30" s="113">
        <v>-2</v>
      </c>
      <c r="Z30" s="114">
        <f t="shared" si="0"/>
        <v>-1.2708333333333335</v>
      </c>
      <c r="AA30" s="115">
        <v>3.7</v>
      </c>
      <c r="AB30" s="116">
        <v>0.5069444444444444</v>
      </c>
      <c r="AC30" s="115">
        <v>-5.9</v>
      </c>
      <c r="AD30" s="116">
        <v>0.27499999999999997</v>
      </c>
    </row>
    <row r="31" spans="1:30" ht="11.25" customHeight="1">
      <c r="A31" s="78">
        <v>29</v>
      </c>
      <c r="B31" s="113">
        <v>-3.3</v>
      </c>
      <c r="C31" s="113">
        <v>-3.9</v>
      </c>
      <c r="D31" s="113">
        <v>-3.5</v>
      </c>
      <c r="E31" s="113">
        <v>-3.2</v>
      </c>
      <c r="F31" s="113">
        <v>-1.5</v>
      </c>
      <c r="G31" s="113">
        <v>-1.7</v>
      </c>
      <c r="H31" s="113">
        <v>-1.9</v>
      </c>
      <c r="I31" s="113">
        <v>0</v>
      </c>
      <c r="J31" s="113">
        <v>2.7</v>
      </c>
      <c r="K31" s="113">
        <v>3.8</v>
      </c>
      <c r="L31" s="113">
        <v>5</v>
      </c>
      <c r="M31" s="113">
        <v>4.6</v>
      </c>
      <c r="N31" s="113">
        <v>3.3</v>
      </c>
      <c r="O31" s="113">
        <v>2.2</v>
      </c>
      <c r="P31" s="113">
        <v>1.4</v>
      </c>
      <c r="Q31" s="113">
        <v>-0.2</v>
      </c>
      <c r="R31" s="113">
        <v>-2.1</v>
      </c>
      <c r="S31" s="113">
        <v>-2.2</v>
      </c>
      <c r="T31" s="113">
        <v>-1.5</v>
      </c>
      <c r="U31" s="113">
        <v>-1.6</v>
      </c>
      <c r="V31" s="113">
        <v>-2.6</v>
      </c>
      <c r="W31" s="113">
        <v>-3.1</v>
      </c>
      <c r="X31" s="113">
        <v>-2</v>
      </c>
      <c r="Y31" s="113">
        <v>-1.2</v>
      </c>
      <c r="Z31" s="114">
        <f t="shared" si="0"/>
        <v>-0.5208333333333331</v>
      </c>
      <c r="AA31" s="115">
        <v>6.4</v>
      </c>
      <c r="AB31" s="116">
        <v>0.4930555555555556</v>
      </c>
      <c r="AC31" s="115">
        <v>-4.1</v>
      </c>
      <c r="AD31" s="116">
        <v>0.0798611111111111</v>
      </c>
    </row>
    <row r="32" spans="1:30" ht="11.25" customHeight="1">
      <c r="A32" s="78">
        <v>30</v>
      </c>
      <c r="B32" s="113">
        <v>-1.7</v>
      </c>
      <c r="C32" s="113">
        <v>-1.6</v>
      </c>
      <c r="D32" s="113">
        <v>-2.1</v>
      </c>
      <c r="E32" s="113">
        <v>-1.5</v>
      </c>
      <c r="F32" s="113">
        <v>-4.1</v>
      </c>
      <c r="G32" s="113">
        <v>-4.7</v>
      </c>
      <c r="H32" s="113">
        <v>-5</v>
      </c>
      <c r="I32" s="113">
        <v>-2.6</v>
      </c>
      <c r="J32" s="113">
        <v>1.5</v>
      </c>
      <c r="K32" s="113">
        <v>2.7</v>
      </c>
      <c r="L32" s="113">
        <v>4.1</v>
      </c>
      <c r="M32" s="113">
        <v>4</v>
      </c>
      <c r="N32" s="113">
        <v>3.3</v>
      </c>
      <c r="O32" s="113">
        <v>3.8</v>
      </c>
      <c r="P32" s="113">
        <v>4.3</v>
      </c>
      <c r="Q32" s="113">
        <v>2.8</v>
      </c>
      <c r="R32" s="113">
        <v>1.4</v>
      </c>
      <c r="S32" s="113">
        <v>-1.2</v>
      </c>
      <c r="T32" s="113">
        <v>-1.5</v>
      </c>
      <c r="U32" s="113">
        <v>-1.4</v>
      </c>
      <c r="V32" s="113">
        <v>-2.6</v>
      </c>
      <c r="W32" s="113">
        <v>-1.8</v>
      </c>
      <c r="X32" s="113">
        <v>-2.2</v>
      </c>
      <c r="Y32" s="113">
        <v>-2.9</v>
      </c>
      <c r="Z32" s="114">
        <f t="shared" si="0"/>
        <v>-0.37500000000000006</v>
      </c>
      <c r="AA32" s="115">
        <v>5.1</v>
      </c>
      <c r="AB32" s="116">
        <v>0.4861111111111111</v>
      </c>
      <c r="AC32" s="115">
        <v>-5.1</v>
      </c>
      <c r="AD32" s="116">
        <v>0.29583333333333334</v>
      </c>
    </row>
    <row r="33" spans="1:30" ht="11.25" customHeight="1">
      <c r="A33" s="78">
        <v>31</v>
      </c>
      <c r="B33" s="113">
        <v>-3.4</v>
      </c>
      <c r="C33" s="113">
        <v>-3.3</v>
      </c>
      <c r="D33" s="113">
        <v>-3.4</v>
      </c>
      <c r="E33" s="113">
        <v>-3</v>
      </c>
      <c r="F33" s="113">
        <v>-2.5</v>
      </c>
      <c r="G33" s="113">
        <v>-2.1</v>
      </c>
      <c r="H33" s="113">
        <v>-1.2</v>
      </c>
      <c r="I33" s="113">
        <v>-0.4</v>
      </c>
      <c r="J33" s="113">
        <v>2.1</v>
      </c>
      <c r="K33" s="113">
        <v>3.4</v>
      </c>
      <c r="L33" s="113">
        <v>3.3</v>
      </c>
      <c r="M33" s="113">
        <v>3.4</v>
      </c>
      <c r="N33" s="113">
        <v>3.5</v>
      </c>
      <c r="O33" s="113">
        <v>2</v>
      </c>
      <c r="P33" s="113">
        <v>1.6</v>
      </c>
      <c r="Q33" s="113">
        <v>1.5</v>
      </c>
      <c r="R33" s="113">
        <v>1.4</v>
      </c>
      <c r="S33" s="113">
        <v>1.6</v>
      </c>
      <c r="T33" s="113">
        <v>1.8</v>
      </c>
      <c r="U33" s="113">
        <v>1.7</v>
      </c>
      <c r="V33" s="113">
        <v>2.1</v>
      </c>
      <c r="W33" s="113">
        <v>2.1</v>
      </c>
      <c r="X33" s="113">
        <v>2.3</v>
      </c>
      <c r="Y33" s="113">
        <v>1.3</v>
      </c>
      <c r="Z33" s="114">
        <f t="shared" si="0"/>
        <v>0.6583333333333335</v>
      </c>
      <c r="AA33" s="115">
        <v>3.7</v>
      </c>
      <c r="AB33" s="116">
        <v>0.4486111111111111</v>
      </c>
      <c r="AC33" s="115">
        <v>-3.6</v>
      </c>
      <c r="AD33" s="116">
        <v>0.11597222222222221</v>
      </c>
    </row>
    <row r="34" spans="1:30" ht="15" customHeight="1">
      <c r="A34" s="79" t="s">
        <v>9</v>
      </c>
      <c r="B34" s="121">
        <f aca="true" t="shared" si="1" ref="B34:Y34">AVERAGE(B3:B33)</f>
        <v>-0.03461538461538454</v>
      </c>
      <c r="C34" s="121">
        <f t="shared" si="1"/>
        <v>-0.1538461538461539</v>
      </c>
      <c r="D34" s="121">
        <f t="shared" si="1"/>
        <v>-0.3038461538461539</v>
      </c>
      <c r="E34" s="121">
        <f t="shared" si="1"/>
        <v>-0.43076923076923074</v>
      </c>
      <c r="F34" s="121">
        <f t="shared" si="1"/>
        <v>-0.5923076923076922</v>
      </c>
      <c r="G34" s="121">
        <f t="shared" si="1"/>
        <v>-0.5</v>
      </c>
      <c r="H34" s="121">
        <f t="shared" si="1"/>
        <v>-0.35769230769230764</v>
      </c>
      <c r="I34" s="121">
        <f t="shared" si="1"/>
        <v>1.511538461538462</v>
      </c>
      <c r="J34" s="121">
        <f t="shared" si="1"/>
        <v>4.392307692307692</v>
      </c>
      <c r="K34" s="121">
        <f t="shared" si="1"/>
        <v>5.630769230769231</v>
      </c>
      <c r="L34" s="121">
        <f t="shared" si="1"/>
        <v>6.503703703703705</v>
      </c>
      <c r="M34" s="121">
        <f t="shared" si="1"/>
        <v>6.777777777777778</v>
      </c>
      <c r="N34" s="121">
        <f t="shared" si="1"/>
        <v>6.481481481481484</v>
      </c>
      <c r="O34" s="121">
        <f t="shared" si="1"/>
        <v>5.507407407407407</v>
      </c>
      <c r="P34" s="121">
        <f t="shared" si="1"/>
        <v>4.917857142857144</v>
      </c>
      <c r="Q34" s="121">
        <f t="shared" si="1"/>
        <v>3.471428571428572</v>
      </c>
      <c r="R34" s="121">
        <f t="shared" si="1"/>
        <v>2.0249999999999995</v>
      </c>
      <c r="S34" s="121">
        <f t="shared" si="1"/>
        <v>1.1964285714285714</v>
      </c>
      <c r="T34" s="121">
        <f t="shared" si="1"/>
        <v>0.9642857142857144</v>
      </c>
      <c r="U34" s="121">
        <f t="shared" si="1"/>
        <v>0.8892857142857141</v>
      </c>
      <c r="V34" s="121">
        <f t="shared" si="1"/>
        <v>0.6035714285714286</v>
      </c>
      <c r="W34" s="121">
        <f t="shared" si="1"/>
        <v>0.40357142857142847</v>
      </c>
      <c r="X34" s="121">
        <f t="shared" si="1"/>
        <v>0.3296296296296295</v>
      </c>
      <c r="Y34" s="121">
        <f t="shared" si="1"/>
        <v>0.2576923076923078</v>
      </c>
      <c r="Z34" s="121">
        <f>AVERAGE(B3:Y33)</f>
        <v>2.0795348837209318</v>
      </c>
      <c r="AA34" s="122">
        <f>AVERAGE(AA3:AA33)</f>
        <v>7.537037037037037</v>
      </c>
      <c r="AB34" s="123"/>
      <c r="AC34" s="122">
        <f>AVERAGE(AC3:AC33)</f>
        <v>-2.0444444444444447</v>
      </c>
      <c r="AD34" s="123"/>
    </row>
    <row r="35" ht="9.75" customHeight="1"/>
    <row r="36" spans="1:9" ht="11.25" customHeight="1">
      <c r="A36" s="67" t="s">
        <v>10</v>
      </c>
      <c r="B36" s="67"/>
      <c r="C36" s="67"/>
      <c r="D36" s="67"/>
      <c r="E36" s="67"/>
      <c r="F36" s="67"/>
      <c r="G36" s="67"/>
      <c r="H36" s="67"/>
      <c r="I36" s="67"/>
    </row>
    <row r="37" spans="1:9" ht="11.25" customHeight="1">
      <c r="A37" s="68" t="s">
        <v>11</v>
      </c>
      <c r="B37" s="69"/>
      <c r="C37" s="69"/>
      <c r="D37" s="51">
        <f>COUNTIF(Z3:Z33,"&lt;0")</f>
        <v>7</v>
      </c>
      <c r="E37" s="67"/>
      <c r="F37" s="67"/>
      <c r="G37" s="67"/>
      <c r="H37" s="67"/>
      <c r="I37" s="67"/>
    </row>
    <row r="38" spans="1:9" ht="11.25" customHeight="1">
      <c r="A38" s="70" t="s">
        <v>12</v>
      </c>
      <c r="B38" s="71"/>
      <c r="C38" s="71"/>
      <c r="D38" s="52">
        <f>COUNTIF(Z3:Z33,"&gt;=25")</f>
        <v>0</v>
      </c>
      <c r="E38" s="67"/>
      <c r="F38" s="67"/>
      <c r="G38" s="67"/>
      <c r="H38" s="67"/>
      <c r="I38" s="67"/>
    </row>
    <row r="39" spans="1:9" ht="11.25" customHeight="1">
      <c r="A39" s="68" t="s">
        <v>13</v>
      </c>
      <c r="B39" s="69"/>
      <c r="C39" s="69"/>
      <c r="D39" s="51">
        <f>COUNTIF(AC3:AC33,"&lt;0")</f>
        <v>23</v>
      </c>
      <c r="E39" s="67"/>
      <c r="F39" s="67"/>
      <c r="G39" s="67"/>
      <c r="H39" s="67"/>
      <c r="I39" s="67"/>
    </row>
    <row r="40" spans="1:9" ht="11.25" customHeight="1">
      <c r="A40" s="70" t="s">
        <v>14</v>
      </c>
      <c r="B40" s="71"/>
      <c r="C40" s="71"/>
      <c r="D40" s="52">
        <f>COUNTIF(AC3:AC33,"&gt;=25")</f>
        <v>0</v>
      </c>
      <c r="E40" s="67"/>
      <c r="F40" s="67"/>
      <c r="G40" s="67"/>
      <c r="H40" s="67"/>
      <c r="I40" s="67"/>
    </row>
    <row r="41" spans="1:9" ht="11.25" customHeight="1">
      <c r="A41" s="68" t="s">
        <v>15</v>
      </c>
      <c r="B41" s="69"/>
      <c r="C41" s="69"/>
      <c r="D41" s="51">
        <f>COUNTIF(AA3:AA33,"&lt;0")</f>
        <v>0</v>
      </c>
      <c r="E41" s="67"/>
      <c r="F41" s="67"/>
      <c r="G41" s="67"/>
      <c r="H41" s="67"/>
      <c r="I41" s="67"/>
    </row>
    <row r="42" spans="1:9" ht="11.25" customHeight="1">
      <c r="A42" s="70" t="s">
        <v>16</v>
      </c>
      <c r="B42" s="71"/>
      <c r="C42" s="71"/>
      <c r="D42" s="52">
        <f>COUNTIF(AA3:AA33,"&gt;=25")</f>
        <v>0</v>
      </c>
      <c r="E42" s="67"/>
      <c r="F42" s="67"/>
      <c r="G42" s="67"/>
      <c r="H42" s="67"/>
      <c r="I42" s="67"/>
    </row>
    <row r="43" spans="1:9" ht="11.25" customHeight="1">
      <c r="A43" s="72" t="s">
        <v>17</v>
      </c>
      <c r="B43" s="73"/>
      <c r="C43" s="73"/>
      <c r="D43" s="53">
        <f>COUNTIF(AA3:AA33,"&gt;=30")</f>
        <v>0</v>
      </c>
      <c r="E43" s="67"/>
      <c r="F43" s="67"/>
      <c r="G43" s="67"/>
      <c r="H43" s="67"/>
      <c r="I43" s="67"/>
    </row>
    <row r="44" spans="1:9" ht="11.25" customHeight="1">
      <c r="A44" s="67" t="s">
        <v>18</v>
      </c>
      <c r="B44" s="67"/>
      <c r="C44" s="67"/>
      <c r="D44" s="67"/>
      <c r="E44" s="67"/>
      <c r="F44" s="67"/>
      <c r="G44" s="67"/>
      <c r="H44" s="67"/>
      <c r="I44" s="67"/>
    </row>
    <row r="45" spans="1:9" ht="11.25" customHeight="1">
      <c r="A45" s="75" t="s">
        <v>19</v>
      </c>
      <c r="B45" s="74"/>
      <c r="C45" s="74" t="s">
        <v>3</v>
      </c>
      <c r="D45" s="76" t="s">
        <v>6</v>
      </c>
      <c r="E45" s="67"/>
      <c r="F45" s="75" t="s">
        <v>20</v>
      </c>
      <c r="G45" s="74"/>
      <c r="H45" s="74" t="s">
        <v>3</v>
      </c>
      <c r="I45" s="76" t="s">
        <v>8</v>
      </c>
    </row>
    <row r="46" spans="1:9" ht="11.25" customHeight="1">
      <c r="A46" s="104"/>
      <c r="B46" s="105">
        <f>MAX(AA3:AA33)</f>
        <v>13.1</v>
      </c>
      <c r="C46" s="106">
        <f>MATCH(B46,AA3:AA33,0)</f>
        <v>11</v>
      </c>
      <c r="D46" s="112">
        <f>INDEX(AB3:AB33,C46,1)</f>
        <v>0.5048611111111111</v>
      </c>
      <c r="E46" s="117"/>
      <c r="F46" s="104"/>
      <c r="G46" s="105">
        <f>MIN(AC3:AC33)</f>
        <v>-5.9</v>
      </c>
      <c r="H46" s="106">
        <f>MATCH(G46,AC3:AC33,0)</f>
        <v>28</v>
      </c>
      <c r="I46" s="112">
        <f>INDEX(AD3:AD33,H46,1)</f>
        <v>0.27499999999999997</v>
      </c>
    </row>
    <row r="47" spans="1:9" ht="11.25" customHeight="1">
      <c r="A47" s="107"/>
      <c r="B47" s="108"/>
      <c r="C47" s="106"/>
      <c r="D47" s="112"/>
      <c r="E47" s="117"/>
      <c r="F47" s="107"/>
      <c r="G47" s="108"/>
      <c r="H47" s="106"/>
      <c r="I47" s="112"/>
    </row>
    <row r="48" spans="1:9" ht="11.25" customHeight="1">
      <c r="A48" s="109"/>
      <c r="B48" s="110"/>
      <c r="C48" s="111"/>
      <c r="D48" s="126"/>
      <c r="E48" s="117"/>
      <c r="F48" s="109"/>
      <c r="G48" s="110"/>
      <c r="H48" s="111"/>
      <c r="I48" s="125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41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10.75390625" style="3" customWidth="1"/>
    <col min="2" max="13" width="7.25390625" style="3" customWidth="1"/>
    <col min="14" max="14" width="2.75390625" style="3" customWidth="1"/>
  </cols>
  <sheetData>
    <row r="1" spans="1:13" ht="24.75" customHeight="1">
      <c r="A1" s="1" t="s">
        <v>50</v>
      </c>
      <c r="B1" s="2"/>
      <c r="C1" s="2"/>
      <c r="D1" s="2"/>
      <c r="E1" s="2"/>
      <c r="F1" s="2"/>
      <c r="G1" s="2"/>
      <c r="H1" s="2"/>
      <c r="I1" s="55">
        <f>'１月'!Z1</f>
        <v>2017</v>
      </c>
      <c r="J1" s="54" t="s">
        <v>1</v>
      </c>
      <c r="L1" s="2"/>
      <c r="M1" s="2"/>
    </row>
    <row r="2" spans="1:13" ht="18" customHeight="1">
      <c r="A2" s="4" t="s">
        <v>2</v>
      </c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7"/>
    </row>
    <row r="3" spans="1:13" ht="18" customHeight="1">
      <c r="A3" s="8"/>
      <c r="B3" s="9" t="s">
        <v>21</v>
      </c>
      <c r="C3" s="10" t="s">
        <v>22</v>
      </c>
      <c r="D3" s="10" t="s">
        <v>23</v>
      </c>
      <c r="E3" s="10" t="s">
        <v>24</v>
      </c>
      <c r="F3" s="10" t="s">
        <v>25</v>
      </c>
      <c r="G3" s="10" t="s">
        <v>26</v>
      </c>
      <c r="H3" s="10" t="s">
        <v>27</v>
      </c>
      <c r="I3" s="10" t="s">
        <v>28</v>
      </c>
      <c r="J3" s="10" t="s">
        <v>29</v>
      </c>
      <c r="K3" s="10" t="s">
        <v>30</v>
      </c>
      <c r="L3" s="10" t="s">
        <v>31</v>
      </c>
      <c r="M3" s="11" t="s">
        <v>32</v>
      </c>
    </row>
    <row r="4" spans="1:13" ht="18" customHeight="1">
      <c r="A4" s="12" t="s">
        <v>33</v>
      </c>
      <c r="B4" s="13"/>
      <c r="C4" s="14"/>
      <c r="D4" s="14"/>
      <c r="E4" s="14"/>
      <c r="F4" s="14"/>
      <c r="G4" s="14"/>
      <c r="H4" s="14"/>
      <c r="I4" s="14"/>
      <c r="J4" s="14"/>
      <c r="K4" s="14"/>
      <c r="L4" s="14"/>
      <c r="M4" s="15"/>
    </row>
    <row r="5" spans="1:13" ht="18" customHeight="1">
      <c r="A5" s="16">
        <v>1</v>
      </c>
      <c r="B5" s="17">
        <f>'１月'!Z3</f>
        <v>2.7291666666666665</v>
      </c>
      <c r="C5" s="18">
        <f>'２月'!Z3</f>
        <v>1.0375</v>
      </c>
      <c r="D5" s="18">
        <f>'３月'!Z3</f>
        <v>1.2166666666666668</v>
      </c>
      <c r="E5" s="18">
        <f>'４月'!Z3</f>
        <v>1.9208333333333332</v>
      </c>
      <c r="F5" s="18">
        <f>'５月'!Z3</f>
        <v>11.262500000000001</v>
      </c>
      <c r="G5" s="18">
        <f>'６月'!Z3</f>
        <v>16.787499999999998</v>
      </c>
      <c r="H5" s="18">
        <f>'７月'!Z3</f>
        <v>19.395833333333336</v>
      </c>
      <c r="I5" s="18">
        <f>'８月'!Z3</f>
        <v>20.516666666666662</v>
      </c>
      <c r="J5" s="18">
        <f>'９月'!Z3</f>
        <v>16.770833333333332</v>
      </c>
      <c r="K5" s="18">
        <f>'１０月'!Z3</f>
        <v>14.870833333333332</v>
      </c>
      <c r="L5" s="18">
        <f>'１１月'!Z3</f>
        <v>9.883333333333333</v>
      </c>
      <c r="M5" s="19">
        <f>'１２月'!Z3</f>
        <v>2.9791666666666665</v>
      </c>
    </row>
    <row r="6" spans="1:13" ht="18" customHeight="1">
      <c r="A6" s="20">
        <v>2</v>
      </c>
      <c r="B6" s="21">
        <f>'１月'!Z4</f>
        <v>3.7166666666666672</v>
      </c>
      <c r="C6" s="22">
        <f>'２月'!Z4</f>
        <v>-0.8166666666666668</v>
      </c>
      <c r="D6" s="22">
        <f>'３月'!Z4</f>
        <v>4.0125</v>
      </c>
      <c r="E6" s="22">
        <f>'４月'!Z4</f>
        <v>2.7999999999999994</v>
      </c>
      <c r="F6" s="22">
        <f>'５月'!Z4</f>
        <v>9.433333333333332</v>
      </c>
      <c r="G6" s="22">
        <f>'６月'!Z4</f>
        <v>15.595833333333333</v>
      </c>
      <c r="H6" s="22">
        <f>'７月'!Z4</f>
        <v>21.891666666666666</v>
      </c>
      <c r="I6" s="22">
        <f>'８月'!Z4</f>
        <v>17.829166666666666</v>
      </c>
      <c r="J6" s="22">
        <f>'９月'!Z4</f>
        <v>15.862499999999997</v>
      </c>
      <c r="K6" s="22">
        <f>'１０月'!Z4</f>
        <v>17.395833333333332</v>
      </c>
      <c r="L6" s="22">
        <f>'１１月'!Z4</f>
        <v>10.908333333333333</v>
      </c>
      <c r="M6" s="23">
        <f>'１２月'!Z4</f>
        <v>1.4041666666666668</v>
      </c>
    </row>
    <row r="7" spans="1:13" ht="18" customHeight="1">
      <c r="A7" s="20">
        <v>3</v>
      </c>
      <c r="B7" s="21">
        <f>'１月'!Z5</f>
        <v>2.4500000000000006</v>
      </c>
      <c r="C7" s="22">
        <f>'２月'!Z5</f>
        <v>0.25000000000000017</v>
      </c>
      <c r="D7" s="22">
        <f>'３月'!Z5</f>
        <v>3.162499999999999</v>
      </c>
      <c r="E7" s="22">
        <f>'４月'!Z5</f>
        <v>3.966666666666667</v>
      </c>
      <c r="F7" s="22">
        <f>'５月'!Z5</f>
        <v>12.937500000000002</v>
      </c>
      <c r="G7" s="22">
        <f>'６月'!Z5</f>
        <v>12.991666666666665</v>
      </c>
      <c r="H7" s="22">
        <f>'７月'!Z5</f>
        <v>22.633333333333336</v>
      </c>
      <c r="I7" s="22">
        <f>'８月'!Z5</f>
        <v>19.150000000000002</v>
      </c>
      <c r="J7" s="22">
        <f>'９月'!Z5</f>
        <v>16.72083333333333</v>
      </c>
      <c r="K7" s="22">
        <f>'１０月'!Z5</f>
        <v>18.170833333333334</v>
      </c>
      <c r="L7" s="22">
        <f>'１１月'!Z5</f>
        <v>12.962499999999999</v>
      </c>
      <c r="M7" s="23">
        <f>'１２月'!Z5</f>
        <v>4.558333333333333</v>
      </c>
    </row>
    <row r="8" spans="1:13" ht="18" customHeight="1">
      <c r="A8" s="20">
        <v>4</v>
      </c>
      <c r="B8" s="21">
        <f>'１月'!Z6</f>
        <v>2.529166666666667</v>
      </c>
      <c r="C8" s="22">
        <f>'２月'!Z6</f>
        <v>1.15</v>
      </c>
      <c r="D8" s="22">
        <f>'３月'!Z6</f>
        <v>3.033333333333333</v>
      </c>
      <c r="E8" s="22">
        <f>'４月'!Z6</f>
        <v>4.970833333333334</v>
      </c>
      <c r="F8" s="22">
        <f>'５月'!Z6</f>
        <v>13.904166666666667</v>
      </c>
      <c r="G8" s="22">
        <f>'６月'!Z6</f>
        <v>13.300000000000002</v>
      </c>
      <c r="H8" s="22">
        <f>'７月'!Z6</f>
        <v>21.508333333333336</v>
      </c>
      <c r="I8" s="22">
        <f>'８月'!Z6</f>
        <v>20.23333333333333</v>
      </c>
      <c r="J8" s="22">
        <f>'９月'!Z6</f>
        <v>16.241666666666667</v>
      </c>
      <c r="K8" s="22">
        <f>'１０月'!Z6</f>
        <v>11.016666666666667</v>
      </c>
      <c r="L8" s="22">
        <f>'１１月'!Z6</f>
        <v>10.608333333333333</v>
      </c>
      <c r="M8" s="23">
        <f>'１２月'!Z6</f>
        <v>6.012499999999999</v>
      </c>
    </row>
    <row r="9" spans="1:13" ht="18" customHeight="1">
      <c r="A9" s="20">
        <v>5</v>
      </c>
      <c r="B9" s="21">
        <f>'１月'!Z7</f>
        <v>0.2541666666666666</v>
      </c>
      <c r="C9" s="22">
        <f>'２月'!Z7</f>
        <v>3.8666666666666667</v>
      </c>
      <c r="D9" s="22">
        <f>'３月'!Z7</f>
        <v>3.7499999999999996</v>
      </c>
      <c r="E9" s="22">
        <f>'４月'!Z7</f>
        <v>9.950000000000001</v>
      </c>
      <c r="F9" s="22">
        <f>'５月'!Z7</f>
        <v>15.625000000000005</v>
      </c>
      <c r="G9" s="22">
        <f>'６月'!Z7</f>
        <v>11.954166666666667</v>
      </c>
      <c r="H9" s="22">
        <f>'７月'!Z7</f>
        <v>20.879166666666666</v>
      </c>
      <c r="I9" s="22">
        <f>'８月'!Z7</f>
        <v>22.683333333333334</v>
      </c>
      <c r="J9" s="22">
        <f>'９月'!Z7</f>
        <v>18.475</v>
      </c>
      <c r="K9" s="22">
        <f>'１０月'!Z7</f>
        <v>9.80833333333333</v>
      </c>
      <c r="L9" s="22">
        <f>'１１月'!Z7</f>
        <v>5.695833333333333</v>
      </c>
      <c r="M9" s="23">
        <f>'１２月'!Z7</f>
        <v>4.341666666666666</v>
      </c>
    </row>
    <row r="10" spans="1:13" ht="18" customHeight="1">
      <c r="A10" s="20">
        <v>6</v>
      </c>
      <c r="B10" s="21">
        <f>'１月'!Z8</f>
        <v>-0.8458333333333333</v>
      </c>
      <c r="C10" s="22">
        <f>'２月'!Z8</f>
        <v>4.408333333333333</v>
      </c>
      <c r="D10" s="22">
        <f>'３月'!Z8</f>
        <v>5.45</v>
      </c>
      <c r="E10" s="22">
        <f>'４月'!Z8</f>
        <v>12.104166666666666</v>
      </c>
      <c r="F10" s="22">
        <f>'５月'!Z8</f>
        <v>16.699999999999996</v>
      </c>
      <c r="G10" s="22">
        <f>'６月'!Z8</f>
        <v>12.574999999999996</v>
      </c>
      <c r="H10" s="22">
        <f>'７月'!Z8</f>
        <v>20.291666666666668</v>
      </c>
      <c r="I10" s="22">
        <f>'８月'!Z8</f>
        <v>23.166666666666668</v>
      </c>
      <c r="J10" s="22">
        <f>'９月'!Z8</f>
        <v>18.020833333333336</v>
      </c>
      <c r="K10" s="22">
        <f>'１０月'!Z8</f>
        <v>11.95833333333333</v>
      </c>
      <c r="L10" s="22">
        <f>'１１月'!Z8</f>
        <v>9.662500000000001</v>
      </c>
      <c r="M10" s="23">
        <f>'１２月'!Z8</f>
        <v>1.7333333333333332</v>
      </c>
    </row>
    <row r="11" spans="1:13" ht="18" customHeight="1">
      <c r="A11" s="20">
        <v>7</v>
      </c>
      <c r="B11" s="21">
        <f>'１月'!Z9</f>
        <v>-0.19583333333333322</v>
      </c>
      <c r="C11" s="22">
        <f>'２月'!Z9</f>
        <v>-0.7041666666666666</v>
      </c>
      <c r="D11" s="22">
        <f>'３月'!Z9</f>
        <v>0.27916666666666656</v>
      </c>
      <c r="E11" s="22">
        <f>'４月'!Z9</f>
        <v>12.704166666666666</v>
      </c>
      <c r="F11" s="22">
        <f>'５月'!Z9</f>
        <v>14.170833333333334</v>
      </c>
      <c r="G11" s="22">
        <f>'６月'!Z9</f>
        <v>15.29166666666667</v>
      </c>
      <c r="H11" s="22">
        <f>'７月'!Z9</f>
        <v>21.679166666666664</v>
      </c>
      <c r="I11" s="22">
        <f>'８月'!Z9</f>
        <v>23.808333333333326</v>
      </c>
      <c r="J11" s="22">
        <f>'９月'!Z9</f>
        <v>18.27916666666667</v>
      </c>
      <c r="K11" s="22">
        <f>'１０月'!Z9</f>
        <v>15.933333333333337</v>
      </c>
      <c r="L11" s="22">
        <f>'１１月'!Z9</f>
        <v>11.879166666666668</v>
      </c>
      <c r="M11" s="23">
        <f>'１２月'!Z9</f>
        <v>2.808333333333333</v>
      </c>
    </row>
    <row r="12" spans="1:13" ht="18" customHeight="1">
      <c r="A12" s="20">
        <v>8</v>
      </c>
      <c r="B12" s="21">
        <f>'１月'!Z10</f>
        <v>2.608333333333334</v>
      </c>
      <c r="C12" s="22">
        <f>'２月'!Z10</f>
        <v>-0.5041666666666665</v>
      </c>
      <c r="D12" s="22">
        <f>'３月'!Z10</f>
        <v>-0.7666666666666666</v>
      </c>
      <c r="E12" s="22">
        <f>'４月'!Z10</f>
        <v>11.054166666666665</v>
      </c>
      <c r="F12" s="22">
        <f>'５月'!Z10</f>
        <v>15.662500000000001</v>
      </c>
      <c r="G12" s="22">
        <f>'６月'!Z10</f>
        <v>16.637500000000003</v>
      </c>
      <c r="H12" s="22">
        <f>'７月'!Z10</f>
        <v>22.641666666666666</v>
      </c>
      <c r="I12" s="22">
        <f>'８月'!Z10</f>
        <v>22.549999999999997</v>
      </c>
      <c r="J12" s="22">
        <f>'９月'!Z10</f>
        <v>17.749999999999996</v>
      </c>
      <c r="K12" s="22">
        <f>'１０月'!Z10</f>
        <v>15.441666666666668</v>
      </c>
      <c r="L12" s="22">
        <f>'１１月'!Z10</f>
        <v>12.699999999999998</v>
      </c>
      <c r="M12" s="23">
        <f>'１２月'!Z10</f>
        <v>2.6541666666666663</v>
      </c>
    </row>
    <row r="13" spans="1:13" ht="18" customHeight="1">
      <c r="A13" s="20">
        <v>9</v>
      </c>
      <c r="B13" s="21">
        <f>'１月'!Z11</f>
        <v>3.408333333333333</v>
      </c>
      <c r="C13" s="22">
        <f>'２月'!Z11</f>
        <v>-0.6083333333333333</v>
      </c>
      <c r="D13" s="22">
        <f>'３月'!Z11</f>
        <v>2.5166666666666666</v>
      </c>
      <c r="E13" s="22">
        <f>'４月'!Z11</f>
        <v>9.708333333333334</v>
      </c>
      <c r="F13" s="22">
        <f>'５月'!Z11</f>
        <v>12.858333333333333</v>
      </c>
      <c r="G13" s="22">
        <f>'６月'!Z11</f>
        <v>16.441666666666666</v>
      </c>
      <c r="H13" s="22">
        <f>'７月'!Z11</f>
        <v>23.875</v>
      </c>
      <c r="I13" s="22">
        <f>'８月'!Z11</f>
        <v>23.099999999999998</v>
      </c>
      <c r="J13" s="22">
        <f>'９月'!Z11</f>
        <v>17.654166666666665</v>
      </c>
      <c r="K13" s="22">
        <f>'１０月'!Z11</f>
        <v>15.704166666666666</v>
      </c>
      <c r="L13" s="22">
        <f>'１１月'!Z11</f>
        <v>8.995833333333332</v>
      </c>
      <c r="M13" s="23">
        <f>'１２月'!Z11</f>
        <v>-0.15416666666666667</v>
      </c>
    </row>
    <row r="14" spans="1:13" ht="18" customHeight="1">
      <c r="A14" s="24">
        <v>10</v>
      </c>
      <c r="B14" s="25">
        <f>'１月'!Z12</f>
        <v>1.5583333333333333</v>
      </c>
      <c r="C14" s="26">
        <f>'２月'!Z12</f>
        <v>0.03333333333333335</v>
      </c>
      <c r="D14" s="26">
        <f>'３月'!Z12</f>
        <v>2.2875000000000005</v>
      </c>
      <c r="E14" s="26">
        <f>'４月'!Z12</f>
        <v>5.0875</v>
      </c>
      <c r="F14" s="26">
        <f>'５月'!Z12</f>
        <v>13.204166666666666</v>
      </c>
      <c r="G14" s="26">
        <f>'６月'!Z12</f>
        <v>16.750000000000004</v>
      </c>
      <c r="H14" s="26">
        <f>'７月'!Z12</f>
        <v>24.037500000000005</v>
      </c>
      <c r="I14" s="26">
        <f>'８月'!Z12</f>
        <v>19.270833333333336</v>
      </c>
      <c r="J14" s="26">
        <f>'９月'!Z12</f>
        <v>20.2375</v>
      </c>
      <c r="K14" s="26">
        <f>'１０月'!Z12</f>
        <v>18.287499999999998</v>
      </c>
      <c r="L14" s="26">
        <f>'１１月'!Z12</f>
        <v>7.783333333333334</v>
      </c>
      <c r="M14" s="27">
        <f>'１２月'!Z12</f>
        <v>3.0833333333333326</v>
      </c>
    </row>
    <row r="15" spans="1:13" ht="18" customHeight="1">
      <c r="A15" s="16">
        <v>11</v>
      </c>
      <c r="B15" s="17">
        <f>'１月'!Z13</f>
        <v>-0.27499999999999997</v>
      </c>
      <c r="C15" s="18">
        <f>'２月'!Z13</f>
        <v>-1.2</v>
      </c>
      <c r="D15" s="18">
        <f>'３月'!Z13</f>
        <v>1.7249999999999996</v>
      </c>
      <c r="E15" s="18">
        <f>'４月'!Z13</f>
        <v>6.866666666666666</v>
      </c>
      <c r="F15" s="18">
        <f>'５月'!Z13</f>
        <v>15.458333333333334</v>
      </c>
      <c r="G15" s="18">
        <f>'６月'!Z13</f>
        <v>14.525000000000004</v>
      </c>
      <c r="H15" s="18">
        <f>'７月'!Z13</f>
        <v>24.120833333333334</v>
      </c>
      <c r="I15" s="18">
        <f>'８月'!Z13</f>
        <v>18.04583333333333</v>
      </c>
      <c r="J15" s="18">
        <f>'９月'!Z13</f>
        <v>20.604166666666664</v>
      </c>
      <c r="K15" s="18">
        <f>'１０月'!Z13</f>
        <v>15.6875</v>
      </c>
      <c r="L15" s="18">
        <f>'１１月'!Z13</f>
        <v>10.2875</v>
      </c>
      <c r="M15" s="19">
        <f>'１２月'!Z13</f>
        <v>6.000000000000001</v>
      </c>
    </row>
    <row r="16" spans="1:13" ht="18" customHeight="1">
      <c r="A16" s="20">
        <v>12</v>
      </c>
      <c r="B16" s="21">
        <f>'１月'!Z14</f>
        <v>-0.3708333333333334</v>
      </c>
      <c r="C16" s="22">
        <f>'２月'!Z14</f>
        <v>-0.5208333333333334</v>
      </c>
      <c r="D16" s="22">
        <f>'３月'!Z14</f>
        <v>1.0791666666666664</v>
      </c>
      <c r="E16" s="22">
        <f>'４月'!Z14</f>
        <v>9.225</v>
      </c>
      <c r="F16" s="22">
        <f>'５月'!Z14</f>
        <v>15.639130434782611</v>
      </c>
      <c r="G16" s="22">
        <f>'６月'!Z14</f>
        <v>12.470833333333333</v>
      </c>
      <c r="H16" s="22">
        <f>'７月'!Z14</f>
        <v>24.450000000000003</v>
      </c>
      <c r="I16" s="22">
        <f>'８月'!Z14</f>
        <v>20.887500000000003</v>
      </c>
      <c r="J16" s="22">
        <f>'９月'!Z14</f>
        <v>20.629166666666666</v>
      </c>
      <c r="K16" s="22">
        <f>'１０月'!Z14</f>
        <v>17.450000000000006</v>
      </c>
      <c r="L16" s="22">
        <f>'１１月'!Z14</f>
        <v>5.799999999999998</v>
      </c>
      <c r="M16" s="23">
        <f>'１２月'!Z14</f>
        <v>0.21666666666666654</v>
      </c>
    </row>
    <row r="17" spans="1:13" ht="18" customHeight="1">
      <c r="A17" s="20">
        <v>13</v>
      </c>
      <c r="B17" s="21">
        <f>'１月'!Z15</f>
        <v>-0.6916666666666668</v>
      </c>
      <c r="C17" s="22">
        <f>'２月'!Z15</f>
        <v>-0.3583333333333331</v>
      </c>
      <c r="D17" s="22">
        <f>'３月'!Z15</f>
        <v>2.8791666666666664</v>
      </c>
      <c r="E17" s="22">
        <f>'４月'!Z15</f>
        <v>5.879166666666666</v>
      </c>
      <c r="F17" s="22">
        <f>'５月'!Z15</f>
        <v>13.399999999999999</v>
      </c>
      <c r="G17" s="22">
        <f>'６月'!Z15</f>
        <v>12.591666666666667</v>
      </c>
      <c r="H17" s="22">
        <f>'７月'!Z15</f>
        <v>23.404166666666665</v>
      </c>
      <c r="I17" s="22">
        <f>'８月'!Z15</f>
        <v>21.770833333333332</v>
      </c>
      <c r="J17" s="22">
        <f>'９月'!Z15</f>
        <v>19.025</v>
      </c>
      <c r="K17" s="22">
        <f>'１０月'!Z15</f>
        <v>11.370833333333335</v>
      </c>
      <c r="L17" s="22">
        <f>'１１月'!Z15</f>
        <v>7.466666666666669</v>
      </c>
      <c r="M17" s="23">
        <f>'１２月'!Z15</f>
        <v>-0.5791666666666667</v>
      </c>
    </row>
    <row r="18" spans="1:13" ht="18" customHeight="1">
      <c r="A18" s="20">
        <v>14</v>
      </c>
      <c r="B18" s="21">
        <f>'１月'!Z16</f>
        <v>-3.2166666666666663</v>
      </c>
      <c r="C18" s="22">
        <f>'２月'!Z16</f>
        <v>-0.033333333333333603</v>
      </c>
      <c r="D18" s="22">
        <f>'３月'!Z16</f>
        <v>3.8666666666666667</v>
      </c>
      <c r="E18" s="22">
        <f>'４月'!Z16</f>
        <v>10.387500000000001</v>
      </c>
      <c r="F18" s="22">
        <f>'５月'!Z16</f>
        <v>12.287500000000001</v>
      </c>
      <c r="G18" s="22">
        <f>'６月'!Z16</f>
        <v>14.620833333333332</v>
      </c>
      <c r="H18" s="22">
        <f>'７月'!Z16</f>
        <v>23.845833333333335</v>
      </c>
      <c r="I18" s="22">
        <f>'８月'!Z16</f>
        <v>20.61666666666667</v>
      </c>
      <c r="J18" s="22">
        <f>'９月'!Z16</f>
        <v>19.158333333333335</v>
      </c>
      <c r="K18" s="22">
        <f>'１０月'!Z16</f>
        <v>11.541666666666666</v>
      </c>
      <c r="L18" s="22">
        <f>'１１月'!Z16</f>
        <v>11.074999999999998</v>
      </c>
      <c r="M18" s="23">
        <f>'１２月'!Z16</f>
        <v>-0.0500000000000001</v>
      </c>
    </row>
    <row r="19" spans="1:13" ht="18" customHeight="1">
      <c r="A19" s="20">
        <v>15</v>
      </c>
      <c r="B19" s="21">
        <f>'１月'!Z17</f>
        <v>-3.7875</v>
      </c>
      <c r="C19" s="22">
        <f>'２月'!Z17</f>
        <v>0.2624999999999999</v>
      </c>
      <c r="D19" s="22">
        <f>'３月'!Z17</f>
        <v>0.020833333333333287</v>
      </c>
      <c r="E19" s="22">
        <f>'４月'!Z17</f>
        <v>12.979166666666666</v>
      </c>
      <c r="F19" s="22">
        <f>'５月'!Z17</f>
        <v>12.287500000000001</v>
      </c>
      <c r="G19" s="22">
        <f>'６月'!Z17</f>
        <v>16.320833333333333</v>
      </c>
      <c r="H19" s="22">
        <f>'７月'!Z17</f>
        <v>23.362499999999997</v>
      </c>
      <c r="I19" s="22">
        <f>'８月'!Z17</f>
        <v>19.416666666666668</v>
      </c>
      <c r="J19" s="22">
        <f>'９月'!Z17</f>
        <v>16.729166666666664</v>
      </c>
      <c r="K19" s="22">
        <f>'１０月'!Z17</f>
        <v>10.912499999999996</v>
      </c>
      <c r="L19" s="22">
        <f>'１１月'!Z17</f>
        <v>7.658333333333332</v>
      </c>
      <c r="M19" s="23">
        <f>'１２月'!Z17</f>
        <v>2.191666666666667</v>
      </c>
    </row>
    <row r="20" spans="1:13" ht="18" customHeight="1">
      <c r="A20" s="20">
        <v>16</v>
      </c>
      <c r="B20" s="21">
        <f>'１月'!Z18</f>
        <v>-2.3458333333333337</v>
      </c>
      <c r="C20" s="22">
        <f>'２月'!Z18</f>
        <v>3.4375</v>
      </c>
      <c r="D20" s="22">
        <f>'３月'!Z18</f>
        <v>2.5208333333333335</v>
      </c>
      <c r="E20" s="22">
        <f>'４月'!Z18</f>
        <v>14.612499999999999</v>
      </c>
      <c r="F20" s="22">
        <f>'５月'!Z18</f>
        <v>12.87083333333333</v>
      </c>
      <c r="G20" s="22">
        <f>'６月'!Z18</f>
        <v>16.479166666666668</v>
      </c>
      <c r="H20" s="22">
        <f>'７月'!Z18</f>
        <v>24.066666666666663</v>
      </c>
      <c r="I20" s="22">
        <f>'８月'!Z18</f>
        <v>18.733333333333334</v>
      </c>
      <c r="J20" s="22">
        <f>'９月'!Z18</f>
        <v>15.56666666666667</v>
      </c>
      <c r="K20" s="22">
        <f>'１０月'!Z18</f>
        <v>9.245833333333337</v>
      </c>
      <c r="L20" s="22">
        <f>'１１月'!Z18</f>
        <v>4.212499999999999</v>
      </c>
      <c r="M20" s="23">
        <f>'１２月'!Z18</f>
        <v>3.6749999999999994</v>
      </c>
    </row>
    <row r="21" spans="1:13" ht="18" customHeight="1">
      <c r="A21" s="20">
        <v>17</v>
      </c>
      <c r="B21" s="21">
        <f>'１月'!Z19</f>
        <v>-0.1541666666666666</v>
      </c>
      <c r="C21" s="22">
        <f>'２月'!Z19</f>
        <v>8.766666666666667</v>
      </c>
      <c r="D21" s="22">
        <f>'３月'!Z19</f>
        <v>3.3708333333333336</v>
      </c>
      <c r="E21" s="22">
        <f>'４月'!Z19</f>
        <v>12.79166666666667</v>
      </c>
      <c r="F21" s="22">
        <f>'５月'!Z19</f>
        <v>12.258333333333333</v>
      </c>
      <c r="G21" s="22">
        <f>'６月'!Z19</f>
        <v>15.075000000000001</v>
      </c>
      <c r="H21" s="22">
        <f>'７月'!Z19</f>
        <v>23.837499999999995</v>
      </c>
      <c r="I21" s="22">
        <f>'８月'!Z19</f>
        <v>20.708333333333332</v>
      </c>
      <c r="J21" s="22">
        <f>'９月'!Z19</f>
        <v>17.3625</v>
      </c>
      <c r="K21" s="22">
        <f>'１０月'!Z19</f>
        <v>10.254166666666666</v>
      </c>
      <c r="L21" s="22">
        <f>'１１月'!Z19</f>
        <v>3.5416666666666665</v>
      </c>
      <c r="M21" s="23">
        <f>'１２月'!Z19</f>
        <v>0.2181818181818181</v>
      </c>
    </row>
    <row r="22" spans="1:13" ht="18" customHeight="1">
      <c r="A22" s="20">
        <v>18</v>
      </c>
      <c r="B22" s="21">
        <f>'１月'!Z20</f>
        <v>0.44583333333333325</v>
      </c>
      <c r="C22" s="22">
        <f>'２月'!Z20</f>
        <v>1.4583333333333337</v>
      </c>
      <c r="D22" s="22">
        <f>'３月'!Z20</f>
        <v>3.9541666666666657</v>
      </c>
      <c r="E22" s="22">
        <f>'４月'!Z20</f>
        <v>14.02083333333333</v>
      </c>
      <c r="F22" s="22">
        <f>'５月'!Z20</f>
        <v>13.320833333333335</v>
      </c>
      <c r="G22" s="22">
        <f>'６月'!Z20</f>
        <v>15.483333333333329</v>
      </c>
      <c r="H22" s="22">
        <f>'７月'!Z20</f>
        <v>20.349999999999998</v>
      </c>
      <c r="I22" s="22">
        <f>'８月'!Z20</f>
        <v>21.391666666666666</v>
      </c>
      <c r="J22" s="22">
        <f>'９月'!Z20</f>
        <v>21.604166666666668</v>
      </c>
      <c r="K22" s="22">
        <f>'１０月'!Z20</f>
        <v>9.120833333333334</v>
      </c>
      <c r="L22" s="22">
        <f>'１１月'!Z20</f>
        <v>7.0541666666666645</v>
      </c>
      <c r="M22" s="23" t="str">
        <f>'１２月'!Z20</f>
        <v>-</v>
      </c>
    </row>
    <row r="23" spans="1:13" ht="18" customHeight="1">
      <c r="A23" s="20">
        <v>19</v>
      </c>
      <c r="B23" s="21">
        <f>'１月'!Z21</f>
        <v>0.8916666666666666</v>
      </c>
      <c r="C23" s="22">
        <f>'２月'!Z21</f>
        <v>0.3583333333333331</v>
      </c>
      <c r="D23" s="22">
        <f>'３月'!Z21</f>
        <v>3.970833333333333</v>
      </c>
      <c r="E23" s="22">
        <f>'４月'!Z21</f>
        <v>11.087499999999999</v>
      </c>
      <c r="F23" s="22">
        <f>'５月'!Z21</f>
        <v>15.604166666666664</v>
      </c>
      <c r="G23" s="22">
        <f>'６月'!Z21</f>
        <v>13.81666666666667</v>
      </c>
      <c r="H23" s="22">
        <f>'７月'!Z21</f>
        <v>19.82916666666667</v>
      </c>
      <c r="I23" s="22">
        <f>'８月'!Z21</f>
        <v>20.1375</v>
      </c>
      <c r="J23" s="22">
        <f>'９月'!Z21</f>
        <v>18.058333333333334</v>
      </c>
      <c r="K23" s="22">
        <f>'１０月'!Z21</f>
        <v>8.216666666666667</v>
      </c>
      <c r="L23" s="22">
        <f>'１１月'!Z21</f>
        <v>3.516666666666667</v>
      </c>
      <c r="M23" s="23" t="str">
        <f>'１２月'!Z21</f>
        <v>-</v>
      </c>
    </row>
    <row r="24" spans="1:13" ht="18" customHeight="1">
      <c r="A24" s="24">
        <v>20</v>
      </c>
      <c r="B24" s="25">
        <f>'１月'!Z22</f>
        <v>0.10000000000000013</v>
      </c>
      <c r="C24" s="26">
        <f>'２月'!Z22</f>
        <v>5.000000000000001</v>
      </c>
      <c r="D24" s="26">
        <f>'３月'!Z22</f>
        <v>5.425000000000001</v>
      </c>
      <c r="E24" s="26">
        <f>'４月'!Z22</f>
        <v>9.058333333333334</v>
      </c>
      <c r="F24" s="26">
        <f>'５月'!Z22</f>
        <v>18.537499999999998</v>
      </c>
      <c r="G24" s="26">
        <f>'６月'!Z22</f>
        <v>17.679166666666664</v>
      </c>
      <c r="H24" s="26">
        <f>'７月'!Z22</f>
        <v>22.97916666666667</v>
      </c>
      <c r="I24" s="26">
        <f>'８月'!Z22</f>
        <v>20.358333333333338</v>
      </c>
      <c r="J24" s="26">
        <f>'９月'!Z22</f>
        <v>17.962500000000002</v>
      </c>
      <c r="K24" s="26">
        <f>'１０月'!Z22</f>
        <v>12.708333333333334</v>
      </c>
      <c r="L24" s="26">
        <f>'１１月'!Z22</f>
        <v>1.9749999999999999</v>
      </c>
      <c r="M24" s="27" t="str">
        <f>'１２月'!Z22</f>
        <v>-</v>
      </c>
    </row>
    <row r="25" spans="1:13" ht="18" customHeight="1">
      <c r="A25" s="16">
        <v>21</v>
      </c>
      <c r="B25" s="17">
        <f>'１月'!Z23</f>
        <v>0.18749999999999992</v>
      </c>
      <c r="C25" s="18">
        <f>'２月'!Z23</f>
        <v>-0.07500000000000005</v>
      </c>
      <c r="D25" s="18">
        <f>'３月'!Z23</f>
        <v>5.283333333333333</v>
      </c>
      <c r="E25" s="18">
        <f>'４月'!Z23</f>
        <v>10.799999999999999</v>
      </c>
      <c r="F25" s="18">
        <f>'５月'!Z23</f>
        <v>20.0125</v>
      </c>
      <c r="G25" s="18">
        <f>'６月'!Z23</f>
        <v>18.154166666666665</v>
      </c>
      <c r="H25" s="18">
        <f>'７月'!Z23</f>
        <v>24.0625</v>
      </c>
      <c r="I25" s="18">
        <f>'８月'!Z23</f>
        <v>21.3125</v>
      </c>
      <c r="J25" s="18">
        <f>'９月'!Z23</f>
        <v>17.166666666666664</v>
      </c>
      <c r="K25" s="18">
        <f>'１０月'!Z23</f>
        <v>14.6875</v>
      </c>
      <c r="L25" s="18">
        <f>'１１月'!Z23</f>
        <v>1.6291666666666664</v>
      </c>
      <c r="M25" s="19" t="str">
        <f>'１２月'!Z23</f>
        <v>-</v>
      </c>
    </row>
    <row r="26" spans="1:13" ht="18" customHeight="1">
      <c r="A26" s="20">
        <v>22</v>
      </c>
      <c r="B26" s="21">
        <f>'１月'!Z24</f>
        <v>0.8833333333333336</v>
      </c>
      <c r="C26" s="22">
        <f>'２月'!Z24</f>
        <v>1.2916666666666665</v>
      </c>
      <c r="D26" s="22">
        <f>'３月'!Z24</f>
        <v>3.933333333333333</v>
      </c>
      <c r="E26" s="22">
        <f>'４月'!Z24</f>
        <v>8.633333333333335</v>
      </c>
      <c r="F26" s="22">
        <f>'５月'!Z24</f>
        <v>20.60833333333333</v>
      </c>
      <c r="G26" s="22">
        <f>'６月'!Z24</f>
        <v>18.304166666666664</v>
      </c>
      <c r="H26" s="22">
        <f>'７月'!Z24</f>
        <v>24.216666666666665</v>
      </c>
      <c r="I26" s="22">
        <f>'８月'!Z24</f>
        <v>23.837500000000006</v>
      </c>
      <c r="J26" s="22">
        <f>'９月'!Z24</f>
        <v>17.091666666666665</v>
      </c>
      <c r="K26" s="22">
        <f>'１０月'!Z24</f>
        <v>15.075000000000003</v>
      </c>
      <c r="L26" s="22">
        <f>'１１月'!Z24</f>
        <v>5.416666666666667</v>
      </c>
      <c r="M26" s="23">
        <f>'１２月'!Z24</f>
        <v>3.057142857142857</v>
      </c>
    </row>
    <row r="27" spans="1:13" ht="18" customHeight="1">
      <c r="A27" s="20">
        <v>23</v>
      </c>
      <c r="B27" s="21">
        <f>'１月'!Z25</f>
        <v>-1.0625</v>
      </c>
      <c r="C27" s="22">
        <f>'２月'!Z25</f>
        <v>6.458333333333333</v>
      </c>
      <c r="D27" s="22">
        <f>'３月'!Z25</f>
        <v>3.1916666666666664</v>
      </c>
      <c r="E27" s="22">
        <f>'４月'!Z25</f>
        <v>6.916666666666668</v>
      </c>
      <c r="F27" s="22">
        <f>'５月'!Z25</f>
        <v>17.629166666666666</v>
      </c>
      <c r="G27" s="22">
        <f>'６月'!Z25</f>
        <v>19.45</v>
      </c>
      <c r="H27" s="22">
        <f>'７月'!Z25</f>
        <v>23.00833333333333</v>
      </c>
      <c r="I27" s="22">
        <f>'８月'!Z25</f>
        <v>23.59166666666667</v>
      </c>
      <c r="J27" s="22">
        <f>'９月'!Z25</f>
        <v>15.908333333333339</v>
      </c>
      <c r="K27" s="22">
        <f>'１０月'!Z25</f>
        <v>13.108333333333334</v>
      </c>
      <c r="L27" s="22">
        <f>'１１月'!Z25</f>
        <v>7.383333333333333</v>
      </c>
      <c r="M27" s="23">
        <f>'１２月'!Z25</f>
        <v>3.212500000000001</v>
      </c>
    </row>
    <row r="28" spans="1:13" ht="18" customHeight="1">
      <c r="A28" s="20">
        <v>24</v>
      </c>
      <c r="B28" s="21">
        <f>'１月'!Z26</f>
        <v>-3.3249999999999993</v>
      </c>
      <c r="C28" s="22">
        <f>'２月'!Z26</f>
        <v>1.7000000000000004</v>
      </c>
      <c r="D28" s="22">
        <f>'３月'!Z26</f>
        <v>2.5416666666666665</v>
      </c>
      <c r="E28" s="22">
        <f>'４月'!Z26</f>
        <v>7.404166666666665</v>
      </c>
      <c r="F28" s="22">
        <f>'５月'!Z26</f>
        <v>17.937499999999996</v>
      </c>
      <c r="G28" s="22">
        <f>'６月'!Z26</f>
        <v>19.933333333333334</v>
      </c>
      <c r="H28" s="22">
        <f>'７月'!Z26</f>
        <v>23.154166666666665</v>
      </c>
      <c r="I28" s="22">
        <f>'８月'!Z26</f>
        <v>23.983333333333334</v>
      </c>
      <c r="J28" s="22">
        <f>'９月'!Z26</f>
        <v>16.679166666666664</v>
      </c>
      <c r="K28" s="22">
        <f>'１０月'!Z26</f>
        <v>8.666666666666666</v>
      </c>
      <c r="L28" s="22">
        <f>'１１月'!Z26</f>
        <v>3</v>
      </c>
      <c r="M28" s="23">
        <f>'１２月'!Z26</f>
        <v>5.15</v>
      </c>
    </row>
    <row r="29" spans="1:13" ht="18" customHeight="1">
      <c r="A29" s="20">
        <v>25</v>
      </c>
      <c r="B29" s="21">
        <f>'１月'!Z27</f>
        <v>-1.7958333333333332</v>
      </c>
      <c r="C29" s="22">
        <f>'２月'!Z27</f>
        <v>2.1625</v>
      </c>
      <c r="D29" s="22">
        <f>'３月'!Z27</f>
        <v>1.2625000000000004</v>
      </c>
      <c r="E29" s="22">
        <f>'４月'!Z27</f>
        <v>10.629166666666666</v>
      </c>
      <c r="F29" s="22">
        <f>'５月'!Z27</f>
        <v>15.791666666666666</v>
      </c>
      <c r="G29" s="22">
        <f>'６月'!Z27</f>
        <v>19.2</v>
      </c>
      <c r="H29" s="22">
        <f>'７月'!Z27</f>
        <v>22.841666666666665</v>
      </c>
      <c r="I29" s="22">
        <f>'８月'!Z27</f>
        <v>23.508333333333336</v>
      </c>
      <c r="J29" s="22">
        <f>'９月'!Z27</f>
        <v>17.5375</v>
      </c>
      <c r="K29" s="22">
        <f>'１０月'!Z27</f>
        <v>9.879166666666666</v>
      </c>
      <c r="L29" s="22">
        <f>'１１月'!Z27</f>
        <v>3.4041666666666655</v>
      </c>
      <c r="M29" s="23">
        <f>'１２月'!Z27</f>
        <v>5.983333333333333</v>
      </c>
    </row>
    <row r="30" spans="1:13" ht="18" customHeight="1">
      <c r="A30" s="20">
        <v>26</v>
      </c>
      <c r="B30" s="21">
        <f>'１月'!Z28</f>
        <v>-1.0250000000000001</v>
      </c>
      <c r="C30" s="22">
        <f>'２月'!Z28</f>
        <v>3.120833333333333</v>
      </c>
      <c r="D30" s="22">
        <f>'３月'!Z28</f>
        <v>3.283333333333333</v>
      </c>
      <c r="E30" s="22">
        <f>'４月'!Z28</f>
        <v>12.470833333333333</v>
      </c>
      <c r="F30" s="22">
        <f>'５月'!Z28</f>
        <v>13.495833333333335</v>
      </c>
      <c r="G30" s="22">
        <f>'６月'!Z28</f>
        <v>18.65416666666667</v>
      </c>
      <c r="H30" s="22">
        <f>'７月'!Z28</f>
        <v>20.375000000000004</v>
      </c>
      <c r="I30" s="22">
        <f>'８月'!Z28</f>
        <v>22.058333333333334</v>
      </c>
      <c r="J30" s="22">
        <f>'９月'!Z28</f>
        <v>17.12916666666667</v>
      </c>
      <c r="K30" s="22">
        <f>'１０月'!Z28</f>
        <v>9.145833333333336</v>
      </c>
      <c r="L30" s="22">
        <f>'１１月'!Z28</f>
        <v>6.5375000000000005</v>
      </c>
      <c r="M30" s="23">
        <f>'１２月'!Z28</f>
        <v>1.9125000000000003</v>
      </c>
    </row>
    <row r="31" spans="1:13" ht="18" customHeight="1">
      <c r="A31" s="20">
        <v>27</v>
      </c>
      <c r="B31" s="21">
        <f>'１月'!Z29</f>
        <v>2.858333333333334</v>
      </c>
      <c r="C31" s="22">
        <f>'２月'!Z29</f>
        <v>0.9708333333333333</v>
      </c>
      <c r="D31" s="22">
        <f>'３月'!Z29</f>
        <v>0.8999999999999999</v>
      </c>
      <c r="E31" s="22">
        <f>'４月'!Z29</f>
        <v>8.6375</v>
      </c>
      <c r="F31" s="22">
        <f>'５月'!Z29</f>
        <v>13.66666666666667</v>
      </c>
      <c r="G31" s="22">
        <f>'６月'!Z29</f>
        <v>18.408333333333335</v>
      </c>
      <c r="H31" s="22">
        <f>'７月'!Z29</f>
        <v>20.125000000000004</v>
      </c>
      <c r="I31" s="22">
        <f>'８月'!Z29</f>
        <v>19.44166666666667</v>
      </c>
      <c r="J31" s="22">
        <f>'９月'!Z29</f>
        <v>18.8</v>
      </c>
      <c r="K31" s="22">
        <f>'１０月'!Z29</f>
        <v>10.112499999999999</v>
      </c>
      <c r="L31" s="22">
        <f>'１１月'!Z29</f>
        <v>5.316666666666666</v>
      </c>
      <c r="M31" s="23">
        <f>'１２月'!Z29</f>
        <v>-2.5875</v>
      </c>
    </row>
    <row r="32" spans="1:13" ht="18" customHeight="1">
      <c r="A32" s="20">
        <v>28</v>
      </c>
      <c r="B32" s="21">
        <f>'１月'!Z30</f>
        <v>1.3375000000000001</v>
      </c>
      <c r="C32" s="22">
        <f>'２月'!Z30</f>
        <v>-0.18333333333333346</v>
      </c>
      <c r="D32" s="22">
        <f>'３月'!Z30</f>
        <v>3.0458333333333325</v>
      </c>
      <c r="E32" s="22">
        <f>'４月'!Z30</f>
        <v>9.145833333333334</v>
      </c>
      <c r="F32" s="22">
        <f>'５月'!Z30</f>
        <v>14.5375</v>
      </c>
      <c r="G32" s="22">
        <f>'６月'!Z30</f>
        <v>18.258333333333336</v>
      </c>
      <c r="H32" s="22">
        <f>'７月'!Z30</f>
        <v>22.941666666666663</v>
      </c>
      <c r="I32" s="22">
        <f>'８月'!Z30</f>
        <v>20.64166666666667</v>
      </c>
      <c r="J32" s="22">
        <f>'９月'!Z30</f>
        <v>16.2625</v>
      </c>
      <c r="K32" s="22">
        <f>'１０月'!Z30</f>
        <v>11.316666666666668</v>
      </c>
      <c r="L32" s="22">
        <f>'１１月'!Z30</f>
        <v>8.591666666666667</v>
      </c>
      <c r="M32" s="23">
        <f>'１２月'!Z30</f>
        <v>-1.2708333333333335</v>
      </c>
    </row>
    <row r="33" spans="1:13" ht="18" customHeight="1">
      <c r="A33" s="20">
        <v>29</v>
      </c>
      <c r="B33" s="21">
        <f>'１月'!Z31</f>
        <v>3.3333333333333335</v>
      </c>
      <c r="C33" s="22"/>
      <c r="D33" s="22">
        <f>'３月'!Z31</f>
        <v>3.725</v>
      </c>
      <c r="E33" s="22">
        <f>'４月'!Z31</f>
        <v>10.766666666666666</v>
      </c>
      <c r="F33" s="22">
        <f>'５月'!Z31</f>
        <v>16.945833333333333</v>
      </c>
      <c r="G33" s="22">
        <f>'６月'!Z31</f>
        <v>20.379166666666666</v>
      </c>
      <c r="H33" s="22">
        <f>'７月'!Z31</f>
        <v>21.67916666666667</v>
      </c>
      <c r="I33" s="22">
        <f>'８月'!Z31</f>
        <v>23.64583333333334</v>
      </c>
      <c r="J33" s="22">
        <f>'９月'!Z31</f>
        <v>13.500000000000002</v>
      </c>
      <c r="K33" s="22">
        <f>'１０月'!Z31</f>
        <v>12.783333333333331</v>
      </c>
      <c r="L33" s="22">
        <f>'１１月'!Z31</f>
        <v>9.837499999999997</v>
      </c>
      <c r="M33" s="23">
        <f>'１２月'!Z31</f>
        <v>-0.5208333333333331</v>
      </c>
    </row>
    <row r="34" spans="1:13" ht="18" customHeight="1">
      <c r="A34" s="20">
        <v>30</v>
      </c>
      <c r="B34" s="21">
        <f>'１月'!Z32</f>
        <v>6.195833333333333</v>
      </c>
      <c r="C34" s="22"/>
      <c r="D34" s="22">
        <f>'３月'!Z32</f>
        <v>7.041666666666667</v>
      </c>
      <c r="E34" s="22">
        <f>'４月'!Z32</f>
        <v>12.249999999999998</v>
      </c>
      <c r="F34" s="22">
        <f>'５月'!Z32</f>
        <v>19.641666666666666</v>
      </c>
      <c r="G34" s="22">
        <f>'６月'!Z32</f>
        <v>21.09583333333333</v>
      </c>
      <c r="H34" s="22">
        <f>'７月'!Z32</f>
        <v>21.53333333333333</v>
      </c>
      <c r="I34" s="22">
        <f>'８月'!Z32</f>
        <v>20.537500000000005</v>
      </c>
      <c r="J34" s="22">
        <f>'９月'!Z32</f>
        <v>14.4625</v>
      </c>
      <c r="K34" s="22">
        <f>'１０月'!Z32</f>
        <v>9.8125</v>
      </c>
      <c r="L34" s="22">
        <f>'１１月'!Z32</f>
        <v>4.970833333333332</v>
      </c>
      <c r="M34" s="23">
        <f>'１２月'!Z32</f>
        <v>-0.37500000000000006</v>
      </c>
    </row>
    <row r="35" spans="1:13" ht="18" customHeight="1">
      <c r="A35" s="28">
        <v>31</v>
      </c>
      <c r="B35" s="29">
        <f>'１月'!Z33</f>
        <v>-0.14166666666666672</v>
      </c>
      <c r="C35" s="30"/>
      <c r="D35" s="30">
        <f>'３月'!Z33</f>
        <v>4.241666666666666</v>
      </c>
      <c r="E35" s="30"/>
      <c r="F35" s="30">
        <f>'５月'!Z33</f>
        <v>20.029166666666672</v>
      </c>
      <c r="G35" s="30"/>
      <c r="H35" s="30">
        <f>'７月'!Z33</f>
        <v>23.41666666666667</v>
      </c>
      <c r="I35" s="30">
        <f>'８月'!Z33</f>
        <v>16.687500000000004</v>
      </c>
      <c r="J35" s="30"/>
      <c r="K35" s="30">
        <f>'１０月'!Z33</f>
        <v>7.125000000000001</v>
      </c>
      <c r="L35" s="30"/>
      <c r="M35" s="31">
        <f>'１２月'!Z33</f>
        <v>0.6583333333333335</v>
      </c>
    </row>
    <row r="36" spans="1:13" ht="18" customHeight="1">
      <c r="A36" s="60" t="s">
        <v>9</v>
      </c>
      <c r="B36" s="61">
        <f aca="true" t="shared" si="0" ref="B36:I36">AVERAGE(B5:B35)</f>
        <v>0.5243279569892474</v>
      </c>
      <c r="C36" s="62">
        <f t="shared" si="0"/>
        <v>1.4546130952380953</v>
      </c>
      <c r="D36" s="62">
        <f t="shared" si="0"/>
        <v>2.974327956989247</v>
      </c>
      <c r="E36" s="62">
        <f t="shared" si="0"/>
        <v>9.294305555555555</v>
      </c>
      <c r="F36" s="62">
        <f t="shared" si="0"/>
        <v>15.08768700327256</v>
      </c>
      <c r="G36" s="62">
        <f t="shared" si="0"/>
        <v>16.307499999999997</v>
      </c>
      <c r="H36" s="62">
        <f t="shared" si="0"/>
        <v>22.465591397849465</v>
      </c>
      <c r="I36" s="62">
        <f t="shared" si="0"/>
        <v>21.08454301075269</v>
      </c>
      <c r="J36" s="62">
        <f>AVERAGE(J5:J35)</f>
        <v>17.575000000000003</v>
      </c>
      <c r="K36" s="62">
        <f>AVERAGE(K5:K35)</f>
        <v>12.47768817204301</v>
      </c>
      <c r="L36" s="62">
        <f>AVERAGE(L5:L35)</f>
        <v>7.325138888888888</v>
      </c>
      <c r="M36" s="63">
        <f>AVERAGE(M5:M35)</f>
        <v>2.085660173160173</v>
      </c>
    </row>
    <row r="37" spans="1:13" ht="18" customHeight="1">
      <c r="A37" s="32" t="s">
        <v>34</v>
      </c>
      <c r="B37" s="17">
        <f>AVERAGE(B5:B14)</f>
        <v>1.8212500000000003</v>
      </c>
      <c r="C37" s="18">
        <f aca="true" t="shared" si="1" ref="C37:I37">AVERAGE(C5:C14)</f>
        <v>0.81125</v>
      </c>
      <c r="D37" s="18">
        <f t="shared" si="1"/>
        <v>2.4941666666666666</v>
      </c>
      <c r="E37" s="18">
        <f t="shared" si="1"/>
        <v>7.426666666666667</v>
      </c>
      <c r="F37" s="18">
        <f t="shared" si="1"/>
        <v>13.575833333333335</v>
      </c>
      <c r="G37" s="18">
        <f t="shared" si="1"/>
        <v>14.832500000000001</v>
      </c>
      <c r="H37" s="18">
        <f t="shared" si="1"/>
        <v>21.883333333333333</v>
      </c>
      <c r="I37" s="18">
        <f t="shared" si="1"/>
        <v>21.230833333333333</v>
      </c>
      <c r="J37" s="18">
        <f>AVERAGE(J5:J14)</f>
        <v>17.60125</v>
      </c>
      <c r="K37" s="18">
        <f>AVERAGE(K5:K14)</f>
        <v>14.858749999999997</v>
      </c>
      <c r="L37" s="18">
        <f>AVERAGE(L5:L14)</f>
        <v>10.107916666666666</v>
      </c>
      <c r="M37" s="19">
        <f>AVERAGE(M5:M14)</f>
        <v>2.942083333333333</v>
      </c>
    </row>
    <row r="38" spans="1:13" ht="18" customHeight="1">
      <c r="A38" s="33" t="s">
        <v>35</v>
      </c>
      <c r="B38" s="21">
        <f>AVERAGE(B15:B24)</f>
        <v>-0.9404166666666667</v>
      </c>
      <c r="C38" s="22">
        <f aca="true" t="shared" si="2" ref="C38:I38">AVERAGE(C15:C24)</f>
        <v>1.7170833333333335</v>
      </c>
      <c r="D38" s="22">
        <f t="shared" si="2"/>
        <v>2.8812499999999996</v>
      </c>
      <c r="E38" s="22">
        <f t="shared" si="2"/>
        <v>10.690833333333334</v>
      </c>
      <c r="F38" s="22">
        <f t="shared" si="2"/>
        <v>14.166413043478261</v>
      </c>
      <c r="G38" s="22">
        <f t="shared" si="2"/>
        <v>14.906250000000004</v>
      </c>
      <c r="H38" s="22">
        <f t="shared" si="2"/>
        <v>23.024583333333332</v>
      </c>
      <c r="I38" s="22">
        <f t="shared" si="2"/>
        <v>20.206666666666667</v>
      </c>
      <c r="J38" s="22">
        <f>AVERAGE(J15:J24)</f>
        <v>18.67</v>
      </c>
      <c r="K38" s="22">
        <f>AVERAGE(K15:K24)</f>
        <v>11.650833333333335</v>
      </c>
      <c r="L38" s="22">
        <f>AVERAGE(L15:L24)</f>
        <v>6.258749999999999</v>
      </c>
      <c r="M38" s="23">
        <f>AVERAGE(M15:M24)</f>
        <v>1.6674783549783552</v>
      </c>
    </row>
    <row r="39" spans="1:13" ht="18" customHeight="1">
      <c r="A39" s="34" t="s">
        <v>36</v>
      </c>
      <c r="B39" s="25">
        <f>AVERAGE(B25:B35)</f>
        <v>0.6768939393939395</v>
      </c>
      <c r="C39" s="26">
        <f aca="true" t="shared" si="3" ref="C39:I39">AVERAGE(C25:C35)</f>
        <v>1.9307291666666666</v>
      </c>
      <c r="D39" s="26">
        <f t="shared" si="3"/>
        <v>3.495454545454545</v>
      </c>
      <c r="E39" s="26">
        <f t="shared" si="3"/>
        <v>9.765416666666665</v>
      </c>
      <c r="F39" s="26">
        <f t="shared" si="3"/>
        <v>17.29962121212121</v>
      </c>
      <c r="G39" s="26">
        <f t="shared" si="3"/>
        <v>19.18375</v>
      </c>
      <c r="H39" s="26">
        <f t="shared" si="3"/>
        <v>22.486742424242426</v>
      </c>
      <c r="I39" s="26">
        <f t="shared" si="3"/>
        <v>21.749621212121216</v>
      </c>
      <c r="J39" s="26">
        <f>AVERAGE(J25:J35)</f>
        <v>16.45375</v>
      </c>
      <c r="K39" s="26">
        <f>AVERAGE(K25:K35)</f>
        <v>11.064772727272727</v>
      </c>
      <c r="L39" s="26">
        <f>AVERAGE(L25:L35)</f>
        <v>5.60875</v>
      </c>
      <c r="M39" s="27">
        <f>AVERAGE(M25:M35)</f>
        <v>1.521964285714286</v>
      </c>
    </row>
    <row r="41" spans="1:13" ht="18" customHeight="1">
      <c r="A41" s="56" t="s">
        <v>37</v>
      </c>
      <c r="B41" s="57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9"/>
    </row>
  </sheetData>
  <sheetProtection/>
  <printOptions horizontalCentered="1"/>
  <pageMargins left="0.5905511811023623" right="0.5905511811023623" top="0.7874015748031497" bottom="0.7874015748031497" header="0.5118110236220472" footer="0.3937007874015748"/>
  <pageSetup horizontalDpi="600" verticalDpi="600" orientation="portrait" paperSize="9" r:id="rId1"/>
  <headerFooter alignWithMargins="0">
    <oddHeader xml:space="preserve">&amp;L 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N52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10.75390625" style="3" customWidth="1"/>
    <col min="2" max="13" width="7.25390625" style="3" customWidth="1"/>
    <col min="14" max="14" width="6.75390625" style="0" customWidth="1"/>
  </cols>
  <sheetData>
    <row r="1" spans="1:14" ht="24.75" customHeight="1">
      <c r="A1" s="1" t="s">
        <v>51</v>
      </c>
      <c r="B1" s="2"/>
      <c r="C1" s="2"/>
      <c r="D1" s="2"/>
      <c r="E1" s="2"/>
      <c r="F1" s="2"/>
      <c r="G1" s="2"/>
      <c r="H1" s="2"/>
      <c r="I1" s="55">
        <f>'１月'!Z1</f>
        <v>2017</v>
      </c>
      <c r="J1" s="54" t="s">
        <v>1</v>
      </c>
      <c r="L1" s="2"/>
      <c r="M1" s="2"/>
      <c r="N1" s="3"/>
    </row>
    <row r="2" spans="1:14" ht="18" customHeight="1">
      <c r="A2" s="4" t="s">
        <v>2</v>
      </c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7"/>
      <c r="N2" s="3"/>
    </row>
    <row r="3" spans="1:14" ht="18" customHeight="1">
      <c r="A3" s="8"/>
      <c r="B3" s="9" t="s">
        <v>21</v>
      </c>
      <c r="C3" s="10" t="s">
        <v>22</v>
      </c>
      <c r="D3" s="10" t="s">
        <v>23</v>
      </c>
      <c r="E3" s="10" t="s">
        <v>24</v>
      </c>
      <c r="F3" s="10" t="s">
        <v>25</v>
      </c>
      <c r="G3" s="10" t="s">
        <v>26</v>
      </c>
      <c r="H3" s="10" t="s">
        <v>27</v>
      </c>
      <c r="I3" s="10" t="s">
        <v>28</v>
      </c>
      <c r="J3" s="10" t="s">
        <v>29</v>
      </c>
      <c r="K3" s="10" t="s">
        <v>30</v>
      </c>
      <c r="L3" s="10" t="s">
        <v>31</v>
      </c>
      <c r="M3" s="11" t="s">
        <v>32</v>
      </c>
      <c r="N3" s="3"/>
    </row>
    <row r="4" spans="1:14" ht="18" customHeight="1">
      <c r="A4" s="12" t="s">
        <v>33</v>
      </c>
      <c r="B4" s="13"/>
      <c r="C4" s="14"/>
      <c r="D4" s="14"/>
      <c r="E4" s="14"/>
      <c r="F4" s="14"/>
      <c r="G4" s="14"/>
      <c r="H4" s="14"/>
      <c r="I4" s="14"/>
      <c r="J4" s="14"/>
      <c r="K4" s="14"/>
      <c r="L4" s="14"/>
      <c r="M4" s="15"/>
      <c r="N4" s="3"/>
    </row>
    <row r="5" spans="1:14" ht="16.5" customHeight="1">
      <c r="A5" s="16">
        <v>1</v>
      </c>
      <c r="B5" s="35">
        <f>'１月'!AA3</f>
        <v>10.4</v>
      </c>
      <c r="C5" s="36">
        <f>'２月'!AA3</f>
        <v>5.9</v>
      </c>
      <c r="D5" s="36">
        <f>'３月'!AA3</f>
        <v>7.3</v>
      </c>
      <c r="E5" s="36">
        <f>'４月'!AA3</f>
        <v>3.7</v>
      </c>
      <c r="F5" s="36">
        <f>'５月'!AA3</f>
        <v>21.6</v>
      </c>
      <c r="G5" s="36">
        <f>'６月'!AA3</f>
        <v>18.8</v>
      </c>
      <c r="H5" s="36">
        <f>'７月'!AA3</f>
        <v>20.9</v>
      </c>
      <c r="I5" s="36">
        <f>'８月'!AA3</f>
        <v>23.4</v>
      </c>
      <c r="J5" s="36">
        <f>'９月'!AA3</f>
        <v>22.1</v>
      </c>
      <c r="K5" s="36">
        <f>'１０月'!AA3</f>
        <v>21.1</v>
      </c>
      <c r="L5" s="36">
        <f>'１１月'!AA3</f>
        <v>16.7</v>
      </c>
      <c r="M5" s="37">
        <f>'１２月'!AA3</f>
        <v>4.8</v>
      </c>
      <c r="N5" s="3"/>
    </row>
    <row r="6" spans="1:14" ht="16.5" customHeight="1">
      <c r="A6" s="20">
        <v>2</v>
      </c>
      <c r="B6" s="38">
        <f>'１月'!AA4</f>
        <v>9.5</v>
      </c>
      <c r="C6" s="39">
        <f>'２月'!AA4</f>
        <v>3.6</v>
      </c>
      <c r="D6" s="39">
        <f>'３月'!AA4</f>
        <v>6.7</v>
      </c>
      <c r="E6" s="39">
        <f>'４月'!AA4</f>
        <v>8.3</v>
      </c>
      <c r="F6" s="39">
        <f>'５月'!AA4</f>
        <v>18.5</v>
      </c>
      <c r="G6" s="39">
        <f>'６月'!AA4</f>
        <v>21.7</v>
      </c>
      <c r="H6" s="39">
        <f>'７月'!AA4</f>
        <v>29.6</v>
      </c>
      <c r="I6" s="39">
        <f>'８月'!AA4</f>
        <v>20.3</v>
      </c>
      <c r="J6" s="39">
        <f>'９月'!AA4</f>
        <v>19.4</v>
      </c>
      <c r="K6" s="39">
        <f>'１０月'!AA4</f>
        <v>21.5</v>
      </c>
      <c r="L6" s="39">
        <f>'１１月'!AA4</f>
        <v>17.9</v>
      </c>
      <c r="M6" s="40">
        <f>'１２月'!AA4</f>
        <v>7</v>
      </c>
      <c r="N6" s="3"/>
    </row>
    <row r="7" spans="1:14" ht="16.5" customHeight="1">
      <c r="A7" s="20">
        <v>3</v>
      </c>
      <c r="B7" s="38">
        <f>'１月'!AA5</f>
        <v>9.1</v>
      </c>
      <c r="C7" s="39">
        <f>'２月'!AA5</f>
        <v>7.6</v>
      </c>
      <c r="D7" s="39">
        <f>'３月'!AA5</f>
        <v>10.2</v>
      </c>
      <c r="E7" s="39">
        <f>'４月'!AA5</f>
        <v>10</v>
      </c>
      <c r="F7" s="39">
        <f>'５月'!AA5</f>
        <v>20.7</v>
      </c>
      <c r="G7" s="39">
        <f>'６月'!AA5</f>
        <v>19.7</v>
      </c>
      <c r="H7" s="39">
        <f>'７月'!AA5</f>
        <v>28.2</v>
      </c>
      <c r="I7" s="39">
        <f>'８月'!AA5</f>
        <v>23.7</v>
      </c>
      <c r="J7" s="39">
        <f>'９月'!AA5</f>
        <v>21.6</v>
      </c>
      <c r="K7" s="39">
        <f>'１０月'!AA5</f>
        <v>23.9</v>
      </c>
      <c r="L7" s="39">
        <f>'１１月'!AA5</f>
        <v>19</v>
      </c>
      <c r="M7" s="40">
        <f>'１２月'!AA5</f>
        <v>12.1</v>
      </c>
      <c r="N7" s="3"/>
    </row>
    <row r="8" spans="1:14" ht="16.5" customHeight="1">
      <c r="A8" s="20">
        <v>4</v>
      </c>
      <c r="B8" s="38">
        <f>'１月'!AA6</f>
        <v>8.6</v>
      </c>
      <c r="C8" s="39">
        <f>'２月'!AA6</f>
        <v>9.5</v>
      </c>
      <c r="D8" s="39">
        <f>'３月'!AA6</f>
        <v>10.7</v>
      </c>
      <c r="E8" s="39">
        <f>'４月'!AA6</f>
        <v>10.1</v>
      </c>
      <c r="F8" s="39">
        <f>'５月'!AA6</f>
        <v>20.3</v>
      </c>
      <c r="G8" s="39">
        <f>'６月'!AA6</f>
        <v>21.6</v>
      </c>
      <c r="H8" s="39">
        <f>'７月'!AA6</f>
        <v>23.5</v>
      </c>
      <c r="I8" s="39">
        <f>'８月'!AA6</f>
        <v>22.8</v>
      </c>
      <c r="J8" s="39">
        <f>'９月'!AA6</f>
        <v>19.7</v>
      </c>
      <c r="K8" s="39">
        <f>'１０月'!AA6</f>
        <v>15.5</v>
      </c>
      <c r="L8" s="39">
        <f>'１１月'!AA6</f>
        <v>18.3</v>
      </c>
      <c r="M8" s="40">
        <f>'１２月'!AA6</f>
        <v>11.9</v>
      </c>
      <c r="N8" s="3"/>
    </row>
    <row r="9" spans="1:14" ht="16.5" customHeight="1">
      <c r="A9" s="20">
        <v>5</v>
      </c>
      <c r="B9" s="38">
        <f>'１月'!AA7</f>
        <v>5</v>
      </c>
      <c r="C9" s="39">
        <f>'２月'!AA7</f>
        <v>9.6</v>
      </c>
      <c r="D9" s="39">
        <f>'３月'!AA7</f>
        <v>9.6</v>
      </c>
      <c r="E9" s="39">
        <f>'４月'!AA7</f>
        <v>17.5</v>
      </c>
      <c r="F9" s="39">
        <f>'５月'!AA7</f>
        <v>21</v>
      </c>
      <c r="G9" s="39">
        <f>'６月'!AA7</f>
        <v>19.9</v>
      </c>
      <c r="H9" s="39">
        <f>'７月'!AA7</f>
        <v>26.9</v>
      </c>
      <c r="I9" s="39">
        <f>'８月'!AA7</f>
        <v>26.4</v>
      </c>
      <c r="J9" s="39">
        <f>'９月'!AA7</f>
        <v>22.1</v>
      </c>
      <c r="K9" s="39">
        <f>'１０月'!AA7</f>
        <v>15.9</v>
      </c>
      <c r="L9" s="39">
        <f>'１１月'!AA7</f>
        <v>12.5</v>
      </c>
      <c r="M9" s="40">
        <f>'１２月'!AA7</f>
        <v>10.5</v>
      </c>
      <c r="N9" s="3"/>
    </row>
    <row r="10" spans="1:14" ht="16.5" customHeight="1">
      <c r="A10" s="20">
        <v>6</v>
      </c>
      <c r="B10" s="38">
        <f>'１月'!AA8</f>
        <v>4.6</v>
      </c>
      <c r="C10" s="39">
        <f>'２月'!AA8</f>
        <v>10.5</v>
      </c>
      <c r="D10" s="39">
        <f>'３月'!AA8</f>
        <v>9.7</v>
      </c>
      <c r="E10" s="39">
        <f>'４月'!AA8</f>
        <v>17.3</v>
      </c>
      <c r="F10" s="39">
        <f>'５月'!AA8</f>
        <v>23.1</v>
      </c>
      <c r="G10" s="39">
        <f>'６月'!AA8</f>
        <v>17.9</v>
      </c>
      <c r="H10" s="39">
        <f>'７月'!AA8</f>
        <v>24.7</v>
      </c>
      <c r="I10" s="39">
        <f>'８月'!AA8</f>
        <v>26.7</v>
      </c>
      <c r="J10" s="39">
        <f>'９月'!AA8</f>
        <v>19.2</v>
      </c>
      <c r="K10" s="39">
        <f>'１０月'!AA8</f>
        <v>14.7</v>
      </c>
      <c r="L10" s="39">
        <f>'１１月'!AA8</f>
        <v>17</v>
      </c>
      <c r="M10" s="40">
        <f>'１２月'!AA8</f>
        <v>6.4</v>
      </c>
      <c r="N10" s="3"/>
    </row>
    <row r="11" spans="1:14" ht="16.5" customHeight="1">
      <c r="A11" s="20">
        <v>7</v>
      </c>
      <c r="B11" s="38">
        <f>'１月'!AA9</f>
        <v>6.2</v>
      </c>
      <c r="C11" s="39">
        <f>'２月'!AA9</f>
        <v>4.8</v>
      </c>
      <c r="D11" s="39">
        <f>'３月'!AA9</f>
        <v>4.6</v>
      </c>
      <c r="E11" s="39">
        <f>'４月'!AA9</f>
        <v>17.6</v>
      </c>
      <c r="F11" s="39">
        <f>'５月'!AA9</f>
        <v>18.1</v>
      </c>
      <c r="G11" s="39">
        <f>'６月'!AA9</f>
        <v>17.9</v>
      </c>
      <c r="H11" s="39">
        <f>'７月'!AA9</f>
        <v>27.1</v>
      </c>
      <c r="I11" s="39">
        <f>'８月'!AA9</f>
        <v>28.1</v>
      </c>
      <c r="J11" s="39">
        <f>'９月'!AA9</f>
        <v>21.3</v>
      </c>
      <c r="K11" s="39">
        <f>'１０月'!AA9</f>
        <v>20.1</v>
      </c>
      <c r="L11" s="39">
        <f>'１１月'!AA9</f>
        <v>18.4</v>
      </c>
      <c r="M11" s="40">
        <f>'１２月'!AA9</f>
        <v>8.9</v>
      </c>
      <c r="N11" s="3"/>
    </row>
    <row r="12" spans="1:14" ht="16.5" customHeight="1">
      <c r="A12" s="20">
        <v>8</v>
      </c>
      <c r="B12" s="38">
        <f>'１月'!AA10</f>
        <v>7.4</v>
      </c>
      <c r="C12" s="39">
        <f>'２月'!AA10</f>
        <v>5.2</v>
      </c>
      <c r="D12" s="39">
        <f>'３月'!AA10</f>
        <v>5.5</v>
      </c>
      <c r="E12" s="39">
        <f>'４月'!AA10</f>
        <v>12.2</v>
      </c>
      <c r="F12" s="39">
        <f>'５月'!AA10</f>
        <v>26.1</v>
      </c>
      <c r="G12" s="39">
        <f>'６月'!AA10</f>
        <v>20.1</v>
      </c>
      <c r="H12" s="39">
        <f>'７月'!AA10</f>
        <v>27.6</v>
      </c>
      <c r="I12" s="39">
        <f>'８月'!AA10</f>
        <v>23.4</v>
      </c>
      <c r="J12" s="39">
        <f>'９月'!AA10</f>
        <v>21.3</v>
      </c>
      <c r="K12" s="39">
        <f>'１０月'!AA10</f>
        <v>20.6</v>
      </c>
      <c r="L12" s="39">
        <f>'１１月'!AA10</f>
        <v>15.9</v>
      </c>
      <c r="M12" s="40">
        <f>'１２月'!AA10</f>
        <v>7.9</v>
      </c>
      <c r="N12" s="3"/>
    </row>
    <row r="13" spans="1:14" ht="16.5" customHeight="1">
      <c r="A13" s="20">
        <v>9</v>
      </c>
      <c r="B13" s="38">
        <f>'１月'!AA11</f>
        <v>6.3</v>
      </c>
      <c r="C13" s="39">
        <f>'２月'!AA11</f>
        <v>0.4</v>
      </c>
      <c r="D13" s="39">
        <f>'３月'!AA11</f>
        <v>9.7</v>
      </c>
      <c r="E13" s="39">
        <f>'４月'!AA11</f>
        <v>13.4</v>
      </c>
      <c r="F13" s="39">
        <f>'５月'!AA11</f>
        <v>16.3</v>
      </c>
      <c r="G13" s="39">
        <f>'６月'!AA11</f>
        <v>22.3</v>
      </c>
      <c r="H13" s="39">
        <f>'７月'!AA11</f>
        <v>30.4</v>
      </c>
      <c r="I13" s="39">
        <f>'８月'!AA11</f>
        <v>28.2</v>
      </c>
      <c r="J13" s="39">
        <f>'９月'!AA11</f>
        <v>24.4</v>
      </c>
      <c r="K13" s="39">
        <f>'１０月'!AA11</f>
        <v>21.2</v>
      </c>
      <c r="L13" s="39">
        <f>'１１月'!AA11</f>
        <v>14.7</v>
      </c>
      <c r="M13" s="40">
        <f>'１２月'!AA11</f>
        <v>5.8</v>
      </c>
      <c r="N13" s="3"/>
    </row>
    <row r="14" spans="1:14" ht="16.5" customHeight="1">
      <c r="A14" s="24">
        <v>10</v>
      </c>
      <c r="B14" s="41">
        <f>'１月'!AA12</f>
        <v>8</v>
      </c>
      <c r="C14" s="42">
        <f>'２月'!AA12</f>
        <v>3.8</v>
      </c>
      <c r="D14" s="42">
        <f>'３月'!AA12</f>
        <v>8.8</v>
      </c>
      <c r="E14" s="42">
        <f>'４月'!AA12</f>
        <v>10.8</v>
      </c>
      <c r="F14" s="42">
        <f>'５月'!AA12</f>
        <v>14.9</v>
      </c>
      <c r="G14" s="42">
        <f>'６月'!AA12</f>
        <v>25</v>
      </c>
      <c r="H14" s="42">
        <f>'７月'!AA12</f>
        <v>30.7</v>
      </c>
      <c r="I14" s="42">
        <f>'８月'!AA12</f>
        <v>21</v>
      </c>
      <c r="J14" s="42">
        <f>'９月'!AA12</f>
        <v>27</v>
      </c>
      <c r="K14" s="42">
        <f>'１０月'!AA12</f>
        <v>23.7</v>
      </c>
      <c r="L14" s="42">
        <f>'１１月'!AA12</f>
        <v>13.3</v>
      </c>
      <c r="M14" s="43">
        <f>'１２月'!AA12</f>
        <v>9.7</v>
      </c>
      <c r="N14" s="3"/>
    </row>
    <row r="15" spans="1:14" ht="16.5" customHeight="1">
      <c r="A15" s="16">
        <v>11</v>
      </c>
      <c r="B15" s="35">
        <f>'１月'!AA13</f>
        <v>5.5</v>
      </c>
      <c r="C15" s="36">
        <f>'２月'!AA13</f>
        <v>5</v>
      </c>
      <c r="D15" s="36">
        <f>'３月'!AA13</f>
        <v>8.1</v>
      </c>
      <c r="E15" s="36">
        <f>'４月'!AA13</f>
        <v>9.7</v>
      </c>
      <c r="F15" s="36">
        <f>'５月'!AA13</f>
        <v>22.8</v>
      </c>
      <c r="G15" s="36">
        <f>'６月'!AA13</f>
        <v>21.7</v>
      </c>
      <c r="H15" s="36">
        <f>'７月'!AA13</f>
        <v>29.9</v>
      </c>
      <c r="I15" s="36">
        <f>'８月'!AA13</f>
        <v>19.5</v>
      </c>
      <c r="J15" s="36">
        <f>'９月'!AA13</f>
        <v>24.8</v>
      </c>
      <c r="K15" s="36">
        <f>'１０月'!AA13</f>
        <v>16.9</v>
      </c>
      <c r="L15" s="36">
        <f>'１１月'!AA13</f>
        <v>15.6</v>
      </c>
      <c r="M15" s="37">
        <f>'１２月'!AA13</f>
        <v>13.1</v>
      </c>
      <c r="N15" s="3"/>
    </row>
    <row r="16" spans="1:14" ht="16.5" customHeight="1">
      <c r="A16" s="20">
        <v>12</v>
      </c>
      <c r="B16" s="38">
        <f>'１月'!AA14</f>
        <v>6.4</v>
      </c>
      <c r="C16" s="39">
        <f>'２月'!AA14</f>
        <v>6.9</v>
      </c>
      <c r="D16" s="39">
        <f>'３月'!AA14</f>
        <v>6.4</v>
      </c>
      <c r="E16" s="39">
        <f>'４月'!AA14</f>
        <v>15.7</v>
      </c>
      <c r="F16" s="39">
        <f>'５月'!AA14</f>
        <v>23.3</v>
      </c>
      <c r="G16" s="39">
        <f>'６月'!AA14</f>
        <v>18.9</v>
      </c>
      <c r="H16" s="39">
        <f>'７月'!AA14</f>
        <v>30.6</v>
      </c>
      <c r="I16" s="39">
        <f>'８月'!AA14</f>
        <v>24.5</v>
      </c>
      <c r="J16" s="39">
        <f>'９月'!AA14</f>
        <v>22.8</v>
      </c>
      <c r="K16" s="39">
        <f>'１０月'!AA14</f>
        <v>23.6</v>
      </c>
      <c r="L16" s="39">
        <f>'１１月'!AA14</f>
        <v>12.5</v>
      </c>
      <c r="M16" s="40">
        <f>'１２月'!AA14</f>
        <v>6</v>
      </c>
      <c r="N16" s="3"/>
    </row>
    <row r="17" spans="1:14" ht="16.5" customHeight="1">
      <c r="A17" s="20">
        <v>13</v>
      </c>
      <c r="B17" s="38">
        <f>'１月'!AA15</f>
        <v>5.4</v>
      </c>
      <c r="C17" s="39">
        <f>'２月'!AA15</f>
        <v>7.1</v>
      </c>
      <c r="D17" s="39">
        <f>'３月'!AA15</f>
        <v>5.7</v>
      </c>
      <c r="E17" s="39">
        <f>'４月'!AA15</f>
        <v>13.6</v>
      </c>
      <c r="F17" s="39">
        <f>'５月'!AA15</f>
        <v>15</v>
      </c>
      <c r="G17" s="39">
        <f>'６月'!AA15</f>
        <v>15.5</v>
      </c>
      <c r="H17" s="39">
        <f>'７月'!AA15</f>
        <v>28</v>
      </c>
      <c r="I17" s="39">
        <f>'８月'!AA15</f>
        <v>26.6</v>
      </c>
      <c r="J17" s="39">
        <f>'９月'!AA15</f>
        <v>26.2</v>
      </c>
      <c r="K17" s="39">
        <f>'１０月'!AA15</f>
        <v>12.7</v>
      </c>
      <c r="L17" s="39">
        <f>'１１月'!AA15</f>
        <v>11.8</v>
      </c>
      <c r="M17" s="40">
        <f>'１２月'!AA15</f>
        <v>5.8</v>
      </c>
      <c r="N17" s="3"/>
    </row>
    <row r="18" spans="1:14" ht="16.5" customHeight="1">
      <c r="A18" s="20">
        <v>14</v>
      </c>
      <c r="B18" s="38">
        <f>'１月'!AA16</f>
        <v>1.8</v>
      </c>
      <c r="C18" s="39">
        <f>'２月'!AA16</f>
        <v>6.8</v>
      </c>
      <c r="D18" s="39">
        <f>'３月'!AA16</f>
        <v>5.6</v>
      </c>
      <c r="E18" s="39">
        <f>'４月'!AA16</f>
        <v>18.9</v>
      </c>
      <c r="F18" s="39">
        <f>'５月'!AA16</f>
        <v>14.3</v>
      </c>
      <c r="G18" s="39">
        <f>'６月'!AA16</f>
        <v>18.2</v>
      </c>
      <c r="H18" s="39">
        <f>'７月'!AA16</f>
        <v>28.5</v>
      </c>
      <c r="I18" s="39">
        <f>'８月'!AA16</f>
        <v>23.1</v>
      </c>
      <c r="J18" s="39">
        <f>'９月'!AA16</f>
        <v>24.5</v>
      </c>
      <c r="K18" s="39">
        <f>'１０月'!AA16</f>
        <v>12.5</v>
      </c>
      <c r="L18" s="39">
        <f>'１１月'!AA16</f>
        <v>14.2</v>
      </c>
      <c r="M18" s="40">
        <f>'１２月'!AA16</f>
        <v>6.1</v>
      </c>
      <c r="N18" s="3"/>
    </row>
    <row r="19" spans="1:14" ht="16.5" customHeight="1">
      <c r="A19" s="20">
        <v>15</v>
      </c>
      <c r="B19" s="38">
        <f>'１月'!AA17</f>
        <v>1.4</v>
      </c>
      <c r="C19" s="39">
        <f>'２月'!AA17</f>
        <v>7.4</v>
      </c>
      <c r="D19" s="39">
        <f>'３月'!AA17</f>
        <v>1.2</v>
      </c>
      <c r="E19" s="39">
        <f>'４月'!AA17</f>
        <v>21.2</v>
      </c>
      <c r="F19" s="39">
        <f>'５月'!AA17</f>
        <v>13.8</v>
      </c>
      <c r="G19" s="39">
        <f>'６月'!AA17</f>
        <v>21.3</v>
      </c>
      <c r="H19" s="39">
        <f>'７月'!AA17</f>
        <v>29.8</v>
      </c>
      <c r="I19" s="39">
        <f>'８月'!AA17</f>
        <v>20.4</v>
      </c>
      <c r="J19" s="39">
        <f>'９月'!AA17</f>
        <v>23.3</v>
      </c>
      <c r="K19" s="39">
        <f>'１０月'!AA17</f>
        <v>12.2</v>
      </c>
      <c r="L19" s="39">
        <f>'１１月'!AA17</f>
        <v>12</v>
      </c>
      <c r="M19" s="40">
        <f>'１２月'!AA17</f>
        <v>8.1</v>
      </c>
      <c r="N19" s="3"/>
    </row>
    <row r="20" spans="1:14" ht="16.5" customHeight="1">
      <c r="A20" s="20">
        <v>16</v>
      </c>
      <c r="B20" s="38">
        <f>'１月'!AA18</f>
        <v>2.6</v>
      </c>
      <c r="C20" s="39">
        <f>'２月'!AA18</f>
        <v>10.7</v>
      </c>
      <c r="D20" s="39">
        <f>'３月'!AA18</f>
        <v>9.7</v>
      </c>
      <c r="E20" s="39">
        <f>'４月'!AA18</f>
        <v>23.8</v>
      </c>
      <c r="F20" s="39">
        <f>'５月'!AA18</f>
        <v>19.3</v>
      </c>
      <c r="G20" s="39">
        <f>'６月'!AA18</f>
        <v>22.8</v>
      </c>
      <c r="H20" s="39">
        <f>'７月'!AA18</f>
        <v>30.2</v>
      </c>
      <c r="I20" s="39">
        <f>'８月'!AA18</f>
        <v>20.7</v>
      </c>
      <c r="J20" s="39">
        <f>'９月'!AA18</f>
        <v>18.3</v>
      </c>
      <c r="K20" s="39">
        <f>'１０月'!AA18</f>
        <v>10.2</v>
      </c>
      <c r="L20" s="39">
        <f>'１１月'!AA18</f>
        <v>10.7</v>
      </c>
      <c r="M20" s="40">
        <f>'１２月'!AA18</f>
        <v>9.6</v>
      </c>
      <c r="N20" s="3"/>
    </row>
    <row r="21" spans="1:14" ht="16.5" customHeight="1">
      <c r="A21" s="20">
        <v>17</v>
      </c>
      <c r="B21" s="38">
        <f>'１月'!AA19</f>
        <v>5.6</v>
      </c>
      <c r="C21" s="39">
        <f>'２月'!AA19</f>
        <v>17</v>
      </c>
      <c r="D21" s="39">
        <f>'３月'!AA19</f>
        <v>9.7</v>
      </c>
      <c r="E21" s="39">
        <f>'４月'!AA19</f>
        <v>17.2</v>
      </c>
      <c r="F21" s="39">
        <f>'５月'!AA19</f>
        <v>15.8</v>
      </c>
      <c r="G21" s="39">
        <f>'６月'!AA19</f>
        <v>20.7</v>
      </c>
      <c r="H21" s="39">
        <f>'７月'!AA19</f>
        <v>30.3</v>
      </c>
      <c r="I21" s="39">
        <f>'８月'!AA19</f>
        <v>24.6</v>
      </c>
      <c r="J21" s="39">
        <f>'９月'!AA19</f>
        <v>21.6</v>
      </c>
      <c r="K21" s="39">
        <f>'１０月'!AA19</f>
        <v>14.9</v>
      </c>
      <c r="L21" s="39">
        <f>'１１月'!AA19</f>
        <v>9.3</v>
      </c>
      <c r="M21" s="40">
        <f>'１２月'!AA19</f>
        <v>4.5</v>
      </c>
      <c r="N21" s="3"/>
    </row>
    <row r="22" spans="1:14" ht="16.5" customHeight="1">
      <c r="A22" s="20">
        <v>18</v>
      </c>
      <c r="B22" s="38">
        <f>'１月'!AA20</f>
        <v>6.4</v>
      </c>
      <c r="C22" s="39">
        <f>'２月'!AA20</f>
        <v>5.4</v>
      </c>
      <c r="D22" s="39">
        <f>'３月'!AA20</f>
        <v>11.2</v>
      </c>
      <c r="E22" s="39">
        <f>'４月'!AA20</f>
        <v>18.7</v>
      </c>
      <c r="F22" s="39">
        <f>'５月'!AA20</f>
        <v>18.9</v>
      </c>
      <c r="G22" s="39">
        <f>'６月'!AA20</f>
        <v>19.3</v>
      </c>
      <c r="H22" s="39">
        <f>'７月'!AA20</f>
        <v>24.9</v>
      </c>
      <c r="I22" s="39">
        <f>'８月'!AA20</f>
        <v>23.5</v>
      </c>
      <c r="J22" s="39">
        <f>'９月'!AA20</f>
        <v>29.5</v>
      </c>
      <c r="K22" s="39">
        <f>'１０月'!AA20</f>
        <v>14.6</v>
      </c>
      <c r="L22" s="39">
        <f>'１１月'!AA20</f>
        <v>8.6</v>
      </c>
      <c r="M22" s="40" t="str">
        <f>'１２月'!AA20</f>
        <v>-</v>
      </c>
      <c r="N22" s="3"/>
    </row>
    <row r="23" spans="1:14" ht="16.5" customHeight="1">
      <c r="A23" s="20">
        <v>19</v>
      </c>
      <c r="B23" s="38">
        <f>'１月'!AA21</f>
        <v>7.5</v>
      </c>
      <c r="C23" s="39">
        <f>'２月'!AA21</f>
        <v>6</v>
      </c>
      <c r="D23" s="39">
        <f>'３月'!AA21</f>
        <v>10</v>
      </c>
      <c r="E23" s="39">
        <f>'４月'!AA21</f>
        <v>18.5</v>
      </c>
      <c r="F23" s="39">
        <f>'５月'!AA21</f>
        <v>22.1</v>
      </c>
      <c r="G23" s="39">
        <f>'６月'!AA21</f>
        <v>17</v>
      </c>
      <c r="H23" s="39">
        <f>'７月'!AA21</f>
        <v>24.5</v>
      </c>
      <c r="I23" s="39">
        <f>'８月'!AA21</f>
        <v>21.5</v>
      </c>
      <c r="J23" s="39">
        <f>'９月'!AA21</f>
        <v>24.7</v>
      </c>
      <c r="K23" s="39">
        <f>'１０月'!AA21</f>
        <v>9.9</v>
      </c>
      <c r="L23" s="39">
        <f>'１１月'!AA21</f>
        <v>8.3</v>
      </c>
      <c r="M23" s="40" t="str">
        <f>'１２月'!AA21</f>
        <v>-</v>
      </c>
      <c r="N23" s="3"/>
    </row>
    <row r="24" spans="1:14" ht="16.5" customHeight="1">
      <c r="A24" s="24">
        <v>20</v>
      </c>
      <c r="B24" s="41">
        <f>'１月'!AA22</f>
        <v>2.1</v>
      </c>
      <c r="C24" s="42">
        <f>'２月'!AA22</f>
        <v>13.2</v>
      </c>
      <c r="D24" s="42">
        <f>'３月'!AA22</f>
        <v>12.4</v>
      </c>
      <c r="E24" s="42">
        <f>'４月'!AA22</f>
        <v>14.5</v>
      </c>
      <c r="F24" s="42">
        <f>'５月'!AA22</f>
        <v>26.7</v>
      </c>
      <c r="G24" s="42">
        <f>'６月'!AA22</f>
        <v>23.6</v>
      </c>
      <c r="H24" s="42">
        <f>'７月'!AA22</f>
        <v>26.8</v>
      </c>
      <c r="I24" s="42">
        <f>'８月'!AA22</f>
        <v>23.7</v>
      </c>
      <c r="J24" s="42">
        <f>'９月'!AA22</f>
        <v>22.2</v>
      </c>
      <c r="K24" s="42">
        <f>'１０月'!AA22</f>
        <v>14.4</v>
      </c>
      <c r="L24" s="42">
        <f>'１１月'!AA22</f>
        <v>6.2</v>
      </c>
      <c r="M24" s="43" t="str">
        <f>'１２月'!AA22</f>
        <v>-</v>
      </c>
      <c r="N24" s="3"/>
    </row>
    <row r="25" spans="1:14" ht="16.5" customHeight="1">
      <c r="A25" s="16">
        <v>21</v>
      </c>
      <c r="B25" s="35">
        <f>'１月'!AA23</f>
        <v>4.1</v>
      </c>
      <c r="C25" s="36">
        <f>'２月'!AA23</f>
        <v>3.8</v>
      </c>
      <c r="D25" s="36">
        <f>'３月'!AA23</f>
        <v>7.2</v>
      </c>
      <c r="E25" s="36">
        <f>'４月'!AA23</f>
        <v>15.1</v>
      </c>
      <c r="F25" s="36">
        <f>'５月'!AA23</f>
        <v>27</v>
      </c>
      <c r="G25" s="36">
        <f>'６月'!AA23</f>
        <v>20.5</v>
      </c>
      <c r="H25" s="36">
        <f>'７月'!AA23</f>
        <v>27.5</v>
      </c>
      <c r="I25" s="36">
        <f>'８月'!AA23</f>
        <v>24.1</v>
      </c>
      <c r="J25" s="36">
        <f>'９月'!AA23</f>
        <v>25.5</v>
      </c>
      <c r="K25" s="36">
        <f>'１０月'!AA23</f>
        <v>15.8</v>
      </c>
      <c r="L25" s="36">
        <f>'１１月'!AA23</f>
        <v>7</v>
      </c>
      <c r="M25" s="37" t="str">
        <f>'１２月'!AA23</f>
        <v>-</v>
      </c>
      <c r="N25" s="3"/>
    </row>
    <row r="26" spans="1:14" ht="16.5" customHeight="1">
      <c r="A26" s="20">
        <v>22</v>
      </c>
      <c r="B26" s="38">
        <f>'１月'!AA24</f>
        <v>7.9</v>
      </c>
      <c r="C26" s="39">
        <f>'２月'!AA24</f>
        <v>5.5</v>
      </c>
      <c r="D26" s="39">
        <f>'３月'!AA24</f>
        <v>9.4</v>
      </c>
      <c r="E26" s="39">
        <f>'４月'!AA24</f>
        <v>14.9</v>
      </c>
      <c r="F26" s="39">
        <f>'５月'!AA24</f>
        <v>28.8</v>
      </c>
      <c r="G26" s="39">
        <f>'６月'!AA24</f>
        <v>25.7</v>
      </c>
      <c r="H26" s="39">
        <f>'７月'!AA24</f>
        <v>29.2</v>
      </c>
      <c r="I26" s="39">
        <f>'８月'!AA24</f>
        <v>28</v>
      </c>
      <c r="J26" s="39">
        <f>'９月'!AA24</f>
        <v>21.1</v>
      </c>
      <c r="K26" s="39">
        <f>'１０月'!AA24</f>
        <v>16</v>
      </c>
      <c r="L26" s="39">
        <f>'１１月'!AA24</f>
        <v>10.6</v>
      </c>
      <c r="M26" s="40">
        <f>'１２月'!AA24</f>
        <v>7.8</v>
      </c>
      <c r="N26" s="3"/>
    </row>
    <row r="27" spans="1:14" ht="16.5" customHeight="1">
      <c r="A27" s="20">
        <v>23</v>
      </c>
      <c r="B27" s="38">
        <f>'１月'!AA25</f>
        <v>3.5</v>
      </c>
      <c r="C27" s="39">
        <f>'２月'!AA25</f>
        <v>10.2</v>
      </c>
      <c r="D27" s="39">
        <f>'３月'!AA25</f>
        <v>9.3</v>
      </c>
      <c r="E27" s="39">
        <f>'４月'!AA25</f>
        <v>12.4</v>
      </c>
      <c r="F27" s="39">
        <f>'５月'!AA25</f>
        <v>23.3</v>
      </c>
      <c r="G27" s="39">
        <f>'６月'!AA25</f>
        <v>25.2</v>
      </c>
      <c r="H27" s="39">
        <f>'７月'!AA25</f>
        <v>24.7</v>
      </c>
      <c r="I27" s="39">
        <f>'８月'!AA25</f>
        <v>30</v>
      </c>
      <c r="J27" s="39">
        <f>'９月'!AA25</f>
        <v>19.9</v>
      </c>
      <c r="K27" s="39">
        <f>'１０月'!AA25</f>
        <v>18.7</v>
      </c>
      <c r="L27" s="39">
        <f>'１１月'!AA25</f>
        <v>10.1</v>
      </c>
      <c r="M27" s="40">
        <f>'１２月'!AA25</f>
        <v>10.8</v>
      </c>
      <c r="N27" s="3"/>
    </row>
    <row r="28" spans="1:14" ht="16.5" customHeight="1">
      <c r="A28" s="20">
        <v>24</v>
      </c>
      <c r="B28" s="38">
        <f>'１月'!AA26</f>
        <v>1.4</v>
      </c>
      <c r="C28" s="39">
        <f>'２月'!AA26</f>
        <v>6.9</v>
      </c>
      <c r="D28" s="39">
        <f>'３月'!AA26</f>
        <v>7.9</v>
      </c>
      <c r="E28" s="39">
        <f>'４月'!AA26</f>
        <v>13</v>
      </c>
      <c r="F28" s="39">
        <f>'５月'!AA26</f>
        <v>21.5</v>
      </c>
      <c r="G28" s="39">
        <f>'６月'!AA26</f>
        <v>24.2</v>
      </c>
      <c r="H28" s="39">
        <f>'７月'!AA26</f>
        <v>25.6</v>
      </c>
      <c r="I28" s="39">
        <f>'８月'!AA26</f>
        <v>29.7</v>
      </c>
      <c r="J28" s="39">
        <f>'９月'!AA26</f>
        <v>23.9</v>
      </c>
      <c r="K28" s="39">
        <f>'１０月'!AA26</f>
        <v>11.9</v>
      </c>
      <c r="L28" s="39">
        <f>'１１月'!AA26</f>
        <v>10.7</v>
      </c>
      <c r="M28" s="40">
        <f>'１２月'!AA26</f>
        <v>9</v>
      </c>
      <c r="N28" s="3"/>
    </row>
    <row r="29" spans="1:14" ht="16.5" customHeight="1">
      <c r="A29" s="20">
        <v>25</v>
      </c>
      <c r="B29" s="38">
        <f>'１月'!AA27</f>
        <v>3.4</v>
      </c>
      <c r="C29" s="39">
        <f>'２月'!AA27</f>
        <v>8.5</v>
      </c>
      <c r="D29" s="39">
        <f>'３月'!AA27</f>
        <v>8.3</v>
      </c>
      <c r="E29" s="39">
        <f>'４月'!AA27</f>
        <v>16.7</v>
      </c>
      <c r="F29" s="39">
        <f>'５月'!AA27</f>
        <v>18</v>
      </c>
      <c r="G29" s="39">
        <f>'６月'!AA27</f>
        <v>21.8</v>
      </c>
      <c r="H29" s="39">
        <f>'７月'!AA27</f>
        <v>25.6</v>
      </c>
      <c r="I29" s="39">
        <f>'８月'!AA27</f>
        <v>28.7</v>
      </c>
      <c r="J29" s="39">
        <f>'９月'!AA27</f>
        <v>23.5</v>
      </c>
      <c r="K29" s="39">
        <f>'１０月'!AA27</f>
        <v>14.9</v>
      </c>
      <c r="L29" s="39">
        <f>'１１月'!AA27</f>
        <v>10.6</v>
      </c>
      <c r="M29" s="40">
        <f>'１２月'!AA27</f>
        <v>9.8</v>
      </c>
      <c r="N29" s="3"/>
    </row>
    <row r="30" spans="1:14" ht="16.5" customHeight="1">
      <c r="A30" s="20">
        <v>26</v>
      </c>
      <c r="B30" s="38">
        <f>'１月'!AA28</f>
        <v>6.3</v>
      </c>
      <c r="C30" s="39">
        <f>'２月'!AA28</f>
        <v>8.9</v>
      </c>
      <c r="D30" s="39">
        <f>'３月'!AA28</f>
        <v>6.8</v>
      </c>
      <c r="E30" s="39">
        <f>'４月'!AA28</f>
        <v>16.5</v>
      </c>
      <c r="F30" s="39">
        <f>'５月'!AA28</f>
        <v>15.6</v>
      </c>
      <c r="G30" s="39">
        <f>'６月'!AA28</f>
        <v>23.6</v>
      </c>
      <c r="H30" s="39">
        <f>'７月'!AA28</f>
        <v>22.5</v>
      </c>
      <c r="I30" s="39">
        <f>'８月'!AA28</f>
        <v>27.9</v>
      </c>
      <c r="J30" s="39">
        <f>'９月'!AA28</f>
        <v>22.9</v>
      </c>
      <c r="K30" s="39">
        <f>'１０月'!AA28</f>
        <v>16.6</v>
      </c>
      <c r="L30" s="39">
        <f>'１１月'!AA28</f>
        <v>12.8</v>
      </c>
      <c r="M30" s="40">
        <f>'１２月'!AA28</f>
        <v>8.4</v>
      </c>
      <c r="N30" s="3"/>
    </row>
    <row r="31" spans="1:14" ht="16.5" customHeight="1">
      <c r="A31" s="20">
        <v>27</v>
      </c>
      <c r="B31" s="38">
        <f>'１月'!AA29</f>
        <v>10.6</v>
      </c>
      <c r="C31" s="39">
        <f>'２月'!AA29</f>
        <v>5.5</v>
      </c>
      <c r="D31" s="39">
        <f>'３月'!AA29</f>
        <v>3.1</v>
      </c>
      <c r="E31" s="39">
        <f>'４月'!AA29</f>
        <v>12.7</v>
      </c>
      <c r="F31" s="39">
        <f>'５月'!AA29</f>
        <v>16.4</v>
      </c>
      <c r="G31" s="39">
        <f>'６月'!AA29</f>
        <v>22</v>
      </c>
      <c r="H31" s="39">
        <f>'７月'!AA29</f>
        <v>21.4</v>
      </c>
      <c r="I31" s="39">
        <f>'８月'!AA29</f>
        <v>24.4</v>
      </c>
      <c r="J31" s="39">
        <f>'９月'!AA29</f>
        <v>22.9</v>
      </c>
      <c r="K31" s="39">
        <f>'１０月'!AA29</f>
        <v>16.5</v>
      </c>
      <c r="L31" s="39">
        <f>'１１月'!AA29</f>
        <v>9.8</v>
      </c>
      <c r="M31" s="40">
        <f>'１２月'!AA29</f>
        <v>0.6</v>
      </c>
      <c r="N31" s="3"/>
    </row>
    <row r="32" spans="1:14" ht="16.5" customHeight="1">
      <c r="A32" s="20">
        <v>28</v>
      </c>
      <c r="B32" s="38">
        <f>'１月'!AA30</f>
        <v>8.6</v>
      </c>
      <c r="C32" s="39">
        <f>'２月'!AA30</f>
        <v>4.5</v>
      </c>
      <c r="D32" s="39">
        <f>'３月'!AA30</f>
        <v>9.2</v>
      </c>
      <c r="E32" s="39">
        <f>'４月'!AA30</f>
        <v>13.5</v>
      </c>
      <c r="F32" s="39">
        <f>'５月'!AA30</f>
        <v>20</v>
      </c>
      <c r="G32" s="39">
        <f>'６月'!AA30</f>
        <v>20.8</v>
      </c>
      <c r="H32" s="39">
        <f>'７月'!AA30</f>
        <v>27.4</v>
      </c>
      <c r="I32" s="39">
        <f>'８月'!AA30</f>
        <v>26.2</v>
      </c>
      <c r="J32" s="39">
        <f>'９月'!AA30</f>
        <v>22.2</v>
      </c>
      <c r="K32" s="39">
        <f>'１０月'!AA30</f>
        <v>14.1</v>
      </c>
      <c r="L32" s="39">
        <f>'１１月'!AA30</f>
        <v>12.7</v>
      </c>
      <c r="M32" s="40">
        <f>'１２月'!AA30</f>
        <v>3.7</v>
      </c>
      <c r="N32" s="3"/>
    </row>
    <row r="33" spans="1:14" ht="16.5" customHeight="1">
      <c r="A33" s="20">
        <v>29</v>
      </c>
      <c r="B33" s="38">
        <f>'１月'!AA31</f>
        <v>7.1</v>
      </c>
      <c r="C33" s="39"/>
      <c r="D33" s="39">
        <f>'３月'!AA31</f>
        <v>10.1</v>
      </c>
      <c r="E33" s="39">
        <f>'４月'!AA31</f>
        <v>18.9</v>
      </c>
      <c r="F33" s="39">
        <f>'５月'!AA31</f>
        <v>23.2</v>
      </c>
      <c r="G33" s="39">
        <f>'６月'!AA31</f>
        <v>26.3</v>
      </c>
      <c r="H33" s="39">
        <f>'７月'!AA31</f>
        <v>24.2</v>
      </c>
      <c r="I33" s="39">
        <f>'８月'!AA31</f>
        <v>27.3</v>
      </c>
      <c r="J33" s="39">
        <f>'９月'!AA31</f>
        <v>20.6</v>
      </c>
      <c r="K33" s="39">
        <f>'１０月'!AA31</f>
        <v>14.3</v>
      </c>
      <c r="L33" s="39">
        <f>'１１月'!AA31</f>
        <v>16.3</v>
      </c>
      <c r="M33" s="40">
        <f>'１２月'!AA31</f>
        <v>6.4</v>
      </c>
      <c r="N33" s="3"/>
    </row>
    <row r="34" spans="1:14" ht="16.5" customHeight="1">
      <c r="A34" s="20">
        <v>30</v>
      </c>
      <c r="B34" s="38">
        <f>'１月'!AA32</f>
        <v>13.4</v>
      </c>
      <c r="C34" s="39"/>
      <c r="D34" s="39">
        <f>'３月'!AA32</f>
        <v>14.2</v>
      </c>
      <c r="E34" s="39">
        <f>'４月'!AA32</f>
        <v>20</v>
      </c>
      <c r="F34" s="39">
        <f>'５月'!AA32</f>
        <v>27.3</v>
      </c>
      <c r="G34" s="39">
        <f>'６月'!AA32</f>
        <v>24.7</v>
      </c>
      <c r="H34" s="39">
        <f>'７月'!AA32</f>
        <v>25.5</v>
      </c>
      <c r="I34" s="39">
        <f>'８月'!AA32</f>
        <v>23.7</v>
      </c>
      <c r="J34" s="39">
        <f>'９月'!AA32</f>
        <v>19.5</v>
      </c>
      <c r="K34" s="39">
        <f>'１０月'!AA32</f>
        <v>14.3</v>
      </c>
      <c r="L34" s="39">
        <f>'１１月'!AA32</f>
        <v>7.7</v>
      </c>
      <c r="M34" s="40">
        <f>'１２月'!AA32</f>
        <v>5.1</v>
      </c>
      <c r="N34" s="3"/>
    </row>
    <row r="35" spans="1:14" ht="16.5" customHeight="1">
      <c r="A35" s="28">
        <v>31</v>
      </c>
      <c r="B35" s="44">
        <f>'１月'!AA33</f>
        <v>5.5</v>
      </c>
      <c r="C35" s="45"/>
      <c r="D35" s="45">
        <f>'３月'!AA33</f>
        <v>7.3</v>
      </c>
      <c r="E35" s="45"/>
      <c r="F35" s="45">
        <f>'５月'!AA33</f>
        <v>25.9</v>
      </c>
      <c r="G35" s="45"/>
      <c r="H35" s="45">
        <f>'７月'!AA33</f>
        <v>28.5</v>
      </c>
      <c r="I35" s="45">
        <f>'８月'!AA33</f>
        <v>19.5</v>
      </c>
      <c r="J35" s="45"/>
      <c r="K35" s="45">
        <f>'１０月'!AA33</f>
        <v>15</v>
      </c>
      <c r="L35" s="45"/>
      <c r="M35" s="46">
        <f>'１２月'!AA33</f>
        <v>3.7</v>
      </c>
      <c r="N35" s="47"/>
    </row>
    <row r="36" spans="1:14" ht="16.5" customHeight="1">
      <c r="A36" s="60" t="s">
        <v>9</v>
      </c>
      <c r="B36" s="64">
        <f aca="true" t="shared" si="0" ref="B36:I36">AVERAGE(B5:B35)</f>
        <v>6.1806451612903235</v>
      </c>
      <c r="C36" s="65">
        <f t="shared" si="0"/>
        <v>7.15</v>
      </c>
      <c r="D36" s="65">
        <f t="shared" si="0"/>
        <v>8.245161290322581</v>
      </c>
      <c r="E36" s="65">
        <f t="shared" si="0"/>
        <v>14.879999999999997</v>
      </c>
      <c r="F36" s="65">
        <f t="shared" si="0"/>
        <v>20.63225806451613</v>
      </c>
      <c r="G36" s="65">
        <f t="shared" si="0"/>
        <v>21.29</v>
      </c>
      <c r="H36" s="65">
        <f t="shared" si="0"/>
        <v>26.94193548387097</v>
      </c>
      <c r="I36" s="65">
        <f t="shared" si="0"/>
        <v>24.567741935483877</v>
      </c>
      <c r="J36" s="65">
        <f>AVERAGE(J5:J35)</f>
        <v>22.600000000000005</v>
      </c>
      <c r="K36" s="65">
        <f>AVERAGE(K5:K35)</f>
        <v>16.39354838709677</v>
      </c>
      <c r="L36" s="65">
        <f>AVERAGE(L5:L35)</f>
        <v>12.706666666666669</v>
      </c>
      <c r="M36" s="66">
        <f>AVERAGE(M5:M35)</f>
        <v>7.537037037037037</v>
      </c>
      <c r="N36" s="47"/>
    </row>
    <row r="37" spans="1:14" ht="16.5" customHeight="1">
      <c r="A37" s="89" t="s">
        <v>38</v>
      </c>
      <c r="B37" s="86">
        <f aca="true" t="shared" si="1" ref="B37:I37">MAX(B5:B35)</f>
        <v>13.4</v>
      </c>
      <c r="C37" s="87">
        <f t="shared" si="1"/>
        <v>17</v>
      </c>
      <c r="D37" s="87">
        <f t="shared" si="1"/>
        <v>14.2</v>
      </c>
      <c r="E37" s="87">
        <f t="shared" si="1"/>
        <v>23.8</v>
      </c>
      <c r="F37" s="87">
        <f t="shared" si="1"/>
        <v>28.8</v>
      </c>
      <c r="G37" s="87">
        <f t="shared" si="1"/>
        <v>26.3</v>
      </c>
      <c r="H37" s="87">
        <f t="shared" si="1"/>
        <v>30.7</v>
      </c>
      <c r="I37" s="87">
        <f t="shared" si="1"/>
        <v>30</v>
      </c>
      <c r="J37" s="87">
        <f>MAX(J5:J35)</f>
        <v>29.5</v>
      </c>
      <c r="K37" s="87">
        <f>MAX(K5:K35)</f>
        <v>23.9</v>
      </c>
      <c r="L37" s="87">
        <f>MAX(L5:L35)</f>
        <v>19</v>
      </c>
      <c r="M37" s="88">
        <f>MAX(M5:M35)</f>
        <v>13.1</v>
      </c>
      <c r="N37" s="47"/>
    </row>
    <row r="38" spans="1:14" ht="16.5" customHeight="1">
      <c r="A38" s="32" t="s">
        <v>34</v>
      </c>
      <c r="B38" s="35">
        <f aca="true" t="shared" si="2" ref="B38:I38">AVERAGE(B5:B14)</f>
        <v>7.510000000000001</v>
      </c>
      <c r="C38" s="36">
        <f t="shared" si="2"/>
        <v>6.09</v>
      </c>
      <c r="D38" s="36">
        <f t="shared" si="2"/>
        <v>8.280000000000001</v>
      </c>
      <c r="E38" s="36">
        <f t="shared" si="2"/>
        <v>12.09</v>
      </c>
      <c r="F38" s="36">
        <f t="shared" si="2"/>
        <v>20.06</v>
      </c>
      <c r="G38" s="36">
        <f t="shared" si="2"/>
        <v>20.490000000000002</v>
      </c>
      <c r="H38" s="36">
        <f t="shared" si="2"/>
        <v>26.959999999999997</v>
      </c>
      <c r="I38" s="36">
        <f t="shared" si="2"/>
        <v>24.4</v>
      </c>
      <c r="J38" s="36">
        <f>AVERAGE(J5:J14)</f>
        <v>21.810000000000002</v>
      </c>
      <c r="K38" s="36">
        <f>AVERAGE(K5:K14)</f>
        <v>19.82</v>
      </c>
      <c r="L38" s="36">
        <f>AVERAGE(L5:L14)</f>
        <v>16.369999999999997</v>
      </c>
      <c r="M38" s="37">
        <f>AVERAGE(M5:M14)</f>
        <v>8.5</v>
      </c>
      <c r="N38" s="47"/>
    </row>
    <row r="39" spans="1:14" ht="16.5" customHeight="1">
      <c r="A39" s="33" t="s">
        <v>35</v>
      </c>
      <c r="B39" s="38">
        <f aca="true" t="shared" si="3" ref="B39:I39">AVERAGE(B15:B24)</f>
        <v>4.470000000000001</v>
      </c>
      <c r="C39" s="39">
        <f t="shared" si="3"/>
        <v>8.55</v>
      </c>
      <c r="D39" s="39">
        <f t="shared" si="3"/>
        <v>8</v>
      </c>
      <c r="E39" s="39">
        <f t="shared" si="3"/>
        <v>17.18</v>
      </c>
      <c r="F39" s="39">
        <f t="shared" si="3"/>
        <v>19.199999999999996</v>
      </c>
      <c r="G39" s="39">
        <f t="shared" si="3"/>
        <v>19.9</v>
      </c>
      <c r="H39" s="39">
        <f t="shared" si="3"/>
        <v>28.350000000000005</v>
      </c>
      <c r="I39" s="39">
        <f t="shared" si="3"/>
        <v>22.809999999999995</v>
      </c>
      <c r="J39" s="39">
        <f>AVERAGE(J15:J24)</f>
        <v>23.79</v>
      </c>
      <c r="K39" s="39">
        <f>AVERAGE(K15:K24)</f>
        <v>14.190000000000001</v>
      </c>
      <c r="L39" s="39">
        <f>AVERAGE(L15:L24)</f>
        <v>10.92</v>
      </c>
      <c r="M39" s="40">
        <f>AVERAGE(M15:M24)</f>
        <v>7.6000000000000005</v>
      </c>
      <c r="N39" s="3"/>
    </row>
    <row r="40" spans="1:14" ht="16.5" customHeight="1">
      <c r="A40" s="34" t="s">
        <v>36</v>
      </c>
      <c r="B40" s="41">
        <f aca="true" t="shared" si="4" ref="B40:I40">AVERAGE(B25:B35)</f>
        <v>6.527272727272727</v>
      </c>
      <c r="C40" s="42">
        <f t="shared" si="4"/>
        <v>6.725</v>
      </c>
      <c r="D40" s="42">
        <f t="shared" si="4"/>
        <v>8.436363636363636</v>
      </c>
      <c r="E40" s="42">
        <f t="shared" si="4"/>
        <v>15.37</v>
      </c>
      <c r="F40" s="42">
        <f t="shared" si="4"/>
        <v>22.454545454545453</v>
      </c>
      <c r="G40" s="42">
        <f t="shared" si="4"/>
        <v>23.48</v>
      </c>
      <c r="H40" s="42">
        <f t="shared" si="4"/>
        <v>25.645454545454548</v>
      </c>
      <c r="I40" s="42">
        <f t="shared" si="4"/>
        <v>26.318181818181817</v>
      </c>
      <c r="J40" s="42">
        <f>AVERAGE(J25:J35)</f>
        <v>22.2</v>
      </c>
      <c r="K40" s="42">
        <f>AVERAGE(K25:K35)</f>
        <v>15.281818181818183</v>
      </c>
      <c r="L40" s="42">
        <f>AVERAGE(L25:L35)</f>
        <v>10.830000000000002</v>
      </c>
      <c r="M40" s="43">
        <f>AVERAGE(M25:M35)</f>
        <v>6.530000000000001</v>
      </c>
      <c r="N40" s="3"/>
    </row>
    <row r="41" spans="1:14" ht="16.5" customHeight="1">
      <c r="A41" s="94" t="s">
        <v>39</v>
      </c>
      <c r="B41" s="95">
        <f aca="true" t="shared" si="5" ref="B41:I41">COUNTIF(B5:B35,B46)</f>
        <v>0</v>
      </c>
      <c r="C41" s="95">
        <f t="shared" si="5"/>
        <v>0</v>
      </c>
      <c r="D41" s="95">
        <f t="shared" si="5"/>
        <v>0</v>
      </c>
      <c r="E41" s="95">
        <f t="shared" si="5"/>
        <v>0</v>
      </c>
      <c r="F41" s="95">
        <f t="shared" si="5"/>
        <v>0</v>
      </c>
      <c r="G41" s="95">
        <f t="shared" si="5"/>
        <v>0</v>
      </c>
      <c r="H41" s="95">
        <f t="shared" si="5"/>
        <v>0</v>
      </c>
      <c r="I41" s="95">
        <f t="shared" si="5"/>
        <v>0</v>
      </c>
      <c r="J41" s="95">
        <f>COUNTIF(J5:J35,J46)</f>
        <v>0</v>
      </c>
      <c r="K41" s="95">
        <f>COUNTIF(K5:K35,K46)</f>
        <v>0</v>
      </c>
      <c r="L41" s="95">
        <f>COUNTIF(L5:L35,L46)</f>
        <v>0</v>
      </c>
      <c r="M41" s="96">
        <f>COUNTIF(M5:M35,M46)</f>
        <v>0</v>
      </c>
      <c r="N41" s="3"/>
    </row>
    <row r="42" spans="1:14" ht="16.5" customHeight="1">
      <c r="A42" s="97" t="s">
        <v>40</v>
      </c>
      <c r="B42" s="98">
        <f>COUNTIF(B5:B35,B49)</f>
        <v>0</v>
      </c>
      <c r="C42" s="98">
        <f aca="true" t="shared" si="6" ref="C42:I42">COUNTIF(C5:C35,C49)</f>
        <v>0</v>
      </c>
      <c r="D42" s="98">
        <f t="shared" si="6"/>
        <v>0</v>
      </c>
      <c r="E42" s="98">
        <f t="shared" si="6"/>
        <v>0</v>
      </c>
      <c r="F42" s="98">
        <f t="shared" si="6"/>
        <v>6</v>
      </c>
      <c r="G42" s="98">
        <f t="shared" si="6"/>
        <v>4</v>
      </c>
      <c r="H42" s="98">
        <f t="shared" si="6"/>
        <v>22</v>
      </c>
      <c r="I42" s="98">
        <f t="shared" si="6"/>
        <v>12</v>
      </c>
      <c r="J42" s="98">
        <f>COUNTIF(J5:J35,J49)</f>
        <v>4</v>
      </c>
      <c r="K42" s="98">
        <f>COUNTIF(K5:K35,K49)</f>
        <v>0</v>
      </c>
      <c r="L42" s="98">
        <f>COUNTIF(L5:L35,L49)</f>
        <v>0</v>
      </c>
      <c r="M42" s="48">
        <f>COUNTIF(M5:M35,M49)</f>
        <v>0</v>
      </c>
      <c r="N42" s="3"/>
    </row>
    <row r="43" spans="1:14" ht="16.5" customHeight="1">
      <c r="A43" s="97" t="s">
        <v>41</v>
      </c>
      <c r="B43" s="98">
        <f aca="true" t="shared" si="7" ref="B43:I43">COUNTIF(B5:B35,B52)</f>
        <v>0</v>
      </c>
      <c r="C43" s="98">
        <f t="shared" si="7"/>
        <v>0</v>
      </c>
      <c r="D43" s="98">
        <f t="shared" si="7"/>
        <v>0</v>
      </c>
      <c r="E43" s="98">
        <f t="shared" si="7"/>
        <v>0</v>
      </c>
      <c r="F43" s="98">
        <f t="shared" si="7"/>
        <v>0</v>
      </c>
      <c r="G43" s="98">
        <f t="shared" si="7"/>
        <v>0</v>
      </c>
      <c r="H43" s="98">
        <f t="shared" si="7"/>
        <v>5</v>
      </c>
      <c r="I43" s="98">
        <f t="shared" si="7"/>
        <v>1</v>
      </c>
      <c r="J43" s="98">
        <f>COUNTIF(J5:J35,J52)</f>
        <v>0</v>
      </c>
      <c r="K43" s="98">
        <f>COUNTIF(K5:K35,K52)</f>
        <v>0</v>
      </c>
      <c r="L43" s="98">
        <f>COUNTIF(L5:L35,L52)</f>
        <v>0</v>
      </c>
      <c r="M43" s="48">
        <f>COUNTIF(M5:M35,M52)</f>
        <v>0</v>
      </c>
      <c r="N43" s="3"/>
    </row>
    <row r="44" spans="1:14" ht="16.5" customHeight="1">
      <c r="A44" s="56" t="s">
        <v>37</v>
      </c>
      <c r="B44" s="57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9"/>
      <c r="N44" s="3"/>
    </row>
    <row r="45" spans="1:13" ht="12" customHeight="1">
      <c r="A45" s="2" t="s">
        <v>42</v>
      </c>
      <c r="B45" s="49" t="s">
        <v>21</v>
      </c>
      <c r="C45" s="49" t="s">
        <v>22</v>
      </c>
      <c r="D45" s="49" t="s">
        <v>23</v>
      </c>
      <c r="E45" s="49" t="s">
        <v>24</v>
      </c>
      <c r="F45" s="49" t="s">
        <v>25</v>
      </c>
      <c r="G45" s="49" t="s">
        <v>26</v>
      </c>
      <c r="H45" s="49" t="s">
        <v>27</v>
      </c>
      <c r="I45" s="49" t="s">
        <v>28</v>
      </c>
      <c r="J45" s="49" t="s">
        <v>29</v>
      </c>
      <c r="K45" s="49" t="s">
        <v>30</v>
      </c>
      <c r="L45" s="49" t="s">
        <v>31</v>
      </c>
      <c r="M45" s="49" t="s">
        <v>32</v>
      </c>
    </row>
    <row r="46" spans="2:13" ht="12" customHeight="1">
      <c r="B46" s="3" t="s">
        <v>43</v>
      </c>
      <c r="C46" s="3" t="s">
        <v>43</v>
      </c>
      <c r="D46" s="3" t="s">
        <v>43</v>
      </c>
      <c r="E46" s="3" t="s">
        <v>43</v>
      </c>
      <c r="F46" s="3" t="s">
        <v>43</v>
      </c>
      <c r="G46" s="3" t="s">
        <v>43</v>
      </c>
      <c r="H46" s="3" t="s">
        <v>43</v>
      </c>
      <c r="I46" s="3" t="s">
        <v>43</v>
      </c>
      <c r="J46" s="3" t="s">
        <v>43</v>
      </c>
      <c r="K46" s="3" t="s">
        <v>43</v>
      </c>
      <c r="L46" s="3" t="s">
        <v>43</v>
      </c>
      <c r="M46" s="3" t="s">
        <v>43</v>
      </c>
    </row>
    <row r="48" spans="1:13" ht="12" customHeight="1">
      <c r="A48" s="2" t="s">
        <v>44</v>
      </c>
      <c r="B48" s="49" t="s">
        <v>21</v>
      </c>
      <c r="C48" s="49" t="s">
        <v>22</v>
      </c>
      <c r="D48" s="49" t="s">
        <v>23</v>
      </c>
      <c r="E48" s="49" t="s">
        <v>24</v>
      </c>
      <c r="F48" s="49" t="s">
        <v>25</v>
      </c>
      <c r="G48" s="49" t="s">
        <v>26</v>
      </c>
      <c r="H48" s="49" t="s">
        <v>27</v>
      </c>
      <c r="I48" s="49" t="s">
        <v>28</v>
      </c>
      <c r="J48" s="49" t="s">
        <v>29</v>
      </c>
      <c r="K48" s="49" t="s">
        <v>30</v>
      </c>
      <c r="L48" s="49" t="s">
        <v>31</v>
      </c>
      <c r="M48" s="49" t="s">
        <v>32</v>
      </c>
    </row>
    <row r="49" spans="2:13" ht="12" customHeight="1">
      <c r="B49" s="3" t="s">
        <v>45</v>
      </c>
      <c r="C49" s="3" t="s">
        <v>45</v>
      </c>
      <c r="D49" s="3" t="s">
        <v>45</v>
      </c>
      <c r="E49" s="3" t="s">
        <v>45</v>
      </c>
      <c r="F49" s="3" t="s">
        <v>45</v>
      </c>
      <c r="G49" s="3" t="s">
        <v>45</v>
      </c>
      <c r="H49" s="3" t="s">
        <v>45</v>
      </c>
      <c r="I49" s="3" t="s">
        <v>45</v>
      </c>
      <c r="J49" s="3" t="s">
        <v>45</v>
      </c>
      <c r="K49" s="3" t="s">
        <v>45</v>
      </c>
      <c r="L49" s="3" t="s">
        <v>45</v>
      </c>
      <c r="M49" s="3" t="s">
        <v>45</v>
      </c>
    </row>
    <row r="51" spans="1:13" ht="12" customHeight="1">
      <c r="A51" s="2" t="s">
        <v>46</v>
      </c>
      <c r="B51" s="49" t="s">
        <v>21</v>
      </c>
      <c r="C51" s="49" t="s">
        <v>22</v>
      </c>
      <c r="D51" s="49" t="s">
        <v>23</v>
      </c>
      <c r="E51" s="49" t="s">
        <v>24</v>
      </c>
      <c r="F51" s="49" t="s">
        <v>25</v>
      </c>
      <c r="G51" s="49" t="s">
        <v>26</v>
      </c>
      <c r="H51" s="49" t="s">
        <v>27</v>
      </c>
      <c r="I51" s="49" t="s">
        <v>28</v>
      </c>
      <c r="J51" s="49" t="s">
        <v>29</v>
      </c>
      <c r="K51" s="49" t="s">
        <v>30</v>
      </c>
      <c r="L51" s="49" t="s">
        <v>31</v>
      </c>
      <c r="M51" s="49" t="s">
        <v>32</v>
      </c>
    </row>
    <row r="52" spans="2:13" ht="12" customHeight="1">
      <c r="B52" s="3" t="s">
        <v>47</v>
      </c>
      <c r="C52" s="3" t="s">
        <v>47</v>
      </c>
      <c r="D52" s="3" t="s">
        <v>47</v>
      </c>
      <c r="E52" s="3" t="s">
        <v>47</v>
      </c>
      <c r="F52" s="3" t="s">
        <v>47</v>
      </c>
      <c r="G52" s="3" t="s">
        <v>47</v>
      </c>
      <c r="H52" s="3" t="s">
        <v>47</v>
      </c>
      <c r="I52" s="3" t="s">
        <v>47</v>
      </c>
      <c r="J52" s="3" t="s">
        <v>47</v>
      </c>
      <c r="K52" s="3" t="s">
        <v>47</v>
      </c>
      <c r="L52" s="3" t="s">
        <v>47</v>
      </c>
      <c r="M52" s="3" t="s">
        <v>47</v>
      </c>
    </row>
  </sheetData>
  <sheetProtection/>
  <printOptions horizontalCentered="1"/>
  <pageMargins left="0.5905511811023623" right="0.5905511811023623" top="0.7874015748031497" bottom="0.7874015748031497" header="0.5118110236220472" footer="0.3937007874015748"/>
  <pageSetup horizontalDpi="600" verticalDpi="600" orientation="portrait" paperSize="9" r:id="rId1"/>
  <headerFooter alignWithMargins="0">
    <oddHeader xml:space="preserve">&amp;L 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N54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10.75390625" style="3" customWidth="1"/>
    <col min="2" max="13" width="7.25390625" style="3" customWidth="1"/>
    <col min="14" max="14" width="6.75390625" style="0" customWidth="1"/>
  </cols>
  <sheetData>
    <row r="1" spans="1:14" ht="24.75" customHeight="1">
      <c r="A1" s="1" t="s">
        <v>52</v>
      </c>
      <c r="B1" s="2"/>
      <c r="C1" s="2"/>
      <c r="D1" s="2"/>
      <c r="E1" s="2"/>
      <c r="F1" s="2"/>
      <c r="G1" s="2"/>
      <c r="H1" s="2"/>
      <c r="I1" s="55">
        <f>'１月'!Z1</f>
        <v>2017</v>
      </c>
      <c r="J1" s="54" t="s">
        <v>1</v>
      </c>
      <c r="L1" s="2"/>
      <c r="M1" s="2"/>
      <c r="N1" s="3"/>
    </row>
    <row r="2" spans="1:14" ht="18" customHeight="1">
      <c r="A2" s="4" t="s">
        <v>2</v>
      </c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7"/>
      <c r="N2" s="3"/>
    </row>
    <row r="3" spans="1:14" ht="18" customHeight="1">
      <c r="A3" s="8"/>
      <c r="B3" s="9" t="s">
        <v>21</v>
      </c>
      <c r="C3" s="10" t="s">
        <v>22</v>
      </c>
      <c r="D3" s="10" t="s">
        <v>23</v>
      </c>
      <c r="E3" s="10" t="s">
        <v>24</v>
      </c>
      <c r="F3" s="10" t="s">
        <v>25</v>
      </c>
      <c r="G3" s="10" t="s">
        <v>26</v>
      </c>
      <c r="H3" s="10" t="s">
        <v>27</v>
      </c>
      <c r="I3" s="10" t="s">
        <v>28</v>
      </c>
      <c r="J3" s="10" t="s">
        <v>29</v>
      </c>
      <c r="K3" s="10" t="s">
        <v>30</v>
      </c>
      <c r="L3" s="10" t="s">
        <v>31</v>
      </c>
      <c r="M3" s="11" t="s">
        <v>32</v>
      </c>
      <c r="N3" s="3"/>
    </row>
    <row r="4" spans="1:14" ht="18" customHeight="1">
      <c r="A4" s="12" t="s">
        <v>33</v>
      </c>
      <c r="B4" s="13"/>
      <c r="C4" s="14"/>
      <c r="D4" s="14"/>
      <c r="E4" s="14"/>
      <c r="F4" s="14"/>
      <c r="G4" s="14"/>
      <c r="H4" s="14"/>
      <c r="I4" s="14"/>
      <c r="J4" s="14"/>
      <c r="K4" s="14"/>
      <c r="L4" s="14"/>
      <c r="M4" s="15"/>
      <c r="N4" s="3"/>
    </row>
    <row r="5" spans="1:14" ht="18" customHeight="1">
      <c r="A5" s="16">
        <v>1</v>
      </c>
      <c r="B5" s="35">
        <f>'１月'!AC3</f>
        <v>-1.1</v>
      </c>
      <c r="C5" s="36">
        <f>'２月'!AC3</f>
        <v>-2.5</v>
      </c>
      <c r="D5" s="36">
        <f>'３月'!AC3</f>
        <v>-4.4</v>
      </c>
      <c r="E5" s="36">
        <f>'４月'!AC3</f>
        <v>0.7</v>
      </c>
      <c r="F5" s="36">
        <f>'５月'!AC3</f>
        <v>4</v>
      </c>
      <c r="G5" s="36">
        <f>'６月'!AC3</f>
        <v>15.2</v>
      </c>
      <c r="H5" s="36">
        <f>'７月'!AC3</f>
        <v>18</v>
      </c>
      <c r="I5" s="36">
        <f>'８月'!AC3</f>
        <v>17.6</v>
      </c>
      <c r="J5" s="36">
        <f>'９月'!AC3</f>
        <v>14.3</v>
      </c>
      <c r="K5" s="36">
        <f>'１０月'!AC3</f>
        <v>9.8</v>
      </c>
      <c r="L5" s="36">
        <f>'１１月'!AC3</f>
        <v>3.7</v>
      </c>
      <c r="M5" s="37">
        <f>'１２月'!AC3</f>
        <v>1.6</v>
      </c>
      <c r="N5" s="3"/>
    </row>
    <row r="6" spans="1:14" ht="18" customHeight="1">
      <c r="A6" s="20">
        <v>2</v>
      </c>
      <c r="B6" s="38">
        <f>'１月'!AC4</f>
        <v>-0.1</v>
      </c>
      <c r="C6" s="39">
        <f>'２月'!AC4</f>
        <v>-3.9</v>
      </c>
      <c r="D6" s="39">
        <f>'３月'!AC4</f>
        <v>2.3</v>
      </c>
      <c r="E6" s="39">
        <f>'４月'!AC4</f>
        <v>-1.5</v>
      </c>
      <c r="F6" s="39">
        <f>'５月'!AC4</f>
        <v>3.1</v>
      </c>
      <c r="G6" s="39">
        <f>'６月'!AC4</f>
        <v>9.2</v>
      </c>
      <c r="H6" s="39">
        <f>'７月'!AC4</f>
        <v>18</v>
      </c>
      <c r="I6" s="39">
        <f>'８月'!AC4</f>
        <v>15.5</v>
      </c>
      <c r="J6" s="39">
        <f>'９月'!AC4</f>
        <v>13.7</v>
      </c>
      <c r="K6" s="39">
        <f>'１０月'!AC4</f>
        <v>14.1</v>
      </c>
      <c r="L6" s="39">
        <f>'１１月'!AC4</f>
        <v>6.1</v>
      </c>
      <c r="M6" s="40">
        <f>'１２月'!AC4</f>
        <v>-1.8</v>
      </c>
      <c r="N6" s="3"/>
    </row>
    <row r="7" spans="1:14" ht="18" customHeight="1">
      <c r="A7" s="20">
        <v>3</v>
      </c>
      <c r="B7" s="38">
        <f>'１月'!AC5</f>
        <v>-1.9</v>
      </c>
      <c r="C7" s="39">
        <f>'２月'!AC5</f>
        <v>-4.6</v>
      </c>
      <c r="D7" s="39">
        <f>'３月'!AC5</f>
        <v>-2</v>
      </c>
      <c r="E7" s="39">
        <f>'４月'!AC5</f>
        <v>-1.7</v>
      </c>
      <c r="F7" s="39">
        <f>'５月'!AC5</f>
        <v>6</v>
      </c>
      <c r="G7" s="39">
        <f>'６月'!AC5</f>
        <v>8.2</v>
      </c>
      <c r="H7" s="39">
        <f>'７月'!AC5</f>
        <v>19.7</v>
      </c>
      <c r="I7" s="39">
        <f>'８月'!AC5</f>
        <v>14.6</v>
      </c>
      <c r="J7" s="39">
        <f>'９月'!AC5</f>
        <v>11.6</v>
      </c>
      <c r="K7" s="39">
        <f>'１０月'!AC5</f>
        <v>13.4</v>
      </c>
      <c r="L7" s="39">
        <f>'１１月'!AC5</f>
        <v>9.7</v>
      </c>
      <c r="M7" s="40">
        <f>'１２月'!AC5</f>
        <v>-0.1</v>
      </c>
      <c r="N7" s="3"/>
    </row>
    <row r="8" spans="1:14" ht="18" customHeight="1">
      <c r="A8" s="20">
        <v>4</v>
      </c>
      <c r="B8" s="38">
        <f>'１月'!AC6</f>
        <v>-2.1</v>
      </c>
      <c r="C8" s="39">
        <f>'２月'!AC6</f>
        <v>-3.7</v>
      </c>
      <c r="D8" s="39">
        <f>'３月'!AC6</f>
        <v>-3.1</v>
      </c>
      <c r="E8" s="39">
        <f>'４月'!AC6</f>
        <v>0.3</v>
      </c>
      <c r="F8" s="39">
        <f>'５月'!AC6</f>
        <v>10.3</v>
      </c>
      <c r="G8" s="39">
        <f>'６月'!AC6</f>
        <v>7</v>
      </c>
      <c r="H8" s="39">
        <f>'７月'!AC6</f>
        <v>19.7</v>
      </c>
      <c r="I8" s="39">
        <f>'８月'!AC6</f>
        <v>18.1</v>
      </c>
      <c r="J8" s="39">
        <f>'９月'!AC6</f>
        <v>13.4</v>
      </c>
      <c r="K8" s="39">
        <f>'１０月'!AC6</f>
        <v>6.5</v>
      </c>
      <c r="L8" s="39">
        <f>'１１月'!AC6</f>
        <v>2.8</v>
      </c>
      <c r="M8" s="40">
        <f>'１２月'!AC6</f>
        <v>0.5</v>
      </c>
      <c r="N8" s="3"/>
    </row>
    <row r="9" spans="1:14" ht="18" customHeight="1">
      <c r="A9" s="20">
        <v>5</v>
      </c>
      <c r="B9" s="38">
        <f>'１月'!AC7</f>
        <v>-2.9</v>
      </c>
      <c r="C9" s="39">
        <f>'２月'!AC7</f>
        <v>-1.5</v>
      </c>
      <c r="D9" s="39">
        <f>'３月'!AC7</f>
        <v>-0.5</v>
      </c>
      <c r="E9" s="39">
        <f>'４月'!AC7</f>
        <v>2.4</v>
      </c>
      <c r="F9" s="39">
        <f>'５月'!AC7</f>
        <v>11.3</v>
      </c>
      <c r="G9" s="39">
        <f>'６月'!AC7</f>
        <v>7.2</v>
      </c>
      <c r="H9" s="39">
        <f>'７月'!AC7</f>
        <v>18.1</v>
      </c>
      <c r="I9" s="39">
        <f>'８月'!AC7</f>
        <v>19.9</v>
      </c>
      <c r="J9" s="39">
        <f>'９月'!AC7</f>
        <v>15.3</v>
      </c>
      <c r="K9" s="39">
        <f>'１０月'!AC7</f>
        <v>6.3</v>
      </c>
      <c r="L9" s="39">
        <f>'１１月'!AC7</f>
        <v>1.4</v>
      </c>
      <c r="M9" s="40">
        <f>'１２月'!AC7</f>
        <v>-1.1</v>
      </c>
      <c r="N9" s="3"/>
    </row>
    <row r="10" spans="1:14" ht="18" customHeight="1">
      <c r="A10" s="20">
        <v>6</v>
      </c>
      <c r="B10" s="38">
        <f>'１月'!AC8</f>
        <v>-3.9</v>
      </c>
      <c r="C10" s="39">
        <f>'２月'!AC8</f>
        <v>-2</v>
      </c>
      <c r="D10" s="39">
        <f>'３月'!AC8</f>
        <v>1.8</v>
      </c>
      <c r="E10" s="39">
        <f>'４月'!AC8</f>
        <v>6.4</v>
      </c>
      <c r="F10" s="39">
        <f>'５月'!AC8</f>
        <v>12.1</v>
      </c>
      <c r="G10" s="39">
        <f>'６月'!AC8</f>
        <v>7.4</v>
      </c>
      <c r="H10" s="39">
        <f>'７月'!AC8</f>
        <v>17.3</v>
      </c>
      <c r="I10" s="39">
        <f>'８月'!AC8</f>
        <v>20.5</v>
      </c>
      <c r="J10" s="39">
        <f>'９月'!AC8</f>
        <v>17.2</v>
      </c>
      <c r="K10" s="39">
        <f>'１０月'!AC8</f>
        <v>7.6</v>
      </c>
      <c r="L10" s="39">
        <f>'１１月'!AC8</f>
        <v>3.6</v>
      </c>
      <c r="M10" s="40">
        <f>'１２月'!AC8</f>
        <v>-1.5</v>
      </c>
      <c r="N10" s="3"/>
    </row>
    <row r="11" spans="1:14" ht="18" customHeight="1">
      <c r="A11" s="20">
        <v>7</v>
      </c>
      <c r="B11" s="38">
        <f>'１月'!AC9</f>
        <v>-4.4</v>
      </c>
      <c r="C11" s="39">
        <f>'２月'!AC9</f>
        <v>-4.1</v>
      </c>
      <c r="D11" s="39">
        <f>'３月'!AC9</f>
        <v>-4.6</v>
      </c>
      <c r="E11" s="39">
        <f>'４月'!AC9</f>
        <v>9.7</v>
      </c>
      <c r="F11" s="39">
        <f>'５月'!AC9</f>
        <v>7.9</v>
      </c>
      <c r="G11" s="39">
        <f>'６月'!AC9</f>
        <v>11.3</v>
      </c>
      <c r="H11" s="39">
        <f>'７月'!AC9</f>
        <v>17.2</v>
      </c>
      <c r="I11" s="39">
        <f>'８月'!AC9</f>
        <v>20.9</v>
      </c>
      <c r="J11" s="39">
        <f>'９月'!AC9</f>
        <v>16.6</v>
      </c>
      <c r="K11" s="39">
        <f>'１０月'!AC9</f>
        <v>14.1</v>
      </c>
      <c r="L11" s="39">
        <f>'１１月'!AC9</f>
        <v>7.5</v>
      </c>
      <c r="M11" s="40">
        <f>'１２月'!AC9</f>
        <v>-0.8</v>
      </c>
      <c r="N11" s="3"/>
    </row>
    <row r="12" spans="1:14" ht="18" customHeight="1">
      <c r="A12" s="20">
        <v>8</v>
      </c>
      <c r="B12" s="38">
        <f>'１月'!AC10</f>
        <v>-2.2</v>
      </c>
      <c r="C12" s="39">
        <f>'２月'!AC10</f>
        <v>-4.9</v>
      </c>
      <c r="D12" s="39">
        <f>'３月'!AC10</f>
        <v>-5.6</v>
      </c>
      <c r="E12" s="39">
        <f>'４月'!AC10</f>
        <v>9.4</v>
      </c>
      <c r="F12" s="39">
        <f>'５月'!AC10</f>
        <v>6.8</v>
      </c>
      <c r="G12" s="39">
        <f>'６月'!AC10</f>
        <v>13.6</v>
      </c>
      <c r="H12" s="39">
        <f>'７月'!AC10</f>
        <v>19.1</v>
      </c>
      <c r="I12" s="39">
        <f>'８月'!AC10</f>
        <v>21.2</v>
      </c>
      <c r="J12" s="39">
        <f>'９月'!AC10</f>
        <v>14.6</v>
      </c>
      <c r="K12" s="39">
        <f>'１０月'!AC10</f>
        <v>12.5</v>
      </c>
      <c r="L12" s="39">
        <f>'１１月'!AC10</f>
        <v>8.6</v>
      </c>
      <c r="M12" s="40">
        <f>'１２月'!AC10</f>
        <v>-0.8</v>
      </c>
      <c r="N12" s="3"/>
    </row>
    <row r="13" spans="1:14" ht="18" customHeight="1">
      <c r="A13" s="20">
        <v>9</v>
      </c>
      <c r="B13" s="38">
        <f>'１月'!AC11</f>
        <v>-0.7</v>
      </c>
      <c r="C13" s="39">
        <f>'２月'!AC11</f>
        <v>-2.4</v>
      </c>
      <c r="D13" s="39">
        <f>'３月'!AC11</f>
        <v>-3.4</v>
      </c>
      <c r="E13" s="39">
        <f>'４月'!AC11</f>
        <v>2.6</v>
      </c>
      <c r="F13" s="39">
        <f>'５月'!AC11</f>
        <v>8.2</v>
      </c>
      <c r="G13" s="39">
        <f>'６月'!AC11</f>
        <v>12.2</v>
      </c>
      <c r="H13" s="39">
        <f>'７月'!AC11</f>
        <v>19.5</v>
      </c>
      <c r="I13" s="39">
        <f>'８月'!AC11</f>
        <v>20.7</v>
      </c>
      <c r="J13" s="39">
        <f>'９月'!AC11</f>
        <v>14.1</v>
      </c>
      <c r="K13" s="39">
        <f>'１０月'!AC11</f>
        <v>10.6</v>
      </c>
      <c r="L13" s="39">
        <f>'１１月'!AC11</f>
        <v>2.9</v>
      </c>
      <c r="M13" s="40">
        <f>'１２月'!AC11</f>
        <v>-3.1</v>
      </c>
      <c r="N13" s="3"/>
    </row>
    <row r="14" spans="1:14" ht="18" customHeight="1">
      <c r="A14" s="24">
        <v>10</v>
      </c>
      <c r="B14" s="41">
        <f>'１月'!AC12</f>
        <v>-2.7</v>
      </c>
      <c r="C14" s="42">
        <f>'２月'!AC12</f>
        <v>-2.2</v>
      </c>
      <c r="D14" s="42">
        <f>'３月'!AC12</f>
        <v>-2.2</v>
      </c>
      <c r="E14" s="42">
        <f>'４月'!AC12</f>
        <v>0.6</v>
      </c>
      <c r="F14" s="42">
        <f>'５月'!AC12</f>
        <v>12.1</v>
      </c>
      <c r="G14" s="42">
        <f>'６月'!AC12</f>
        <v>8.6</v>
      </c>
      <c r="H14" s="42">
        <f>'７月'!AC12</f>
        <v>18.8</v>
      </c>
      <c r="I14" s="42">
        <f>'８月'!AC12</f>
        <v>17.7</v>
      </c>
      <c r="J14" s="42">
        <f>'９月'!AC12</f>
        <v>14.8</v>
      </c>
      <c r="K14" s="42">
        <f>'１０月'!AC12</f>
        <v>15.4</v>
      </c>
      <c r="L14" s="42">
        <f>'１１月'!AC12</f>
        <v>2.3</v>
      </c>
      <c r="M14" s="43">
        <f>'１２月'!AC12</f>
        <v>-2</v>
      </c>
      <c r="N14" s="3"/>
    </row>
    <row r="15" spans="1:14" ht="18" customHeight="1">
      <c r="A15" s="16">
        <v>11</v>
      </c>
      <c r="B15" s="35">
        <f>'１月'!AC13</f>
        <v>-3.5</v>
      </c>
      <c r="C15" s="36">
        <f>'２月'!AC13</f>
        <v>-6.8</v>
      </c>
      <c r="D15" s="36">
        <f>'３月'!AC13</f>
        <v>-2.5</v>
      </c>
      <c r="E15" s="36">
        <f>'４月'!AC13</f>
        <v>1</v>
      </c>
      <c r="F15" s="36">
        <f>'５月'!AC13</f>
        <v>11</v>
      </c>
      <c r="G15" s="36">
        <f>'６月'!AC13</f>
        <v>7.1</v>
      </c>
      <c r="H15" s="36">
        <f>'７月'!AC13</f>
        <v>21.1</v>
      </c>
      <c r="I15" s="36">
        <f>'８月'!AC13</f>
        <v>17.4</v>
      </c>
      <c r="J15" s="36">
        <f>'９月'!AC13</f>
        <v>17.5</v>
      </c>
      <c r="K15" s="36">
        <f>'１０月'!AC13</f>
        <v>14.4</v>
      </c>
      <c r="L15" s="36">
        <f>'１１月'!AC13</f>
        <v>5.7</v>
      </c>
      <c r="M15" s="37">
        <f>'１２月'!AC13</f>
        <v>0.8</v>
      </c>
      <c r="N15" s="3"/>
    </row>
    <row r="16" spans="1:14" ht="18" customHeight="1">
      <c r="A16" s="20">
        <v>12</v>
      </c>
      <c r="B16" s="38">
        <f>'１月'!AC14</f>
        <v>-4.3</v>
      </c>
      <c r="C16" s="39">
        <f>'２月'!AC14</f>
        <v>-5.5</v>
      </c>
      <c r="D16" s="39">
        <f>'３月'!AC14</f>
        <v>-2.6</v>
      </c>
      <c r="E16" s="39">
        <f>'４月'!AC14</f>
        <v>4.5</v>
      </c>
      <c r="F16" s="39">
        <f>'５月'!AC14</f>
        <v>10.2</v>
      </c>
      <c r="G16" s="39">
        <f>'６月'!AC14</f>
        <v>8.3</v>
      </c>
      <c r="H16" s="39">
        <f>'７月'!AC14</f>
        <v>21.3</v>
      </c>
      <c r="I16" s="39">
        <f>'８月'!AC14</f>
        <v>17.9</v>
      </c>
      <c r="J16" s="39">
        <f>'９月'!AC14</f>
        <v>17</v>
      </c>
      <c r="K16" s="39">
        <f>'１０月'!AC14</f>
        <v>12.6</v>
      </c>
      <c r="L16" s="39">
        <f>'１１月'!AC14</f>
        <v>1.6</v>
      </c>
      <c r="M16" s="40">
        <f>'１２月'!AC14</f>
        <v>-3.2</v>
      </c>
      <c r="N16" s="3"/>
    </row>
    <row r="17" spans="1:14" ht="18" customHeight="1">
      <c r="A17" s="20">
        <v>13</v>
      </c>
      <c r="B17" s="38">
        <f>'１月'!AC15</f>
        <v>-4.3</v>
      </c>
      <c r="C17" s="39">
        <f>'２月'!AC15</f>
        <v>-5</v>
      </c>
      <c r="D17" s="39">
        <f>'３月'!AC15</f>
        <v>-2.1</v>
      </c>
      <c r="E17" s="39">
        <f>'４月'!AC15</f>
        <v>-0.6</v>
      </c>
      <c r="F17" s="39">
        <f>'５月'!AC15</f>
        <v>12.2</v>
      </c>
      <c r="G17" s="39">
        <f>'６月'!AC15</f>
        <v>8.5</v>
      </c>
      <c r="H17" s="39">
        <f>'７月'!AC15</f>
        <v>21.7</v>
      </c>
      <c r="I17" s="39">
        <f>'８月'!AC15</f>
        <v>19</v>
      </c>
      <c r="J17" s="39">
        <f>'９月'!AC15</f>
        <v>15.5</v>
      </c>
      <c r="K17" s="39">
        <f>'１０月'!AC15</f>
        <v>10.6</v>
      </c>
      <c r="L17" s="39">
        <f>'１１月'!AC15</f>
        <v>1.5</v>
      </c>
      <c r="M17" s="40">
        <f>'１２月'!AC15</f>
        <v>-4.3</v>
      </c>
      <c r="N17" s="3"/>
    </row>
    <row r="18" spans="1:14" ht="18" customHeight="1">
      <c r="A18" s="20">
        <v>14</v>
      </c>
      <c r="B18" s="38">
        <f>'１月'!AC16</f>
        <v>-6.8</v>
      </c>
      <c r="C18" s="39">
        <f>'２月'!AC16</f>
        <v>-3.9</v>
      </c>
      <c r="D18" s="39">
        <f>'３月'!AC16</f>
        <v>0.7</v>
      </c>
      <c r="E18" s="39">
        <f>'４月'!AC16</f>
        <v>1.3</v>
      </c>
      <c r="F18" s="39">
        <f>'５月'!AC16</f>
        <v>11.1</v>
      </c>
      <c r="G18" s="39">
        <f>'６月'!AC16</f>
        <v>12.8</v>
      </c>
      <c r="H18" s="39">
        <f>'７月'!AC16</f>
        <v>20.9</v>
      </c>
      <c r="I18" s="39">
        <f>'８月'!AC16</f>
        <v>19.2</v>
      </c>
      <c r="J18" s="39">
        <f>'９月'!AC16</f>
        <v>14.5</v>
      </c>
      <c r="K18" s="39">
        <f>'１０月'!AC16</f>
        <v>9.7</v>
      </c>
      <c r="L18" s="39">
        <f>'１１月'!AC16</f>
        <v>6.9</v>
      </c>
      <c r="M18" s="40">
        <f>'１２月'!AC16</f>
        <v>-4.3</v>
      </c>
      <c r="N18" s="3"/>
    </row>
    <row r="19" spans="1:14" ht="18" customHeight="1">
      <c r="A19" s="20">
        <v>15</v>
      </c>
      <c r="B19" s="38">
        <f>'１月'!AC17</f>
        <v>-7.2</v>
      </c>
      <c r="C19" s="39">
        <f>'２月'!AC17</f>
        <v>-5.1</v>
      </c>
      <c r="D19" s="39">
        <f>'３月'!AC17</f>
        <v>-1.5</v>
      </c>
      <c r="E19" s="39">
        <f>'４月'!AC17</f>
        <v>7.3</v>
      </c>
      <c r="F19" s="39">
        <f>'５月'!AC17</f>
        <v>11</v>
      </c>
      <c r="G19" s="39">
        <f>'６月'!AC17</f>
        <v>11.5</v>
      </c>
      <c r="H19" s="39">
        <f>'７月'!AC17</f>
        <v>19</v>
      </c>
      <c r="I19" s="39">
        <f>'８月'!AC17</f>
        <v>18.6</v>
      </c>
      <c r="J19" s="39">
        <f>'９月'!AC17</f>
        <v>12.7</v>
      </c>
      <c r="K19" s="39">
        <f>'１０月'!AC17</f>
        <v>9.6</v>
      </c>
      <c r="L19" s="39">
        <f>'１１月'!AC17</f>
        <v>4.5</v>
      </c>
      <c r="M19" s="40">
        <f>'１２月'!AC17</f>
        <v>-2.6</v>
      </c>
      <c r="N19" s="3"/>
    </row>
    <row r="20" spans="1:14" ht="18" customHeight="1">
      <c r="A20" s="20">
        <v>16</v>
      </c>
      <c r="B20" s="38">
        <f>'１月'!AC18</f>
        <v>-7.1</v>
      </c>
      <c r="C20" s="39">
        <f>'２月'!AC18</f>
        <v>-3.3</v>
      </c>
      <c r="D20" s="39">
        <f>'３月'!AC18</f>
        <v>-1.5</v>
      </c>
      <c r="E20" s="39">
        <f>'４月'!AC18</f>
        <v>6.9</v>
      </c>
      <c r="F20" s="39">
        <f>'５月'!AC18</f>
        <v>9.2</v>
      </c>
      <c r="G20" s="39">
        <f>'６月'!AC18</f>
        <v>10.9</v>
      </c>
      <c r="H20" s="39">
        <f>'７月'!AC18</f>
        <v>20.6</v>
      </c>
      <c r="I20" s="39">
        <f>'８月'!AC18</f>
        <v>17.7</v>
      </c>
      <c r="J20" s="39">
        <f>'９月'!AC18</f>
        <v>13</v>
      </c>
      <c r="K20" s="39">
        <f>'１０月'!AC18</f>
        <v>8.7</v>
      </c>
      <c r="L20" s="39">
        <f>'１１月'!AC18</f>
        <v>0.1</v>
      </c>
      <c r="M20" s="40">
        <f>'１２月'!AC18</f>
        <v>-0.8</v>
      </c>
      <c r="N20" s="3"/>
    </row>
    <row r="21" spans="1:14" ht="18" customHeight="1">
      <c r="A21" s="20">
        <v>17</v>
      </c>
      <c r="B21" s="38">
        <f>'１月'!AC19</f>
        <v>-3.8</v>
      </c>
      <c r="C21" s="39">
        <f>'２月'!AC19</f>
        <v>1.3</v>
      </c>
      <c r="D21" s="39">
        <f>'３月'!AC19</f>
        <v>-1.7</v>
      </c>
      <c r="E21" s="39">
        <f>'４月'!AC19</f>
        <v>9.1</v>
      </c>
      <c r="F21" s="39">
        <f>'５月'!AC19</f>
        <v>9.7</v>
      </c>
      <c r="G21" s="39">
        <f>'６月'!AC19</f>
        <v>10.5</v>
      </c>
      <c r="H21" s="39">
        <f>'７月'!AC19</f>
        <v>20.1</v>
      </c>
      <c r="I21" s="39">
        <f>'８月'!AC19</f>
        <v>18.6</v>
      </c>
      <c r="J21" s="39">
        <f>'９月'!AC19</f>
        <v>15.5</v>
      </c>
      <c r="K21" s="39">
        <f>'１０月'!AC19</f>
        <v>6.8</v>
      </c>
      <c r="L21" s="39">
        <f>'１１月'!AC19</f>
        <v>-0.8</v>
      </c>
      <c r="M21" s="40">
        <f>'１２月'!AC19</f>
        <v>-4.4</v>
      </c>
      <c r="N21" s="3"/>
    </row>
    <row r="22" spans="1:14" ht="18" customHeight="1">
      <c r="A22" s="20">
        <v>18</v>
      </c>
      <c r="B22" s="38">
        <f>'１月'!AC20</f>
        <v>-4.1</v>
      </c>
      <c r="C22" s="39">
        <f>'２月'!AC20</f>
        <v>-1.8</v>
      </c>
      <c r="D22" s="39">
        <f>'３月'!AC20</f>
        <v>-1.8</v>
      </c>
      <c r="E22" s="39">
        <f>'４月'!AC20</f>
        <v>8.5</v>
      </c>
      <c r="F22" s="39">
        <f>'５月'!AC20</f>
        <v>9.7</v>
      </c>
      <c r="G22" s="39">
        <f>'６月'!AC20</f>
        <v>11.6</v>
      </c>
      <c r="H22" s="39">
        <f>'７月'!AC20</f>
        <v>17.7</v>
      </c>
      <c r="I22" s="39">
        <f>'８月'!AC20</f>
        <v>19.6</v>
      </c>
      <c r="J22" s="39">
        <f>'９月'!AC20</f>
        <v>15.2</v>
      </c>
      <c r="K22" s="39">
        <f>'１０月'!AC20</f>
        <v>5.8</v>
      </c>
      <c r="L22" s="39">
        <f>'１１月'!AC20</f>
        <v>4.5</v>
      </c>
      <c r="M22" s="40" t="str">
        <f>'１２月'!AC20</f>
        <v>-</v>
      </c>
      <c r="N22" s="3"/>
    </row>
    <row r="23" spans="1:14" ht="18" customHeight="1">
      <c r="A23" s="20">
        <v>19</v>
      </c>
      <c r="B23" s="38">
        <f>'１月'!AC21</f>
        <v>-3.6</v>
      </c>
      <c r="C23" s="39">
        <f>'２月'!AC21</f>
        <v>-2.5</v>
      </c>
      <c r="D23" s="39">
        <f>'３月'!AC21</f>
        <v>-0.4</v>
      </c>
      <c r="E23" s="39">
        <f>'４月'!AC21</f>
        <v>6</v>
      </c>
      <c r="F23" s="39">
        <f>'５月'!AC21</f>
        <v>10.5</v>
      </c>
      <c r="G23" s="39">
        <f>'６月'!AC21</f>
        <v>10.8</v>
      </c>
      <c r="H23" s="39">
        <f>'７月'!AC21</f>
        <v>16.9</v>
      </c>
      <c r="I23" s="39">
        <f>'８月'!AC21</f>
        <v>18.7</v>
      </c>
      <c r="J23" s="39">
        <f>'９月'!AC21</f>
        <v>14.5</v>
      </c>
      <c r="K23" s="39">
        <f>'１０月'!AC21</f>
        <v>6.5</v>
      </c>
      <c r="L23" s="39">
        <f>'１１月'!AC21</f>
        <v>-1.1</v>
      </c>
      <c r="M23" s="40" t="str">
        <f>'１２月'!AC21</f>
        <v>-</v>
      </c>
      <c r="N23" s="3"/>
    </row>
    <row r="24" spans="1:14" ht="18" customHeight="1">
      <c r="A24" s="24">
        <v>20</v>
      </c>
      <c r="B24" s="41">
        <f>'１月'!AC22</f>
        <v>-3.9</v>
      </c>
      <c r="C24" s="42">
        <f>'２月'!AC22</f>
        <v>-2.5</v>
      </c>
      <c r="D24" s="42">
        <f>'３月'!AC22</f>
        <v>-0.8</v>
      </c>
      <c r="E24" s="42">
        <f>'４月'!AC22</f>
        <v>3.6</v>
      </c>
      <c r="F24" s="42">
        <f>'５月'!AC22</f>
        <v>12.3</v>
      </c>
      <c r="G24" s="42">
        <f>'６月'!AC22</f>
        <v>10.7</v>
      </c>
      <c r="H24" s="42">
        <f>'７月'!AC22</f>
        <v>18.4</v>
      </c>
      <c r="I24" s="42">
        <f>'８月'!AC22</f>
        <v>18.8</v>
      </c>
      <c r="J24" s="42">
        <f>'９月'!AC22</f>
        <v>15.2</v>
      </c>
      <c r="K24" s="42">
        <f>'１０月'!AC22</f>
        <v>9.7</v>
      </c>
      <c r="L24" s="42">
        <f>'１１月'!AC22</f>
        <v>-2.2</v>
      </c>
      <c r="M24" s="43" t="str">
        <f>'１２月'!AC22</f>
        <v>-</v>
      </c>
      <c r="N24" s="3"/>
    </row>
    <row r="25" spans="1:14" ht="18" customHeight="1">
      <c r="A25" s="16">
        <v>21</v>
      </c>
      <c r="B25" s="35">
        <f>'１月'!AC23</f>
        <v>-3.1</v>
      </c>
      <c r="C25" s="36">
        <f>'２月'!AC23</f>
        <v>-3.7</v>
      </c>
      <c r="D25" s="36">
        <f>'３月'!AC23</f>
        <v>3.2</v>
      </c>
      <c r="E25" s="36">
        <f>'４月'!AC23</f>
        <v>7.4</v>
      </c>
      <c r="F25" s="36">
        <f>'５月'!AC23</f>
        <v>13.9</v>
      </c>
      <c r="G25" s="36">
        <f>'６月'!AC23</f>
        <v>16</v>
      </c>
      <c r="H25" s="36">
        <f>'７月'!AC23</f>
        <v>21.8</v>
      </c>
      <c r="I25" s="36">
        <f>'８月'!AC23</f>
        <v>20</v>
      </c>
      <c r="J25" s="36">
        <f>'９月'!AC23</f>
        <v>12</v>
      </c>
      <c r="K25" s="36">
        <f>'１０月'!AC23</f>
        <v>13.8</v>
      </c>
      <c r="L25" s="36">
        <f>'１１月'!AC23</f>
        <v>-2.6</v>
      </c>
      <c r="M25" s="37" t="str">
        <f>'１２月'!AC23</f>
        <v>-</v>
      </c>
      <c r="N25" s="3"/>
    </row>
    <row r="26" spans="1:14" ht="18" customHeight="1">
      <c r="A26" s="20">
        <v>22</v>
      </c>
      <c r="B26" s="38">
        <f>'１月'!AC24</f>
        <v>-3</v>
      </c>
      <c r="C26" s="39">
        <f>'２月'!AC24</f>
        <v>-5</v>
      </c>
      <c r="D26" s="39">
        <f>'３月'!AC24</f>
        <v>-1.5</v>
      </c>
      <c r="E26" s="39">
        <f>'４月'!AC24</f>
        <v>4.6</v>
      </c>
      <c r="F26" s="39">
        <f>'５月'!AC24</f>
        <v>14.9</v>
      </c>
      <c r="G26" s="39">
        <f>'６月'!AC24</f>
        <v>14.2</v>
      </c>
      <c r="H26" s="39">
        <f>'７月'!AC24</f>
        <v>21.8</v>
      </c>
      <c r="I26" s="39">
        <f>'８月'!AC24</f>
        <v>20.9</v>
      </c>
      <c r="J26" s="39">
        <f>'９月'!AC24</f>
        <v>12.8</v>
      </c>
      <c r="K26" s="39">
        <f>'１０月'!AC24</f>
        <v>13.8</v>
      </c>
      <c r="L26" s="39">
        <f>'１１月'!AC24</f>
        <v>-2.6</v>
      </c>
      <c r="M26" s="40">
        <f>'１２月'!AC24</f>
        <v>-0.1</v>
      </c>
      <c r="N26" s="3"/>
    </row>
    <row r="27" spans="1:14" ht="18" customHeight="1">
      <c r="A27" s="20">
        <v>23</v>
      </c>
      <c r="B27" s="38">
        <f>'１月'!AC25</f>
        <v>-6</v>
      </c>
      <c r="C27" s="39">
        <f>'２月'!AC25</f>
        <v>2.8</v>
      </c>
      <c r="D27" s="39">
        <f>'３月'!AC25</f>
        <v>-1.9</v>
      </c>
      <c r="E27" s="39">
        <f>'４月'!AC25</f>
        <v>2.7</v>
      </c>
      <c r="F27" s="39">
        <f>'５月'!AC25</f>
        <v>12.9</v>
      </c>
      <c r="G27" s="39">
        <f>'６月'!AC25</f>
        <v>14</v>
      </c>
      <c r="H27" s="39">
        <f>'７月'!AC25</f>
        <v>22</v>
      </c>
      <c r="I27" s="39">
        <f>'８月'!AC25</f>
        <v>20.7</v>
      </c>
      <c r="J27" s="39">
        <f>'９月'!AC25</f>
        <v>13</v>
      </c>
      <c r="K27" s="39">
        <f>'１０月'!AC25</f>
        <v>6.7</v>
      </c>
      <c r="L27" s="39">
        <f>'１１月'!AC25</f>
        <v>0.8</v>
      </c>
      <c r="M27" s="40">
        <f>'１２月'!AC25</f>
        <v>-0.8</v>
      </c>
      <c r="N27" s="3"/>
    </row>
    <row r="28" spans="1:14" ht="18" customHeight="1">
      <c r="A28" s="20">
        <v>24</v>
      </c>
      <c r="B28" s="38">
        <f>'１月'!AC26</f>
        <v>-6.9</v>
      </c>
      <c r="C28" s="39">
        <f>'２月'!AC26</f>
        <v>-2.4</v>
      </c>
      <c r="D28" s="39">
        <f>'３月'!AC26</f>
        <v>-3.1</v>
      </c>
      <c r="E28" s="39">
        <f>'４月'!AC26</f>
        <v>2.1</v>
      </c>
      <c r="F28" s="39">
        <f>'５月'!AC26</f>
        <v>15.4</v>
      </c>
      <c r="G28" s="39">
        <f>'６月'!AC26</f>
        <v>17.8</v>
      </c>
      <c r="H28" s="39">
        <f>'７月'!AC26</f>
        <v>21.8</v>
      </c>
      <c r="I28" s="39">
        <f>'８月'!AC26</f>
        <v>20.9</v>
      </c>
      <c r="J28" s="39">
        <f>'９月'!AC26</f>
        <v>13</v>
      </c>
      <c r="K28" s="39">
        <f>'１０月'!AC26</f>
        <v>5.7</v>
      </c>
      <c r="L28" s="39">
        <f>'１１月'!AC26</f>
        <v>-0.7</v>
      </c>
      <c r="M28" s="40">
        <f>'１２月'!AC26</f>
        <v>-0.7</v>
      </c>
      <c r="N28" s="3"/>
    </row>
    <row r="29" spans="1:14" ht="18" customHeight="1">
      <c r="A29" s="20">
        <v>25</v>
      </c>
      <c r="B29" s="38">
        <f>'１月'!AC27</f>
        <v>-7.3</v>
      </c>
      <c r="C29" s="39">
        <f>'２月'!AC27</f>
        <v>-3.5</v>
      </c>
      <c r="D29" s="39">
        <f>'３月'!AC27</f>
        <v>-3.7</v>
      </c>
      <c r="E29" s="39">
        <f>'４月'!AC27</f>
        <v>4.8</v>
      </c>
      <c r="F29" s="39">
        <f>'５月'!AC27</f>
        <v>13.7</v>
      </c>
      <c r="G29" s="39">
        <f>'６月'!AC27</f>
        <v>17.4</v>
      </c>
      <c r="H29" s="39">
        <f>'７月'!AC27</f>
        <v>20.6</v>
      </c>
      <c r="I29" s="39">
        <f>'８月'!AC27</f>
        <v>21.1</v>
      </c>
      <c r="J29" s="39">
        <f>'９月'!AC27</f>
        <v>13.1</v>
      </c>
      <c r="K29" s="39">
        <f>'１０月'!AC27</f>
        <v>6.9</v>
      </c>
      <c r="L29" s="39">
        <f>'１１月'!AC27</f>
        <v>-1</v>
      </c>
      <c r="M29" s="40">
        <f>'１２月'!AC27</f>
        <v>1.2</v>
      </c>
      <c r="N29" s="3"/>
    </row>
    <row r="30" spans="1:14" ht="18" customHeight="1">
      <c r="A30" s="20">
        <v>26</v>
      </c>
      <c r="B30" s="38">
        <f>'１月'!AC28</f>
        <v>-5.7</v>
      </c>
      <c r="C30" s="39">
        <f>'２月'!AC28</f>
        <v>-1.8</v>
      </c>
      <c r="D30" s="39">
        <f>'３月'!AC28</f>
        <v>-1.7</v>
      </c>
      <c r="E30" s="39">
        <f>'４月'!AC28</f>
        <v>9.1</v>
      </c>
      <c r="F30" s="39">
        <f>'５月'!AC28</f>
        <v>12.5</v>
      </c>
      <c r="G30" s="39">
        <f>'６月'!AC28</f>
        <v>15.6</v>
      </c>
      <c r="H30" s="39">
        <f>'７月'!AC28</f>
        <v>19.1</v>
      </c>
      <c r="I30" s="39">
        <f>'８月'!AC28</f>
        <v>17.9</v>
      </c>
      <c r="J30" s="39">
        <f>'９月'!AC28</f>
        <v>13.6</v>
      </c>
      <c r="K30" s="39">
        <f>'１０月'!AC28</f>
        <v>5.2</v>
      </c>
      <c r="L30" s="39">
        <f>'１１月'!AC28</f>
        <v>1</v>
      </c>
      <c r="M30" s="40">
        <f>'１２月'!AC28</f>
        <v>-2.7</v>
      </c>
      <c r="N30" s="3"/>
    </row>
    <row r="31" spans="1:14" ht="18" customHeight="1">
      <c r="A31" s="20">
        <v>27</v>
      </c>
      <c r="B31" s="38">
        <f>'１月'!AC29</f>
        <v>-2.4</v>
      </c>
      <c r="C31" s="39">
        <f>'２月'!AC29</f>
        <v>-1.4</v>
      </c>
      <c r="D31" s="39">
        <f>'３月'!AC29</f>
        <v>-0.1</v>
      </c>
      <c r="E31" s="39">
        <f>'４月'!AC29</f>
        <v>5.3</v>
      </c>
      <c r="F31" s="39">
        <f>'５月'!AC29</f>
        <v>11.4</v>
      </c>
      <c r="G31" s="39">
        <f>'６月'!AC29</f>
        <v>16.1</v>
      </c>
      <c r="H31" s="39">
        <f>'７月'!AC29</f>
        <v>19.2</v>
      </c>
      <c r="I31" s="39">
        <f>'８月'!AC29</f>
        <v>16</v>
      </c>
      <c r="J31" s="39">
        <f>'９月'!AC29</f>
        <v>15.7</v>
      </c>
      <c r="K31" s="39">
        <f>'１０月'!AC29</f>
        <v>5.1</v>
      </c>
      <c r="L31" s="39">
        <f>'１１月'!AC29</f>
        <v>0.9</v>
      </c>
      <c r="M31" s="40">
        <f>'１２月'!AC29</f>
        <v>-5.5</v>
      </c>
      <c r="N31" s="3"/>
    </row>
    <row r="32" spans="1:14" ht="18" customHeight="1">
      <c r="A32" s="20">
        <v>28</v>
      </c>
      <c r="B32" s="38">
        <f>'１月'!AC30</f>
        <v>-2.3</v>
      </c>
      <c r="C32" s="39">
        <f>'２月'!AC30</f>
        <v>-2.9</v>
      </c>
      <c r="D32" s="39">
        <f>'３月'!AC30</f>
        <v>-1.6</v>
      </c>
      <c r="E32" s="39">
        <f>'４月'!AC30</f>
        <v>5.5</v>
      </c>
      <c r="F32" s="39">
        <f>'５月'!AC30</f>
        <v>10.3</v>
      </c>
      <c r="G32" s="39">
        <f>'６月'!AC30</f>
        <v>16.7</v>
      </c>
      <c r="H32" s="39">
        <f>'７月'!AC30</f>
        <v>20</v>
      </c>
      <c r="I32" s="39">
        <f>'８月'!AC30</f>
        <v>16.1</v>
      </c>
      <c r="J32" s="39">
        <f>'９月'!AC30</f>
        <v>10.9</v>
      </c>
      <c r="K32" s="39">
        <f>'１０月'!AC30</f>
        <v>9.3</v>
      </c>
      <c r="L32" s="39">
        <f>'１１月'!AC30</f>
        <v>4.6</v>
      </c>
      <c r="M32" s="40">
        <f>'１２月'!AC30</f>
        <v>-5.9</v>
      </c>
      <c r="N32" s="3"/>
    </row>
    <row r="33" spans="1:14" ht="18" customHeight="1">
      <c r="A33" s="20">
        <v>29</v>
      </c>
      <c r="B33" s="38">
        <f>'１月'!AC31</f>
        <v>-1.7</v>
      </c>
      <c r="C33" s="39"/>
      <c r="D33" s="39">
        <f>'３月'!AC31</f>
        <v>-0.9</v>
      </c>
      <c r="E33" s="39">
        <f>'４月'!AC31</f>
        <v>5.5</v>
      </c>
      <c r="F33" s="39">
        <f>'５月'!AC31</f>
        <v>10.2</v>
      </c>
      <c r="G33" s="39">
        <f>'６月'!AC31</f>
        <v>15.9</v>
      </c>
      <c r="H33" s="39">
        <f>'７月'!AC31</f>
        <v>20.1</v>
      </c>
      <c r="I33" s="39">
        <f>'８月'!AC31</f>
        <v>20</v>
      </c>
      <c r="J33" s="39">
        <f>'９月'!AC31</f>
        <v>7.9</v>
      </c>
      <c r="K33" s="39">
        <f>'１０月'!AC31</f>
        <v>11.4</v>
      </c>
      <c r="L33" s="39">
        <f>'１１月'!AC31</f>
        <v>4.4</v>
      </c>
      <c r="M33" s="40">
        <f>'１２月'!AC31</f>
        <v>-4.1</v>
      </c>
      <c r="N33" s="3"/>
    </row>
    <row r="34" spans="1:14" ht="18" customHeight="1">
      <c r="A34" s="20">
        <v>30</v>
      </c>
      <c r="B34" s="38">
        <f>'１月'!AC32</f>
        <v>0.2</v>
      </c>
      <c r="C34" s="39"/>
      <c r="D34" s="39">
        <f>'３月'!AC32</f>
        <v>0.9</v>
      </c>
      <c r="E34" s="39">
        <f>'４月'!AC32</f>
        <v>4.6</v>
      </c>
      <c r="F34" s="39">
        <f>'５月'!AC32</f>
        <v>13.2</v>
      </c>
      <c r="G34" s="39">
        <f>'６月'!AC32</f>
        <v>19.2</v>
      </c>
      <c r="H34" s="39">
        <f>'７月'!AC32</f>
        <v>19.8</v>
      </c>
      <c r="I34" s="39">
        <f>'８月'!AC32</f>
        <v>18.6</v>
      </c>
      <c r="J34" s="39">
        <f>'９月'!AC32</f>
        <v>10.6</v>
      </c>
      <c r="K34" s="39">
        <f>'１０月'!AC32</f>
        <v>3.8</v>
      </c>
      <c r="L34" s="39">
        <f>'１１月'!AC32</f>
        <v>2.6</v>
      </c>
      <c r="M34" s="40">
        <f>'１２月'!AC32</f>
        <v>-5.1</v>
      </c>
      <c r="N34" s="3"/>
    </row>
    <row r="35" spans="1:14" ht="18" customHeight="1">
      <c r="A35" s="28">
        <v>31</v>
      </c>
      <c r="B35" s="41">
        <f>'１月'!AC33</f>
        <v>-3.8</v>
      </c>
      <c r="C35" s="42"/>
      <c r="D35" s="42">
        <f>'３月'!AC33</f>
        <v>1.7</v>
      </c>
      <c r="E35" s="42"/>
      <c r="F35" s="42">
        <f>'５月'!AC33</f>
        <v>15.7</v>
      </c>
      <c r="G35" s="42"/>
      <c r="H35" s="42">
        <f>'７月'!AC33</f>
        <v>19.6</v>
      </c>
      <c r="I35" s="42">
        <f>'８月'!AC33</f>
        <v>15.2</v>
      </c>
      <c r="J35" s="42"/>
      <c r="K35" s="42">
        <f>'１０月'!AC33</f>
        <v>1.7</v>
      </c>
      <c r="L35" s="42"/>
      <c r="M35" s="43">
        <f>'１２月'!AC33</f>
        <v>-3.6</v>
      </c>
      <c r="N35" s="3"/>
    </row>
    <row r="36" spans="1:14" ht="18" customHeight="1">
      <c r="A36" s="60" t="s">
        <v>9</v>
      </c>
      <c r="B36" s="64">
        <f aca="true" t="shared" si="0" ref="B36:I36">AVERAGE(B5:B35)</f>
        <v>-3.6322580645161286</v>
      </c>
      <c r="C36" s="65">
        <f t="shared" si="0"/>
        <v>-3.028571428571429</v>
      </c>
      <c r="D36" s="65">
        <f t="shared" si="0"/>
        <v>-1.4387096774193548</v>
      </c>
      <c r="E36" s="65">
        <f t="shared" si="0"/>
        <v>4.269999999999999</v>
      </c>
      <c r="F36" s="65">
        <f t="shared" si="0"/>
        <v>10.735483870967741</v>
      </c>
      <c r="G36" s="65">
        <f t="shared" si="0"/>
        <v>12.183333333333332</v>
      </c>
      <c r="H36" s="65">
        <f t="shared" si="0"/>
        <v>19.64193548387097</v>
      </c>
      <c r="I36" s="65">
        <f t="shared" si="0"/>
        <v>18.69677419354839</v>
      </c>
      <c r="J36" s="65">
        <f>AVERAGE(J5:J35)</f>
        <v>13.96</v>
      </c>
      <c r="K36" s="65">
        <f>AVERAGE(K5:K35)</f>
        <v>9.293548387096775</v>
      </c>
      <c r="L36" s="65">
        <f>AVERAGE(L5:L35)</f>
        <v>2.5566666666666666</v>
      </c>
      <c r="M36" s="66">
        <f>AVERAGE(M5:M35)</f>
        <v>-2.0444444444444447</v>
      </c>
      <c r="N36" s="3"/>
    </row>
    <row r="37" spans="1:14" ht="18" customHeight="1">
      <c r="A37" s="93" t="s">
        <v>48</v>
      </c>
      <c r="B37" s="90">
        <f aca="true" t="shared" si="1" ref="B37:I37">MIN(B5:B35)</f>
        <v>-7.3</v>
      </c>
      <c r="C37" s="91">
        <f t="shared" si="1"/>
        <v>-6.8</v>
      </c>
      <c r="D37" s="91">
        <f t="shared" si="1"/>
        <v>-5.6</v>
      </c>
      <c r="E37" s="91">
        <f t="shared" si="1"/>
        <v>-1.7</v>
      </c>
      <c r="F37" s="91">
        <f t="shared" si="1"/>
        <v>3.1</v>
      </c>
      <c r="G37" s="91">
        <f t="shared" si="1"/>
        <v>7</v>
      </c>
      <c r="H37" s="91">
        <f t="shared" si="1"/>
        <v>16.9</v>
      </c>
      <c r="I37" s="91">
        <f t="shared" si="1"/>
        <v>14.6</v>
      </c>
      <c r="J37" s="91">
        <f>MIN(J5:J35)</f>
        <v>7.9</v>
      </c>
      <c r="K37" s="91">
        <f>MIN(K5:K35)</f>
        <v>1.7</v>
      </c>
      <c r="L37" s="91">
        <f>MIN(L5:L35)</f>
        <v>-2.6</v>
      </c>
      <c r="M37" s="92">
        <f>MIN(M5:M35)</f>
        <v>-5.9</v>
      </c>
      <c r="N37" s="3"/>
    </row>
    <row r="38" spans="1:14" ht="18" customHeight="1">
      <c r="A38" s="32" t="s">
        <v>34</v>
      </c>
      <c r="B38" s="35">
        <f aca="true" t="shared" si="2" ref="B38:I38">AVERAGE(B5:B14)</f>
        <v>-2.1999999999999997</v>
      </c>
      <c r="C38" s="36">
        <f t="shared" si="2"/>
        <v>-3.1799999999999993</v>
      </c>
      <c r="D38" s="36">
        <f t="shared" si="2"/>
        <v>-2.17</v>
      </c>
      <c r="E38" s="36">
        <f t="shared" si="2"/>
        <v>2.8899999999999997</v>
      </c>
      <c r="F38" s="36">
        <f t="shared" si="2"/>
        <v>8.18</v>
      </c>
      <c r="G38" s="36">
        <f t="shared" si="2"/>
        <v>9.989999999999998</v>
      </c>
      <c r="H38" s="36">
        <f t="shared" si="2"/>
        <v>18.54</v>
      </c>
      <c r="I38" s="36">
        <f t="shared" si="2"/>
        <v>18.669999999999998</v>
      </c>
      <c r="J38" s="36">
        <f>AVERAGE(J5:J14)</f>
        <v>14.559999999999999</v>
      </c>
      <c r="K38" s="36">
        <f>AVERAGE(K5:K14)</f>
        <v>11.03</v>
      </c>
      <c r="L38" s="36">
        <f>AVERAGE(L5:L14)</f>
        <v>4.859999999999999</v>
      </c>
      <c r="M38" s="37">
        <f>AVERAGE(M5:M14)</f>
        <v>-0.9099999999999999</v>
      </c>
      <c r="N38" s="3"/>
    </row>
    <row r="39" spans="1:14" ht="18" customHeight="1">
      <c r="A39" s="33" t="s">
        <v>35</v>
      </c>
      <c r="B39" s="38">
        <f aca="true" t="shared" si="3" ref="B39:I39">AVERAGE(B15:B24)</f>
        <v>-4.859999999999999</v>
      </c>
      <c r="C39" s="39">
        <f t="shared" si="3"/>
        <v>-3.5099999999999993</v>
      </c>
      <c r="D39" s="39">
        <f t="shared" si="3"/>
        <v>-1.4200000000000002</v>
      </c>
      <c r="E39" s="39">
        <f t="shared" si="3"/>
        <v>4.76</v>
      </c>
      <c r="F39" s="39">
        <f t="shared" si="3"/>
        <v>10.690000000000001</v>
      </c>
      <c r="G39" s="39">
        <f t="shared" si="3"/>
        <v>10.27</v>
      </c>
      <c r="H39" s="39">
        <f t="shared" si="3"/>
        <v>19.77</v>
      </c>
      <c r="I39" s="39">
        <f t="shared" si="3"/>
        <v>18.55</v>
      </c>
      <c r="J39" s="39">
        <f>AVERAGE(J15:J24)</f>
        <v>15.059999999999999</v>
      </c>
      <c r="K39" s="39">
        <f>AVERAGE(K15:K24)</f>
        <v>9.44</v>
      </c>
      <c r="L39" s="39">
        <f>AVERAGE(L15:L24)</f>
        <v>2.0700000000000003</v>
      </c>
      <c r="M39" s="40">
        <f>AVERAGE(M15:M24)</f>
        <v>-2.685714285714286</v>
      </c>
      <c r="N39" s="3"/>
    </row>
    <row r="40" spans="1:14" ht="18" customHeight="1">
      <c r="A40" s="34" t="s">
        <v>36</v>
      </c>
      <c r="B40" s="41">
        <f aca="true" t="shared" si="4" ref="B40:I40">AVERAGE(B25:B35)</f>
        <v>-3.8181818181818175</v>
      </c>
      <c r="C40" s="42">
        <f t="shared" si="4"/>
        <v>-2.2375</v>
      </c>
      <c r="D40" s="42">
        <f t="shared" si="4"/>
        <v>-0.7909090909090909</v>
      </c>
      <c r="E40" s="42">
        <f t="shared" si="4"/>
        <v>5.16</v>
      </c>
      <c r="F40" s="42">
        <f t="shared" si="4"/>
        <v>13.1</v>
      </c>
      <c r="G40" s="42">
        <f t="shared" si="4"/>
        <v>16.29</v>
      </c>
      <c r="H40" s="42">
        <f t="shared" si="4"/>
        <v>20.527272727272727</v>
      </c>
      <c r="I40" s="42">
        <f t="shared" si="4"/>
        <v>18.854545454545452</v>
      </c>
      <c r="J40" s="42">
        <f>AVERAGE(J25:J35)</f>
        <v>12.260000000000002</v>
      </c>
      <c r="K40" s="42">
        <f>AVERAGE(K25:K35)</f>
        <v>7.581818181818184</v>
      </c>
      <c r="L40" s="42">
        <f>AVERAGE(L25:L35)</f>
        <v>0.74</v>
      </c>
      <c r="M40" s="43">
        <f>AVERAGE(M25:M35)</f>
        <v>-2.7300000000000004</v>
      </c>
      <c r="N40" s="3"/>
    </row>
    <row r="41" spans="1:14" ht="18" customHeight="1">
      <c r="A41" s="32" t="s">
        <v>39</v>
      </c>
      <c r="B41" s="99">
        <f aca="true" t="shared" si="5" ref="B41:I41">COUNTIF(B5:B35,B45)</f>
        <v>30</v>
      </c>
      <c r="C41" s="101">
        <f t="shared" si="5"/>
        <v>26</v>
      </c>
      <c r="D41" s="101">
        <f t="shared" si="5"/>
        <v>25</v>
      </c>
      <c r="E41" s="101">
        <f t="shared" si="5"/>
        <v>3</v>
      </c>
      <c r="F41" s="101">
        <f t="shared" si="5"/>
        <v>0</v>
      </c>
      <c r="G41" s="101">
        <f t="shared" si="5"/>
        <v>0</v>
      </c>
      <c r="H41" s="101">
        <f t="shared" si="5"/>
        <v>0</v>
      </c>
      <c r="I41" s="101">
        <f t="shared" si="5"/>
        <v>0</v>
      </c>
      <c r="J41" s="101">
        <f>COUNTIF(J5:J35,J45)</f>
        <v>0</v>
      </c>
      <c r="K41" s="101">
        <f>COUNTIF(K5:K35,K45)</f>
        <v>0</v>
      </c>
      <c r="L41" s="101">
        <f>COUNTIF(L5:L35,L45)</f>
        <v>7</v>
      </c>
      <c r="M41" s="102">
        <f>COUNTIF(M5:M35,M45)</f>
        <v>23</v>
      </c>
      <c r="N41" s="3"/>
    </row>
    <row r="42" spans="1:14" ht="18" customHeight="1">
      <c r="A42" s="34" t="s">
        <v>40</v>
      </c>
      <c r="B42" s="100">
        <f aca="true" t="shared" si="6" ref="B42:I42">COUNTIF(B5:B35,B48)</f>
        <v>0</v>
      </c>
      <c r="C42" s="103">
        <f t="shared" si="6"/>
        <v>0</v>
      </c>
      <c r="D42" s="103">
        <f t="shared" si="6"/>
        <v>0</v>
      </c>
      <c r="E42" s="103">
        <f t="shared" si="6"/>
        <v>0</v>
      </c>
      <c r="F42" s="103">
        <f t="shared" si="6"/>
        <v>0</v>
      </c>
      <c r="G42" s="103">
        <f t="shared" si="6"/>
        <v>0</v>
      </c>
      <c r="H42" s="103">
        <f t="shared" si="6"/>
        <v>0</v>
      </c>
      <c r="I42" s="103">
        <f t="shared" si="6"/>
        <v>0</v>
      </c>
      <c r="J42" s="103">
        <f>COUNTIF(J5:J35,J48)</f>
        <v>0</v>
      </c>
      <c r="K42" s="103">
        <f>COUNTIF(K5:K35,K48)</f>
        <v>0</v>
      </c>
      <c r="L42" s="103">
        <f>COUNTIF(L5:L35,L48)</f>
        <v>0</v>
      </c>
      <c r="M42" s="50">
        <f>COUNTIF(M5:M35,M48)</f>
        <v>0</v>
      </c>
      <c r="N42" s="3"/>
    </row>
    <row r="43" spans="1:14" ht="18" customHeight="1">
      <c r="A43" s="56" t="s">
        <v>37</v>
      </c>
      <c r="B43" s="57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9"/>
      <c r="N43" s="3"/>
    </row>
    <row r="44" spans="1:13" ht="12" customHeight="1">
      <c r="A44" s="2" t="s">
        <v>42</v>
      </c>
      <c r="B44" s="49" t="s">
        <v>21</v>
      </c>
      <c r="C44" s="49" t="s">
        <v>22</v>
      </c>
      <c r="D44" s="49" t="s">
        <v>23</v>
      </c>
      <c r="E44" s="49" t="s">
        <v>24</v>
      </c>
      <c r="F44" s="49" t="s">
        <v>25</v>
      </c>
      <c r="G44" s="49" t="s">
        <v>26</v>
      </c>
      <c r="H44" s="49" t="s">
        <v>27</v>
      </c>
      <c r="I44" s="49" t="s">
        <v>28</v>
      </c>
      <c r="J44" s="49" t="s">
        <v>29</v>
      </c>
      <c r="K44" s="49" t="s">
        <v>30</v>
      </c>
      <c r="L44" s="49" t="s">
        <v>31</v>
      </c>
      <c r="M44" s="49" t="s">
        <v>32</v>
      </c>
    </row>
    <row r="45" spans="2:13" ht="12" customHeight="1">
      <c r="B45" s="3" t="s">
        <v>43</v>
      </c>
      <c r="C45" s="3" t="s">
        <v>43</v>
      </c>
      <c r="D45" s="3" t="s">
        <v>43</v>
      </c>
      <c r="E45" s="3" t="s">
        <v>43</v>
      </c>
      <c r="F45" s="3" t="s">
        <v>43</v>
      </c>
      <c r="G45" s="3" t="s">
        <v>43</v>
      </c>
      <c r="H45" s="3" t="s">
        <v>43</v>
      </c>
      <c r="I45" s="3" t="s">
        <v>43</v>
      </c>
      <c r="J45" s="3" t="s">
        <v>43</v>
      </c>
      <c r="K45" s="3" t="s">
        <v>43</v>
      </c>
      <c r="L45" s="3" t="s">
        <v>43</v>
      </c>
      <c r="M45" s="3" t="s">
        <v>43</v>
      </c>
    </row>
    <row r="47" spans="1:13" ht="12" customHeight="1">
      <c r="A47" s="2" t="s">
        <v>44</v>
      </c>
      <c r="B47" s="49" t="s">
        <v>21</v>
      </c>
      <c r="C47" s="49" t="s">
        <v>22</v>
      </c>
      <c r="D47" s="49" t="s">
        <v>23</v>
      </c>
      <c r="E47" s="49" t="s">
        <v>24</v>
      </c>
      <c r="F47" s="49" t="s">
        <v>25</v>
      </c>
      <c r="G47" s="49" t="s">
        <v>26</v>
      </c>
      <c r="H47" s="49" t="s">
        <v>27</v>
      </c>
      <c r="I47" s="49" t="s">
        <v>28</v>
      </c>
      <c r="J47" s="49" t="s">
        <v>29</v>
      </c>
      <c r="K47" s="49" t="s">
        <v>30</v>
      </c>
      <c r="L47" s="49" t="s">
        <v>31</v>
      </c>
      <c r="M47" s="49" t="s">
        <v>32</v>
      </c>
    </row>
    <row r="48" spans="2:13" ht="12" customHeight="1">
      <c r="B48" s="3" t="s">
        <v>45</v>
      </c>
      <c r="C48" s="3" t="s">
        <v>45</v>
      </c>
      <c r="D48" s="3" t="s">
        <v>45</v>
      </c>
      <c r="E48" s="3" t="s">
        <v>45</v>
      </c>
      <c r="F48" s="3" t="s">
        <v>45</v>
      </c>
      <c r="G48" s="3" t="s">
        <v>45</v>
      </c>
      <c r="H48" s="3" t="s">
        <v>45</v>
      </c>
      <c r="I48" s="3" t="s">
        <v>45</v>
      </c>
      <c r="J48" s="3" t="s">
        <v>45</v>
      </c>
      <c r="K48" s="3" t="s">
        <v>45</v>
      </c>
      <c r="L48" s="3" t="s">
        <v>45</v>
      </c>
      <c r="M48" s="3" t="s">
        <v>45</v>
      </c>
    </row>
    <row r="54" ht="12" customHeight="1">
      <c r="A54" s="2"/>
    </row>
  </sheetData>
  <sheetProtection/>
  <printOptions horizontalCentered="1"/>
  <pageMargins left="0.5905511811023623" right="0.5905511811023623" top="0.7874015748031497" bottom="0.5905511811023623" header="0.5118110236220472" footer="0.3937007874015748"/>
  <pageSetup horizontalDpi="600" verticalDpi="600" orientation="portrait" paperSize="9" r:id="rId1"/>
  <headerFooter alignWithMargins="0">
    <oddHeader xml:space="preserve">&amp;L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D48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6.75390625" style="0" customWidth="1"/>
    <col min="2" max="25" width="4.75390625" style="0" customWidth="1"/>
    <col min="26" max="30" width="6.25390625" style="0" customWidth="1"/>
    <col min="31" max="31" width="2.75390625" style="0" customWidth="1"/>
  </cols>
  <sheetData>
    <row r="1" spans="1:29" ht="18" customHeight="1">
      <c r="A1" t="s">
        <v>49</v>
      </c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Z1" s="83">
        <f>'１月'!Z1</f>
        <v>2017</v>
      </c>
      <c r="AA1" t="s">
        <v>1</v>
      </c>
      <c r="AB1" s="84">
        <v>2</v>
      </c>
      <c r="AC1" t="s">
        <v>2</v>
      </c>
    </row>
    <row r="2" spans="1:30" ht="12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5" t="s">
        <v>4</v>
      </c>
      <c r="AA2" s="85" t="s">
        <v>5</v>
      </c>
      <c r="AB2" s="80" t="s">
        <v>6</v>
      </c>
      <c r="AC2" s="85" t="s">
        <v>7</v>
      </c>
      <c r="AD2" s="80" t="s">
        <v>8</v>
      </c>
    </row>
    <row r="3" spans="1:30" ht="11.25" customHeight="1">
      <c r="A3" s="78">
        <v>1</v>
      </c>
      <c r="B3" s="113">
        <v>-2.4</v>
      </c>
      <c r="C3" s="113">
        <v>-0.8</v>
      </c>
      <c r="D3" s="113">
        <v>-0.5</v>
      </c>
      <c r="E3" s="113">
        <v>-0.4</v>
      </c>
      <c r="F3" s="113">
        <v>-0.4</v>
      </c>
      <c r="G3" s="113">
        <v>-1.1</v>
      </c>
      <c r="H3" s="113">
        <v>-0.3</v>
      </c>
      <c r="I3" s="113">
        <v>0.5</v>
      </c>
      <c r="J3" s="113">
        <v>2.3</v>
      </c>
      <c r="K3" s="113">
        <v>2.7</v>
      </c>
      <c r="L3" s="113">
        <v>3.1</v>
      </c>
      <c r="M3" s="113">
        <v>3.5</v>
      </c>
      <c r="N3" s="113">
        <v>4.6</v>
      </c>
      <c r="O3" s="113">
        <v>5.4</v>
      </c>
      <c r="P3" s="113">
        <v>5.5</v>
      </c>
      <c r="Q3" s="113">
        <v>4.3</v>
      </c>
      <c r="R3" s="113">
        <v>2.4</v>
      </c>
      <c r="S3" s="113">
        <v>0.3</v>
      </c>
      <c r="T3" s="113">
        <v>-0.7</v>
      </c>
      <c r="U3" s="113">
        <v>-1.1</v>
      </c>
      <c r="V3" s="113">
        <v>0</v>
      </c>
      <c r="W3" s="113">
        <v>0.1</v>
      </c>
      <c r="X3" s="113">
        <v>-0.7</v>
      </c>
      <c r="Y3" s="113">
        <v>-1.4</v>
      </c>
      <c r="Z3" s="114">
        <f aca="true" t="shared" si="0" ref="Z3:Z31">AVERAGE(B3:Y3)</f>
        <v>1.0375</v>
      </c>
      <c r="AA3" s="115">
        <v>5.9</v>
      </c>
      <c r="AB3" s="116">
        <v>0.6104166666666667</v>
      </c>
      <c r="AC3" s="115">
        <v>-2.5</v>
      </c>
      <c r="AD3" s="116">
        <v>0.04513888888888889</v>
      </c>
    </row>
    <row r="4" spans="1:30" ht="11.25" customHeight="1">
      <c r="A4" s="78">
        <v>2</v>
      </c>
      <c r="B4" s="113">
        <v>-1.7</v>
      </c>
      <c r="C4" s="113">
        <v>-2.3</v>
      </c>
      <c r="D4" s="113">
        <v>-2.2</v>
      </c>
      <c r="E4" s="113">
        <v>-3.2</v>
      </c>
      <c r="F4" s="113">
        <v>-3.4</v>
      </c>
      <c r="G4" s="113">
        <v>-3.9</v>
      </c>
      <c r="H4" s="113">
        <v>-3.8</v>
      </c>
      <c r="I4" s="113">
        <v>-2.5</v>
      </c>
      <c r="J4" s="113">
        <v>-0.8</v>
      </c>
      <c r="K4" s="113">
        <v>0.5</v>
      </c>
      <c r="L4" s="113">
        <v>2.3</v>
      </c>
      <c r="M4" s="113">
        <v>3.3</v>
      </c>
      <c r="N4" s="113">
        <v>3.1</v>
      </c>
      <c r="O4" s="113">
        <v>2.9</v>
      </c>
      <c r="P4" s="113">
        <v>1.9</v>
      </c>
      <c r="Q4" s="113">
        <v>0.8</v>
      </c>
      <c r="R4" s="113">
        <v>-0.4</v>
      </c>
      <c r="S4" s="117">
        <v>-0.7</v>
      </c>
      <c r="T4" s="113">
        <v>-1</v>
      </c>
      <c r="U4" s="113">
        <v>-1.7</v>
      </c>
      <c r="V4" s="113">
        <v>-2.5</v>
      </c>
      <c r="W4" s="113">
        <v>-2.1</v>
      </c>
      <c r="X4" s="113">
        <v>-1.1</v>
      </c>
      <c r="Y4" s="113">
        <v>-1.1</v>
      </c>
      <c r="Z4" s="114">
        <f t="shared" si="0"/>
        <v>-0.8166666666666668</v>
      </c>
      <c r="AA4" s="115">
        <v>3.6</v>
      </c>
      <c r="AB4" s="116">
        <v>0.5013888888888889</v>
      </c>
      <c r="AC4" s="115">
        <v>-3.9</v>
      </c>
      <c r="AD4" s="116">
        <v>0.28680555555555554</v>
      </c>
    </row>
    <row r="5" spans="1:30" ht="11.25" customHeight="1">
      <c r="A5" s="78">
        <v>3</v>
      </c>
      <c r="B5" s="113">
        <v>-2.9</v>
      </c>
      <c r="C5" s="113">
        <v>-2.9</v>
      </c>
      <c r="D5" s="113">
        <v>-2.9</v>
      </c>
      <c r="E5" s="113">
        <v>-3.3</v>
      </c>
      <c r="F5" s="113">
        <v>-4</v>
      </c>
      <c r="G5" s="113">
        <v>-4.5</v>
      </c>
      <c r="H5" s="113">
        <v>-4.4</v>
      </c>
      <c r="I5" s="113">
        <v>-0.8</v>
      </c>
      <c r="J5" s="113">
        <v>2.9</v>
      </c>
      <c r="K5" s="113">
        <v>4</v>
      </c>
      <c r="L5" s="113">
        <v>5.5</v>
      </c>
      <c r="M5" s="113">
        <v>6.9</v>
      </c>
      <c r="N5" s="113">
        <v>7.1</v>
      </c>
      <c r="O5" s="113">
        <v>6.9</v>
      </c>
      <c r="P5" s="113">
        <v>5.2</v>
      </c>
      <c r="Q5" s="113">
        <v>4</v>
      </c>
      <c r="R5" s="113">
        <v>1.1</v>
      </c>
      <c r="S5" s="113">
        <v>-0.9</v>
      </c>
      <c r="T5" s="113">
        <v>-0.8</v>
      </c>
      <c r="U5" s="113">
        <v>-1.6</v>
      </c>
      <c r="V5" s="113">
        <v>-1.7</v>
      </c>
      <c r="W5" s="113">
        <v>-2.2</v>
      </c>
      <c r="X5" s="113">
        <v>-2.2</v>
      </c>
      <c r="Y5" s="113">
        <v>-2.5</v>
      </c>
      <c r="Z5" s="114">
        <f t="shared" si="0"/>
        <v>0.25000000000000017</v>
      </c>
      <c r="AA5" s="115">
        <v>7.6</v>
      </c>
      <c r="AB5" s="116">
        <v>0.5125000000000001</v>
      </c>
      <c r="AC5" s="115">
        <v>-4.6</v>
      </c>
      <c r="AD5" s="116">
        <v>0.27847222222222223</v>
      </c>
    </row>
    <row r="6" spans="1:30" ht="11.25" customHeight="1">
      <c r="A6" s="78">
        <v>4</v>
      </c>
      <c r="B6" s="113">
        <v>-2.4</v>
      </c>
      <c r="C6" s="113">
        <v>-2.6</v>
      </c>
      <c r="D6" s="113">
        <v>-2.9</v>
      </c>
      <c r="E6" s="113">
        <v>-3.3</v>
      </c>
      <c r="F6" s="113">
        <v>-3.5</v>
      </c>
      <c r="G6" s="113">
        <v>-3.2</v>
      </c>
      <c r="H6" s="113">
        <v>-3.4</v>
      </c>
      <c r="I6" s="113">
        <v>0.3</v>
      </c>
      <c r="J6" s="113">
        <v>4</v>
      </c>
      <c r="K6" s="113">
        <v>5.6</v>
      </c>
      <c r="L6" s="113">
        <v>7.4</v>
      </c>
      <c r="M6" s="113">
        <v>7.6</v>
      </c>
      <c r="N6" s="113">
        <v>9.1</v>
      </c>
      <c r="O6" s="113">
        <v>8.6</v>
      </c>
      <c r="P6" s="113">
        <v>5.9</v>
      </c>
      <c r="Q6" s="113">
        <v>4.6</v>
      </c>
      <c r="R6" s="113">
        <v>1.7</v>
      </c>
      <c r="S6" s="113">
        <v>-0.1</v>
      </c>
      <c r="T6" s="113">
        <v>-0.5</v>
      </c>
      <c r="U6" s="113">
        <v>-0.7</v>
      </c>
      <c r="V6" s="113">
        <v>-1.1</v>
      </c>
      <c r="W6" s="113">
        <v>-1.3</v>
      </c>
      <c r="X6" s="113">
        <v>-1.1</v>
      </c>
      <c r="Y6" s="113">
        <v>-1.1</v>
      </c>
      <c r="Z6" s="114">
        <f t="shared" si="0"/>
        <v>1.15</v>
      </c>
      <c r="AA6" s="115">
        <v>9.5</v>
      </c>
      <c r="AB6" s="116">
        <v>0.5680555555555555</v>
      </c>
      <c r="AC6" s="115">
        <v>-3.7</v>
      </c>
      <c r="AD6" s="116">
        <v>0.2736111111111111</v>
      </c>
    </row>
    <row r="7" spans="1:30" ht="11.25" customHeight="1">
      <c r="A7" s="78">
        <v>5</v>
      </c>
      <c r="B7" s="113">
        <v>-1.3</v>
      </c>
      <c r="C7" s="113">
        <v>-0.9</v>
      </c>
      <c r="D7" s="113">
        <v>0.5</v>
      </c>
      <c r="E7" s="113">
        <v>0.2</v>
      </c>
      <c r="F7" s="113">
        <v>-0.5</v>
      </c>
      <c r="G7" s="113">
        <v>-0.1</v>
      </c>
      <c r="H7" s="113">
        <v>1.1</v>
      </c>
      <c r="I7" s="113">
        <v>2.9</v>
      </c>
      <c r="J7" s="113">
        <v>6.9</v>
      </c>
      <c r="K7" s="113">
        <v>9.1</v>
      </c>
      <c r="L7" s="113">
        <v>8.6</v>
      </c>
      <c r="M7" s="113">
        <v>8.3</v>
      </c>
      <c r="N7" s="113">
        <v>8</v>
      </c>
      <c r="O7" s="113">
        <v>6</v>
      </c>
      <c r="P7" s="113">
        <v>6</v>
      </c>
      <c r="Q7" s="113">
        <v>5.3</v>
      </c>
      <c r="R7" s="113">
        <v>4.3</v>
      </c>
      <c r="S7" s="113">
        <v>4.2</v>
      </c>
      <c r="T7" s="113">
        <v>3.9</v>
      </c>
      <c r="U7" s="113">
        <v>3.9</v>
      </c>
      <c r="V7" s="113">
        <v>3.7</v>
      </c>
      <c r="W7" s="113">
        <v>3.8</v>
      </c>
      <c r="X7" s="113">
        <v>3.8</v>
      </c>
      <c r="Y7" s="113">
        <v>5.1</v>
      </c>
      <c r="Z7" s="114">
        <f t="shared" si="0"/>
        <v>3.8666666666666667</v>
      </c>
      <c r="AA7" s="115">
        <v>9.6</v>
      </c>
      <c r="AB7" s="116">
        <v>0.4152777777777778</v>
      </c>
      <c r="AC7" s="115">
        <v>-1.5</v>
      </c>
      <c r="AD7" s="116">
        <v>0.029861111111111113</v>
      </c>
    </row>
    <row r="8" spans="1:30" ht="11.25" customHeight="1">
      <c r="A8" s="78">
        <v>6</v>
      </c>
      <c r="B8" s="113">
        <v>4.7</v>
      </c>
      <c r="C8" s="113">
        <v>4.6</v>
      </c>
      <c r="D8" s="113">
        <v>5.2</v>
      </c>
      <c r="E8" s="113">
        <v>4.4</v>
      </c>
      <c r="F8" s="113">
        <v>3.6</v>
      </c>
      <c r="G8" s="113">
        <v>3.2</v>
      </c>
      <c r="H8" s="113">
        <v>3.3</v>
      </c>
      <c r="I8" s="113">
        <v>4.7</v>
      </c>
      <c r="J8" s="113">
        <v>7.2</v>
      </c>
      <c r="K8" s="113">
        <v>9.3</v>
      </c>
      <c r="L8" s="113">
        <v>10.3</v>
      </c>
      <c r="M8" s="113">
        <v>9.4</v>
      </c>
      <c r="N8" s="113">
        <v>9.7</v>
      </c>
      <c r="O8" s="113">
        <v>9</v>
      </c>
      <c r="P8" s="113">
        <v>7.3</v>
      </c>
      <c r="Q8" s="113">
        <v>6.1</v>
      </c>
      <c r="R8" s="113">
        <v>4.4</v>
      </c>
      <c r="S8" s="113">
        <v>3.2</v>
      </c>
      <c r="T8" s="113">
        <v>2.5</v>
      </c>
      <c r="U8" s="113">
        <v>0.1</v>
      </c>
      <c r="V8" s="113">
        <v>-1.2</v>
      </c>
      <c r="W8" s="113">
        <v>-1.7</v>
      </c>
      <c r="X8" s="113">
        <v>-1.5</v>
      </c>
      <c r="Y8" s="113">
        <v>-2</v>
      </c>
      <c r="Z8" s="114">
        <f t="shared" si="0"/>
        <v>4.408333333333333</v>
      </c>
      <c r="AA8" s="115">
        <v>10.5</v>
      </c>
      <c r="AB8" s="116">
        <v>0.5208333333333334</v>
      </c>
      <c r="AC8" s="115">
        <v>-2</v>
      </c>
      <c r="AD8" s="116">
        <v>1</v>
      </c>
    </row>
    <row r="9" spans="1:30" ht="11.25" customHeight="1">
      <c r="A9" s="78">
        <v>7</v>
      </c>
      <c r="B9" s="113">
        <v>-2.6</v>
      </c>
      <c r="C9" s="113">
        <v>-2.9</v>
      </c>
      <c r="D9" s="113">
        <v>-3.4</v>
      </c>
      <c r="E9" s="113">
        <v>-2.6</v>
      </c>
      <c r="F9" s="113">
        <v>-3.1</v>
      </c>
      <c r="G9" s="113">
        <v>-3.5</v>
      </c>
      <c r="H9" s="113">
        <v>-3.9</v>
      </c>
      <c r="I9" s="113">
        <v>-0.9</v>
      </c>
      <c r="J9" s="113">
        <v>1.8</v>
      </c>
      <c r="K9" s="113">
        <v>2.5</v>
      </c>
      <c r="L9" s="113">
        <v>3.4</v>
      </c>
      <c r="M9" s="113">
        <v>3.9</v>
      </c>
      <c r="N9" s="113">
        <v>4.1</v>
      </c>
      <c r="O9" s="113">
        <v>3.6</v>
      </c>
      <c r="P9" s="113">
        <v>2.2</v>
      </c>
      <c r="Q9" s="113">
        <v>1.3</v>
      </c>
      <c r="R9" s="113">
        <v>0.2</v>
      </c>
      <c r="S9" s="113">
        <v>-0.9</v>
      </c>
      <c r="T9" s="113">
        <v>-1.5</v>
      </c>
      <c r="U9" s="113">
        <v>-2.1</v>
      </c>
      <c r="V9" s="113">
        <v>-2.9</v>
      </c>
      <c r="W9" s="113">
        <v>-3</v>
      </c>
      <c r="X9" s="113">
        <v>-3</v>
      </c>
      <c r="Y9" s="113">
        <v>-3.6</v>
      </c>
      <c r="Z9" s="114">
        <f t="shared" si="0"/>
        <v>-0.7041666666666666</v>
      </c>
      <c r="AA9" s="115">
        <v>4.8</v>
      </c>
      <c r="AB9" s="116">
        <v>0.5097222222222222</v>
      </c>
      <c r="AC9" s="115">
        <v>-4.1</v>
      </c>
      <c r="AD9" s="116">
        <v>0.2847222222222222</v>
      </c>
    </row>
    <row r="10" spans="1:30" ht="11.25" customHeight="1">
      <c r="A10" s="78">
        <v>8</v>
      </c>
      <c r="B10" s="113">
        <v>-3.9</v>
      </c>
      <c r="C10" s="113">
        <v>-3.4</v>
      </c>
      <c r="D10" s="113">
        <v>-4.3</v>
      </c>
      <c r="E10" s="113">
        <v>-4.8</v>
      </c>
      <c r="F10" s="113">
        <v>-4.4</v>
      </c>
      <c r="G10" s="113">
        <v>-4.3</v>
      </c>
      <c r="H10" s="113">
        <v>-3.9</v>
      </c>
      <c r="I10" s="113">
        <v>-3</v>
      </c>
      <c r="J10" s="113">
        <v>0.8</v>
      </c>
      <c r="K10" s="113">
        <v>2.8</v>
      </c>
      <c r="L10" s="113">
        <v>3.5</v>
      </c>
      <c r="M10" s="113">
        <v>3.7</v>
      </c>
      <c r="N10" s="113">
        <v>4.7</v>
      </c>
      <c r="O10" s="113">
        <v>4.5</v>
      </c>
      <c r="P10" s="113">
        <v>3.7</v>
      </c>
      <c r="Q10" s="113">
        <v>3.7</v>
      </c>
      <c r="R10" s="113">
        <v>2.4</v>
      </c>
      <c r="S10" s="113">
        <v>-0.7</v>
      </c>
      <c r="T10" s="113">
        <v>-1.3</v>
      </c>
      <c r="U10" s="113">
        <v>-0.6</v>
      </c>
      <c r="V10" s="113">
        <v>-1.1</v>
      </c>
      <c r="W10" s="113">
        <v>-2</v>
      </c>
      <c r="X10" s="113">
        <v>-2.1</v>
      </c>
      <c r="Y10" s="113">
        <v>-2.1</v>
      </c>
      <c r="Z10" s="114">
        <f t="shared" si="0"/>
        <v>-0.5041666666666665</v>
      </c>
      <c r="AA10" s="115">
        <v>5.2</v>
      </c>
      <c r="AB10" s="116">
        <v>0.5375</v>
      </c>
      <c r="AC10" s="115">
        <v>-4.9</v>
      </c>
      <c r="AD10" s="116">
        <v>0.17777777777777778</v>
      </c>
    </row>
    <row r="11" spans="1:30" ht="11.25" customHeight="1">
      <c r="A11" s="78">
        <v>9</v>
      </c>
      <c r="B11" s="113">
        <v>-2.1</v>
      </c>
      <c r="C11" s="113">
        <v>-2.2</v>
      </c>
      <c r="D11" s="113">
        <v>-1.9</v>
      </c>
      <c r="E11" s="113">
        <v>-0.8</v>
      </c>
      <c r="F11" s="113">
        <v>-0.8</v>
      </c>
      <c r="G11" s="113">
        <v>-1</v>
      </c>
      <c r="H11" s="113">
        <v>-1</v>
      </c>
      <c r="I11" s="113">
        <v>-1.1</v>
      </c>
      <c r="J11" s="113">
        <v>-0.7</v>
      </c>
      <c r="K11" s="113">
        <v>-0.4</v>
      </c>
      <c r="L11" s="113">
        <v>0</v>
      </c>
      <c r="M11" s="113">
        <v>0.1</v>
      </c>
      <c r="N11" s="113">
        <v>-0.1</v>
      </c>
      <c r="O11" s="113">
        <v>-0.3</v>
      </c>
      <c r="P11" s="113">
        <v>-0.2</v>
      </c>
      <c r="Q11" s="113">
        <v>-0.4</v>
      </c>
      <c r="R11" s="113">
        <v>-0.3</v>
      </c>
      <c r="S11" s="113">
        <v>-0.3</v>
      </c>
      <c r="T11" s="113">
        <v>-0.2</v>
      </c>
      <c r="U11" s="113">
        <v>-0.1</v>
      </c>
      <c r="V11" s="113">
        <v>0</v>
      </c>
      <c r="W11" s="113">
        <v>0</v>
      </c>
      <c r="X11" s="113">
        <v>-0.1</v>
      </c>
      <c r="Y11" s="113">
        <v>-0.7</v>
      </c>
      <c r="Z11" s="114">
        <f t="shared" si="0"/>
        <v>-0.6083333333333333</v>
      </c>
      <c r="AA11" s="115">
        <v>0.4</v>
      </c>
      <c r="AB11" s="116">
        <v>0.47500000000000003</v>
      </c>
      <c r="AC11" s="115">
        <v>-2.4</v>
      </c>
      <c r="AD11" s="116">
        <v>0.013194444444444444</v>
      </c>
    </row>
    <row r="12" spans="1:30" ht="11.25" customHeight="1">
      <c r="A12" s="82">
        <v>10</v>
      </c>
      <c r="B12" s="118">
        <v>-0.5</v>
      </c>
      <c r="C12" s="118">
        <v>-0.3</v>
      </c>
      <c r="D12" s="118">
        <v>-0.1</v>
      </c>
      <c r="E12" s="118">
        <v>-0.5</v>
      </c>
      <c r="F12" s="118">
        <v>-0.7</v>
      </c>
      <c r="G12" s="118">
        <v>-0.8</v>
      </c>
      <c r="H12" s="118">
        <v>-0.8</v>
      </c>
      <c r="I12" s="118">
        <v>-0.2</v>
      </c>
      <c r="J12" s="118">
        <v>0.8</v>
      </c>
      <c r="K12" s="118">
        <v>1.8</v>
      </c>
      <c r="L12" s="118">
        <v>2.7</v>
      </c>
      <c r="M12" s="118">
        <v>2.6</v>
      </c>
      <c r="N12" s="118">
        <v>2.3</v>
      </c>
      <c r="O12" s="118">
        <v>2.6</v>
      </c>
      <c r="P12" s="118">
        <v>1.8</v>
      </c>
      <c r="Q12" s="118">
        <v>1.3</v>
      </c>
      <c r="R12" s="118">
        <v>0</v>
      </c>
      <c r="S12" s="118">
        <v>-0.8</v>
      </c>
      <c r="T12" s="118">
        <v>-1.4</v>
      </c>
      <c r="U12" s="118">
        <v>-1.3</v>
      </c>
      <c r="V12" s="118">
        <v>-1.6</v>
      </c>
      <c r="W12" s="118">
        <v>-1.8</v>
      </c>
      <c r="X12" s="118">
        <v>-2.1</v>
      </c>
      <c r="Y12" s="118">
        <v>-2.2</v>
      </c>
      <c r="Z12" s="119">
        <f t="shared" si="0"/>
        <v>0.03333333333333335</v>
      </c>
      <c r="AA12" s="105">
        <v>3.8</v>
      </c>
      <c r="AB12" s="120">
        <v>0.5333333333333333</v>
      </c>
      <c r="AC12" s="105">
        <v>-2.2</v>
      </c>
      <c r="AD12" s="120">
        <v>1</v>
      </c>
    </row>
    <row r="13" spans="1:30" ht="11.25" customHeight="1">
      <c r="A13" s="78">
        <v>11</v>
      </c>
      <c r="B13" s="113">
        <v>-2.9</v>
      </c>
      <c r="C13" s="113">
        <v>-4.5</v>
      </c>
      <c r="D13" s="113">
        <v>-5.3</v>
      </c>
      <c r="E13" s="113">
        <v>-6.2</v>
      </c>
      <c r="F13" s="113">
        <v>-6.2</v>
      </c>
      <c r="G13" s="113">
        <v>-5.6</v>
      </c>
      <c r="H13" s="113">
        <v>-6.5</v>
      </c>
      <c r="I13" s="113">
        <v>-2.4</v>
      </c>
      <c r="J13" s="113">
        <v>0.1</v>
      </c>
      <c r="K13" s="113">
        <v>1.8</v>
      </c>
      <c r="L13" s="113">
        <v>2.8</v>
      </c>
      <c r="M13" s="113">
        <v>3.3</v>
      </c>
      <c r="N13" s="113">
        <v>3.2</v>
      </c>
      <c r="O13" s="113">
        <v>4.3</v>
      </c>
      <c r="P13" s="113">
        <v>2.9</v>
      </c>
      <c r="Q13" s="113">
        <v>2.5</v>
      </c>
      <c r="R13" s="113">
        <v>-1.2</v>
      </c>
      <c r="S13" s="113">
        <v>-1.3</v>
      </c>
      <c r="T13" s="113">
        <v>0</v>
      </c>
      <c r="U13" s="113">
        <v>-0.2</v>
      </c>
      <c r="V13" s="113">
        <v>-0.7</v>
      </c>
      <c r="W13" s="113">
        <v>-1.1</v>
      </c>
      <c r="X13" s="113">
        <v>-2.2</v>
      </c>
      <c r="Y13" s="113">
        <v>-3.4</v>
      </c>
      <c r="Z13" s="114">
        <f t="shared" si="0"/>
        <v>-1.2</v>
      </c>
      <c r="AA13" s="115">
        <v>5</v>
      </c>
      <c r="AB13" s="116">
        <v>0.5645833333333333</v>
      </c>
      <c r="AC13" s="115">
        <v>-6.8</v>
      </c>
      <c r="AD13" s="116">
        <v>0.2354166666666667</v>
      </c>
    </row>
    <row r="14" spans="1:30" ht="11.25" customHeight="1">
      <c r="A14" s="78">
        <v>12</v>
      </c>
      <c r="B14" s="113">
        <v>-4.3</v>
      </c>
      <c r="C14" s="113">
        <v>-4.7</v>
      </c>
      <c r="D14" s="113">
        <v>-5.2</v>
      </c>
      <c r="E14" s="113">
        <v>-5.3</v>
      </c>
      <c r="F14" s="113">
        <v>-4.6</v>
      </c>
      <c r="G14" s="113">
        <v>-4.8</v>
      </c>
      <c r="H14" s="113">
        <v>-5.2</v>
      </c>
      <c r="I14" s="113">
        <v>-1.8</v>
      </c>
      <c r="J14" s="113">
        <v>1.5</v>
      </c>
      <c r="K14" s="113">
        <v>3.5</v>
      </c>
      <c r="L14" s="113">
        <v>5.2</v>
      </c>
      <c r="M14" s="113">
        <v>5.7</v>
      </c>
      <c r="N14" s="113">
        <v>6.4</v>
      </c>
      <c r="O14" s="113">
        <v>6</v>
      </c>
      <c r="P14" s="113">
        <v>4.5</v>
      </c>
      <c r="Q14" s="113">
        <v>3.3</v>
      </c>
      <c r="R14" s="113">
        <v>1.9</v>
      </c>
      <c r="S14" s="113">
        <v>0.7</v>
      </c>
      <c r="T14" s="113">
        <v>-1.4</v>
      </c>
      <c r="U14" s="113">
        <v>-2.3</v>
      </c>
      <c r="V14" s="113">
        <v>-2.1</v>
      </c>
      <c r="W14" s="113">
        <v>-2.8</v>
      </c>
      <c r="X14" s="113">
        <v>-3.5</v>
      </c>
      <c r="Y14" s="113">
        <v>-3.2</v>
      </c>
      <c r="Z14" s="114">
        <f t="shared" si="0"/>
        <v>-0.5208333333333334</v>
      </c>
      <c r="AA14" s="115">
        <v>6.9</v>
      </c>
      <c r="AB14" s="116">
        <v>0.5437500000000001</v>
      </c>
      <c r="AC14" s="115">
        <v>-5.5</v>
      </c>
      <c r="AD14" s="116">
        <v>0.16527777777777777</v>
      </c>
    </row>
    <row r="15" spans="1:30" ht="11.25" customHeight="1">
      <c r="A15" s="78">
        <v>13</v>
      </c>
      <c r="B15" s="113">
        <v>-2.8</v>
      </c>
      <c r="C15" s="113">
        <v>-3.6</v>
      </c>
      <c r="D15" s="113">
        <v>-4</v>
      </c>
      <c r="E15" s="113">
        <v>-4</v>
      </c>
      <c r="F15" s="113">
        <v>-4.8</v>
      </c>
      <c r="G15" s="113">
        <v>-4.5</v>
      </c>
      <c r="H15" s="113">
        <v>-4.7</v>
      </c>
      <c r="I15" s="113">
        <v>-1.2</v>
      </c>
      <c r="J15" s="113">
        <v>1.8</v>
      </c>
      <c r="K15" s="113">
        <v>3.1</v>
      </c>
      <c r="L15" s="113">
        <v>4.5</v>
      </c>
      <c r="M15" s="113">
        <v>5.8</v>
      </c>
      <c r="N15" s="113">
        <v>5.1</v>
      </c>
      <c r="O15" s="113">
        <v>4.9</v>
      </c>
      <c r="P15" s="113">
        <v>4.9</v>
      </c>
      <c r="Q15" s="113">
        <v>3.8</v>
      </c>
      <c r="R15" s="113">
        <v>2</v>
      </c>
      <c r="S15" s="113">
        <v>-1.1</v>
      </c>
      <c r="T15" s="113">
        <v>-1.6</v>
      </c>
      <c r="U15" s="113">
        <v>-2</v>
      </c>
      <c r="V15" s="113">
        <v>-2</v>
      </c>
      <c r="W15" s="113">
        <v>-2.1</v>
      </c>
      <c r="X15" s="113">
        <v>-2.8</v>
      </c>
      <c r="Y15" s="113">
        <v>-3.3</v>
      </c>
      <c r="Z15" s="114">
        <f t="shared" si="0"/>
        <v>-0.3583333333333331</v>
      </c>
      <c r="AA15" s="115">
        <v>7.1</v>
      </c>
      <c r="AB15" s="116">
        <v>0.5187499999999999</v>
      </c>
      <c r="AC15" s="115">
        <v>-5</v>
      </c>
      <c r="AD15" s="116">
        <v>0.2826388888888889</v>
      </c>
    </row>
    <row r="16" spans="1:30" ht="11.25" customHeight="1">
      <c r="A16" s="78">
        <v>14</v>
      </c>
      <c r="B16" s="113">
        <v>-3.2</v>
      </c>
      <c r="C16" s="113">
        <v>-3.6</v>
      </c>
      <c r="D16" s="113">
        <v>-3.5</v>
      </c>
      <c r="E16" s="113">
        <v>-2.3</v>
      </c>
      <c r="F16" s="113">
        <v>-3.1</v>
      </c>
      <c r="G16" s="113">
        <v>-3.4</v>
      </c>
      <c r="H16" s="113">
        <v>-3.6</v>
      </c>
      <c r="I16" s="113">
        <v>-0.8</v>
      </c>
      <c r="J16" s="113">
        <v>1.5</v>
      </c>
      <c r="K16" s="113">
        <v>2.9</v>
      </c>
      <c r="L16" s="113">
        <v>5.1</v>
      </c>
      <c r="M16" s="113">
        <v>5</v>
      </c>
      <c r="N16" s="113">
        <v>6</v>
      </c>
      <c r="O16" s="113">
        <v>5.7</v>
      </c>
      <c r="P16" s="113">
        <v>4.6</v>
      </c>
      <c r="Q16" s="113">
        <v>3.7</v>
      </c>
      <c r="R16" s="113">
        <v>1.8</v>
      </c>
      <c r="S16" s="113">
        <v>-0.9</v>
      </c>
      <c r="T16" s="113">
        <v>-1.9</v>
      </c>
      <c r="U16" s="113">
        <v>-1.8</v>
      </c>
      <c r="V16" s="113">
        <v>-1.9</v>
      </c>
      <c r="W16" s="113">
        <v>-1.5</v>
      </c>
      <c r="X16" s="113">
        <v>-2.4</v>
      </c>
      <c r="Y16" s="113">
        <v>-3.2</v>
      </c>
      <c r="Z16" s="114">
        <f t="shared" si="0"/>
        <v>-0.033333333333333603</v>
      </c>
      <c r="AA16" s="115">
        <v>6.8</v>
      </c>
      <c r="AB16" s="116">
        <v>0.5493055555555556</v>
      </c>
      <c r="AC16" s="115">
        <v>-3.9</v>
      </c>
      <c r="AD16" s="116">
        <v>0.2833333333333333</v>
      </c>
    </row>
    <row r="17" spans="1:30" ht="11.25" customHeight="1">
      <c r="A17" s="78">
        <v>15</v>
      </c>
      <c r="B17" s="113">
        <v>-3.5</v>
      </c>
      <c r="C17" s="113">
        <v>-3.9</v>
      </c>
      <c r="D17" s="113">
        <v>-4.5</v>
      </c>
      <c r="E17" s="113">
        <v>-4.5</v>
      </c>
      <c r="F17" s="113">
        <v>-5.1</v>
      </c>
      <c r="G17" s="113">
        <v>-4.8</v>
      </c>
      <c r="H17" s="113">
        <v>-4.3</v>
      </c>
      <c r="I17" s="113">
        <v>0.8</v>
      </c>
      <c r="J17" s="113">
        <v>3.2</v>
      </c>
      <c r="K17" s="113">
        <v>4.2</v>
      </c>
      <c r="L17" s="113">
        <v>5.4</v>
      </c>
      <c r="M17" s="113">
        <v>6.3</v>
      </c>
      <c r="N17" s="113">
        <v>7</v>
      </c>
      <c r="O17" s="113">
        <v>5.5</v>
      </c>
      <c r="P17" s="113">
        <v>5.8</v>
      </c>
      <c r="Q17" s="113">
        <v>4.6</v>
      </c>
      <c r="R17" s="113">
        <v>3</v>
      </c>
      <c r="S17" s="113">
        <v>0.1</v>
      </c>
      <c r="T17" s="113">
        <v>-0.3</v>
      </c>
      <c r="U17" s="113">
        <v>-1.2</v>
      </c>
      <c r="V17" s="113">
        <v>-1.3</v>
      </c>
      <c r="W17" s="113">
        <v>-1.9</v>
      </c>
      <c r="X17" s="113">
        <v>-2.1</v>
      </c>
      <c r="Y17" s="113">
        <v>-2.2</v>
      </c>
      <c r="Z17" s="114">
        <f t="shared" si="0"/>
        <v>0.2624999999999999</v>
      </c>
      <c r="AA17" s="115">
        <v>7.4</v>
      </c>
      <c r="AB17" s="116">
        <v>0.5736111111111112</v>
      </c>
      <c r="AC17" s="115">
        <v>-5.1</v>
      </c>
      <c r="AD17" s="116">
        <v>0.22291666666666665</v>
      </c>
    </row>
    <row r="18" spans="1:30" ht="11.25" customHeight="1">
      <c r="A18" s="78">
        <v>16</v>
      </c>
      <c r="B18" s="113">
        <v>-2.2</v>
      </c>
      <c r="C18" s="113">
        <v>-2.4</v>
      </c>
      <c r="D18" s="113">
        <v>-2.9</v>
      </c>
      <c r="E18" s="113">
        <v>-2.7</v>
      </c>
      <c r="F18" s="113">
        <v>-2.6</v>
      </c>
      <c r="G18" s="113">
        <v>-3.3</v>
      </c>
      <c r="H18" s="113">
        <v>-2.8</v>
      </c>
      <c r="I18" s="113">
        <v>0.6</v>
      </c>
      <c r="J18" s="113">
        <v>5.5</v>
      </c>
      <c r="K18" s="113">
        <v>6.6</v>
      </c>
      <c r="L18" s="113">
        <v>7.5</v>
      </c>
      <c r="M18" s="113">
        <v>8.1</v>
      </c>
      <c r="N18" s="113">
        <v>9.3</v>
      </c>
      <c r="O18" s="113">
        <v>10.6</v>
      </c>
      <c r="P18" s="113">
        <v>9</v>
      </c>
      <c r="Q18" s="113">
        <v>8.6</v>
      </c>
      <c r="R18" s="113">
        <v>5.4</v>
      </c>
      <c r="S18" s="113">
        <v>4.1</v>
      </c>
      <c r="T18" s="113">
        <v>2.1</v>
      </c>
      <c r="U18" s="113">
        <v>4.9</v>
      </c>
      <c r="V18" s="113">
        <v>5</v>
      </c>
      <c r="W18" s="113">
        <v>5.2</v>
      </c>
      <c r="X18" s="113">
        <v>3.3</v>
      </c>
      <c r="Y18" s="113">
        <v>5.6</v>
      </c>
      <c r="Z18" s="114">
        <f t="shared" si="0"/>
        <v>3.4375</v>
      </c>
      <c r="AA18" s="115">
        <v>10.7</v>
      </c>
      <c r="AB18" s="116">
        <v>0.5888888888888889</v>
      </c>
      <c r="AC18" s="115">
        <v>-3.3</v>
      </c>
      <c r="AD18" s="116">
        <v>0.26458333333333334</v>
      </c>
    </row>
    <row r="19" spans="1:30" ht="11.25" customHeight="1">
      <c r="A19" s="78">
        <v>17</v>
      </c>
      <c r="B19" s="113">
        <v>4.7</v>
      </c>
      <c r="C19" s="113">
        <v>5.2</v>
      </c>
      <c r="D19" s="113">
        <v>4.8</v>
      </c>
      <c r="E19" s="113">
        <v>4.3</v>
      </c>
      <c r="F19" s="113">
        <v>2.1</v>
      </c>
      <c r="G19" s="113">
        <v>1.7</v>
      </c>
      <c r="H19" s="113">
        <v>2.8</v>
      </c>
      <c r="I19" s="113">
        <v>6.3</v>
      </c>
      <c r="J19" s="113">
        <v>9.3</v>
      </c>
      <c r="K19" s="113">
        <v>11.3</v>
      </c>
      <c r="L19" s="113">
        <v>13</v>
      </c>
      <c r="M19" s="113">
        <v>15.4</v>
      </c>
      <c r="N19" s="113">
        <v>15.9</v>
      </c>
      <c r="O19" s="113">
        <v>16.3</v>
      </c>
      <c r="P19" s="113">
        <v>15.9</v>
      </c>
      <c r="Q19" s="113">
        <v>15.6</v>
      </c>
      <c r="R19" s="113">
        <v>12.8</v>
      </c>
      <c r="S19" s="113">
        <v>12</v>
      </c>
      <c r="T19" s="113">
        <v>10.7</v>
      </c>
      <c r="U19" s="113">
        <v>8</v>
      </c>
      <c r="V19" s="113">
        <v>6.8</v>
      </c>
      <c r="W19" s="113">
        <v>5.9</v>
      </c>
      <c r="X19" s="113">
        <v>5.1</v>
      </c>
      <c r="Y19" s="113">
        <v>4.5</v>
      </c>
      <c r="Z19" s="114">
        <f t="shared" si="0"/>
        <v>8.766666666666667</v>
      </c>
      <c r="AA19" s="115">
        <v>17</v>
      </c>
      <c r="AB19" s="116">
        <v>0.5875</v>
      </c>
      <c r="AC19" s="115">
        <v>1.3</v>
      </c>
      <c r="AD19" s="116">
        <v>0.2604166666666667</v>
      </c>
    </row>
    <row r="20" spans="1:30" ht="11.25" customHeight="1">
      <c r="A20" s="78">
        <v>18</v>
      </c>
      <c r="B20" s="113">
        <v>4.2</v>
      </c>
      <c r="C20" s="113">
        <v>2.2</v>
      </c>
      <c r="D20" s="113">
        <v>0.1</v>
      </c>
      <c r="E20" s="113">
        <v>1</v>
      </c>
      <c r="F20" s="113">
        <v>0.9</v>
      </c>
      <c r="G20" s="113">
        <v>0.6</v>
      </c>
      <c r="H20" s="113">
        <v>0.8</v>
      </c>
      <c r="I20" s="113">
        <v>1.3</v>
      </c>
      <c r="J20" s="113">
        <v>2.1</v>
      </c>
      <c r="K20" s="113">
        <v>3</v>
      </c>
      <c r="L20" s="113">
        <v>4</v>
      </c>
      <c r="M20" s="113">
        <v>4.3</v>
      </c>
      <c r="N20" s="113">
        <v>5</v>
      </c>
      <c r="O20" s="113">
        <v>4.1</v>
      </c>
      <c r="P20" s="113">
        <v>4.1</v>
      </c>
      <c r="Q20" s="113">
        <v>3.2</v>
      </c>
      <c r="R20" s="113">
        <v>1</v>
      </c>
      <c r="S20" s="113">
        <v>-0.7</v>
      </c>
      <c r="T20" s="113">
        <v>-0.9</v>
      </c>
      <c r="U20" s="113">
        <v>-1.7</v>
      </c>
      <c r="V20" s="113">
        <v>-1.4</v>
      </c>
      <c r="W20" s="113">
        <v>-1.3</v>
      </c>
      <c r="X20" s="113">
        <v>0</v>
      </c>
      <c r="Y20" s="113">
        <v>-0.9</v>
      </c>
      <c r="Z20" s="114">
        <f t="shared" si="0"/>
        <v>1.4583333333333337</v>
      </c>
      <c r="AA20" s="115">
        <v>5.4</v>
      </c>
      <c r="AB20" s="116">
        <v>0.5347222222222222</v>
      </c>
      <c r="AC20" s="115">
        <v>-1.8</v>
      </c>
      <c r="AD20" s="116">
        <v>0.8368055555555555</v>
      </c>
    </row>
    <row r="21" spans="1:30" ht="11.25" customHeight="1">
      <c r="A21" s="78">
        <v>19</v>
      </c>
      <c r="B21" s="113">
        <v>-1.3</v>
      </c>
      <c r="C21" s="113">
        <v>-0.8</v>
      </c>
      <c r="D21" s="113">
        <v>-1.4</v>
      </c>
      <c r="E21" s="113">
        <v>-2.1</v>
      </c>
      <c r="F21" s="113">
        <v>-2.1</v>
      </c>
      <c r="G21" s="113">
        <v>-1.9</v>
      </c>
      <c r="H21" s="113">
        <v>-1.9</v>
      </c>
      <c r="I21" s="113">
        <v>-0.8</v>
      </c>
      <c r="J21" s="113">
        <v>1.4</v>
      </c>
      <c r="K21" s="113">
        <v>2.6</v>
      </c>
      <c r="L21" s="113">
        <v>3.8</v>
      </c>
      <c r="M21" s="113">
        <v>4.7</v>
      </c>
      <c r="N21" s="113">
        <v>5.1</v>
      </c>
      <c r="O21" s="113">
        <v>5.6</v>
      </c>
      <c r="P21" s="113">
        <v>4.4</v>
      </c>
      <c r="Q21" s="113">
        <v>3.3</v>
      </c>
      <c r="R21" s="113">
        <v>1.4</v>
      </c>
      <c r="S21" s="113">
        <v>-0.6</v>
      </c>
      <c r="T21" s="113">
        <v>-1.7</v>
      </c>
      <c r="U21" s="113">
        <v>-1.9</v>
      </c>
      <c r="V21" s="113">
        <v>-2.2</v>
      </c>
      <c r="W21" s="113">
        <v>-1.6</v>
      </c>
      <c r="X21" s="113">
        <v>-1.5</v>
      </c>
      <c r="Y21" s="113">
        <v>-1.9</v>
      </c>
      <c r="Z21" s="114">
        <f t="shared" si="0"/>
        <v>0.3583333333333331</v>
      </c>
      <c r="AA21" s="115">
        <v>6</v>
      </c>
      <c r="AB21" s="116">
        <v>0.5888888888888889</v>
      </c>
      <c r="AC21" s="115">
        <v>-2.5</v>
      </c>
      <c r="AD21" s="116">
        <v>0.8951388888888889</v>
      </c>
    </row>
    <row r="22" spans="1:30" ht="11.25" customHeight="1">
      <c r="A22" s="82">
        <v>20</v>
      </c>
      <c r="B22" s="118">
        <v>-1.4</v>
      </c>
      <c r="C22" s="118">
        <v>-2.2</v>
      </c>
      <c r="D22" s="118">
        <v>-2.4</v>
      </c>
      <c r="E22" s="118">
        <v>-1.2</v>
      </c>
      <c r="F22" s="118">
        <v>0.4</v>
      </c>
      <c r="G22" s="118">
        <v>1.2</v>
      </c>
      <c r="H22" s="118">
        <v>3.5</v>
      </c>
      <c r="I22" s="118">
        <v>5.2</v>
      </c>
      <c r="J22" s="118">
        <v>5.5</v>
      </c>
      <c r="K22" s="118">
        <v>8.9</v>
      </c>
      <c r="L22" s="118">
        <v>9.6</v>
      </c>
      <c r="M22" s="118">
        <v>9.9</v>
      </c>
      <c r="N22" s="118">
        <v>10.8</v>
      </c>
      <c r="O22" s="118">
        <v>12.6</v>
      </c>
      <c r="P22" s="118">
        <v>11.9</v>
      </c>
      <c r="Q22" s="118">
        <v>10.9</v>
      </c>
      <c r="R22" s="118">
        <v>8.4</v>
      </c>
      <c r="S22" s="118">
        <v>6.5</v>
      </c>
      <c r="T22" s="118">
        <v>5.4</v>
      </c>
      <c r="U22" s="118">
        <v>5</v>
      </c>
      <c r="V22" s="118">
        <v>4.2</v>
      </c>
      <c r="W22" s="118">
        <v>3</v>
      </c>
      <c r="X22" s="118">
        <v>1.9</v>
      </c>
      <c r="Y22" s="118">
        <v>2.4</v>
      </c>
      <c r="Z22" s="119">
        <f t="shared" si="0"/>
        <v>5.000000000000001</v>
      </c>
      <c r="AA22" s="105">
        <v>13.2</v>
      </c>
      <c r="AB22" s="120">
        <v>0.5750000000000001</v>
      </c>
      <c r="AC22" s="105">
        <v>-2.5</v>
      </c>
      <c r="AD22" s="120">
        <v>0.1277777777777778</v>
      </c>
    </row>
    <row r="23" spans="1:30" ht="11.25" customHeight="1">
      <c r="A23" s="78">
        <v>21</v>
      </c>
      <c r="B23" s="113">
        <v>1.3</v>
      </c>
      <c r="C23" s="113">
        <v>0.3</v>
      </c>
      <c r="D23" s="113">
        <v>-0.2</v>
      </c>
      <c r="E23" s="113">
        <v>-0.7</v>
      </c>
      <c r="F23" s="113">
        <v>-0.8</v>
      </c>
      <c r="G23" s="113">
        <v>-1.2</v>
      </c>
      <c r="H23" s="113">
        <v>-1.5</v>
      </c>
      <c r="I23" s="113">
        <v>-0.4</v>
      </c>
      <c r="J23" s="113">
        <v>0.7</v>
      </c>
      <c r="K23" s="113">
        <v>1.7</v>
      </c>
      <c r="L23" s="113">
        <v>2.3</v>
      </c>
      <c r="M23" s="113">
        <v>2.1</v>
      </c>
      <c r="N23" s="113">
        <v>3.3</v>
      </c>
      <c r="O23" s="113">
        <v>3</v>
      </c>
      <c r="P23" s="113">
        <v>2.2</v>
      </c>
      <c r="Q23" s="113">
        <v>1</v>
      </c>
      <c r="R23" s="113">
        <v>0.1</v>
      </c>
      <c r="S23" s="113">
        <v>-0.7</v>
      </c>
      <c r="T23" s="113">
        <v>-1.5</v>
      </c>
      <c r="U23" s="113">
        <v>-1.7</v>
      </c>
      <c r="V23" s="113">
        <v>-2</v>
      </c>
      <c r="W23" s="113">
        <v>-2.3</v>
      </c>
      <c r="X23" s="113">
        <v>-3.2</v>
      </c>
      <c r="Y23" s="113">
        <v>-3.6</v>
      </c>
      <c r="Z23" s="114">
        <f t="shared" si="0"/>
        <v>-0.07500000000000005</v>
      </c>
      <c r="AA23" s="115">
        <v>3.8</v>
      </c>
      <c r="AB23" s="116">
        <v>0.5576388888888889</v>
      </c>
      <c r="AC23" s="115">
        <v>-3.7</v>
      </c>
      <c r="AD23" s="116">
        <v>1</v>
      </c>
    </row>
    <row r="24" spans="1:30" ht="11.25" customHeight="1">
      <c r="A24" s="78">
        <v>22</v>
      </c>
      <c r="B24" s="113">
        <v>-4.3</v>
      </c>
      <c r="C24" s="113">
        <v>-4.9</v>
      </c>
      <c r="D24" s="113">
        <v>-2.9</v>
      </c>
      <c r="E24" s="113">
        <v>-4.1</v>
      </c>
      <c r="F24" s="113">
        <v>-4.7</v>
      </c>
      <c r="G24" s="113">
        <v>-4.1</v>
      </c>
      <c r="H24" s="113">
        <v>-3.9</v>
      </c>
      <c r="I24" s="113">
        <v>-1.3</v>
      </c>
      <c r="J24" s="113">
        <v>2.4</v>
      </c>
      <c r="K24" s="113">
        <v>3.2</v>
      </c>
      <c r="L24" s="113">
        <v>3.5</v>
      </c>
      <c r="M24" s="113">
        <v>4.1</v>
      </c>
      <c r="N24" s="113">
        <v>3.5</v>
      </c>
      <c r="O24" s="113">
        <v>3.6</v>
      </c>
      <c r="P24" s="113">
        <v>3.8</v>
      </c>
      <c r="Q24" s="113">
        <v>3.5</v>
      </c>
      <c r="R24" s="113">
        <v>3.1</v>
      </c>
      <c r="S24" s="113">
        <v>3.1</v>
      </c>
      <c r="T24" s="113">
        <v>3.5</v>
      </c>
      <c r="U24" s="113">
        <v>4.6</v>
      </c>
      <c r="V24" s="113">
        <v>4</v>
      </c>
      <c r="W24" s="113">
        <v>5.2</v>
      </c>
      <c r="X24" s="113">
        <v>4.9</v>
      </c>
      <c r="Y24" s="113">
        <v>5.2</v>
      </c>
      <c r="Z24" s="114">
        <f t="shared" si="0"/>
        <v>1.2916666666666665</v>
      </c>
      <c r="AA24" s="115">
        <v>5.5</v>
      </c>
      <c r="AB24" s="116">
        <v>0.9861111111111112</v>
      </c>
      <c r="AC24" s="115">
        <v>-5</v>
      </c>
      <c r="AD24" s="116">
        <v>0.09930555555555555</v>
      </c>
    </row>
    <row r="25" spans="1:30" ht="11.25" customHeight="1">
      <c r="A25" s="78">
        <v>23</v>
      </c>
      <c r="B25" s="113">
        <v>4.9</v>
      </c>
      <c r="C25" s="113">
        <v>4.2</v>
      </c>
      <c r="D25" s="113">
        <v>4</v>
      </c>
      <c r="E25" s="113">
        <v>4</v>
      </c>
      <c r="F25" s="113">
        <v>3</v>
      </c>
      <c r="G25" s="113">
        <v>5.6</v>
      </c>
      <c r="H25" s="113">
        <v>6.9</v>
      </c>
      <c r="I25" s="113">
        <v>7.8</v>
      </c>
      <c r="J25" s="113">
        <v>8.1</v>
      </c>
      <c r="K25" s="113">
        <v>8.7</v>
      </c>
      <c r="L25" s="113">
        <v>9.2</v>
      </c>
      <c r="M25" s="113">
        <v>9.3</v>
      </c>
      <c r="N25" s="113">
        <v>8.4</v>
      </c>
      <c r="O25" s="113">
        <v>8</v>
      </c>
      <c r="P25" s="113">
        <v>10.1</v>
      </c>
      <c r="Q25" s="113">
        <v>9.7</v>
      </c>
      <c r="R25" s="113">
        <v>7.6</v>
      </c>
      <c r="S25" s="113">
        <v>6</v>
      </c>
      <c r="T25" s="113">
        <v>5.8</v>
      </c>
      <c r="U25" s="113">
        <v>6.1</v>
      </c>
      <c r="V25" s="113">
        <v>5.4</v>
      </c>
      <c r="W25" s="113">
        <v>4.6</v>
      </c>
      <c r="X25" s="113">
        <v>4</v>
      </c>
      <c r="Y25" s="113">
        <v>3.6</v>
      </c>
      <c r="Z25" s="114">
        <f t="shared" si="0"/>
        <v>6.458333333333333</v>
      </c>
      <c r="AA25" s="115">
        <v>10.2</v>
      </c>
      <c r="AB25" s="116">
        <v>0.6291666666666667</v>
      </c>
      <c r="AC25" s="115">
        <v>2.8</v>
      </c>
      <c r="AD25" s="116">
        <v>0.19999999999999998</v>
      </c>
    </row>
    <row r="26" spans="1:30" ht="11.25" customHeight="1">
      <c r="A26" s="78">
        <v>24</v>
      </c>
      <c r="B26" s="113">
        <v>3</v>
      </c>
      <c r="C26" s="113">
        <v>2.4</v>
      </c>
      <c r="D26" s="113">
        <v>1.3</v>
      </c>
      <c r="E26" s="113">
        <v>0.6</v>
      </c>
      <c r="F26" s="113">
        <v>0.3</v>
      </c>
      <c r="G26" s="113">
        <v>0.1</v>
      </c>
      <c r="H26" s="113">
        <v>-0.1</v>
      </c>
      <c r="I26" s="113">
        <v>1</v>
      </c>
      <c r="J26" s="113">
        <v>2.8</v>
      </c>
      <c r="K26" s="113">
        <v>4</v>
      </c>
      <c r="L26" s="113">
        <v>4.6</v>
      </c>
      <c r="M26" s="113">
        <v>5.3</v>
      </c>
      <c r="N26" s="113">
        <v>6</v>
      </c>
      <c r="O26" s="113">
        <v>5.9</v>
      </c>
      <c r="P26" s="113">
        <v>4.7</v>
      </c>
      <c r="Q26" s="113">
        <v>3.9</v>
      </c>
      <c r="R26" s="113">
        <v>2.6</v>
      </c>
      <c r="S26" s="113">
        <v>0.1</v>
      </c>
      <c r="T26" s="113">
        <v>-1</v>
      </c>
      <c r="U26" s="113">
        <v>-0.5</v>
      </c>
      <c r="V26" s="113">
        <v>-1.2</v>
      </c>
      <c r="W26" s="113">
        <v>-2.3</v>
      </c>
      <c r="X26" s="113">
        <v>-1.8</v>
      </c>
      <c r="Y26" s="113">
        <v>-0.9</v>
      </c>
      <c r="Z26" s="114">
        <f t="shared" si="0"/>
        <v>1.7000000000000004</v>
      </c>
      <c r="AA26" s="115">
        <v>6.9</v>
      </c>
      <c r="AB26" s="116">
        <v>0.5701388888888889</v>
      </c>
      <c r="AC26" s="115">
        <v>-2.4</v>
      </c>
      <c r="AD26" s="116">
        <v>0.9187500000000001</v>
      </c>
    </row>
    <row r="27" spans="1:30" ht="11.25" customHeight="1">
      <c r="A27" s="78">
        <v>25</v>
      </c>
      <c r="B27" s="113">
        <v>-0.6</v>
      </c>
      <c r="C27" s="113">
        <v>-0.7</v>
      </c>
      <c r="D27" s="113">
        <v>-0.9</v>
      </c>
      <c r="E27" s="113">
        <v>-2.3</v>
      </c>
      <c r="F27" s="113">
        <v>-3</v>
      </c>
      <c r="G27" s="113">
        <v>-3.4</v>
      </c>
      <c r="H27" s="113">
        <v>-2.7</v>
      </c>
      <c r="I27" s="113">
        <v>-0.3</v>
      </c>
      <c r="J27" s="113">
        <v>3.7</v>
      </c>
      <c r="K27" s="113">
        <v>5.6</v>
      </c>
      <c r="L27" s="113">
        <v>6.5</v>
      </c>
      <c r="M27" s="113">
        <v>7.5</v>
      </c>
      <c r="N27" s="113">
        <v>7.7</v>
      </c>
      <c r="O27" s="113">
        <v>7.8</v>
      </c>
      <c r="P27" s="113">
        <v>5.5</v>
      </c>
      <c r="Q27" s="113">
        <v>5.3</v>
      </c>
      <c r="R27" s="113">
        <v>4.3</v>
      </c>
      <c r="S27" s="113">
        <v>3.8</v>
      </c>
      <c r="T27" s="113">
        <v>2.6</v>
      </c>
      <c r="U27" s="113">
        <v>2.2</v>
      </c>
      <c r="V27" s="113">
        <v>0.8</v>
      </c>
      <c r="W27" s="113">
        <v>0.2</v>
      </c>
      <c r="X27" s="113">
        <v>1.1</v>
      </c>
      <c r="Y27" s="113">
        <v>1.2</v>
      </c>
      <c r="Z27" s="114">
        <f t="shared" si="0"/>
        <v>2.1625</v>
      </c>
      <c r="AA27" s="115">
        <v>8.5</v>
      </c>
      <c r="AB27" s="116">
        <v>0.5812499999999999</v>
      </c>
      <c r="AC27" s="115">
        <v>-3.5</v>
      </c>
      <c r="AD27" s="116">
        <v>0.24930555555555556</v>
      </c>
    </row>
    <row r="28" spans="1:30" ht="11.25" customHeight="1">
      <c r="A28" s="78">
        <v>26</v>
      </c>
      <c r="B28" s="113">
        <v>1.2</v>
      </c>
      <c r="C28" s="113">
        <v>1.3</v>
      </c>
      <c r="D28" s="113">
        <v>0.3</v>
      </c>
      <c r="E28" s="113">
        <v>-0.9</v>
      </c>
      <c r="F28" s="113">
        <v>-1</v>
      </c>
      <c r="G28" s="113">
        <v>-1.7</v>
      </c>
      <c r="H28" s="113">
        <v>-1.2</v>
      </c>
      <c r="I28" s="113">
        <v>1.6</v>
      </c>
      <c r="J28" s="113">
        <v>5.6</v>
      </c>
      <c r="K28" s="113">
        <v>6.8</v>
      </c>
      <c r="L28" s="113">
        <v>8.3</v>
      </c>
      <c r="M28" s="113">
        <v>6.7</v>
      </c>
      <c r="N28" s="113">
        <v>6.7</v>
      </c>
      <c r="O28" s="113">
        <v>6.8</v>
      </c>
      <c r="P28" s="113">
        <v>6.7</v>
      </c>
      <c r="Q28" s="113">
        <v>6.1</v>
      </c>
      <c r="R28" s="113">
        <v>5.4</v>
      </c>
      <c r="S28" s="113">
        <v>3.3</v>
      </c>
      <c r="T28" s="113">
        <v>3.6</v>
      </c>
      <c r="U28" s="113">
        <v>2.8</v>
      </c>
      <c r="V28" s="113">
        <v>2.4</v>
      </c>
      <c r="W28" s="113">
        <v>2</v>
      </c>
      <c r="X28" s="113">
        <v>1.5</v>
      </c>
      <c r="Y28" s="113">
        <v>0.6</v>
      </c>
      <c r="Z28" s="114">
        <f t="shared" si="0"/>
        <v>3.120833333333333</v>
      </c>
      <c r="AA28" s="115">
        <v>8.9</v>
      </c>
      <c r="AB28" s="116">
        <v>0.46249999999999997</v>
      </c>
      <c r="AC28" s="115">
        <v>-1.8</v>
      </c>
      <c r="AD28" s="116">
        <v>0.2590277777777778</v>
      </c>
    </row>
    <row r="29" spans="1:30" ht="11.25" customHeight="1">
      <c r="A29" s="78">
        <v>27</v>
      </c>
      <c r="B29" s="113">
        <v>0.5</v>
      </c>
      <c r="C29" s="113">
        <v>0.4</v>
      </c>
      <c r="D29" s="113">
        <v>0.2</v>
      </c>
      <c r="E29" s="113">
        <v>0.7</v>
      </c>
      <c r="F29" s="113">
        <v>0.6</v>
      </c>
      <c r="G29" s="113">
        <v>0.4</v>
      </c>
      <c r="H29" s="113">
        <v>0.1</v>
      </c>
      <c r="I29" s="113">
        <v>0.9</v>
      </c>
      <c r="J29" s="113">
        <v>2.5</v>
      </c>
      <c r="K29" s="113">
        <v>3</v>
      </c>
      <c r="L29" s="113">
        <v>4</v>
      </c>
      <c r="M29" s="113">
        <v>5</v>
      </c>
      <c r="N29" s="113">
        <v>3.2</v>
      </c>
      <c r="O29" s="113">
        <v>2.5</v>
      </c>
      <c r="P29" s="113">
        <v>1.7</v>
      </c>
      <c r="Q29" s="113">
        <v>1.1</v>
      </c>
      <c r="R29" s="113">
        <v>0.7</v>
      </c>
      <c r="S29" s="113">
        <v>0.3</v>
      </c>
      <c r="T29" s="113">
        <v>-0.2</v>
      </c>
      <c r="U29" s="113">
        <v>-0.4</v>
      </c>
      <c r="V29" s="113">
        <v>-0.6</v>
      </c>
      <c r="W29" s="113">
        <v>-1</v>
      </c>
      <c r="X29" s="113">
        <v>-1.1</v>
      </c>
      <c r="Y29" s="113">
        <v>-1.2</v>
      </c>
      <c r="Z29" s="114">
        <f t="shared" si="0"/>
        <v>0.9708333333333333</v>
      </c>
      <c r="AA29" s="115">
        <v>5.5</v>
      </c>
      <c r="AB29" s="116">
        <v>0.5131944444444444</v>
      </c>
      <c r="AC29" s="115">
        <v>-1.4</v>
      </c>
      <c r="AD29" s="116">
        <v>0.998611111111111</v>
      </c>
    </row>
    <row r="30" spans="1:30" ht="11.25" customHeight="1">
      <c r="A30" s="78">
        <v>28</v>
      </c>
      <c r="B30" s="113">
        <v>-1.4</v>
      </c>
      <c r="C30" s="113">
        <v>-1.4</v>
      </c>
      <c r="D30" s="113">
        <v>-1.5</v>
      </c>
      <c r="E30" s="113">
        <v>-1.7</v>
      </c>
      <c r="F30" s="113">
        <v>-2.3</v>
      </c>
      <c r="G30" s="113">
        <v>-2.3</v>
      </c>
      <c r="H30" s="113">
        <v>-2</v>
      </c>
      <c r="I30" s="113">
        <v>0.2</v>
      </c>
      <c r="J30" s="113">
        <v>1.8</v>
      </c>
      <c r="K30" s="113">
        <v>1.7</v>
      </c>
      <c r="L30" s="113">
        <v>2.2</v>
      </c>
      <c r="M30" s="113">
        <v>2.3</v>
      </c>
      <c r="N30" s="113">
        <v>3.4</v>
      </c>
      <c r="O30" s="113">
        <v>3</v>
      </c>
      <c r="P30" s="113">
        <v>1.6</v>
      </c>
      <c r="Q30" s="113">
        <v>1.3</v>
      </c>
      <c r="R30" s="113">
        <v>0.7</v>
      </c>
      <c r="S30" s="113">
        <v>0.1</v>
      </c>
      <c r="T30" s="113">
        <v>-0.4</v>
      </c>
      <c r="U30" s="113">
        <v>-0.7</v>
      </c>
      <c r="V30" s="113">
        <v>-1.2</v>
      </c>
      <c r="W30" s="113">
        <v>-2.3</v>
      </c>
      <c r="X30" s="113">
        <v>-2.6</v>
      </c>
      <c r="Y30" s="113">
        <v>-2.9</v>
      </c>
      <c r="Z30" s="114">
        <f t="shared" si="0"/>
        <v>-0.18333333333333346</v>
      </c>
      <c r="AA30" s="115">
        <v>4.5</v>
      </c>
      <c r="AB30" s="116">
        <v>0.545138888888889</v>
      </c>
      <c r="AC30" s="115">
        <v>-2.9</v>
      </c>
      <c r="AD30" s="116">
        <v>1</v>
      </c>
    </row>
    <row r="31" spans="1:30" ht="11.25" customHeight="1">
      <c r="A31" s="78">
        <v>29</v>
      </c>
      <c r="B31" s="113"/>
      <c r="C31" s="113"/>
      <c r="D31" s="113"/>
      <c r="E31" s="113"/>
      <c r="F31" s="113"/>
      <c r="G31" s="113"/>
      <c r="H31" s="113"/>
      <c r="I31" s="113"/>
      <c r="J31" s="113"/>
      <c r="K31" s="113"/>
      <c r="L31" s="113"/>
      <c r="M31" s="113"/>
      <c r="N31" s="113"/>
      <c r="O31" s="113"/>
      <c r="P31" s="113"/>
      <c r="Q31" s="113"/>
      <c r="R31" s="113"/>
      <c r="S31" s="113"/>
      <c r="T31" s="113"/>
      <c r="U31" s="113"/>
      <c r="V31" s="113"/>
      <c r="W31" s="113"/>
      <c r="X31" s="113"/>
      <c r="Y31" s="113"/>
      <c r="Z31" s="114" t="e">
        <f t="shared" si="0"/>
        <v>#DIV/0!</v>
      </c>
      <c r="AA31" s="115"/>
      <c r="AB31" s="116"/>
      <c r="AC31" s="115"/>
      <c r="AD31" s="116"/>
    </row>
    <row r="32" spans="1:30" ht="11.25" customHeight="1">
      <c r="A32" s="78">
        <v>30</v>
      </c>
      <c r="B32" s="113"/>
      <c r="C32" s="113"/>
      <c r="D32" s="113"/>
      <c r="E32" s="113"/>
      <c r="F32" s="113"/>
      <c r="G32" s="113"/>
      <c r="H32" s="113"/>
      <c r="I32" s="113"/>
      <c r="J32" s="113"/>
      <c r="K32" s="113"/>
      <c r="L32" s="113"/>
      <c r="M32" s="113"/>
      <c r="N32" s="113"/>
      <c r="O32" s="113"/>
      <c r="P32" s="113"/>
      <c r="Q32" s="113"/>
      <c r="R32" s="113"/>
      <c r="S32" s="113"/>
      <c r="T32" s="113"/>
      <c r="U32" s="113"/>
      <c r="V32" s="113"/>
      <c r="W32" s="113"/>
      <c r="X32" s="113"/>
      <c r="Y32" s="113"/>
      <c r="Z32" s="114"/>
      <c r="AA32" s="115"/>
      <c r="AB32" s="116"/>
      <c r="AC32" s="115"/>
      <c r="AD32" s="116"/>
    </row>
    <row r="33" spans="1:30" ht="11.25" customHeight="1">
      <c r="A33" s="78">
        <v>31</v>
      </c>
      <c r="B33" s="113"/>
      <c r="C33" s="113"/>
      <c r="D33" s="113"/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113"/>
      <c r="P33" s="113"/>
      <c r="Q33" s="113"/>
      <c r="R33" s="113"/>
      <c r="S33" s="113"/>
      <c r="T33" s="113"/>
      <c r="U33" s="113"/>
      <c r="V33" s="113"/>
      <c r="W33" s="113"/>
      <c r="X33" s="113"/>
      <c r="Y33" s="113"/>
      <c r="Z33" s="114"/>
      <c r="AA33" s="115"/>
      <c r="AB33" s="116"/>
      <c r="AC33" s="115"/>
      <c r="AD33" s="116"/>
    </row>
    <row r="34" spans="1:30" ht="15" customHeight="1">
      <c r="A34" s="79" t="s">
        <v>9</v>
      </c>
      <c r="B34" s="121">
        <f aca="true" t="shared" si="1" ref="B34:Y34">AVERAGE(B3:B33)</f>
        <v>-0.8285714285714285</v>
      </c>
      <c r="C34" s="121">
        <f t="shared" si="1"/>
        <v>-1.0857142857142859</v>
      </c>
      <c r="D34" s="121">
        <f t="shared" si="1"/>
        <v>-1.3035714285714286</v>
      </c>
      <c r="E34" s="121">
        <f t="shared" si="1"/>
        <v>-1.4892857142857145</v>
      </c>
      <c r="F34" s="121">
        <f t="shared" si="1"/>
        <v>-1.792857142857143</v>
      </c>
      <c r="G34" s="121">
        <f t="shared" si="1"/>
        <v>-1.8071428571428565</v>
      </c>
      <c r="H34" s="121">
        <f t="shared" si="1"/>
        <v>-1.5500000000000003</v>
      </c>
      <c r="I34" s="121">
        <f t="shared" si="1"/>
        <v>0.5928571428571427</v>
      </c>
      <c r="J34" s="121">
        <f t="shared" si="1"/>
        <v>3.025</v>
      </c>
      <c r="K34" s="121">
        <f t="shared" si="1"/>
        <v>4.303571428571429</v>
      </c>
      <c r="L34" s="121">
        <f t="shared" si="1"/>
        <v>5.296428571428572</v>
      </c>
      <c r="M34" s="121">
        <f t="shared" si="1"/>
        <v>5.717857142857143</v>
      </c>
      <c r="N34" s="121">
        <f t="shared" si="1"/>
        <v>6.0214285714285705</v>
      </c>
      <c r="O34" s="121">
        <f t="shared" si="1"/>
        <v>5.9071428571428575</v>
      </c>
      <c r="P34" s="121">
        <f t="shared" si="1"/>
        <v>5.128571428571427</v>
      </c>
      <c r="Q34" s="121">
        <f t="shared" si="1"/>
        <v>4.371428571428571</v>
      </c>
      <c r="R34" s="121">
        <f t="shared" si="1"/>
        <v>2.7428571428571433</v>
      </c>
      <c r="S34" s="121">
        <f t="shared" si="1"/>
        <v>1.3607142857142858</v>
      </c>
      <c r="T34" s="121">
        <f t="shared" si="1"/>
        <v>0.7785714285714287</v>
      </c>
      <c r="U34" s="121">
        <f t="shared" si="1"/>
        <v>0.49999999999999994</v>
      </c>
      <c r="V34" s="121">
        <f t="shared" si="1"/>
        <v>0.1285714285714286</v>
      </c>
      <c r="W34" s="121">
        <f t="shared" si="1"/>
        <v>-0.15357142857142866</v>
      </c>
      <c r="X34" s="121">
        <f t="shared" si="1"/>
        <v>-0.41071428571428586</v>
      </c>
      <c r="Y34" s="121">
        <f t="shared" si="1"/>
        <v>-0.5428571428571428</v>
      </c>
      <c r="Z34" s="121">
        <f>AVERAGE(B3:Y33)</f>
        <v>1.4546130952380958</v>
      </c>
      <c r="AA34" s="122">
        <f>AVERAGE(AA3:AA33)</f>
        <v>7.15</v>
      </c>
      <c r="AB34" s="123"/>
      <c r="AC34" s="122">
        <f>AVERAGE(AC3:AC33)</f>
        <v>-3.028571428571429</v>
      </c>
      <c r="AD34" s="123"/>
    </row>
    <row r="35" ht="9.75" customHeight="1"/>
    <row r="36" spans="1:9" ht="11.25" customHeight="1">
      <c r="A36" s="67" t="s">
        <v>10</v>
      </c>
      <c r="B36" s="67"/>
      <c r="C36" s="67"/>
      <c r="D36" s="67"/>
      <c r="E36" s="67"/>
      <c r="F36" s="67"/>
      <c r="G36" s="67"/>
      <c r="H36" s="67"/>
      <c r="I36" s="67"/>
    </row>
    <row r="37" spans="1:9" ht="11.25" customHeight="1">
      <c r="A37" s="68" t="s">
        <v>11</v>
      </c>
      <c r="B37" s="69"/>
      <c r="C37" s="69"/>
      <c r="D37" s="51">
        <f>COUNTIF(Z3:Z33,"&lt;0")</f>
        <v>10</v>
      </c>
      <c r="E37" s="67"/>
      <c r="F37" s="67"/>
      <c r="G37" s="67"/>
      <c r="H37" s="67"/>
      <c r="I37" s="67"/>
    </row>
    <row r="38" spans="1:9" ht="11.25" customHeight="1">
      <c r="A38" s="70" t="s">
        <v>12</v>
      </c>
      <c r="B38" s="71"/>
      <c r="C38" s="71"/>
      <c r="D38" s="52">
        <f>COUNTIF(Z3:Z33,"&gt;=25")</f>
        <v>0</v>
      </c>
      <c r="E38" s="67"/>
      <c r="F38" s="67"/>
      <c r="G38" s="67"/>
      <c r="H38" s="67"/>
      <c r="I38" s="67"/>
    </row>
    <row r="39" spans="1:9" ht="11.25" customHeight="1">
      <c r="A39" s="68" t="s">
        <v>13</v>
      </c>
      <c r="B39" s="69"/>
      <c r="C39" s="69"/>
      <c r="D39" s="51">
        <f>COUNTIF(AC3:AC33,"&lt;0")</f>
        <v>26</v>
      </c>
      <c r="E39" s="67"/>
      <c r="F39" s="67"/>
      <c r="G39" s="67"/>
      <c r="H39" s="67"/>
      <c r="I39" s="67"/>
    </row>
    <row r="40" spans="1:9" ht="11.25" customHeight="1">
      <c r="A40" s="70" t="s">
        <v>14</v>
      </c>
      <c r="B40" s="71"/>
      <c r="C40" s="71"/>
      <c r="D40" s="52">
        <f>COUNTIF(AC3:AC33,"&gt;=25")</f>
        <v>0</v>
      </c>
      <c r="E40" s="67"/>
      <c r="F40" s="67"/>
      <c r="G40" s="67"/>
      <c r="H40" s="67"/>
      <c r="I40" s="67"/>
    </row>
    <row r="41" spans="1:9" ht="11.25" customHeight="1">
      <c r="A41" s="68" t="s">
        <v>15</v>
      </c>
      <c r="B41" s="69"/>
      <c r="C41" s="69"/>
      <c r="D41" s="51">
        <f>COUNTIF(AA3:AA33,"&lt;0")</f>
        <v>0</v>
      </c>
      <c r="E41" s="67"/>
      <c r="F41" s="67"/>
      <c r="G41" s="67"/>
      <c r="H41" s="67"/>
      <c r="I41" s="67"/>
    </row>
    <row r="42" spans="1:9" ht="11.25" customHeight="1">
      <c r="A42" s="70" t="s">
        <v>16</v>
      </c>
      <c r="B42" s="71"/>
      <c r="C42" s="71"/>
      <c r="D42" s="52">
        <f>COUNTIF(AA3:AA33,"&gt;=25")</f>
        <v>0</v>
      </c>
      <c r="E42" s="67"/>
      <c r="F42" s="67"/>
      <c r="G42" s="67"/>
      <c r="H42" s="67"/>
      <c r="I42" s="67"/>
    </row>
    <row r="43" spans="1:9" ht="11.25" customHeight="1">
      <c r="A43" s="72" t="s">
        <v>17</v>
      </c>
      <c r="B43" s="73"/>
      <c r="C43" s="73"/>
      <c r="D43" s="53">
        <f>COUNTIF(AA3:AA33,"&gt;=30")</f>
        <v>0</v>
      </c>
      <c r="E43" s="67"/>
      <c r="F43" s="67"/>
      <c r="G43" s="67"/>
      <c r="H43" s="67"/>
      <c r="I43" s="67"/>
    </row>
    <row r="44" spans="1:9" ht="11.25" customHeight="1">
      <c r="A44" s="67" t="s">
        <v>18</v>
      </c>
      <c r="B44" s="67"/>
      <c r="C44" s="67"/>
      <c r="D44" s="67"/>
      <c r="E44" s="67"/>
      <c r="F44" s="67"/>
      <c r="G44" s="67"/>
      <c r="H44" s="67"/>
      <c r="I44" s="67"/>
    </row>
    <row r="45" spans="1:9" ht="11.25" customHeight="1">
      <c r="A45" s="75" t="s">
        <v>19</v>
      </c>
      <c r="B45" s="74"/>
      <c r="C45" s="74" t="s">
        <v>3</v>
      </c>
      <c r="D45" s="76" t="s">
        <v>6</v>
      </c>
      <c r="E45" s="67"/>
      <c r="F45" s="75" t="s">
        <v>20</v>
      </c>
      <c r="G45" s="74"/>
      <c r="H45" s="74" t="s">
        <v>3</v>
      </c>
      <c r="I45" s="76" t="s">
        <v>8</v>
      </c>
    </row>
    <row r="46" spans="1:9" ht="11.25" customHeight="1">
      <c r="A46" s="104"/>
      <c r="B46" s="105">
        <f>MAX(AA3:AA33)</f>
        <v>17</v>
      </c>
      <c r="C46" s="106">
        <f>MATCH(B46,AA3:AA33,0)</f>
        <v>17</v>
      </c>
      <c r="D46" s="112">
        <f>INDEX(AB3:AB33,C46,1)</f>
        <v>0.5875</v>
      </c>
      <c r="E46" s="117"/>
      <c r="F46" s="104"/>
      <c r="G46" s="105">
        <f>MIN(AC3:AC33)</f>
        <v>-6.8</v>
      </c>
      <c r="H46" s="106">
        <f>MATCH(G46,AC3:AC33,0)</f>
        <v>11</v>
      </c>
      <c r="I46" s="112">
        <f>INDEX(AD3:AD33,H46,1)</f>
        <v>0.2354166666666667</v>
      </c>
    </row>
    <row r="47" spans="1:9" ht="11.25" customHeight="1">
      <c r="A47" s="107"/>
      <c r="B47" s="108"/>
      <c r="C47" s="106"/>
      <c r="D47" s="127"/>
      <c r="E47" s="117"/>
      <c r="F47" s="107"/>
      <c r="G47" s="108"/>
      <c r="H47" s="106"/>
      <c r="I47" s="112"/>
    </row>
    <row r="48" spans="1:9" ht="11.25" customHeight="1">
      <c r="A48" s="109"/>
      <c r="B48" s="110"/>
      <c r="C48" s="111"/>
      <c r="D48" s="126"/>
      <c r="E48" s="117"/>
      <c r="F48" s="109"/>
      <c r="G48" s="110"/>
      <c r="H48" s="111"/>
      <c r="I48" s="125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48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6.75390625" style="0" customWidth="1"/>
    <col min="2" max="25" width="4.75390625" style="0" customWidth="1"/>
    <col min="26" max="30" width="6.25390625" style="0" customWidth="1"/>
    <col min="31" max="31" width="2.75390625" style="0" customWidth="1"/>
  </cols>
  <sheetData>
    <row r="1" spans="1:29" ht="18" customHeight="1">
      <c r="A1" t="s">
        <v>49</v>
      </c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Z1" s="83">
        <f>'１月'!Z1</f>
        <v>2017</v>
      </c>
      <c r="AA1" t="s">
        <v>1</v>
      </c>
      <c r="AB1" s="84">
        <v>3</v>
      </c>
      <c r="AC1" t="s">
        <v>2</v>
      </c>
    </row>
    <row r="2" spans="1:30" ht="12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5" t="s">
        <v>4</v>
      </c>
      <c r="AA2" s="85" t="s">
        <v>5</v>
      </c>
      <c r="AB2" s="80" t="s">
        <v>6</v>
      </c>
      <c r="AC2" s="85" t="s">
        <v>7</v>
      </c>
      <c r="AD2" s="80" t="s">
        <v>8</v>
      </c>
    </row>
    <row r="3" spans="1:30" ht="11.25" customHeight="1">
      <c r="A3" s="78">
        <v>1</v>
      </c>
      <c r="B3" s="113">
        <v>-3.3</v>
      </c>
      <c r="C3" s="113">
        <v>-3.5</v>
      </c>
      <c r="D3" s="113">
        <v>-3.6</v>
      </c>
      <c r="E3" s="113">
        <v>-3.9</v>
      </c>
      <c r="F3" s="113">
        <v>-4.3</v>
      </c>
      <c r="G3" s="113">
        <v>-4</v>
      </c>
      <c r="H3" s="113">
        <v>-3.3</v>
      </c>
      <c r="I3" s="113">
        <v>0</v>
      </c>
      <c r="J3" s="113">
        <v>1.8</v>
      </c>
      <c r="K3" s="113">
        <v>3.3</v>
      </c>
      <c r="L3" s="113">
        <v>5.7</v>
      </c>
      <c r="M3" s="113">
        <v>5.9</v>
      </c>
      <c r="N3" s="113">
        <v>7.2</v>
      </c>
      <c r="O3" s="113">
        <v>5.7</v>
      </c>
      <c r="P3" s="113">
        <v>4.8</v>
      </c>
      <c r="Q3" s="113">
        <v>4.1</v>
      </c>
      <c r="R3" s="113">
        <v>3</v>
      </c>
      <c r="S3" s="113">
        <v>1.5</v>
      </c>
      <c r="T3" s="113">
        <v>2.2</v>
      </c>
      <c r="U3" s="113">
        <v>2.2</v>
      </c>
      <c r="V3" s="113">
        <v>1.8</v>
      </c>
      <c r="W3" s="113">
        <v>1.6</v>
      </c>
      <c r="X3" s="113">
        <v>1.8</v>
      </c>
      <c r="Y3" s="113">
        <v>2.5</v>
      </c>
      <c r="Z3" s="114">
        <f aca="true" t="shared" si="0" ref="Z3:Z33">AVERAGE(B3:Y3)</f>
        <v>1.2166666666666668</v>
      </c>
      <c r="AA3" s="115">
        <v>7.3</v>
      </c>
      <c r="AB3" s="116">
        <v>0.5472222222222222</v>
      </c>
      <c r="AC3" s="115">
        <v>-4.4</v>
      </c>
      <c r="AD3" s="116">
        <v>0.20833333333333334</v>
      </c>
    </row>
    <row r="4" spans="1:30" ht="11.25" customHeight="1">
      <c r="A4" s="78">
        <v>2</v>
      </c>
      <c r="B4" s="113">
        <v>2.6</v>
      </c>
      <c r="C4" s="113">
        <v>2.5</v>
      </c>
      <c r="D4" s="113">
        <v>2.6</v>
      </c>
      <c r="E4" s="113">
        <v>2.5</v>
      </c>
      <c r="F4" s="113">
        <v>2.5</v>
      </c>
      <c r="G4" s="113">
        <v>2.4</v>
      </c>
      <c r="H4" s="113">
        <v>2.7</v>
      </c>
      <c r="I4" s="113">
        <v>3.3</v>
      </c>
      <c r="J4" s="113">
        <v>4.7</v>
      </c>
      <c r="K4" s="113">
        <v>5.8</v>
      </c>
      <c r="L4" s="113">
        <v>6.1</v>
      </c>
      <c r="M4" s="113">
        <v>5</v>
      </c>
      <c r="N4" s="113">
        <v>5.3</v>
      </c>
      <c r="O4" s="113">
        <v>5</v>
      </c>
      <c r="P4" s="113">
        <v>4.9</v>
      </c>
      <c r="Q4" s="113">
        <v>4.8</v>
      </c>
      <c r="R4" s="113">
        <v>4.7</v>
      </c>
      <c r="S4" s="117">
        <v>4.5</v>
      </c>
      <c r="T4" s="113">
        <v>4.7</v>
      </c>
      <c r="U4" s="113">
        <v>4.7</v>
      </c>
      <c r="V4" s="113">
        <v>4.2</v>
      </c>
      <c r="W4" s="113">
        <v>3.7</v>
      </c>
      <c r="X4" s="113">
        <v>3.6</v>
      </c>
      <c r="Y4" s="113">
        <v>3.5</v>
      </c>
      <c r="Z4" s="114">
        <f t="shared" si="0"/>
        <v>4.0125</v>
      </c>
      <c r="AA4" s="115">
        <v>6.7</v>
      </c>
      <c r="AB4" s="116">
        <v>0.45</v>
      </c>
      <c r="AC4" s="115">
        <v>2.3</v>
      </c>
      <c r="AD4" s="116">
        <v>0.21944444444444444</v>
      </c>
    </row>
    <row r="5" spans="1:30" ht="11.25" customHeight="1">
      <c r="A5" s="78">
        <v>3</v>
      </c>
      <c r="B5" s="113">
        <v>3.2</v>
      </c>
      <c r="C5" s="113">
        <v>2.4</v>
      </c>
      <c r="D5" s="113">
        <v>0.7</v>
      </c>
      <c r="E5" s="113">
        <v>0.2</v>
      </c>
      <c r="F5" s="113">
        <v>-0.1</v>
      </c>
      <c r="G5" s="113">
        <v>-0.7</v>
      </c>
      <c r="H5" s="113">
        <v>0</v>
      </c>
      <c r="I5" s="113">
        <v>2.1</v>
      </c>
      <c r="J5" s="113">
        <v>6.2</v>
      </c>
      <c r="K5" s="113">
        <v>7.9</v>
      </c>
      <c r="L5" s="113">
        <v>9</v>
      </c>
      <c r="M5" s="113">
        <v>9.7</v>
      </c>
      <c r="N5" s="113">
        <v>8</v>
      </c>
      <c r="O5" s="113">
        <v>9.3</v>
      </c>
      <c r="P5" s="113">
        <v>7.3</v>
      </c>
      <c r="Q5" s="113">
        <v>6.3</v>
      </c>
      <c r="R5" s="113">
        <v>4.8</v>
      </c>
      <c r="S5" s="113">
        <v>2.6</v>
      </c>
      <c r="T5" s="113">
        <v>0.7</v>
      </c>
      <c r="U5" s="113">
        <v>0</v>
      </c>
      <c r="V5" s="113">
        <v>-0.4</v>
      </c>
      <c r="W5" s="113">
        <v>-0.1</v>
      </c>
      <c r="X5" s="113">
        <v>-1.3</v>
      </c>
      <c r="Y5" s="113">
        <v>-1.9</v>
      </c>
      <c r="Z5" s="114">
        <f t="shared" si="0"/>
        <v>3.162499999999999</v>
      </c>
      <c r="AA5" s="115">
        <v>10.2</v>
      </c>
      <c r="AB5" s="116">
        <v>0.49722222222222223</v>
      </c>
      <c r="AC5" s="115">
        <v>-2</v>
      </c>
      <c r="AD5" s="116">
        <v>0.9993055555555556</v>
      </c>
    </row>
    <row r="6" spans="1:30" ht="11.25" customHeight="1">
      <c r="A6" s="78">
        <v>4</v>
      </c>
      <c r="B6" s="113">
        <v>-1.6</v>
      </c>
      <c r="C6" s="113">
        <v>-2.6</v>
      </c>
      <c r="D6" s="113">
        <v>-2.2</v>
      </c>
      <c r="E6" s="113">
        <v>-2.2</v>
      </c>
      <c r="F6" s="113">
        <v>-2.7</v>
      </c>
      <c r="G6" s="113">
        <v>-2.8</v>
      </c>
      <c r="H6" s="113">
        <v>-2.2</v>
      </c>
      <c r="I6" s="113">
        <v>1.9</v>
      </c>
      <c r="J6" s="113">
        <v>4.8</v>
      </c>
      <c r="K6" s="113">
        <v>6.3</v>
      </c>
      <c r="L6" s="113">
        <v>7.4</v>
      </c>
      <c r="M6" s="113">
        <v>8.1</v>
      </c>
      <c r="N6" s="113">
        <v>9.4</v>
      </c>
      <c r="O6" s="113">
        <v>9.6</v>
      </c>
      <c r="P6" s="113">
        <v>9.9</v>
      </c>
      <c r="Q6" s="113">
        <v>9.2</v>
      </c>
      <c r="R6" s="113">
        <v>7.3</v>
      </c>
      <c r="S6" s="113">
        <v>4.4</v>
      </c>
      <c r="T6" s="113">
        <v>3.2</v>
      </c>
      <c r="U6" s="113">
        <v>2.5</v>
      </c>
      <c r="V6" s="113">
        <v>1.9</v>
      </c>
      <c r="W6" s="113">
        <v>1.8</v>
      </c>
      <c r="X6" s="113">
        <v>0.9</v>
      </c>
      <c r="Y6" s="113">
        <v>0.5</v>
      </c>
      <c r="Z6" s="114">
        <f t="shared" si="0"/>
        <v>3.033333333333333</v>
      </c>
      <c r="AA6" s="115">
        <v>10.7</v>
      </c>
      <c r="AB6" s="116">
        <v>0.5708333333333333</v>
      </c>
      <c r="AC6" s="115">
        <v>-3.1</v>
      </c>
      <c r="AD6" s="116">
        <v>0.26805555555555555</v>
      </c>
    </row>
    <row r="7" spans="1:30" ht="11.25" customHeight="1">
      <c r="A7" s="78">
        <v>5</v>
      </c>
      <c r="B7" s="113">
        <v>0.3</v>
      </c>
      <c r="C7" s="113">
        <v>0.3</v>
      </c>
      <c r="D7" s="113">
        <v>0.1</v>
      </c>
      <c r="E7" s="113">
        <v>-0.1</v>
      </c>
      <c r="F7" s="113">
        <v>-0.1</v>
      </c>
      <c r="G7" s="113">
        <v>-0.3</v>
      </c>
      <c r="H7" s="113">
        <v>0.2</v>
      </c>
      <c r="I7" s="113">
        <v>4.2</v>
      </c>
      <c r="J7" s="113">
        <v>7.6</v>
      </c>
      <c r="K7" s="113">
        <v>8.2</v>
      </c>
      <c r="L7" s="113">
        <v>8.7</v>
      </c>
      <c r="M7" s="113">
        <v>8.7</v>
      </c>
      <c r="N7" s="113">
        <v>7.4</v>
      </c>
      <c r="O7" s="113">
        <v>7.8</v>
      </c>
      <c r="P7" s="113">
        <v>6.6</v>
      </c>
      <c r="Q7" s="113">
        <v>5.7</v>
      </c>
      <c r="R7" s="113">
        <v>5</v>
      </c>
      <c r="S7" s="113">
        <v>3.9</v>
      </c>
      <c r="T7" s="113">
        <v>3.3</v>
      </c>
      <c r="U7" s="113">
        <v>3.1</v>
      </c>
      <c r="V7" s="113">
        <v>2</v>
      </c>
      <c r="W7" s="113">
        <v>1.8</v>
      </c>
      <c r="X7" s="113">
        <v>2.8</v>
      </c>
      <c r="Y7" s="113">
        <v>2.8</v>
      </c>
      <c r="Z7" s="114">
        <f t="shared" si="0"/>
        <v>3.7499999999999996</v>
      </c>
      <c r="AA7" s="115">
        <v>9.6</v>
      </c>
      <c r="AB7" s="116">
        <v>0.4986111111111111</v>
      </c>
      <c r="AC7" s="115">
        <v>-0.5</v>
      </c>
      <c r="AD7" s="116">
        <v>0.2534722222222222</v>
      </c>
    </row>
    <row r="8" spans="1:30" ht="11.25" customHeight="1">
      <c r="A8" s="78">
        <v>6</v>
      </c>
      <c r="B8" s="113">
        <v>3.4</v>
      </c>
      <c r="C8" s="113">
        <v>2.6</v>
      </c>
      <c r="D8" s="113">
        <v>2.2</v>
      </c>
      <c r="E8" s="113">
        <v>2.1</v>
      </c>
      <c r="F8" s="113">
        <v>2.7</v>
      </c>
      <c r="G8" s="113">
        <v>2.4</v>
      </c>
      <c r="H8" s="113">
        <v>3.3</v>
      </c>
      <c r="I8" s="113">
        <v>6</v>
      </c>
      <c r="J8" s="113">
        <v>9.1</v>
      </c>
      <c r="K8" s="113">
        <v>9.5</v>
      </c>
      <c r="L8" s="113">
        <v>8.5</v>
      </c>
      <c r="M8" s="113">
        <v>7.8</v>
      </c>
      <c r="N8" s="113">
        <v>7.7</v>
      </c>
      <c r="O8" s="113">
        <v>7.4</v>
      </c>
      <c r="P8" s="113">
        <v>7.3</v>
      </c>
      <c r="Q8" s="113">
        <v>7.3</v>
      </c>
      <c r="R8" s="113">
        <v>7.1</v>
      </c>
      <c r="S8" s="113">
        <v>6.7</v>
      </c>
      <c r="T8" s="113">
        <v>6.2</v>
      </c>
      <c r="U8" s="113">
        <v>5.8</v>
      </c>
      <c r="V8" s="113">
        <v>4.9</v>
      </c>
      <c r="W8" s="113">
        <v>3.4</v>
      </c>
      <c r="X8" s="113">
        <v>4.1</v>
      </c>
      <c r="Y8" s="113">
        <v>3.3</v>
      </c>
      <c r="Z8" s="114">
        <f t="shared" si="0"/>
        <v>5.45</v>
      </c>
      <c r="AA8" s="115">
        <v>9.7</v>
      </c>
      <c r="AB8" s="116">
        <v>0.42569444444444443</v>
      </c>
      <c r="AC8" s="115">
        <v>1.8</v>
      </c>
      <c r="AD8" s="116">
        <v>0.14722222222222223</v>
      </c>
    </row>
    <row r="9" spans="1:30" ht="11.25" customHeight="1">
      <c r="A9" s="78">
        <v>7</v>
      </c>
      <c r="B9" s="113">
        <v>3</v>
      </c>
      <c r="C9" s="113">
        <v>2</v>
      </c>
      <c r="D9" s="113">
        <v>1.4</v>
      </c>
      <c r="E9" s="113">
        <v>0.7</v>
      </c>
      <c r="F9" s="113">
        <v>0.6</v>
      </c>
      <c r="G9" s="113">
        <v>0.6</v>
      </c>
      <c r="H9" s="113">
        <v>1.1</v>
      </c>
      <c r="I9" s="113">
        <v>1.4</v>
      </c>
      <c r="J9" s="113">
        <v>1.9</v>
      </c>
      <c r="K9" s="113">
        <v>2.2</v>
      </c>
      <c r="L9" s="113">
        <v>3.5</v>
      </c>
      <c r="M9" s="113">
        <v>3.3</v>
      </c>
      <c r="N9" s="113">
        <v>2.1</v>
      </c>
      <c r="O9" s="113">
        <v>1.7</v>
      </c>
      <c r="P9" s="113">
        <v>-0.6</v>
      </c>
      <c r="Q9" s="113">
        <v>-0.5</v>
      </c>
      <c r="R9" s="113">
        <v>-0.3</v>
      </c>
      <c r="S9" s="113">
        <v>-0.6</v>
      </c>
      <c r="T9" s="113">
        <v>-0.6</v>
      </c>
      <c r="U9" s="113">
        <v>-1.1</v>
      </c>
      <c r="V9" s="113">
        <v>-2.7</v>
      </c>
      <c r="W9" s="113">
        <v>-3.6</v>
      </c>
      <c r="X9" s="113">
        <v>-4.2</v>
      </c>
      <c r="Y9" s="113">
        <v>-4.6</v>
      </c>
      <c r="Z9" s="114">
        <f t="shared" si="0"/>
        <v>0.27916666666666656</v>
      </c>
      <c r="AA9" s="115">
        <v>4.6</v>
      </c>
      <c r="AB9" s="116">
        <v>0.4840277777777778</v>
      </c>
      <c r="AC9" s="115">
        <v>-4.6</v>
      </c>
      <c r="AD9" s="116">
        <v>1</v>
      </c>
    </row>
    <row r="10" spans="1:30" ht="11.25" customHeight="1">
      <c r="A10" s="78">
        <v>8</v>
      </c>
      <c r="B10" s="113">
        <v>-4.5</v>
      </c>
      <c r="C10" s="113">
        <v>-4.7</v>
      </c>
      <c r="D10" s="113">
        <v>-4.9</v>
      </c>
      <c r="E10" s="113">
        <v>-5</v>
      </c>
      <c r="F10" s="113">
        <v>-5.4</v>
      </c>
      <c r="G10" s="113">
        <v>-5.4</v>
      </c>
      <c r="H10" s="113">
        <v>-4.1</v>
      </c>
      <c r="I10" s="113">
        <v>-2.7</v>
      </c>
      <c r="J10" s="113">
        <v>0.1</v>
      </c>
      <c r="K10" s="113">
        <v>1.7</v>
      </c>
      <c r="L10" s="113">
        <v>3.6</v>
      </c>
      <c r="M10" s="113">
        <v>3.8</v>
      </c>
      <c r="N10" s="113">
        <v>5.1</v>
      </c>
      <c r="O10" s="113">
        <v>4.3</v>
      </c>
      <c r="P10" s="113">
        <v>4.7</v>
      </c>
      <c r="Q10" s="113">
        <v>4.4</v>
      </c>
      <c r="R10" s="113">
        <v>3.1</v>
      </c>
      <c r="S10" s="113">
        <v>-0.4</v>
      </c>
      <c r="T10" s="113">
        <v>-1.7</v>
      </c>
      <c r="U10" s="113">
        <v>-2.2</v>
      </c>
      <c r="V10" s="113">
        <v>-2</v>
      </c>
      <c r="W10" s="113">
        <v>-1.9</v>
      </c>
      <c r="X10" s="113">
        <v>-2.1</v>
      </c>
      <c r="Y10" s="113">
        <v>-2.2</v>
      </c>
      <c r="Z10" s="114">
        <f t="shared" si="0"/>
        <v>-0.7666666666666666</v>
      </c>
      <c r="AA10" s="115">
        <v>5.5</v>
      </c>
      <c r="AB10" s="116">
        <v>0.6131944444444445</v>
      </c>
      <c r="AC10" s="115">
        <v>-5.6</v>
      </c>
      <c r="AD10" s="116">
        <v>0.23680555555555557</v>
      </c>
    </row>
    <row r="11" spans="1:30" ht="11.25" customHeight="1">
      <c r="A11" s="78">
        <v>9</v>
      </c>
      <c r="B11" s="113">
        <v>-2.5</v>
      </c>
      <c r="C11" s="113">
        <v>-2.7</v>
      </c>
      <c r="D11" s="113">
        <v>-3.1</v>
      </c>
      <c r="E11" s="113">
        <v>-3.3</v>
      </c>
      <c r="F11" s="113">
        <v>-3.2</v>
      </c>
      <c r="G11" s="113">
        <v>-3.1</v>
      </c>
      <c r="H11" s="113">
        <v>-1.9</v>
      </c>
      <c r="I11" s="113">
        <v>2.2</v>
      </c>
      <c r="J11" s="113">
        <v>5.9</v>
      </c>
      <c r="K11" s="113">
        <v>6</v>
      </c>
      <c r="L11" s="113">
        <v>7.6</v>
      </c>
      <c r="M11" s="113">
        <v>8.9</v>
      </c>
      <c r="N11" s="113">
        <v>9.5</v>
      </c>
      <c r="O11" s="113">
        <v>8.2</v>
      </c>
      <c r="P11" s="113">
        <v>9.3</v>
      </c>
      <c r="Q11" s="113">
        <v>7.2</v>
      </c>
      <c r="R11" s="113">
        <v>5.4</v>
      </c>
      <c r="S11" s="113">
        <v>3.3</v>
      </c>
      <c r="T11" s="113">
        <v>2.9</v>
      </c>
      <c r="U11" s="113">
        <v>2.7</v>
      </c>
      <c r="V11" s="113">
        <v>1.6</v>
      </c>
      <c r="W11" s="113">
        <v>0.2</v>
      </c>
      <c r="X11" s="113">
        <v>-0.2</v>
      </c>
      <c r="Y11" s="113">
        <v>-0.5</v>
      </c>
      <c r="Z11" s="114">
        <f t="shared" si="0"/>
        <v>2.5166666666666666</v>
      </c>
      <c r="AA11" s="115">
        <v>9.7</v>
      </c>
      <c r="AB11" s="116">
        <v>0.6062500000000001</v>
      </c>
      <c r="AC11" s="115">
        <v>-3.4</v>
      </c>
      <c r="AD11" s="116">
        <v>0.18541666666666667</v>
      </c>
    </row>
    <row r="12" spans="1:30" ht="11.25" customHeight="1">
      <c r="A12" s="82">
        <v>10</v>
      </c>
      <c r="B12" s="118">
        <v>-0.5</v>
      </c>
      <c r="C12" s="118">
        <v>-0.7</v>
      </c>
      <c r="D12" s="118">
        <v>-0.3</v>
      </c>
      <c r="E12" s="118">
        <v>-1.2</v>
      </c>
      <c r="F12" s="118">
        <v>-1.7</v>
      </c>
      <c r="G12" s="118">
        <v>-2.1</v>
      </c>
      <c r="H12" s="118">
        <v>-0.5</v>
      </c>
      <c r="I12" s="118">
        <v>4.4</v>
      </c>
      <c r="J12" s="118">
        <v>6.2</v>
      </c>
      <c r="K12" s="118">
        <v>7.5</v>
      </c>
      <c r="L12" s="118">
        <v>7.6</v>
      </c>
      <c r="M12" s="118">
        <v>6.2</v>
      </c>
      <c r="N12" s="118">
        <v>8.1</v>
      </c>
      <c r="O12" s="118">
        <v>7</v>
      </c>
      <c r="P12" s="118">
        <v>7</v>
      </c>
      <c r="Q12" s="118">
        <v>5.7</v>
      </c>
      <c r="R12" s="118">
        <v>4.7</v>
      </c>
      <c r="S12" s="118">
        <v>2.6</v>
      </c>
      <c r="T12" s="118">
        <v>-0.3</v>
      </c>
      <c r="U12" s="118">
        <v>-0.6</v>
      </c>
      <c r="V12" s="118">
        <v>-0.9</v>
      </c>
      <c r="W12" s="118">
        <v>-0.9</v>
      </c>
      <c r="X12" s="118">
        <v>-1.1</v>
      </c>
      <c r="Y12" s="118">
        <v>-1.3</v>
      </c>
      <c r="Z12" s="119">
        <f t="shared" si="0"/>
        <v>2.2875000000000005</v>
      </c>
      <c r="AA12" s="105">
        <v>8.8</v>
      </c>
      <c r="AB12" s="120">
        <v>0.44930555555555557</v>
      </c>
      <c r="AC12" s="105">
        <v>-2.2</v>
      </c>
      <c r="AD12" s="120">
        <v>0.25625000000000003</v>
      </c>
    </row>
    <row r="13" spans="1:30" ht="11.25" customHeight="1">
      <c r="A13" s="78">
        <v>11</v>
      </c>
      <c r="B13" s="113">
        <v>-0.2</v>
      </c>
      <c r="C13" s="113">
        <v>-0.2</v>
      </c>
      <c r="D13" s="113">
        <v>-0.1</v>
      </c>
      <c r="E13" s="113">
        <v>-1.2</v>
      </c>
      <c r="F13" s="113">
        <v>-0.8</v>
      </c>
      <c r="G13" s="113">
        <v>-1</v>
      </c>
      <c r="H13" s="113">
        <v>-0.2</v>
      </c>
      <c r="I13" s="113">
        <v>2.6</v>
      </c>
      <c r="J13" s="113">
        <v>4.2</v>
      </c>
      <c r="K13" s="113">
        <v>5.2</v>
      </c>
      <c r="L13" s="113">
        <v>5.2</v>
      </c>
      <c r="M13" s="113">
        <v>6.1</v>
      </c>
      <c r="N13" s="113">
        <v>6.7</v>
      </c>
      <c r="O13" s="113">
        <v>6.7</v>
      </c>
      <c r="P13" s="113">
        <v>6.9</v>
      </c>
      <c r="Q13" s="113">
        <v>3.8</v>
      </c>
      <c r="R13" s="113">
        <v>3.5</v>
      </c>
      <c r="S13" s="113">
        <v>2.3</v>
      </c>
      <c r="T13" s="113">
        <v>0.1</v>
      </c>
      <c r="U13" s="113">
        <v>-0.6</v>
      </c>
      <c r="V13" s="113">
        <v>-1.5</v>
      </c>
      <c r="W13" s="113">
        <v>-1.9</v>
      </c>
      <c r="X13" s="113">
        <v>-1.7</v>
      </c>
      <c r="Y13" s="113">
        <v>-2.5</v>
      </c>
      <c r="Z13" s="114">
        <f t="shared" si="0"/>
        <v>1.7249999999999996</v>
      </c>
      <c r="AA13" s="115">
        <v>8.1</v>
      </c>
      <c r="AB13" s="116">
        <v>0.6083333333333333</v>
      </c>
      <c r="AC13" s="115">
        <v>-2.5</v>
      </c>
      <c r="AD13" s="116">
        <v>1</v>
      </c>
    </row>
    <row r="14" spans="1:30" ht="11.25" customHeight="1">
      <c r="A14" s="78">
        <v>12</v>
      </c>
      <c r="B14" s="113">
        <v>-1.6</v>
      </c>
      <c r="C14" s="113">
        <v>-1.3</v>
      </c>
      <c r="D14" s="113">
        <v>-0.7</v>
      </c>
      <c r="E14" s="113">
        <v>-1.3</v>
      </c>
      <c r="F14" s="113">
        <v>-0.8</v>
      </c>
      <c r="G14" s="113">
        <v>-1.6</v>
      </c>
      <c r="H14" s="113">
        <v>0.1</v>
      </c>
      <c r="I14" s="113">
        <v>2.7</v>
      </c>
      <c r="J14" s="113">
        <v>4.1</v>
      </c>
      <c r="K14" s="113">
        <v>4.4</v>
      </c>
      <c r="L14" s="113">
        <v>4.9</v>
      </c>
      <c r="M14" s="113">
        <v>5.6</v>
      </c>
      <c r="N14" s="113">
        <v>5.9</v>
      </c>
      <c r="O14" s="113">
        <v>5.4</v>
      </c>
      <c r="P14" s="113">
        <v>4.7</v>
      </c>
      <c r="Q14" s="113">
        <v>3</v>
      </c>
      <c r="R14" s="113">
        <v>2.3</v>
      </c>
      <c r="S14" s="113">
        <v>0.4</v>
      </c>
      <c r="T14" s="113">
        <v>-0.9</v>
      </c>
      <c r="U14" s="113">
        <v>-1.6</v>
      </c>
      <c r="V14" s="113">
        <v>-1.8</v>
      </c>
      <c r="W14" s="113">
        <v>-2</v>
      </c>
      <c r="X14" s="113">
        <v>-2</v>
      </c>
      <c r="Y14" s="113">
        <v>-2</v>
      </c>
      <c r="Z14" s="114">
        <f t="shared" si="0"/>
        <v>1.0791666666666664</v>
      </c>
      <c r="AA14" s="115">
        <v>6.4</v>
      </c>
      <c r="AB14" s="116">
        <v>0.5208333333333334</v>
      </c>
      <c r="AC14" s="115">
        <v>-2.6</v>
      </c>
      <c r="AD14" s="116">
        <v>0.007638888888888889</v>
      </c>
    </row>
    <row r="15" spans="1:30" ht="11.25" customHeight="1">
      <c r="A15" s="78">
        <v>13</v>
      </c>
      <c r="B15" s="113">
        <v>-1.3</v>
      </c>
      <c r="C15" s="113">
        <v>-0.1</v>
      </c>
      <c r="D15" s="113">
        <v>0.5</v>
      </c>
      <c r="E15" s="113">
        <v>1.1</v>
      </c>
      <c r="F15" s="113">
        <v>1.5</v>
      </c>
      <c r="G15" s="113">
        <v>1.7</v>
      </c>
      <c r="H15" s="113">
        <v>2.3</v>
      </c>
      <c r="I15" s="113">
        <v>2.7</v>
      </c>
      <c r="J15" s="113">
        <v>3.6</v>
      </c>
      <c r="K15" s="113">
        <v>3.6</v>
      </c>
      <c r="L15" s="113">
        <v>4</v>
      </c>
      <c r="M15" s="113">
        <v>4.1</v>
      </c>
      <c r="N15" s="113">
        <v>4</v>
      </c>
      <c r="O15" s="113">
        <v>4.1</v>
      </c>
      <c r="P15" s="113">
        <v>5.1</v>
      </c>
      <c r="Q15" s="113">
        <v>4.5</v>
      </c>
      <c r="R15" s="113">
        <v>3.9</v>
      </c>
      <c r="S15" s="113">
        <v>3.4</v>
      </c>
      <c r="T15" s="113">
        <v>3.3</v>
      </c>
      <c r="U15" s="113">
        <v>3.2</v>
      </c>
      <c r="V15" s="113">
        <v>3.3</v>
      </c>
      <c r="W15" s="113">
        <v>3.4</v>
      </c>
      <c r="X15" s="113">
        <v>3.5</v>
      </c>
      <c r="Y15" s="113">
        <v>3.7</v>
      </c>
      <c r="Z15" s="114">
        <f t="shared" si="0"/>
        <v>2.8791666666666664</v>
      </c>
      <c r="AA15" s="115">
        <v>5.7</v>
      </c>
      <c r="AB15" s="116">
        <v>0.6326388888888889</v>
      </c>
      <c r="AC15" s="115">
        <v>-2.1</v>
      </c>
      <c r="AD15" s="116">
        <v>0.002777777777777778</v>
      </c>
    </row>
    <row r="16" spans="1:30" ht="11.25" customHeight="1">
      <c r="A16" s="78">
        <v>14</v>
      </c>
      <c r="B16" s="113">
        <v>3.9</v>
      </c>
      <c r="C16" s="113">
        <v>4.1</v>
      </c>
      <c r="D16" s="113">
        <v>4.1</v>
      </c>
      <c r="E16" s="113">
        <v>4.1</v>
      </c>
      <c r="F16" s="113">
        <v>4.1</v>
      </c>
      <c r="G16" s="113">
        <v>4.2</v>
      </c>
      <c r="H16" s="113">
        <v>4.5</v>
      </c>
      <c r="I16" s="113">
        <v>4.8</v>
      </c>
      <c r="J16" s="113">
        <v>5.2</v>
      </c>
      <c r="K16" s="113">
        <v>5.1</v>
      </c>
      <c r="L16" s="113">
        <v>5.4</v>
      </c>
      <c r="M16" s="113">
        <v>5.4</v>
      </c>
      <c r="N16" s="113">
        <v>5.3</v>
      </c>
      <c r="O16" s="113">
        <v>4.9</v>
      </c>
      <c r="P16" s="113">
        <v>4.4</v>
      </c>
      <c r="Q16" s="113">
        <v>4.1</v>
      </c>
      <c r="R16" s="113">
        <v>3.9</v>
      </c>
      <c r="S16" s="113">
        <v>3.6</v>
      </c>
      <c r="T16" s="113">
        <v>3.1</v>
      </c>
      <c r="U16" s="113">
        <v>2.4</v>
      </c>
      <c r="V16" s="113">
        <v>2.1</v>
      </c>
      <c r="W16" s="113">
        <v>1.9</v>
      </c>
      <c r="X16" s="113">
        <v>1.5</v>
      </c>
      <c r="Y16" s="113">
        <v>0.7</v>
      </c>
      <c r="Z16" s="114">
        <f t="shared" si="0"/>
        <v>3.8666666666666667</v>
      </c>
      <c r="AA16" s="115">
        <v>5.6</v>
      </c>
      <c r="AB16" s="116">
        <v>0.45208333333333334</v>
      </c>
      <c r="AC16" s="115">
        <v>0.7</v>
      </c>
      <c r="AD16" s="116">
        <v>1</v>
      </c>
    </row>
    <row r="17" spans="1:30" ht="11.25" customHeight="1">
      <c r="A17" s="78">
        <v>15</v>
      </c>
      <c r="B17" s="113">
        <v>0.4</v>
      </c>
      <c r="C17" s="113">
        <v>0.4</v>
      </c>
      <c r="D17" s="113">
        <v>0.3</v>
      </c>
      <c r="E17" s="113">
        <v>0.2</v>
      </c>
      <c r="F17" s="113">
        <v>0</v>
      </c>
      <c r="G17" s="113">
        <v>-0.1</v>
      </c>
      <c r="H17" s="113">
        <v>-0.2</v>
      </c>
      <c r="I17" s="113">
        <v>-0.3</v>
      </c>
      <c r="J17" s="113">
        <v>-0.2</v>
      </c>
      <c r="K17" s="113">
        <v>0.1</v>
      </c>
      <c r="L17" s="113">
        <v>0.1</v>
      </c>
      <c r="M17" s="113">
        <v>0.5</v>
      </c>
      <c r="N17" s="113">
        <v>0.9</v>
      </c>
      <c r="O17" s="113">
        <v>1.2</v>
      </c>
      <c r="P17" s="113">
        <v>0.8</v>
      </c>
      <c r="Q17" s="113">
        <v>0.9</v>
      </c>
      <c r="R17" s="113">
        <v>0.6</v>
      </c>
      <c r="S17" s="113">
        <v>-0.2</v>
      </c>
      <c r="T17" s="113">
        <v>-0.3</v>
      </c>
      <c r="U17" s="113">
        <v>-0.4</v>
      </c>
      <c r="V17" s="113">
        <v>-1.1</v>
      </c>
      <c r="W17" s="113">
        <v>-1.3</v>
      </c>
      <c r="X17" s="113">
        <v>-0.5</v>
      </c>
      <c r="Y17" s="113">
        <v>-1.3</v>
      </c>
      <c r="Z17" s="114">
        <f t="shared" si="0"/>
        <v>0.020833333333333287</v>
      </c>
      <c r="AA17" s="115">
        <v>1.2</v>
      </c>
      <c r="AB17" s="116">
        <v>0.6069444444444444</v>
      </c>
      <c r="AC17" s="115">
        <v>-1.5</v>
      </c>
      <c r="AD17" s="116">
        <v>0.9236111111111112</v>
      </c>
    </row>
    <row r="18" spans="1:30" ht="11.25" customHeight="1">
      <c r="A18" s="78">
        <v>16</v>
      </c>
      <c r="B18" s="113">
        <v>-1</v>
      </c>
      <c r="C18" s="113">
        <v>-0.7</v>
      </c>
      <c r="D18" s="113">
        <v>-1.3</v>
      </c>
      <c r="E18" s="113">
        <v>-1.4</v>
      </c>
      <c r="F18" s="113">
        <v>-0.9</v>
      </c>
      <c r="G18" s="113">
        <v>-0.7</v>
      </c>
      <c r="H18" s="113">
        <v>-0.3</v>
      </c>
      <c r="I18" s="113">
        <v>1.4</v>
      </c>
      <c r="J18" s="113">
        <v>4.5</v>
      </c>
      <c r="K18" s="113">
        <v>6.4</v>
      </c>
      <c r="L18" s="113">
        <v>7.5</v>
      </c>
      <c r="M18" s="113">
        <v>8.3</v>
      </c>
      <c r="N18" s="113">
        <v>8.2</v>
      </c>
      <c r="O18" s="113">
        <v>9.2</v>
      </c>
      <c r="P18" s="113">
        <v>7.2</v>
      </c>
      <c r="Q18" s="113">
        <v>7.6</v>
      </c>
      <c r="R18" s="113">
        <v>5.4</v>
      </c>
      <c r="S18" s="113">
        <v>3.7</v>
      </c>
      <c r="T18" s="113">
        <v>1.2</v>
      </c>
      <c r="U18" s="113">
        <v>0.1</v>
      </c>
      <c r="V18" s="113">
        <v>-0.6</v>
      </c>
      <c r="W18" s="113">
        <v>-1</v>
      </c>
      <c r="X18" s="113">
        <v>-1.1</v>
      </c>
      <c r="Y18" s="113">
        <v>-1.2</v>
      </c>
      <c r="Z18" s="114">
        <f t="shared" si="0"/>
        <v>2.5208333333333335</v>
      </c>
      <c r="AA18" s="115">
        <v>9.7</v>
      </c>
      <c r="AB18" s="116">
        <v>0.5916666666666667</v>
      </c>
      <c r="AC18" s="115">
        <v>-1.5</v>
      </c>
      <c r="AD18" s="116">
        <v>0.9923611111111111</v>
      </c>
    </row>
    <row r="19" spans="1:30" ht="11.25" customHeight="1">
      <c r="A19" s="78">
        <v>17</v>
      </c>
      <c r="B19" s="113">
        <v>-0.7</v>
      </c>
      <c r="C19" s="113">
        <v>0</v>
      </c>
      <c r="D19" s="113">
        <v>-0.9</v>
      </c>
      <c r="E19" s="113">
        <v>-1.4</v>
      </c>
      <c r="F19" s="113">
        <v>-1.3</v>
      </c>
      <c r="G19" s="113">
        <v>-1.5</v>
      </c>
      <c r="H19" s="113">
        <v>1.9</v>
      </c>
      <c r="I19" s="113">
        <v>4.7</v>
      </c>
      <c r="J19" s="113">
        <v>5.7</v>
      </c>
      <c r="K19" s="113">
        <v>6.9</v>
      </c>
      <c r="L19" s="113">
        <v>7.6</v>
      </c>
      <c r="M19" s="113">
        <v>8.4</v>
      </c>
      <c r="N19" s="113">
        <v>8.3</v>
      </c>
      <c r="O19" s="113">
        <v>7.3</v>
      </c>
      <c r="P19" s="113">
        <v>8.7</v>
      </c>
      <c r="Q19" s="113">
        <v>7</v>
      </c>
      <c r="R19" s="113">
        <v>5.1</v>
      </c>
      <c r="S19" s="113">
        <v>3.7</v>
      </c>
      <c r="T19" s="113">
        <v>3</v>
      </c>
      <c r="U19" s="113">
        <v>1.9</v>
      </c>
      <c r="V19" s="113">
        <v>2.3</v>
      </c>
      <c r="W19" s="113">
        <v>1.9</v>
      </c>
      <c r="X19" s="113">
        <v>0.6</v>
      </c>
      <c r="Y19" s="113">
        <v>1.7</v>
      </c>
      <c r="Z19" s="114">
        <f t="shared" si="0"/>
        <v>3.3708333333333336</v>
      </c>
      <c r="AA19" s="115">
        <v>9.7</v>
      </c>
      <c r="AB19" s="116">
        <v>0.6020833333333333</v>
      </c>
      <c r="AC19" s="115">
        <v>-1.7</v>
      </c>
      <c r="AD19" s="116">
        <v>0.24722222222222223</v>
      </c>
    </row>
    <row r="20" spans="1:30" ht="11.25" customHeight="1">
      <c r="A20" s="78">
        <v>18</v>
      </c>
      <c r="B20" s="113">
        <v>-0.2</v>
      </c>
      <c r="C20" s="113">
        <v>-1.2</v>
      </c>
      <c r="D20" s="113">
        <v>-1.7</v>
      </c>
      <c r="E20" s="113">
        <v>-0.9</v>
      </c>
      <c r="F20" s="113">
        <v>-0.6</v>
      </c>
      <c r="G20" s="113">
        <v>-1.6</v>
      </c>
      <c r="H20" s="113">
        <v>0.7</v>
      </c>
      <c r="I20" s="113">
        <v>5.3</v>
      </c>
      <c r="J20" s="113">
        <v>7</v>
      </c>
      <c r="K20" s="113">
        <v>7.6</v>
      </c>
      <c r="L20" s="113">
        <v>8.1</v>
      </c>
      <c r="M20" s="113">
        <v>8.5</v>
      </c>
      <c r="N20" s="113">
        <v>9.8</v>
      </c>
      <c r="O20" s="113">
        <v>11</v>
      </c>
      <c r="P20" s="113">
        <v>9.5</v>
      </c>
      <c r="Q20" s="113">
        <v>8.1</v>
      </c>
      <c r="R20" s="113">
        <v>7.6</v>
      </c>
      <c r="S20" s="113">
        <v>5</v>
      </c>
      <c r="T20" s="113">
        <v>3.5</v>
      </c>
      <c r="U20" s="113">
        <v>3.1</v>
      </c>
      <c r="V20" s="113">
        <v>2.6</v>
      </c>
      <c r="W20" s="113">
        <v>1.7</v>
      </c>
      <c r="X20" s="113">
        <v>1.2</v>
      </c>
      <c r="Y20" s="113">
        <v>0.8</v>
      </c>
      <c r="Z20" s="114">
        <f t="shared" si="0"/>
        <v>3.9541666666666657</v>
      </c>
      <c r="AA20" s="115">
        <v>11.2</v>
      </c>
      <c r="AB20" s="116">
        <v>0.5902777777777778</v>
      </c>
      <c r="AC20" s="115">
        <v>-1.8</v>
      </c>
      <c r="AD20" s="116">
        <v>0.13958333333333334</v>
      </c>
    </row>
    <row r="21" spans="1:30" ht="11.25" customHeight="1">
      <c r="A21" s="78">
        <v>19</v>
      </c>
      <c r="B21" s="113">
        <v>0.4</v>
      </c>
      <c r="C21" s="113">
        <v>0.4</v>
      </c>
      <c r="D21" s="113">
        <v>-0.1</v>
      </c>
      <c r="E21" s="113">
        <v>0.1</v>
      </c>
      <c r="F21" s="113">
        <v>0</v>
      </c>
      <c r="G21" s="113">
        <v>0.6</v>
      </c>
      <c r="H21" s="113">
        <v>3</v>
      </c>
      <c r="I21" s="113">
        <v>7.4</v>
      </c>
      <c r="J21" s="113">
        <v>8.8</v>
      </c>
      <c r="K21" s="113">
        <v>9.4</v>
      </c>
      <c r="L21" s="113">
        <v>7.8</v>
      </c>
      <c r="M21" s="113">
        <v>8.2</v>
      </c>
      <c r="N21" s="113">
        <v>8.7</v>
      </c>
      <c r="O21" s="113">
        <v>8.5</v>
      </c>
      <c r="P21" s="113">
        <v>8.7</v>
      </c>
      <c r="Q21" s="113">
        <v>7.6</v>
      </c>
      <c r="R21" s="113">
        <v>5.8</v>
      </c>
      <c r="S21" s="113">
        <v>3.7</v>
      </c>
      <c r="T21" s="113">
        <v>2.7</v>
      </c>
      <c r="U21" s="113">
        <v>1.7</v>
      </c>
      <c r="V21" s="113">
        <v>1.3</v>
      </c>
      <c r="W21" s="113">
        <v>0.6</v>
      </c>
      <c r="X21" s="113">
        <v>0.3</v>
      </c>
      <c r="Y21" s="113">
        <v>-0.3</v>
      </c>
      <c r="Z21" s="114">
        <f t="shared" si="0"/>
        <v>3.970833333333333</v>
      </c>
      <c r="AA21" s="115">
        <v>10</v>
      </c>
      <c r="AB21" s="116">
        <v>0.3965277777777778</v>
      </c>
      <c r="AC21" s="115">
        <v>-0.4</v>
      </c>
      <c r="AD21" s="116">
        <v>1</v>
      </c>
    </row>
    <row r="22" spans="1:30" ht="11.25" customHeight="1">
      <c r="A22" s="82">
        <v>20</v>
      </c>
      <c r="B22" s="118">
        <v>4</v>
      </c>
      <c r="C22" s="118">
        <v>1.4</v>
      </c>
      <c r="D22" s="118">
        <v>3.3</v>
      </c>
      <c r="E22" s="118">
        <v>0.2</v>
      </c>
      <c r="F22" s="118">
        <v>-0.4</v>
      </c>
      <c r="G22" s="118">
        <v>1.2</v>
      </c>
      <c r="H22" s="118">
        <v>3</v>
      </c>
      <c r="I22" s="118">
        <v>6.5</v>
      </c>
      <c r="J22" s="118">
        <v>8.3</v>
      </c>
      <c r="K22" s="118">
        <v>9.2</v>
      </c>
      <c r="L22" s="118">
        <v>10.1</v>
      </c>
      <c r="M22" s="118">
        <v>11.1</v>
      </c>
      <c r="N22" s="118">
        <v>11.4</v>
      </c>
      <c r="O22" s="118">
        <v>11</v>
      </c>
      <c r="P22" s="118">
        <v>10.7</v>
      </c>
      <c r="Q22" s="118">
        <v>8.8</v>
      </c>
      <c r="R22" s="118">
        <v>7.3</v>
      </c>
      <c r="S22" s="118">
        <v>4.4</v>
      </c>
      <c r="T22" s="118">
        <v>3</v>
      </c>
      <c r="U22" s="118">
        <v>2.6</v>
      </c>
      <c r="V22" s="118">
        <v>2.7</v>
      </c>
      <c r="W22" s="118">
        <v>3.2</v>
      </c>
      <c r="X22" s="118">
        <v>3.4</v>
      </c>
      <c r="Y22" s="118">
        <v>3.8</v>
      </c>
      <c r="Z22" s="119">
        <f t="shared" si="0"/>
        <v>5.425000000000001</v>
      </c>
      <c r="AA22" s="105">
        <v>12.4</v>
      </c>
      <c r="AB22" s="120">
        <v>0.5145833333333333</v>
      </c>
      <c r="AC22" s="105">
        <v>-0.8</v>
      </c>
      <c r="AD22" s="120">
        <v>0.19722222222222222</v>
      </c>
    </row>
    <row r="23" spans="1:30" ht="11.25" customHeight="1">
      <c r="A23" s="78">
        <v>21</v>
      </c>
      <c r="B23" s="113">
        <v>4.5</v>
      </c>
      <c r="C23" s="113">
        <v>5.4</v>
      </c>
      <c r="D23" s="113">
        <v>6.8</v>
      </c>
      <c r="E23" s="113">
        <v>6.8</v>
      </c>
      <c r="F23" s="113">
        <v>5.8</v>
      </c>
      <c r="G23" s="113">
        <v>5.5</v>
      </c>
      <c r="H23" s="113">
        <v>5.4</v>
      </c>
      <c r="I23" s="113">
        <v>5.4</v>
      </c>
      <c r="J23" s="113">
        <v>5.2</v>
      </c>
      <c r="K23" s="113">
        <v>5.5</v>
      </c>
      <c r="L23" s="113">
        <v>5.6</v>
      </c>
      <c r="M23" s="113">
        <v>5.8</v>
      </c>
      <c r="N23" s="113">
        <v>5.8</v>
      </c>
      <c r="O23" s="113">
        <v>5.5</v>
      </c>
      <c r="P23" s="113">
        <v>5.4</v>
      </c>
      <c r="Q23" s="113">
        <v>5.5</v>
      </c>
      <c r="R23" s="113">
        <v>5.6</v>
      </c>
      <c r="S23" s="113">
        <v>5.4</v>
      </c>
      <c r="T23" s="113">
        <v>5.2</v>
      </c>
      <c r="U23" s="113">
        <v>5.1</v>
      </c>
      <c r="V23" s="113">
        <v>4.8</v>
      </c>
      <c r="W23" s="113">
        <v>3.9</v>
      </c>
      <c r="X23" s="113">
        <v>3.6</v>
      </c>
      <c r="Y23" s="113">
        <v>3.3</v>
      </c>
      <c r="Z23" s="114">
        <f t="shared" si="0"/>
        <v>5.283333333333333</v>
      </c>
      <c r="AA23" s="115">
        <v>7.2</v>
      </c>
      <c r="AB23" s="116">
        <v>0.15972222222222224</v>
      </c>
      <c r="AC23" s="115">
        <v>3.2</v>
      </c>
      <c r="AD23" s="116">
        <v>1</v>
      </c>
    </row>
    <row r="24" spans="1:30" ht="11.25" customHeight="1">
      <c r="A24" s="78">
        <v>22</v>
      </c>
      <c r="B24" s="113">
        <v>3.6</v>
      </c>
      <c r="C24" s="113">
        <v>3.9</v>
      </c>
      <c r="D24" s="113">
        <v>3</v>
      </c>
      <c r="E24" s="113">
        <v>2.7</v>
      </c>
      <c r="F24" s="113">
        <v>1.7</v>
      </c>
      <c r="G24" s="113">
        <v>1</v>
      </c>
      <c r="H24" s="113">
        <v>2</v>
      </c>
      <c r="I24" s="113">
        <v>4.3</v>
      </c>
      <c r="J24" s="113">
        <v>5.8</v>
      </c>
      <c r="K24" s="113">
        <v>6.6</v>
      </c>
      <c r="L24" s="113">
        <v>7.8</v>
      </c>
      <c r="M24" s="113">
        <v>8.1</v>
      </c>
      <c r="N24" s="113">
        <v>8.6</v>
      </c>
      <c r="O24" s="113">
        <v>7.6</v>
      </c>
      <c r="P24" s="113">
        <v>8.7</v>
      </c>
      <c r="Q24" s="113">
        <v>7.3</v>
      </c>
      <c r="R24" s="113">
        <v>6.3</v>
      </c>
      <c r="S24" s="113">
        <v>3.7</v>
      </c>
      <c r="T24" s="113">
        <v>1.6</v>
      </c>
      <c r="U24" s="113">
        <v>1</v>
      </c>
      <c r="V24" s="113">
        <v>1.6</v>
      </c>
      <c r="W24" s="113">
        <v>-0.1</v>
      </c>
      <c r="X24" s="113">
        <v>-1</v>
      </c>
      <c r="Y24" s="113">
        <v>-1.4</v>
      </c>
      <c r="Z24" s="114">
        <f t="shared" si="0"/>
        <v>3.933333333333333</v>
      </c>
      <c r="AA24" s="115">
        <v>9.4</v>
      </c>
      <c r="AB24" s="116">
        <v>0.6034722222222222</v>
      </c>
      <c r="AC24" s="115">
        <v>-1.5</v>
      </c>
      <c r="AD24" s="116">
        <v>0.9965277777777778</v>
      </c>
    </row>
    <row r="25" spans="1:30" ht="11.25" customHeight="1">
      <c r="A25" s="78">
        <v>23</v>
      </c>
      <c r="B25" s="113">
        <v>-1.4</v>
      </c>
      <c r="C25" s="113">
        <v>-1.3</v>
      </c>
      <c r="D25" s="113">
        <v>-1.2</v>
      </c>
      <c r="E25" s="113">
        <v>-1.6</v>
      </c>
      <c r="F25" s="113">
        <v>-1.4</v>
      </c>
      <c r="G25" s="113">
        <v>-1.2</v>
      </c>
      <c r="H25" s="113">
        <v>1</v>
      </c>
      <c r="I25" s="113">
        <v>5.1</v>
      </c>
      <c r="J25" s="113">
        <v>6.4</v>
      </c>
      <c r="K25" s="113">
        <v>7.5</v>
      </c>
      <c r="L25" s="113">
        <v>7.6</v>
      </c>
      <c r="M25" s="113">
        <v>8.2</v>
      </c>
      <c r="N25" s="113">
        <v>8.2</v>
      </c>
      <c r="O25" s="113">
        <v>6.9</v>
      </c>
      <c r="P25" s="113">
        <v>7.8</v>
      </c>
      <c r="Q25" s="113">
        <v>7.6</v>
      </c>
      <c r="R25" s="113">
        <v>6.6</v>
      </c>
      <c r="S25" s="113">
        <v>3.9</v>
      </c>
      <c r="T25" s="113">
        <v>2.7</v>
      </c>
      <c r="U25" s="113">
        <v>0.6</v>
      </c>
      <c r="V25" s="113">
        <v>0.3</v>
      </c>
      <c r="W25" s="113">
        <v>1.3</v>
      </c>
      <c r="X25" s="113">
        <v>1.5</v>
      </c>
      <c r="Y25" s="113">
        <v>1.5</v>
      </c>
      <c r="Z25" s="114">
        <f t="shared" si="0"/>
        <v>3.1916666666666664</v>
      </c>
      <c r="AA25" s="115">
        <v>9.3</v>
      </c>
      <c r="AB25" s="116">
        <v>0.5104166666666666</v>
      </c>
      <c r="AC25" s="115">
        <v>-1.9</v>
      </c>
      <c r="AD25" s="116">
        <v>0.15694444444444444</v>
      </c>
    </row>
    <row r="26" spans="1:30" ht="11.25" customHeight="1">
      <c r="A26" s="78">
        <v>24</v>
      </c>
      <c r="B26" s="113">
        <v>2.2</v>
      </c>
      <c r="C26" s="113">
        <v>2.5</v>
      </c>
      <c r="D26" s="113">
        <v>2</v>
      </c>
      <c r="E26" s="113">
        <v>1.3</v>
      </c>
      <c r="F26" s="113">
        <v>1.1</v>
      </c>
      <c r="G26" s="113">
        <v>1</v>
      </c>
      <c r="H26" s="113">
        <v>1.4</v>
      </c>
      <c r="I26" s="113">
        <v>3.7</v>
      </c>
      <c r="J26" s="113">
        <v>5.6</v>
      </c>
      <c r="K26" s="113">
        <v>6</v>
      </c>
      <c r="L26" s="113">
        <v>6.2</v>
      </c>
      <c r="M26" s="113">
        <v>6.4</v>
      </c>
      <c r="N26" s="113">
        <v>7.1</v>
      </c>
      <c r="O26" s="113">
        <v>6.4</v>
      </c>
      <c r="P26" s="113">
        <v>6.8</v>
      </c>
      <c r="Q26" s="113">
        <v>5.1</v>
      </c>
      <c r="R26" s="113">
        <v>3.5</v>
      </c>
      <c r="S26" s="113">
        <v>2.4</v>
      </c>
      <c r="T26" s="113">
        <v>1.1</v>
      </c>
      <c r="U26" s="113">
        <v>-0.8</v>
      </c>
      <c r="V26" s="113">
        <v>-1.5</v>
      </c>
      <c r="W26" s="113">
        <v>-2.5</v>
      </c>
      <c r="X26" s="113">
        <v>-3</v>
      </c>
      <c r="Y26" s="113">
        <v>-3</v>
      </c>
      <c r="Z26" s="114">
        <f t="shared" si="0"/>
        <v>2.5416666666666665</v>
      </c>
      <c r="AA26" s="115">
        <v>7.9</v>
      </c>
      <c r="AB26" s="116">
        <v>0.5402777777777777</v>
      </c>
      <c r="AC26" s="115">
        <v>-3.1</v>
      </c>
      <c r="AD26" s="116">
        <v>0.96875</v>
      </c>
    </row>
    <row r="27" spans="1:30" ht="11.25" customHeight="1">
      <c r="A27" s="78">
        <v>25</v>
      </c>
      <c r="B27" s="113">
        <v>-2.8</v>
      </c>
      <c r="C27" s="113">
        <v>-2.9</v>
      </c>
      <c r="D27" s="113">
        <v>-2.9</v>
      </c>
      <c r="E27" s="113">
        <v>-3</v>
      </c>
      <c r="F27" s="113">
        <v>-3.4</v>
      </c>
      <c r="G27" s="113">
        <v>-3.3</v>
      </c>
      <c r="H27" s="113">
        <v>-1.7</v>
      </c>
      <c r="I27" s="113">
        <v>2.9</v>
      </c>
      <c r="J27" s="113">
        <v>4.7</v>
      </c>
      <c r="K27" s="113">
        <v>6.1</v>
      </c>
      <c r="L27" s="113">
        <v>7.4</v>
      </c>
      <c r="M27" s="113">
        <v>7.3</v>
      </c>
      <c r="N27" s="113">
        <v>6.5</v>
      </c>
      <c r="O27" s="113">
        <v>5.7</v>
      </c>
      <c r="P27" s="113">
        <v>5.3</v>
      </c>
      <c r="Q27" s="113">
        <v>4.3</v>
      </c>
      <c r="R27" s="113">
        <v>3.3</v>
      </c>
      <c r="S27" s="113">
        <v>1.6</v>
      </c>
      <c r="T27" s="113">
        <v>0.2</v>
      </c>
      <c r="U27" s="113">
        <v>0.5</v>
      </c>
      <c r="V27" s="113">
        <v>-0.8</v>
      </c>
      <c r="W27" s="113">
        <v>-1.4</v>
      </c>
      <c r="X27" s="113">
        <v>-1.6</v>
      </c>
      <c r="Y27" s="113">
        <v>-1.7</v>
      </c>
      <c r="Z27" s="114">
        <f t="shared" si="0"/>
        <v>1.2625000000000004</v>
      </c>
      <c r="AA27" s="115">
        <v>8.3</v>
      </c>
      <c r="AB27" s="116">
        <v>0.49513888888888885</v>
      </c>
      <c r="AC27" s="115">
        <v>-3.7</v>
      </c>
      <c r="AD27" s="116">
        <v>0.22152777777777777</v>
      </c>
    </row>
    <row r="28" spans="1:30" ht="11.25" customHeight="1">
      <c r="A28" s="78">
        <v>26</v>
      </c>
      <c r="B28" s="113">
        <v>-1.4</v>
      </c>
      <c r="C28" s="113">
        <v>-0.5</v>
      </c>
      <c r="D28" s="113">
        <v>0.5</v>
      </c>
      <c r="E28" s="113">
        <v>0.7</v>
      </c>
      <c r="F28" s="113">
        <v>0.6</v>
      </c>
      <c r="G28" s="113">
        <v>2</v>
      </c>
      <c r="H28" s="113">
        <v>2.9</v>
      </c>
      <c r="I28" s="113">
        <v>3.3</v>
      </c>
      <c r="J28" s="113">
        <v>4.2</v>
      </c>
      <c r="K28" s="113">
        <v>5.2</v>
      </c>
      <c r="L28" s="113">
        <v>5.4</v>
      </c>
      <c r="M28" s="113">
        <v>5.9</v>
      </c>
      <c r="N28" s="113">
        <v>6</v>
      </c>
      <c r="O28" s="113">
        <v>5.4</v>
      </c>
      <c r="P28" s="113">
        <v>4.7</v>
      </c>
      <c r="Q28" s="113">
        <v>5.8</v>
      </c>
      <c r="R28" s="113">
        <v>4.5</v>
      </c>
      <c r="S28" s="113">
        <v>3.9</v>
      </c>
      <c r="T28" s="113">
        <v>3.6</v>
      </c>
      <c r="U28" s="113">
        <v>3.3</v>
      </c>
      <c r="V28" s="113">
        <v>3.3</v>
      </c>
      <c r="W28" s="113">
        <v>3.2</v>
      </c>
      <c r="X28" s="113">
        <v>3.2</v>
      </c>
      <c r="Y28" s="113">
        <v>3.1</v>
      </c>
      <c r="Z28" s="114">
        <f t="shared" si="0"/>
        <v>3.283333333333333</v>
      </c>
      <c r="AA28" s="115">
        <v>6.8</v>
      </c>
      <c r="AB28" s="116">
        <v>0.5541666666666667</v>
      </c>
      <c r="AC28" s="115">
        <v>-1.7</v>
      </c>
      <c r="AD28" s="116">
        <v>0.019444444444444445</v>
      </c>
    </row>
    <row r="29" spans="1:30" ht="11.25" customHeight="1">
      <c r="A29" s="78">
        <v>27</v>
      </c>
      <c r="B29" s="113">
        <v>2.9</v>
      </c>
      <c r="C29" s="113">
        <v>1.7</v>
      </c>
      <c r="D29" s="113">
        <v>1.4</v>
      </c>
      <c r="E29" s="113">
        <v>1.5</v>
      </c>
      <c r="F29" s="113">
        <v>1.3</v>
      </c>
      <c r="G29" s="113">
        <v>0.7</v>
      </c>
      <c r="H29" s="113">
        <v>0.4</v>
      </c>
      <c r="I29" s="113">
        <v>0.1</v>
      </c>
      <c r="J29" s="113">
        <v>0.2</v>
      </c>
      <c r="K29" s="113">
        <v>0.4</v>
      </c>
      <c r="L29" s="113">
        <v>0.8</v>
      </c>
      <c r="M29" s="113">
        <v>0</v>
      </c>
      <c r="N29" s="113">
        <v>0.2</v>
      </c>
      <c r="O29" s="113">
        <v>0.4</v>
      </c>
      <c r="P29" s="113">
        <v>0.8</v>
      </c>
      <c r="Q29" s="113">
        <v>1.6</v>
      </c>
      <c r="R29" s="113">
        <v>1.8</v>
      </c>
      <c r="S29" s="113">
        <v>1.7</v>
      </c>
      <c r="T29" s="113">
        <v>1.3</v>
      </c>
      <c r="U29" s="113">
        <v>0.5</v>
      </c>
      <c r="V29" s="113">
        <v>0.4</v>
      </c>
      <c r="W29" s="113">
        <v>0.7</v>
      </c>
      <c r="X29" s="113">
        <v>0.5</v>
      </c>
      <c r="Y29" s="113">
        <v>0.3</v>
      </c>
      <c r="Z29" s="114">
        <f t="shared" si="0"/>
        <v>0.8999999999999999</v>
      </c>
      <c r="AA29" s="115">
        <v>3.1</v>
      </c>
      <c r="AB29" s="116">
        <v>0.030555555555555555</v>
      </c>
      <c r="AC29" s="115">
        <v>-0.1</v>
      </c>
      <c r="AD29" s="116">
        <v>0.5263888888888889</v>
      </c>
    </row>
    <row r="30" spans="1:30" ht="11.25" customHeight="1">
      <c r="A30" s="78">
        <v>28</v>
      </c>
      <c r="B30" s="113">
        <v>-0.2</v>
      </c>
      <c r="C30" s="113">
        <v>-0.8</v>
      </c>
      <c r="D30" s="113">
        <v>-1.4</v>
      </c>
      <c r="E30" s="113">
        <v>-0.7</v>
      </c>
      <c r="F30" s="113">
        <v>-1.1</v>
      </c>
      <c r="G30" s="113">
        <v>-1.1</v>
      </c>
      <c r="H30" s="113">
        <v>0.4</v>
      </c>
      <c r="I30" s="113">
        <v>4.2</v>
      </c>
      <c r="J30" s="113">
        <v>5.2</v>
      </c>
      <c r="K30" s="113">
        <v>5.4</v>
      </c>
      <c r="L30" s="113">
        <v>6.8</v>
      </c>
      <c r="M30" s="113">
        <v>7.4</v>
      </c>
      <c r="N30" s="113">
        <v>8</v>
      </c>
      <c r="O30" s="113">
        <v>7.4</v>
      </c>
      <c r="P30" s="113">
        <v>6.8</v>
      </c>
      <c r="Q30" s="113">
        <v>5.8</v>
      </c>
      <c r="R30" s="113">
        <v>4.6</v>
      </c>
      <c r="S30" s="113">
        <v>2.8</v>
      </c>
      <c r="T30" s="113">
        <v>3.1</v>
      </c>
      <c r="U30" s="113">
        <v>2.5</v>
      </c>
      <c r="V30" s="113">
        <v>2.2</v>
      </c>
      <c r="W30" s="113">
        <v>2.1</v>
      </c>
      <c r="X30" s="113">
        <v>1.6</v>
      </c>
      <c r="Y30" s="113">
        <v>2.1</v>
      </c>
      <c r="Z30" s="114">
        <f t="shared" si="0"/>
        <v>3.0458333333333325</v>
      </c>
      <c r="AA30" s="115">
        <v>9.2</v>
      </c>
      <c r="AB30" s="116">
        <v>0.5368055555555555</v>
      </c>
      <c r="AC30" s="115">
        <v>-1.6</v>
      </c>
      <c r="AD30" s="116">
        <v>0.14722222222222223</v>
      </c>
    </row>
    <row r="31" spans="1:30" ht="11.25" customHeight="1">
      <c r="A31" s="78">
        <v>29</v>
      </c>
      <c r="B31" s="113">
        <v>2.1</v>
      </c>
      <c r="C31" s="113">
        <v>1.4</v>
      </c>
      <c r="D31" s="113">
        <v>1</v>
      </c>
      <c r="E31" s="113">
        <v>0.5</v>
      </c>
      <c r="F31" s="113">
        <v>-0.3</v>
      </c>
      <c r="G31" s="113">
        <v>-0.7</v>
      </c>
      <c r="H31" s="113">
        <v>0</v>
      </c>
      <c r="I31" s="113">
        <v>3</v>
      </c>
      <c r="J31" s="113">
        <v>5.5</v>
      </c>
      <c r="K31" s="113">
        <v>7.2</v>
      </c>
      <c r="L31" s="113">
        <v>7.5</v>
      </c>
      <c r="M31" s="113">
        <v>8.9</v>
      </c>
      <c r="N31" s="113">
        <v>7</v>
      </c>
      <c r="O31" s="113">
        <v>8.6</v>
      </c>
      <c r="P31" s="113">
        <v>8.2</v>
      </c>
      <c r="Q31" s="113">
        <v>6.7</v>
      </c>
      <c r="R31" s="113">
        <v>5.5</v>
      </c>
      <c r="S31" s="113">
        <v>3.6</v>
      </c>
      <c r="T31" s="113">
        <v>3</v>
      </c>
      <c r="U31" s="113">
        <v>2.5</v>
      </c>
      <c r="V31" s="113">
        <v>3.2</v>
      </c>
      <c r="W31" s="113">
        <v>2.9</v>
      </c>
      <c r="X31" s="113">
        <v>1.1</v>
      </c>
      <c r="Y31" s="113">
        <v>1</v>
      </c>
      <c r="Z31" s="114">
        <f t="shared" si="0"/>
        <v>3.725</v>
      </c>
      <c r="AA31" s="115">
        <v>10.1</v>
      </c>
      <c r="AB31" s="116">
        <v>0.5069444444444444</v>
      </c>
      <c r="AC31" s="115">
        <v>-0.9</v>
      </c>
      <c r="AD31" s="116">
        <v>0.2423611111111111</v>
      </c>
    </row>
    <row r="32" spans="1:30" ht="11.25" customHeight="1">
      <c r="A32" s="78">
        <v>30</v>
      </c>
      <c r="B32" s="113">
        <v>1.1</v>
      </c>
      <c r="C32" s="113">
        <v>1.3</v>
      </c>
      <c r="D32" s="113">
        <v>1.3</v>
      </c>
      <c r="E32" s="113">
        <v>1.3</v>
      </c>
      <c r="F32" s="113">
        <v>1.3</v>
      </c>
      <c r="G32" s="113">
        <v>1.6</v>
      </c>
      <c r="H32" s="113">
        <v>4.1</v>
      </c>
      <c r="I32" s="113">
        <v>8.7</v>
      </c>
      <c r="J32" s="113">
        <v>11</v>
      </c>
      <c r="K32" s="113">
        <v>12.5</v>
      </c>
      <c r="L32" s="113">
        <v>12.9</v>
      </c>
      <c r="M32" s="113">
        <v>13.6</v>
      </c>
      <c r="N32" s="113">
        <v>12.8</v>
      </c>
      <c r="O32" s="113">
        <v>13.8</v>
      </c>
      <c r="P32" s="113">
        <v>13.5</v>
      </c>
      <c r="Q32" s="113">
        <v>12.2</v>
      </c>
      <c r="R32" s="113">
        <v>9.6</v>
      </c>
      <c r="S32" s="113">
        <v>6.9</v>
      </c>
      <c r="T32" s="113">
        <v>5.5</v>
      </c>
      <c r="U32" s="113">
        <v>5.3</v>
      </c>
      <c r="V32" s="113">
        <v>5.6</v>
      </c>
      <c r="W32" s="113">
        <v>4.7</v>
      </c>
      <c r="X32" s="113">
        <v>4</v>
      </c>
      <c r="Y32" s="113">
        <v>4.4</v>
      </c>
      <c r="Z32" s="114">
        <f t="shared" si="0"/>
        <v>7.041666666666667</v>
      </c>
      <c r="AA32" s="115">
        <v>14.2</v>
      </c>
      <c r="AB32" s="116">
        <v>0.6062500000000001</v>
      </c>
      <c r="AC32" s="115">
        <v>0.9</v>
      </c>
      <c r="AD32" s="116">
        <v>0.05833333333333333</v>
      </c>
    </row>
    <row r="33" spans="1:30" ht="11.25" customHeight="1">
      <c r="A33" s="78">
        <v>31</v>
      </c>
      <c r="B33" s="113">
        <v>5.2</v>
      </c>
      <c r="C33" s="113">
        <v>4</v>
      </c>
      <c r="D33" s="113">
        <v>3</v>
      </c>
      <c r="E33" s="113">
        <v>2.2</v>
      </c>
      <c r="F33" s="113">
        <v>3.5</v>
      </c>
      <c r="G33" s="113">
        <v>4.2</v>
      </c>
      <c r="H33" s="113">
        <v>5</v>
      </c>
      <c r="I33" s="113">
        <v>5.7</v>
      </c>
      <c r="J33" s="113">
        <v>6.1</v>
      </c>
      <c r="K33" s="113">
        <v>5.7</v>
      </c>
      <c r="L33" s="113">
        <v>6</v>
      </c>
      <c r="M33" s="113">
        <v>6.8</v>
      </c>
      <c r="N33" s="113">
        <v>6.7</v>
      </c>
      <c r="O33" s="113">
        <v>7.1</v>
      </c>
      <c r="P33" s="113">
        <v>5.5</v>
      </c>
      <c r="Q33" s="113">
        <v>5</v>
      </c>
      <c r="R33" s="113">
        <v>4.2</v>
      </c>
      <c r="S33" s="113">
        <v>3.3</v>
      </c>
      <c r="T33" s="113">
        <v>2.6</v>
      </c>
      <c r="U33" s="113">
        <v>2.1</v>
      </c>
      <c r="V33" s="113">
        <v>1.9</v>
      </c>
      <c r="W33" s="113">
        <v>1.9</v>
      </c>
      <c r="X33" s="113">
        <v>2.1</v>
      </c>
      <c r="Y33" s="113">
        <v>2</v>
      </c>
      <c r="Z33" s="114">
        <f t="shared" si="0"/>
        <v>4.241666666666666</v>
      </c>
      <c r="AA33" s="115">
        <v>7.3</v>
      </c>
      <c r="AB33" s="116">
        <v>0.5631944444444444</v>
      </c>
      <c r="AC33" s="115">
        <v>1.7</v>
      </c>
      <c r="AD33" s="116">
        <v>0.9298611111111111</v>
      </c>
    </row>
    <row r="34" spans="1:30" ht="15" customHeight="1">
      <c r="A34" s="79" t="s">
        <v>9</v>
      </c>
      <c r="B34" s="121">
        <f aca="true" t="shared" si="1" ref="B34:Y34">AVERAGE(B3:B33)</f>
        <v>0.632258064516129</v>
      </c>
      <c r="C34" s="121">
        <f t="shared" si="1"/>
        <v>0.4225806451612903</v>
      </c>
      <c r="D34" s="121">
        <f t="shared" si="1"/>
        <v>0.31612903225806444</v>
      </c>
      <c r="E34" s="121">
        <f t="shared" si="1"/>
        <v>0.03225806451612901</v>
      </c>
      <c r="F34" s="121">
        <f t="shared" si="1"/>
        <v>-0.05806451612903234</v>
      </c>
      <c r="G34" s="121">
        <f t="shared" si="1"/>
        <v>-0.06774193548387093</v>
      </c>
      <c r="H34" s="121">
        <f t="shared" si="1"/>
        <v>0.9999999999999998</v>
      </c>
      <c r="I34" s="121">
        <f t="shared" si="1"/>
        <v>3.4516129032258065</v>
      </c>
      <c r="J34" s="121">
        <f t="shared" si="1"/>
        <v>5.141935483870967</v>
      </c>
      <c r="K34" s="121">
        <f t="shared" si="1"/>
        <v>5.9483870967741925</v>
      </c>
      <c r="L34" s="121">
        <f t="shared" si="1"/>
        <v>6.529032258064517</v>
      </c>
      <c r="M34" s="121">
        <f t="shared" si="1"/>
        <v>6.838709677419356</v>
      </c>
      <c r="N34" s="121">
        <f t="shared" si="1"/>
        <v>6.9645161290322575</v>
      </c>
      <c r="O34" s="121">
        <f t="shared" si="1"/>
        <v>6.7774193548387105</v>
      </c>
      <c r="P34" s="121">
        <f t="shared" si="1"/>
        <v>6.496774193548388</v>
      </c>
      <c r="Q34" s="121">
        <f t="shared" si="1"/>
        <v>5.693548387096773</v>
      </c>
      <c r="R34" s="121">
        <f t="shared" si="1"/>
        <v>4.6999999999999975</v>
      </c>
      <c r="S34" s="121">
        <f t="shared" si="1"/>
        <v>3.151612903225807</v>
      </c>
      <c r="T34" s="121">
        <f t="shared" si="1"/>
        <v>2.2322580645161296</v>
      </c>
      <c r="U34" s="121">
        <f t="shared" si="1"/>
        <v>1.6806451612903226</v>
      </c>
      <c r="V34" s="121">
        <f t="shared" si="1"/>
        <v>1.3129032258064515</v>
      </c>
      <c r="W34" s="121">
        <f t="shared" si="1"/>
        <v>0.9419354838709676</v>
      </c>
      <c r="X34" s="121">
        <f t="shared" si="1"/>
        <v>0.6935483870967742</v>
      </c>
      <c r="Y34" s="121">
        <f t="shared" si="1"/>
        <v>0.5516129032258065</v>
      </c>
      <c r="Z34" s="121">
        <f>AVERAGE(B3:Y33)</f>
        <v>2.9743279569892445</v>
      </c>
      <c r="AA34" s="122">
        <f>AVERAGE(AA3:AA33)</f>
        <v>8.245161290322581</v>
      </c>
      <c r="AB34" s="123"/>
      <c r="AC34" s="122">
        <f>AVERAGE(AC3:AC33)</f>
        <v>-1.4387096774193548</v>
      </c>
      <c r="AD34" s="123"/>
    </row>
    <row r="35" ht="9.75" customHeight="1"/>
    <row r="36" spans="1:9" ht="11.25" customHeight="1">
      <c r="A36" s="67" t="s">
        <v>10</v>
      </c>
      <c r="B36" s="67"/>
      <c r="C36" s="67"/>
      <c r="D36" s="67"/>
      <c r="E36" s="67"/>
      <c r="F36" s="67"/>
      <c r="G36" s="67"/>
      <c r="H36" s="67"/>
      <c r="I36" s="67"/>
    </row>
    <row r="37" spans="1:9" ht="11.25" customHeight="1">
      <c r="A37" s="68" t="s">
        <v>11</v>
      </c>
      <c r="B37" s="69"/>
      <c r="C37" s="69"/>
      <c r="D37" s="51">
        <f>COUNTIF(Z3:Z33,"&lt;0")</f>
        <v>1</v>
      </c>
      <c r="E37" s="67"/>
      <c r="F37" s="67"/>
      <c r="G37" s="67"/>
      <c r="H37" s="67"/>
      <c r="I37" s="67"/>
    </row>
    <row r="38" spans="1:9" ht="11.25" customHeight="1">
      <c r="A38" s="70" t="s">
        <v>12</v>
      </c>
      <c r="B38" s="71"/>
      <c r="C38" s="71"/>
      <c r="D38" s="52">
        <f>COUNTIF(Z3:Z33,"&gt;=25")</f>
        <v>0</v>
      </c>
      <c r="E38" s="67"/>
      <c r="F38" s="67"/>
      <c r="G38" s="67"/>
      <c r="H38" s="67"/>
      <c r="I38" s="67"/>
    </row>
    <row r="39" spans="1:9" ht="11.25" customHeight="1">
      <c r="A39" s="68" t="s">
        <v>13</v>
      </c>
      <c r="B39" s="69"/>
      <c r="C39" s="69"/>
      <c r="D39" s="51">
        <f>COUNTIF(AC3:AC33,"&lt;0")</f>
        <v>25</v>
      </c>
      <c r="E39" s="67"/>
      <c r="F39" s="67"/>
      <c r="G39" s="67"/>
      <c r="H39" s="67"/>
      <c r="I39" s="67"/>
    </row>
    <row r="40" spans="1:9" ht="11.25" customHeight="1">
      <c r="A40" s="70" t="s">
        <v>14</v>
      </c>
      <c r="B40" s="71"/>
      <c r="C40" s="71"/>
      <c r="D40" s="52">
        <f>COUNTIF(AC3:AC33,"&gt;=25")</f>
        <v>0</v>
      </c>
      <c r="E40" s="67"/>
      <c r="F40" s="67"/>
      <c r="G40" s="67"/>
      <c r="H40" s="67"/>
      <c r="I40" s="67"/>
    </row>
    <row r="41" spans="1:9" ht="11.25" customHeight="1">
      <c r="A41" s="68" t="s">
        <v>15</v>
      </c>
      <c r="B41" s="69"/>
      <c r="C41" s="69"/>
      <c r="D41" s="51">
        <f>COUNTIF(AA3:AA33,"&lt;0")</f>
        <v>0</v>
      </c>
      <c r="E41" s="67"/>
      <c r="F41" s="67"/>
      <c r="G41" s="67"/>
      <c r="H41" s="67"/>
      <c r="I41" s="67"/>
    </row>
    <row r="42" spans="1:9" ht="11.25" customHeight="1">
      <c r="A42" s="70" t="s">
        <v>16</v>
      </c>
      <c r="B42" s="71"/>
      <c r="C42" s="71"/>
      <c r="D42" s="52">
        <f>COUNTIF(AA3:AA33,"&gt;=25")</f>
        <v>0</v>
      </c>
      <c r="E42" s="67"/>
      <c r="F42" s="67"/>
      <c r="G42" s="67"/>
      <c r="H42" s="67"/>
      <c r="I42" s="67"/>
    </row>
    <row r="43" spans="1:9" ht="11.25" customHeight="1">
      <c r="A43" s="72" t="s">
        <v>17</v>
      </c>
      <c r="B43" s="73"/>
      <c r="C43" s="73"/>
      <c r="D43" s="53">
        <f>COUNTIF(AA3:AA33,"&gt;=30")</f>
        <v>0</v>
      </c>
      <c r="E43" s="67"/>
      <c r="F43" s="67"/>
      <c r="G43" s="67"/>
      <c r="H43" s="67"/>
      <c r="I43" s="67"/>
    </row>
    <row r="44" spans="1:9" ht="11.25" customHeight="1">
      <c r="A44" s="67" t="s">
        <v>18</v>
      </c>
      <c r="B44" s="67"/>
      <c r="C44" s="67"/>
      <c r="D44" s="67"/>
      <c r="E44" s="67"/>
      <c r="F44" s="67"/>
      <c r="G44" s="67"/>
      <c r="H44" s="67"/>
      <c r="I44" s="67"/>
    </row>
    <row r="45" spans="1:9" ht="11.25" customHeight="1">
      <c r="A45" s="75" t="s">
        <v>19</v>
      </c>
      <c r="B45" s="74"/>
      <c r="C45" s="74" t="s">
        <v>3</v>
      </c>
      <c r="D45" s="76" t="s">
        <v>6</v>
      </c>
      <c r="E45" s="67"/>
      <c r="F45" s="75" t="s">
        <v>20</v>
      </c>
      <c r="G45" s="74"/>
      <c r="H45" s="74" t="s">
        <v>3</v>
      </c>
      <c r="I45" s="76" t="s">
        <v>8</v>
      </c>
    </row>
    <row r="46" spans="1:9" ht="11.25" customHeight="1">
      <c r="A46" s="104"/>
      <c r="B46" s="105">
        <f>MAX(AA3:AA33)</f>
        <v>14.2</v>
      </c>
      <c r="C46" s="106">
        <f>MATCH(B46,AA3:AA33,0)</f>
        <v>30</v>
      </c>
      <c r="D46" s="112">
        <f>INDEX(AB3:AB33,C46,1)</f>
        <v>0.6062500000000001</v>
      </c>
      <c r="E46" s="117"/>
      <c r="F46" s="104"/>
      <c r="G46" s="105">
        <f>MIN(AC3:AC33)</f>
        <v>-5.6</v>
      </c>
      <c r="H46" s="106">
        <f>MATCH(G46,AC3:AC33,0)</f>
        <v>8</v>
      </c>
      <c r="I46" s="112">
        <f>INDEX(AD3:AD33,H46,1)</f>
        <v>0.23680555555555557</v>
      </c>
    </row>
    <row r="47" spans="1:9" ht="11.25" customHeight="1">
      <c r="A47" s="107"/>
      <c r="B47" s="108"/>
      <c r="C47" s="106"/>
      <c r="D47" s="127"/>
      <c r="E47" s="117"/>
      <c r="F47" s="107"/>
      <c r="G47" s="108"/>
      <c r="H47" s="106"/>
      <c r="I47" s="112"/>
    </row>
    <row r="48" spans="1:9" ht="11.25" customHeight="1">
      <c r="A48" s="109"/>
      <c r="B48" s="110"/>
      <c r="C48" s="111"/>
      <c r="D48" s="126"/>
      <c r="E48" s="117"/>
      <c r="F48" s="109"/>
      <c r="G48" s="110"/>
      <c r="H48" s="111"/>
      <c r="I48" s="125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48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6.75390625" style="0" customWidth="1"/>
    <col min="2" max="25" width="4.75390625" style="0" customWidth="1"/>
    <col min="26" max="30" width="6.25390625" style="0" customWidth="1"/>
    <col min="31" max="31" width="2.75390625" style="0" customWidth="1"/>
  </cols>
  <sheetData>
    <row r="1" spans="1:29" ht="18" customHeight="1">
      <c r="A1" t="s">
        <v>49</v>
      </c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Z1" s="83">
        <f>'１月'!Z1</f>
        <v>2017</v>
      </c>
      <c r="AA1" t="s">
        <v>1</v>
      </c>
      <c r="AB1" s="84">
        <v>4</v>
      </c>
      <c r="AC1" t="s">
        <v>2</v>
      </c>
    </row>
    <row r="2" spans="1:30" ht="12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5" t="s">
        <v>4</v>
      </c>
      <c r="AA2" s="85" t="s">
        <v>5</v>
      </c>
      <c r="AB2" s="80" t="s">
        <v>6</v>
      </c>
      <c r="AC2" s="85" t="s">
        <v>7</v>
      </c>
      <c r="AD2" s="80" t="s">
        <v>8</v>
      </c>
    </row>
    <row r="3" spans="1:30" ht="11.25" customHeight="1">
      <c r="A3" s="78">
        <v>1</v>
      </c>
      <c r="B3" s="113">
        <v>1.9</v>
      </c>
      <c r="C3" s="113">
        <v>1.9</v>
      </c>
      <c r="D3" s="113">
        <v>1.4</v>
      </c>
      <c r="E3" s="113">
        <v>1.1</v>
      </c>
      <c r="F3" s="113">
        <v>0.9</v>
      </c>
      <c r="G3" s="113">
        <v>0.7</v>
      </c>
      <c r="H3" s="113">
        <v>0.9</v>
      </c>
      <c r="I3" s="113">
        <v>1.4</v>
      </c>
      <c r="J3" s="113">
        <v>2.1</v>
      </c>
      <c r="K3" s="113">
        <v>2.2</v>
      </c>
      <c r="L3" s="113">
        <v>3</v>
      </c>
      <c r="M3" s="113">
        <v>3.2</v>
      </c>
      <c r="N3" s="113">
        <v>2.6</v>
      </c>
      <c r="O3" s="113">
        <v>3.2</v>
      </c>
      <c r="P3" s="113">
        <v>3.5</v>
      </c>
      <c r="Q3" s="113">
        <v>2.9</v>
      </c>
      <c r="R3" s="113">
        <v>2.4</v>
      </c>
      <c r="S3" s="113">
        <v>1.8</v>
      </c>
      <c r="T3" s="113">
        <v>1.5</v>
      </c>
      <c r="U3" s="113">
        <v>1.5</v>
      </c>
      <c r="V3" s="113">
        <v>1.5</v>
      </c>
      <c r="W3" s="113">
        <v>1.5</v>
      </c>
      <c r="X3" s="113">
        <v>1.5</v>
      </c>
      <c r="Y3" s="113">
        <v>1.5</v>
      </c>
      <c r="Z3" s="114">
        <f aca="true" t="shared" si="0" ref="Z3:Z32">AVERAGE(B3:Y3)</f>
        <v>1.9208333333333332</v>
      </c>
      <c r="AA3" s="115">
        <v>3.7</v>
      </c>
      <c r="AB3" s="116">
        <v>0.638888888888889</v>
      </c>
      <c r="AC3" s="115">
        <v>0.7</v>
      </c>
      <c r="AD3" s="116">
        <v>0.28402777777777777</v>
      </c>
    </row>
    <row r="4" spans="1:30" ht="11.25" customHeight="1">
      <c r="A4" s="78">
        <v>2</v>
      </c>
      <c r="B4" s="113">
        <v>1.5</v>
      </c>
      <c r="C4" s="113">
        <v>1.4</v>
      </c>
      <c r="D4" s="113">
        <v>1.1</v>
      </c>
      <c r="E4" s="113">
        <v>0.2</v>
      </c>
      <c r="F4" s="113">
        <v>-0.4</v>
      </c>
      <c r="G4" s="113">
        <v>-1.5</v>
      </c>
      <c r="H4" s="113">
        <v>-0.4</v>
      </c>
      <c r="I4" s="113">
        <v>5</v>
      </c>
      <c r="J4" s="113">
        <v>5</v>
      </c>
      <c r="K4" s="113">
        <v>6.9</v>
      </c>
      <c r="L4" s="113">
        <v>6.6</v>
      </c>
      <c r="M4" s="113">
        <v>7.1</v>
      </c>
      <c r="N4" s="113">
        <v>7.5</v>
      </c>
      <c r="O4" s="113">
        <v>7.2</v>
      </c>
      <c r="P4" s="113">
        <v>6.1</v>
      </c>
      <c r="Q4" s="113">
        <v>5.2</v>
      </c>
      <c r="R4" s="113">
        <v>4.1</v>
      </c>
      <c r="S4" s="117">
        <v>2.3</v>
      </c>
      <c r="T4" s="113">
        <v>0.6</v>
      </c>
      <c r="U4" s="113">
        <v>0</v>
      </c>
      <c r="V4" s="113">
        <v>-1</v>
      </c>
      <c r="W4" s="113">
        <v>-0.4</v>
      </c>
      <c r="X4" s="113">
        <v>1.3</v>
      </c>
      <c r="Y4" s="113">
        <v>1.8</v>
      </c>
      <c r="Z4" s="114">
        <f t="shared" si="0"/>
        <v>2.7999999999999994</v>
      </c>
      <c r="AA4" s="115">
        <v>8.3</v>
      </c>
      <c r="AB4" s="116">
        <v>0.5534722222222223</v>
      </c>
      <c r="AC4" s="115">
        <v>-1.5</v>
      </c>
      <c r="AD4" s="116">
        <v>0.2513888888888889</v>
      </c>
    </row>
    <row r="5" spans="1:30" ht="11.25" customHeight="1">
      <c r="A5" s="78">
        <v>3</v>
      </c>
      <c r="B5" s="113">
        <v>1.3</v>
      </c>
      <c r="C5" s="113">
        <v>0.6</v>
      </c>
      <c r="D5" s="113">
        <v>0.4</v>
      </c>
      <c r="E5" s="113">
        <v>-0.4</v>
      </c>
      <c r="F5" s="113">
        <v>-1.5</v>
      </c>
      <c r="G5" s="113">
        <v>-1.3</v>
      </c>
      <c r="H5" s="113">
        <v>0.5</v>
      </c>
      <c r="I5" s="113">
        <v>5.4</v>
      </c>
      <c r="J5" s="113">
        <v>7.1</v>
      </c>
      <c r="K5" s="113">
        <v>8.5</v>
      </c>
      <c r="L5" s="113">
        <v>9.7</v>
      </c>
      <c r="M5" s="113">
        <v>8</v>
      </c>
      <c r="N5" s="113">
        <v>7.7</v>
      </c>
      <c r="O5" s="113">
        <v>8.6</v>
      </c>
      <c r="P5" s="113">
        <v>8.6</v>
      </c>
      <c r="Q5" s="113">
        <v>7.6</v>
      </c>
      <c r="R5" s="113">
        <v>6.7</v>
      </c>
      <c r="S5" s="113">
        <v>5</v>
      </c>
      <c r="T5" s="113">
        <v>3</v>
      </c>
      <c r="U5" s="113">
        <v>2.2</v>
      </c>
      <c r="V5" s="113">
        <v>1.9</v>
      </c>
      <c r="W5" s="113">
        <v>2.1</v>
      </c>
      <c r="X5" s="113">
        <v>2.1</v>
      </c>
      <c r="Y5" s="113">
        <v>1.4</v>
      </c>
      <c r="Z5" s="114">
        <f t="shared" si="0"/>
        <v>3.966666666666667</v>
      </c>
      <c r="AA5" s="115">
        <v>10</v>
      </c>
      <c r="AB5" s="116">
        <v>0.4576388888888889</v>
      </c>
      <c r="AC5" s="115">
        <v>-1.7</v>
      </c>
      <c r="AD5" s="116">
        <v>0.22777777777777777</v>
      </c>
    </row>
    <row r="6" spans="1:30" ht="11.25" customHeight="1">
      <c r="A6" s="78">
        <v>4</v>
      </c>
      <c r="B6" s="113">
        <v>1.3</v>
      </c>
      <c r="C6" s="113">
        <v>1.1</v>
      </c>
      <c r="D6" s="113">
        <v>0.7</v>
      </c>
      <c r="E6" s="113">
        <v>0.6</v>
      </c>
      <c r="F6" s="113">
        <v>0.9</v>
      </c>
      <c r="G6" s="113">
        <v>3.1</v>
      </c>
      <c r="H6" s="113">
        <v>3.4</v>
      </c>
      <c r="I6" s="113">
        <v>6.3</v>
      </c>
      <c r="J6" s="113">
        <v>8.9</v>
      </c>
      <c r="K6" s="113">
        <v>8.4</v>
      </c>
      <c r="L6" s="113">
        <v>9.2</v>
      </c>
      <c r="M6" s="113">
        <v>9.4</v>
      </c>
      <c r="N6" s="113">
        <v>9.5</v>
      </c>
      <c r="O6" s="113">
        <v>9.6</v>
      </c>
      <c r="P6" s="113">
        <v>8.7</v>
      </c>
      <c r="Q6" s="113">
        <v>8.5</v>
      </c>
      <c r="R6" s="113">
        <v>6.9</v>
      </c>
      <c r="S6" s="113">
        <v>4.8</v>
      </c>
      <c r="T6" s="113">
        <v>3.7</v>
      </c>
      <c r="U6" s="113">
        <v>2.9</v>
      </c>
      <c r="V6" s="113">
        <v>2.7</v>
      </c>
      <c r="W6" s="113">
        <v>3.8</v>
      </c>
      <c r="X6" s="113">
        <v>2.5</v>
      </c>
      <c r="Y6" s="113">
        <v>2.4</v>
      </c>
      <c r="Z6" s="114">
        <f t="shared" si="0"/>
        <v>4.970833333333334</v>
      </c>
      <c r="AA6" s="115">
        <v>10.1</v>
      </c>
      <c r="AB6" s="116">
        <v>0.5791666666666667</v>
      </c>
      <c r="AC6" s="115">
        <v>0.3</v>
      </c>
      <c r="AD6" s="116">
        <v>0.15347222222222223</v>
      </c>
    </row>
    <row r="7" spans="1:30" ht="11.25" customHeight="1">
      <c r="A7" s="78">
        <v>5</v>
      </c>
      <c r="B7" s="113">
        <v>2.7</v>
      </c>
      <c r="C7" s="113">
        <v>2.6</v>
      </c>
      <c r="D7" s="113">
        <v>3.1</v>
      </c>
      <c r="E7" s="113">
        <v>3</v>
      </c>
      <c r="F7" s="113">
        <v>3.2</v>
      </c>
      <c r="G7" s="113">
        <v>3.1</v>
      </c>
      <c r="H7" s="113">
        <v>6.3</v>
      </c>
      <c r="I7" s="113">
        <v>9.8</v>
      </c>
      <c r="J7" s="113">
        <v>11.2</v>
      </c>
      <c r="K7" s="113">
        <v>13.1</v>
      </c>
      <c r="L7" s="113">
        <v>13.9</v>
      </c>
      <c r="M7" s="113">
        <v>16.1</v>
      </c>
      <c r="N7" s="113">
        <v>16.2</v>
      </c>
      <c r="O7" s="113">
        <v>17.3</v>
      </c>
      <c r="P7" s="113">
        <v>17.3</v>
      </c>
      <c r="Q7" s="113">
        <v>15.5</v>
      </c>
      <c r="R7" s="113">
        <v>14.1</v>
      </c>
      <c r="S7" s="113">
        <v>11.4</v>
      </c>
      <c r="T7" s="113">
        <v>10.7</v>
      </c>
      <c r="U7" s="113">
        <v>10.8</v>
      </c>
      <c r="V7" s="113">
        <v>9.6</v>
      </c>
      <c r="W7" s="113">
        <v>10.6</v>
      </c>
      <c r="X7" s="113">
        <v>8.4</v>
      </c>
      <c r="Y7" s="113">
        <v>8.8</v>
      </c>
      <c r="Z7" s="114">
        <f t="shared" si="0"/>
        <v>9.950000000000001</v>
      </c>
      <c r="AA7" s="115">
        <v>17.5</v>
      </c>
      <c r="AB7" s="116">
        <v>0.5736111111111112</v>
      </c>
      <c r="AC7" s="115">
        <v>2.4</v>
      </c>
      <c r="AD7" s="116">
        <v>0.09375</v>
      </c>
    </row>
    <row r="8" spans="1:30" ht="11.25" customHeight="1">
      <c r="A8" s="78">
        <v>6</v>
      </c>
      <c r="B8" s="113">
        <v>8.8</v>
      </c>
      <c r="C8" s="113">
        <v>8.3</v>
      </c>
      <c r="D8" s="113">
        <v>7.9</v>
      </c>
      <c r="E8" s="113">
        <v>7.1</v>
      </c>
      <c r="F8" s="113">
        <v>7</v>
      </c>
      <c r="G8" s="113">
        <v>8</v>
      </c>
      <c r="H8" s="113">
        <v>9.9</v>
      </c>
      <c r="I8" s="113">
        <v>12.4</v>
      </c>
      <c r="J8" s="113">
        <v>13.1</v>
      </c>
      <c r="K8" s="113">
        <v>14.8</v>
      </c>
      <c r="L8" s="113">
        <v>16.4</v>
      </c>
      <c r="M8" s="113">
        <v>16.3</v>
      </c>
      <c r="N8" s="113">
        <v>16.4</v>
      </c>
      <c r="O8" s="113">
        <v>16.8</v>
      </c>
      <c r="P8" s="113">
        <v>15.8</v>
      </c>
      <c r="Q8" s="113">
        <v>15</v>
      </c>
      <c r="R8" s="113">
        <v>14.2</v>
      </c>
      <c r="S8" s="113">
        <v>13.2</v>
      </c>
      <c r="T8" s="113">
        <v>12.6</v>
      </c>
      <c r="U8" s="113">
        <v>11.8</v>
      </c>
      <c r="V8" s="113">
        <v>11</v>
      </c>
      <c r="W8" s="113">
        <v>11</v>
      </c>
      <c r="X8" s="113">
        <v>11.3</v>
      </c>
      <c r="Y8" s="113">
        <v>11.4</v>
      </c>
      <c r="Z8" s="114">
        <f t="shared" si="0"/>
        <v>12.104166666666666</v>
      </c>
      <c r="AA8" s="115">
        <v>17.3</v>
      </c>
      <c r="AB8" s="116">
        <v>0.4902777777777778</v>
      </c>
      <c r="AC8" s="115">
        <v>6.4</v>
      </c>
      <c r="AD8" s="116">
        <v>0.17916666666666667</v>
      </c>
    </row>
    <row r="9" spans="1:30" ht="11.25" customHeight="1">
      <c r="A9" s="78">
        <v>7</v>
      </c>
      <c r="B9" s="113">
        <v>11.5</v>
      </c>
      <c r="C9" s="113">
        <v>11.5</v>
      </c>
      <c r="D9" s="113">
        <v>11.5</v>
      </c>
      <c r="E9" s="113">
        <v>11.5</v>
      </c>
      <c r="F9" s="113">
        <v>11.8</v>
      </c>
      <c r="G9" s="113">
        <v>11.9</v>
      </c>
      <c r="H9" s="113">
        <v>12.1</v>
      </c>
      <c r="I9" s="113">
        <v>12.5</v>
      </c>
      <c r="J9" s="113">
        <v>12.6</v>
      </c>
      <c r="K9" s="113">
        <v>12.7</v>
      </c>
      <c r="L9" s="113">
        <v>13</v>
      </c>
      <c r="M9" s="113">
        <v>13.5</v>
      </c>
      <c r="N9" s="113">
        <v>14.7</v>
      </c>
      <c r="O9" s="113">
        <v>14.6</v>
      </c>
      <c r="P9" s="113">
        <v>16.3</v>
      </c>
      <c r="Q9" s="113">
        <v>17.1</v>
      </c>
      <c r="R9" s="113">
        <v>15.9</v>
      </c>
      <c r="S9" s="113">
        <v>13.1</v>
      </c>
      <c r="T9" s="113">
        <v>12.2</v>
      </c>
      <c r="U9" s="113">
        <v>11.7</v>
      </c>
      <c r="V9" s="113">
        <v>11.5</v>
      </c>
      <c r="W9" s="113">
        <v>10.7</v>
      </c>
      <c r="X9" s="113">
        <v>9.7</v>
      </c>
      <c r="Y9" s="113">
        <v>11.3</v>
      </c>
      <c r="Z9" s="114">
        <f t="shared" si="0"/>
        <v>12.704166666666666</v>
      </c>
      <c r="AA9" s="115">
        <v>17.6</v>
      </c>
      <c r="AB9" s="116">
        <v>0.6534722222222222</v>
      </c>
      <c r="AC9" s="115">
        <v>9.7</v>
      </c>
      <c r="AD9" s="116">
        <v>0.9680555555555556</v>
      </c>
    </row>
    <row r="10" spans="1:30" ht="11.25" customHeight="1">
      <c r="A10" s="78">
        <v>8</v>
      </c>
      <c r="B10" s="113">
        <v>10.2</v>
      </c>
      <c r="C10" s="113">
        <v>11.8</v>
      </c>
      <c r="D10" s="113">
        <v>11.8</v>
      </c>
      <c r="E10" s="113">
        <v>12</v>
      </c>
      <c r="F10" s="113">
        <v>11.4</v>
      </c>
      <c r="G10" s="113">
        <v>11.1</v>
      </c>
      <c r="H10" s="113">
        <v>9.9</v>
      </c>
      <c r="I10" s="113">
        <v>10</v>
      </c>
      <c r="J10" s="113">
        <v>10.4</v>
      </c>
      <c r="K10" s="113">
        <v>11.1</v>
      </c>
      <c r="L10" s="113">
        <v>10.8</v>
      </c>
      <c r="M10" s="113">
        <v>10.6</v>
      </c>
      <c r="N10" s="113">
        <v>10.9</v>
      </c>
      <c r="O10" s="113">
        <v>10.5</v>
      </c>
      <c r="P10" s="113">
        <v>9.9</v>
      </c>
      <c r="Q10" s="113">
        <v>9.7</v>
      </c>
      <c r="R10" s="113">
        <v>11</v>
      </c>
      <c r="S10" s="113">
        <v>12.1</v>
      </c>
      <c r="T10" s="113">
        <v>11.7</v>
      </c>
      <c r="U10" s="113">
        <v>11.5</v>
      </c>
      <c r="V10" s="113">
        <v>11.6</v>
      </c>
      <c r="W10" s="113">
        <v>11.5</v>
      </c>
      <c r="X10" s="113">
        <v>11.7</v>
      </c>
      <c r="Y10" s="113">
        <v>12.1</v>
      </c>
      <c r="Z10" s="114">
        <f t="shared" si="0"/>
        <v>11.054166666666665</v>
      </c>
      <c r="AA10" s="115">
        <v>12.2</v>
      </c>
      <c r="AB10" s="116">
        <v>0.7506944444444444</v>
      </c>
      <c r="AC10" s="115">
        <v>9.4</v>
      </c>
      <c r="AD10" s="116">
        <v>0.686111111111111</v>
      </c>
    </row>
    <row r="11" spans="1:30" ht="11.25" customHeight="1">
      <c r="A11" s="78">
        <v>9</v>
      </c>
      <c r="B11" s="113">
        <v>12.7</v>
      </c>
      <c r="C11" s="113">
        <v>12.5</v>
      </c>
      <c r="D11" s="113">
        <v>12</v>
      </c>
      <c r="E11" s="113">
        <v>12</v>
      </c>
      <c r="F11" s="113">
        <v>11.8</v>
      </c>
      <c r="G11" s="113">
        <v>12.3</v>
      </c>
      <c r="H11" s="113">
        <v>13.2</v>
      </c>
      <c r="I11" s="113">
        <v>13.1</v>
      </c>
      <c r="J11" s="113">
        <v>12.9</v>
      </c>
      <c r="K11" s="113">
        <v>11.9</v>
      </c>
      <c r="L11" s="113">
        <v>11.3</v>
      </c>
      <c r="M11" s="113">
        <v>10.8</v>
      </c>
      <c r="N11" s="113">
        <v>10.1</v>
      </c>
      <c r="O11" s="113">
        <v>9.8</v>
      </c>
      <c r="P11" s="113">
        <v>10.6</v>
      </c>
      <c r="Q11" s="113">
        <v>10.1</v>
      </c>
      <c r="R11" s="113">
        <v>9.3</v>
      </c>
      <c r="S11" s="113">
        <v>8.6</v>
      </c>
      <c r="T11" s="113">
        <v>7.8</v>
      </c>
      <c r="U11" s="113">
        <v>6.5</v>
      </c>
      <c r="V11" s="113">
        <v>3.9</v>
      </c>
      <c r="W11" s="113">
        <v>3.6</v>
      </c>
      <c r="X11" s="113">
        <v>2.7</v>
      </c>
      <c r="Y11" s="113">
        <v>3.5</v>
      </c>
      <c r="Z11" s="114">
        <f t="shared" si="0"/>
        <v>9.708333333333334</v>
      </c>
      <c r="AA11" s="115">
        <v>13.4</v>
      </c>
      <c r="AB11" s="116">
        <v>0.31736111111111115</v>
      </c>
      <c r="AC11" s="115">
        <v>2.6</v>
      </c>
      <c r="AD11" s="116">
        <v>0.967361111111111</v>
      </c>
    </row>
    <row r="12" spans="1:30" ht="11.25" customHeight="1">
      <c r="A12" s="82">
        <v>10</v>
      </c>
      <c r="B12" s="118">
        <v>3.5</v>
      </c>
      <c r="C12" s="118">
        <v>1.2</v>
      </c>
      <c r="D12" s="118">
        <v>0.8</v>
      </c>
      <c r="E12" s="118">
        <v>3.5</v>
      </c>
      <c r="F12" s="118">
        <v>3.4</v>
      </c>
      <c r="G12" s="118">
        <v>1.5</v>
      </c>
      <c r="H12" s="118">
        <v>4.6</v>
      </c>
      <c r="I12" s="118">
        <v>7.1</v>
      </c>
      <c r="J12" s="118">
        <v>7.7</v>
      </c>
      <c r="K12" s="118">
        <v>8.5</v>
      </c>
      <c r="L12" s="118">
        <v>9.6</v>
      </c>
      <c r="M12" s="118">
        <v>9.6</v>
      </c>
      <c r="N12" s="118">
        <v>9.4</v>
      </c>
      <c r="O12" s="118">
        <v>9.8</v>
      </c>
      <c r="P12" s="118">
        <v>9.4</v>
      </c>
      <c r="Q12" s="118">
        <v>7.9</v>
      </c>
      <c r="R12" s="118">
        <v>7.3</v>
      </c>
      <c r="S12" s="118">
        <v>5.2</v>
      </c>
      <c r="T12" s="118">
        <v>3.4</v>
      </c>
      <c r="U12" s="118">
        <v>2.3</v>
      </c>
      <c r="V12" s="118">
        <v>2</v>
      </c>
      <c r="W12" s="118">
        <v>1.6</v>
      </c>
      <c r="X12" s="118">
        <v>1.5</v>
      </c>
      <c r="Y12" s="118">
        <v>1.3</v>
      </c>
      <c r="Z12" s="119">
        <f t="shared" si="0"/>
        <v>5.0875</v>
      </c>
      <c r="AA12" s="105">
        <v>10.8</v>
      </c>
      <c r="AB12" s="120">
        <v>0.5805555555555556</v>
      </c>
      <c r="AC12" s="105">
        <v>0.6</v>
      </c>
      <c r="AD12" s="120">
        <v>0.13194444444444445</v>
      </c>
    </row>
    <row r="13" spans="1:30" ht="11.25" customHeight="1">
      <c r="A13" s="78">
        <v>11</v>
      </c>
      <c r="B13" s="113">
        <v>1.1</v>
      </c>
      <c r="C13" s="113">
        <v>1</v>
      </c>
      <c r="D13" s="113">
        <v>1.5</v>
      </c>
      <c r="E13" s="113">
        <v>2.3</v>
      </c>
      <c r="F13" s="113">
        <v>2.9</v>
      </c>
      <c r="G13" s="113">
        <v>4.3</v>
      </c>
      <c r="H13" s="113">
        <v>6.6</v>
      </c>
      <c r="I13" s="113">
        <v>7.7</v>
      </c>
      <c r="J13" s="113">
        <v>8.1</v>
      </c>
      <c r="K13" s="113">
        <v>7.8</v>
      </c>
      <c r="L13" s="113">
        <v>7.6</v>
      </c>
      <c r="M13" s="113">
        <v>8.1</v>
      </c>
      <c r="N13" s="113">
        <v>8.1</v>
      </c>
      <c r="O13" s="113">
        <v>7.6</v>
      </c>
      <c r="P13" s="113">
        <v>8</v>
      </c>
      <c r="Q13" s="113">
        <v>8.2</v>
      </c>
      <c r="R13" s="113">
        <v>8.7</v>
      </c>
      <c r="S13" s="113">
        <v>9.4</v>
      </c>
      <c r="T13" s="113">
        <v>9.7</v>
      </c>
      <c r="U13" s="113">
        <v>9.5</v>
      </c>
      <c r="V13" s="113">
        <v>9.5</v>
      </c>
      <c r="W13" s="113">
        <v>9.6</v>
      </c>
      <c r="X13" s="113">
        <v>9.5</v>
      </c>
      <c r="Y13" s="113">
        <v>8</v>
      </c>
      <c r="Z13" s="114">
        <f t="shared" si="0"/>
        <v>6.866666666666666</v>
      </c>
      <c r="AA13" s="115">
        <v>9.7</v>
      </c>
      <c r="AB13" s="116">
        <v>0.9548611111111112</v>
      </c>
      <c r="AC13" s="115">
        <v>1</v>
      </c>
      <c r="AD13" s="116">
        <v>0.11319444444444444</v>
      </c>
    </row>
    <row r="14" spans="1:30" ht="11.25" customHeight="1">
      <c r="A14" s="78">
        <v>12</v>
      </c>
      <c r="B14" s="113">
        <v>7.4</v>
      </c>
      <c r="C14" s="113">
        <v>6.1</v>
      </c>
      <c r="D14" s="113">
        <v>6.7</v>
      </c>
      <c r="E14" s="113">
        <v>6.4</v>
      </c>
      <c r="F14" s="113">
        <v>5.9</v>
      </c>
      <c r="G14" s="113">
        <v>6.4</v>
      </c>
      <c r="H14" s="113">
        <v>7.5</v>
      </c>
      <c r="I14" s="113">
        <v>10.9</v>
      </c>
      <c r="J14" s="113">
        <v>13.5</v>
      </c>
      <c r="K14" s="113">
        <v>14.5</v>
      </c>
      <c r="L14" s="113">
        <v>15</v>
      </c>
      <c r="M14" s="113">
        <v>15.2</v>
      </c>
      <c r="N14" s="113">
        <v>15.6</v>
      </c>
      <c r="O14" s="113">
        <v>14</v>
      </c>
      <c r="P14" s="113">
        <v>14.3</v>
      </c>
      <c r="Q14" s="113">
        <v>11.5</v>
      </c>
      <c r="R14" s="113">
        <v>9.4</v>
      </c>
      <c r="S14" s="113">
        <v>7.2</v>
      </c>
      <c r="T14" s="113">
        <v>6.7</v>
      </c>
      <c r="U14" s="113">
        <v>6.3</v>
      </c>
      <c r="V14" s="113">
        <v>6.1</v>
      </c>
      <c r="W14" s="113">
        <v>5.3</v>
      </c>
      <c r="X14" s="113">
        <v>4.9</v>
      </c>
      <c r="Y14" s="113">
        <v>4.6</v>
      </c>
      <c r="Z14" s="114">
        <f t="shared" si="0"/>
        <v>9.225</v>
      </c>
      <c r="AA14" s="115">
        <v>15.7</v>
      </c>
      <c r="AB14" s="116">
        <v>0.48680555555555555</v>
      </c>
      <c r="AC14" s="115">
        <v>4.5</v>
      </c>
      <c r="AD14" s="116">
        <v>0.998611111111111</v>
      </c>
    </row>
    <row r="15" spans="1:30" ht="11.25" customHeight="1">
      <c r="A15" s="78">
        <v>13</v>
      </c>
      <c r="B15" s="113">
        <v>4.2</v>
      </c>
      <c r="C15" s="113">
        <v>1.4</v>
      </c>
      <c r="D15" s="113">
        <v>1.3</v>
      </c>
      <c r="E15" s="113">
        <v>0</v>
      </c>
      <c r="F15" s="113">
        <v>-0.6</v>
      </c>
      <c r="G15" s="113">
        <v>0.3</v>
      </c>
      <c r="H15" s="113">
        <v>4.2</v>
      </c>
      <c r="I15" s="113">
        <v>6.7</v>
      </c>
      <c r="J15" s="113">
        <v>8.3</v>
      </c>
      <c r="K15" s="113">
        <v>9.2</v>
      </c>
      <c r="L15" s="113">
        <v>10.5</v>
      </c>
      <c r="M15" s="113">
        <v>11.8</v>
      </c>
      <c r="N15" s="113">
        <v>11.3</v>
      </c>
      <c r="O15" s="113">
        <v>12.3</v>
      </c>
      <c r="P15" s="113">
        <v>12</v>
      </c>
      <c r="Q15" s="113">
        <v>12.3</v>
      </c>
      <c r="R15" s="113">
        <v>10.3</v>
      </c>
      <c r="S15" s="113">
        <v>7.5</v>
      </c>
      <c r="T15" s="113">
        <v>5.1</v>
      </c>
      <c r="U15" s="113">
        <v>3.9</v>
      </c>
      <c r="V15" s="113">
        <v>2.9</v>
      </c>
      <c r="W15" s="113">
        <v>2.1</v>
      </c>
      <c r="X15" s="113">
        <v>2.1</v>
      </c>
      <c r="Y15" s="113">
        <v>2</v>
      </c>
      <c r="Z15" s="114">
        <f t="shared" si="0"/>
        <v>5.879166666666666</v>
      </c>
      <c r="AA15" s="115">
        <v>13.6</v>
      </c>
      <c r="AB15" s="116">
        <v>0.5166666666666667</v>
      </c>
      <c r="AC15" s="115">
        <v>-0.6</v>
      </c>
      <c r="AD15" s="116">
        <v>0.20902777777777778</v>
      </c>
    </row>
    <row r="16" spans="1:30" ht="11.25" customHeight="1">
      <c r="A16" s="78">
        <v>14</v>
      </c>
      <c r="B16" s="113">
        <v>1.8</v>
      </c>
      <c r="C16" s="113">
        <v>1.5</v>
      </c>
      <c r="D16" s="113">
        <v>1.4</v>
      </c>
      <c r="E16" s="113">
        <v>1.8</v>
      </c>
      <c r="F16" s="113">
        <v>1.8</v>
      </c>
      <c r="G16" s="113">
        <v>2.8</v>
      </c>
      <c r="H16" s="113">
        <v>7</v>
      </c>
      <c r="I16" s="113">
        <v>11.3</v>
      </c>
      <c r="J16" s="113">
        <v>13.4</v>
      </c>
      <c r="K16" s="113">
        <v>13.3</v>
      </c>
      <c r="L16" s="113">
        <v>14.6</v>
      </c>
      <c r="M16" s="113">
        <v>16</v>
      </c>
      <c r="N16" s="113">
        <v>17.4</v>
      </c>
      <c r="O16" s="113">
        <v>18.4</v>
      </c>
      <c r="P16" s="113">
        <v>17.6</v>
      </c>
      <c r="Q16" s="113">
        <v>16.3</v>
      </c>
      <c r="R16" s="113">
        <v>14.4</v>
      </c>
      <c r="S16" s="113">
        <v>12.2</v>
      </c>
      <c r="T16" s="113">
        <v>9.9</v>
      </c>
      <c r="U16" s="113">
        <v>12.8</v>
      </c>
      <c r="V16" s="113">
        <v>12.1</v>
      </c>
      <c r="W16" s="113">
        <v>12.6</v>
      </c>
      <c r="X16" s="113">
        <v>9.6</v>
      </c>
      <c r="Y16" s="113">
        <v>9.3</v>
      </c>
      <c r="Z16" s="114">
        <f t="shared" si="0"/>
        <v>10.387500000000001</v>
      </c>
      <c r="AA16" s="115">
        <v>18.9</v>
      </c>
      <c r="AB16" s="116">
        <v>0.6145833333333334</v>
      </c>
      <c r="AC16" s="115">
        <v>1.3</v>
      </c>
      <c r="AD16" s="116">
        <v>0.13472222222222222</v>
      </c>
    </row>
    <row r="17" spans="1:30" ht="11.25" customHeight="1">
      <c r="A17" s="78">
        <v>15</v>
      </c>
      <c r="B17" s="113">
        <v>9.5</v>
      </c>
      <c r="C17" s="113">
        <v>9.3</v>
      </c>
      <c r="D17" s="113">
        <v>8.3</v>
      </c>
      <c r="E17" s="113">
        <v>7.9</v>
      </c>
      <c r="F17" s="113">
        <v>7.6</v>
      </c>
      <c r="G17" s="113">
        <v>9.1</v>
      </c>
      <c r="H17" s="113">
        <v>11.4</v>
      </c>
      <c r="I17" s="113">
        <v>14.4</v>
      </c>
      <c r="J17" s="113">
        <v>16.5</v>
      </c>
      <c r="K17" s="113">
        <v>17.8</v>
      </c>
      <c r="L17" s="113">
        <v>19.4</v>
      </c>
      <c r="M17" s="113">
        <v>20.2</v>
      </c>
      <c r="N17" s="113">
        <v>20.8</v>
      </c>
      <c r="O17" s="113">
        <v>18.9</v>
      </c>
      <c r="P17" s="113">
        <v>19.2</v>
      </c>
      <c r="Q17" s="113">
        <v>18.3</v>
      </c>
      <c r="R17" s="113">
        <v>14.5</v>
      </c>
      <c r="S17" s="113">
        <v>13.7</v>
      </c>
      <c r="T17" s="113">
        <v>11.4</v>
      </c>
      <c r="U17" s="113">
        <v>10</v>
      </c>
      <c r="V17" s="113">
        <v>9.5</v>
      </c>
      <c r="W17" s="113">
        <v>8.2</v>
      </c>
      <c r="X17" s="113">
        <v>8</v>
      </c>
      <c r="Y17" s="113">
        <v>7.6</v>
      </c>
      <c r="Z17" s="114">
        <f t="shared" si="0"/>
        <v>12.979166666666666</v>
      </c>
      <c r="AA17" s="115">
        <v>21.2</v>
      </c>
      <c r="AB17" s="116">
        <v>0.5291666666666667</v>
      </c>
      <c r="AC17" s="115">
        <v>7.3</v>
      </c>
      <c r="AD17" s="116">
        <v>0.20486111111111113</v>
      </c>
    </row>
    <row r="18" spans="1:30" ht="11.25" customHeight="1">
      <c r="A18" s="78">
        <v>16</v>
      </c>
      <c r="B18" s="113">
        <v>7.5</v>
      </c>
      <c r="C18" s="113">
        <v>7.6</v>
      </c>
      <c r="D18" s="113">
        <v>7.3</v>
      </c>
      <c r="E18" s="113">
        <v>7</v>
      </c>
      <c r="F18" s="113">
        <v>7.1</v>
      </c>
      <c r="G18" s="113">
        <v>7.9</v>
      </c>
      <c r="H18" s="113">
        <v>11.2</v>
      </c>
      <c r="I18" s="113">
        <v>16.7</v>
      </c>
      <c r="J18" s="113">
        <v>19.1</v>
      </c>
      <c r="K18" s="113">
        <v>20.5</v>
      </c>
      <c r="L18" s="113">
        <v>22.4</v>
      </c>
      <c r="M18" s="113">
        <v>22.6</v>
      </c>
      <c r="N18" s="113">
        <v>23.2</v>
      </c>
      <c r="O18" s="113">
        <v>22.5</v>
      </c>
      <c r="P18" s="113">
        <v>22.4</v>
      </c>
      <c r="Q18" s="113">
        <v>21</v>
      </c>
      <c r="R18" s="113">
        <v>18.8</v>
      </c>
      <c r="S18" s="113">
        <v>15.4</v>
      </c>
      <c r="T18" s="113">
        <v>13.3</v>
      </c>
      <c r="U18" s="113">
        <v>12.1</v>
      </c>
      <c r="V18" s="113">
        <v>11.3</v>
      </c>
      <c r="W18" s="113">
        <v>11.5</v>
      </c>
      <c r="X18" s="113">
        <v>11.4</v>
      </c>
      <c r="Y18" s="113">
        <v>10.9</v>
      </c>
      <c r="Z18" s="114">
        <f t="shared" si="0"/>
        <v>14.612499999999999</v>
      </c>
      <c r="AA18" s="115">
        <v>23.8</v>
      </c>
      <c r="AB18" s="116">
        <v>0.5208333333333334</v>
      </c>
      <c r="AC18" s="115">
        <v>6.9</v>
      </c>
      <c r="AD18" s="116">
        <v>0.18819444444444444</v>
      </c>
    </row>
    <row r="19" spans="1:30" ht="11.25" customHeight="1">
      <c r="A19" s="78">
        <v>17</v>
      </c>
      <c r="B19" s="113">
        <v>10.2</v>
      </c>
      <c r="C19" s="113">
        <v>9.6</v>
      </c>
      <c r="D19" s="113">
        <v>9.5</v>
      </c>
      <c r="E19" s="113">
        <v>10.5</v>
      </c>
      <c r="F19" s="113">
        <v>10</v>
      </c>
      <c r="G19" s="113">
        <v>10.5</v>
      </c>
      <c r="H19" s="113">
        <v>13.9</v>
      </c>
      <c r="I19" s="113">
        <v>15.5</v>
      </c>
      <c r="J19" s="113">
        <v>16.3</v>
      </c>
      <c r="K19" s="113">
        <v>15.5</v>
      </c>
      <c r="L19" s="113">
        <v>17.2</v>
      </c>
      <c r="M19" s="113">
        <v>15.5</v>
      </c>
      <c r="N19" s="113">
        <v>15</v>
      </c>
      <c r="O19" s="113">
        <v>14</v>
      </c>
      <c r="P19" s="113">
        <v>12.8</v>
      </c>
      <c r="Q19" s="113">
        <v>12.2</v>
      </c>
      <c r="R19" s="113">
        <v>12</v>
      </c>
      <c r="S19" s="113">
        <v>11.9</v>
      </c>
      <c r="T19" s="113">
        <v>11.8</v>
      </c>
      <c r="U19" s="113">
        <v>12.7</v>
      </c>
      <c r="V19" s="113">
        <v>12.8</v>
      </c>
      <c r="W19" s="113">
        <v>12.2</v>
      </c>
      <c r="X19" s="113">
        <v>12.8</v>
      </c>
      <c r="Y19" s="113">
        <v>12.6</v>
      </c>
      <c r="Z19" s="114">
        <f t="shared" si="0"/>
        <v>12.79166666666667</v>
      </c>
      <c r="AA19" s="115">
        <v>17.2</v>
      </c>
      <c r="AB19" s="116">
        <v>0.4583333333333333</v>
      </c>
      <c r="AC19" s="115">
        <v>9.1</v>
      </c>
      <c r="AD19" s="116">
        <v>0.13680555555555554</v>
      </c>
    </row>
    <row r="20" spans="1:30" ht="11.25" customHeight="1">
      <c r="A20" s="78">
        <v>18</v>
      </c>
      <c r="B20" s="113">
        <v>12.2</v>
      </c>
      <c r="C20" s="113">
        <v>11.7</v>
      </c>
      <c r="D20" s="113">
        <v>12.4</v>
      </c>
      <c r="E20" s="113">
        <v>13.4</v>
      </c>
      <c r="F20" s="113">
        <v>14.4</v>
      </c>
      <c r="G20" s="113">
        <v>15.1</v>
      </c>
      <c r="H20" s="113">
        <v>15.4</v>
      </c>
      <c r="I20" s="113">
        <v>15.5</v>
      </c>
      <c r="J20" s="113">
        <v>15.9</v>
      </c>
      <c r="K20" s="113">
        <v>16</v>
      </c>
      <c r="L20" s="113">
        <v>16.4</v>
      </c>
      <c r="M20" s="113">
        <v>18.2</v>
      </c>
      <c r="N20" s="113">
        <v>17.2</v>
      </c>
      <c r="O20" s="113">
        <v>16.6</v>
      </c>
      <c r="P20" s="113">
        <v>18.5</v>
      </c>
      <c r="Q20" s="113">
        <v>15.8</v>
      </c>
      <c r="R20" s="113">
        <v>15.9</v>
      </c>
      <c r="S20" s="113">
        <v>13.7</v>
      </c>
      <c r="T20" s="113">
        <v>12.2</v>
      </c>
      <c r="U20" s="113">
        <v>11.7</v>
      </c>
      <c r="V20" s="113">
        <v>11.3</v>
      </c>
      <c r="W20" s="113">
        <v>9.5</v>
      </c>
      <c r="X20" s="113">
        <v>8.7</v>
      </c>
      <c r="Y20" s="113">
        <v>8.8</v>
      </c>
      <c r="Z20" s="114">
        <f t="shared" si="0"/>
        <v>14.02083333333333</v>
      </c>
      <c r="AA20" s="115">
        <v>18.7</v>
      </c>
      <c r="AB20" s="116">
        <v>0.6305555555555555</v>
      </c>
      <c r="AC20" s="115">
        <v>8.5</v>
      </c>
      <c r="AD20" s="116">
        <v>0.9708333333333333</v>
      </c>
    </row>
    <row r="21" spans="1:30" ht="11.25" customHeight="1">
      <c r="A21" s="78">
        <v>19</v>
      </c>
      <c r="B21" s="113">
        <v>7.1</v>
      </c>
      <c r="C21" s="113">
        <v>6.7</v>
      </c>
      <c r="D21" s="113">
        <v>6.5</v>
      </c>
      <c r="E21" s="113">
        <v>6.2</v>
      </c>
      <c r="F21" s="113">
        <v>6</v>
      </c>
      <c r="G21" s="113">
        <v>7.3</v>
      </c>
      <c r="H21" s="113">
        <v>10.9</v>
      </c>
      <c r="I21" s="113">
        <v>13.5</v>
      </c>
      <c r="J21" s="113">
        <v>15</v>
      </c>
      <c r="K21" s="113">
        <v>16.2</v>
      </c>
      <c r="L21" s="113">
        <v>17.4</v>
      </c>
      <c r="M21" s="113">
        <v>14.6</v>
      </c>
      <c r="N21" s="113">
        <v>16</v>
      </c>
      <c r="O21" s="113">
        <v>17.2</v>
      </c>
      <c r="P21" s="113">
        <v>16.2</v>
      </c>
      <c r="Q21" s="113">
        <v>15.9</v>
      </c>
      <c r="R21" s="113">
        <v>12.6</v>
      </c>
      <c r="S21" s="113">
        <v>9.9</v>
      </c>
      <c r="T21" s="113">
        <v>9.2</v>
      </c>
      <c r="U21" s="113">
        <v>9</v>
      </c>
      <c r="V21" s="113">
        <v>8.3</v>
      </c>
      <c r="W21" s="113">
        <v>8</v>
      </c>
      <c r="X21" s="113">
        <v>8.4</v>
      </c>
      <c r="Y21" s="113">
        <v>8</v>
      </c>
      <c r="Z21" s="114">
        <f t="shared" si="0"/>
        <v>11.087499999999999</v>
      </c>
      <c r="AA21" s="115">
        <v>18.5</v>
      </c>
      <c r="AB21" s="116">
        <v>0.4784722222222222</v>
      </c>
      <c r="AC21" s="115">
        <v>6</v>
      </c>
      <c r="AD21" s="116">
        <v>0.22291666666666665</v>
      </c>
    </row>
    <row r="22" spans="1:30" ht="11.25" customHeight="1">
      <c r="A22" s="82">
        <v>20</v>
      </c>
      <c r="B22" s="118">
        <v>7.3</v>
      </c>
      <c r="C22" s="118">
        <v>5.6</v>
      </c>
      <c r="D22" s="118">
        <v>5</v>
      </c>
      <c r="E22" s="118">
        <v>4.4</v>
      </c>
      <c r="F22" s="118">
        <v>3.6</v>
      </c>
      <c r="G22" s="118">
        <v>5</v>
      </c>
      <c r="H22" s="118">
        <v>7.7</v>
      </c>
      <c r="I22" s="118">
        <v>10.5</v>
      </c>
      <c r="J22" s="118">
        <v>11.5</v>
      </c>
      <c r="K22" s="118">
        <v>13.2</v>
      </c>
      <c r="L22" s="118">
        <v>13</v>
      </c>
      <c r="M22" s="118">
        <v>12.8</v>
      </c>
      <c r="N22" s="118">
        <v>12.1</v>
      </c>
      <c r="O22" s="118">
        <v>12.4</v>
      </c>
      <c r="P22" s="118">
        <v>12.4</v>
      </c>
      <c r="Q22" s="118">
        <v>11.3</v>
      </c>
      <c r="R22" s="118">
        <v>10.6</v>
      </c>
      <c r="S22" s="118">
        <v>9.5</v>
      </c>
      <c r="T22" s="118">
        <v>8.7</v>
      </c>
      <c r="U22" s="118">
        <v>8.4</v>
      </c>
      <c r="V22" s="118">
        <v>8.3</v>
      </c>
      <c r="W22" s="118">
        <v>8.2</v>
      </c>
      <c r="X22" s="118">
        <v>7.9</v>
      </c>
      <c r="Y22" s="118">
        <v>8</v>
      </c>
      <c r="Z22" s="119">
        <f t="shared" si="0"/>
        <v>9.058333333333334</v>
      </c>
      <c r="AA22" s="105">
        <v>14.5</v>
      </c>
      <c r="AB22" s="120">
        <v>0.4388888888888889</v>
      </c>
      <c r="AC22" s="105">
        <v>3.6</v>
      </c>
      <c r="AD22" s="120">
        <v>0.2138888888888889</v>
      </c>
    </row>
    <row r="23" spans="1:30" ht="11.25" customHeight="1">
      <c r="A23" s="78">
        <v>21</v>
      </c>
      <c r="B23" s="113">
        <v>8.3</v>
      </c>
      <c r="C23" s="113">
        <v>8.3</v>
      </c>
      <c r="D23" s="113">
        <v>8.5</v>
      </c>
      <c r="E23" s="113">
        <v>8.5</v>
      </c>
      <c r="F23" s="113">
        <v>8.7</v>
      </c>
      <c r="G23" s="113">
        <v>8.7</v>
      </c>
      <c r="H23" s="113">
        <v>9.6</v>
      </c>
      <c r="I23" s="113">
        <v>11.5</v>
      </c>
      <c r="J23" s="113">
        <v>12.4</v>
      </c>
      <c r="K23" s="113">
        <v>13.4</v>
      </c>
      <c r="L23" s="113">
        <v>13.5</v>
      </c>
      <c r="M23" s="113">
        <v>14.4</v>
      </c>
      <c r="N23" s="113">
        <v>14.6</v>
      </c>
      <c r="O23" s="113">
        <v>13.6</v>
      </c>
      <c r="P23" s="113">
        <v>13.2</v>
      </c>
      <c r="Q23" s="113">
        <v>13.7</v>
      </c>
      <c r="R23" s="113">
        <v>13</v>
      </c>
      <c r="S23" s="113">
        <v>11.3</v>
      </c>
      <c r="T23" s="113">
        <v>10</v>
      </c>
      <c r="U23" s="113">
        <v>9.5</v>
      </c>
      <c r="V23" s="113">
        <v>9.2</v>
      </c>
      <c r="W23" s="113">
        <v>9.6</v>
      </c>
      <c r="X23" s="113">
        <v>8.1</v>
      </c>
      <c r="Y23" s="113">
        <v>7.6</v>
      </c>
      <c r="Z23" s="114">
        <f t="shared" si="0"/>
        <v>10.799999999999999</v>
      </c>
      <c r="AA23" s="115">
        <v>15.1</v>
      </c>
      <c r="AB23" s="116">
        <v>0.5340277777777778</v>
      </c>
      <c r="AC23" s="115">
        <v>7.4</v>
      </c>
      <c r="AD23" s="116">
        <v>0.9951388888888889</v>
      </c>
    </row>
    <row r="24" spans="1:30" ht="11.25" customHeight="1">
      <c r="A24" s="78">
        <v>22</v>
      </c>
      <c r="B24" s="113">
        <v>6.8</v>
      </c>
      <c r="C24" s="113">
        <v>6.4</v>
      </c>
      <c r="D24" s="113">
        <v>6.3</v>
      </c>
      <c r="E24" s="113">
        <v>6.4</v>
      </c>
      <c r="F24" s="113">
        <v>6.4</v>
      </c>
      <c r="G24" s="113">
        <v>7.4</v>
      </c>
      <c r="H24" s="113">
        <v>9.8</v>
      </c>
      <c r="I24" s="113">
        <v>10.9</v>
      </c>
      <c r="J24" s="113">
        <v>11.8</v>
      </c>
      <c r="K24" s="113">
        <v>13.3</v>
      </c>
      <c r="L24" s="113">
        <v>14</v>
      </c>
      <c r="M24" s="113">
        <v>12.6</v>
      </c>
      <c r="N24" s="113">
        <v>12.3</v>
      </c>
      <c r="O24" s="113">
        <v>13</v>
      </c>
      <c r="P24" s="113">
        <v>9.8</v>
      </c>
      <c r="Q24" s="113">
        <v>8.9</v>
      </c>
      <c r="R24" s="113">
        <v>8.5</v>
      </c>
      <c r="S24" s="113">
        <v>7.9</v>
      </c>
      <c r="T24" s="113">
        <v>7.3</v>
      </c>
      <c r="U24" s="113">
        <v>6.5</v>
      </c>
      <c r="V24" s="113">
        <v>5.8</v>
      </c>
      <c r="W24" s="113">
        <v>5.3</v>
      </c>
      <c r="X24" s="113">
        <v>5</v>
      </c>
      <c r="Y24" s="113">
        <v>4.8</v>
      </c>
      <c r="Z24" s="114">
        <f t="shared" si="0"/>
        <v>8.633333333333335</v>
      </c>
      <c r="AA24" s="115">
        <v>14.9</v>
      </c>
      <c r="AB24" s="116">
        <v>0.47361111111111115</v>
      </c>
      <c r="AC24" s="115">
        <v>4.6</v>
      </c>
      <c r="AD24" s="116">
        <v>0.9715277777777778</v>
      </c>
    </row>
    <row r="25" spans="1:30" ht="11.25" customHeight="1">
      <c r="A25" s="78">
        <v>23</v>
      </c>
      <c r="B25" s="113">
        <v>4.8</v>
      </c>
      <c r="C25" s="113">
        <v>4.6</v>
      </c>
      <c r="D25" s="113">
        <v>4.3</v>
      </c>
      <c r="E25" s="113">
        <v>4</v>
      </c>
      <c r="F25" s="113">
        <v>3.6</v>
      </c>
      <c r="G25" s="113">
        <v>3</v>
      </c>
      <c r="H25" s="113">
        <v>4.6</v>
      </c>
      <c r="I25" s="113">
        <v>9.3</v>
      </c>
      <c r="J25" s="113">
        <v>9.4</v>
      </c>
      <c r="K25" s="113">
        <v>11.9</v>
      </c>
      <c r="L25" s="113">
        <v>11</v>
      </c>
      <c r="M25" s="113">
        <v>10.5</v>
      </c>
      <c r="N25" s="113">
        <v>11.7</v>
      </c>
      <c r="O25" s="113">
        <v>10.5</v>
      </c>
      <c r="P25" s="113">
        <v>10.2</v>
      </c>
      <c r="Q25" s="113">
        <v>10.4</v>
      </c>
      <c r="R25" s="113">
        <v>8.5</v>
      </c>
      <c r="S25" s="113">
        <v>7.2</v>
      </c>
      <c r="T25" s="113">
        <v>5.8</v>
      </c>
      <c r="U25" s="113">
        <v>4.8</v>
      </c>
      <c r="V25" s="113">
        <v>4.3</v>
      </c>
      <c r="W25" s="113">
        <v>4.3</v>
      </c>
      <c r="X25" s="113">
        <v>3.7</v>
      </c>
      <c r="Y25" s="113">
        <v>3.6</v>
      </c>
      <c r="Z25" s="114">
        <f t="shared" si="0"/>
        <v>6.916666666666668</v>
      </c>
      <c r="AA25" s="115">
        <v>12.4</v>
      </c>
      <c r="AB25" s="116">
        <v>0.4277777777777778</v>
      </c>
      <c r="AC25" s="115">
        <v>2.7</v>
      </c>
      <c r="AD25" s="116">
        <v>0.23194444444444443</v>
      </c>
    </row>
    <row r="26" spans="1:30" ht="11.25" customHeight="1">
      <c r="A26" s="78">
        <v>24</v>
      </c>
      <c r="B26" s="113">
        <v>3.3</v>
      </c>
      <c r="C26" s="113">
        <v>2.7</v>
      </c>
      <c r="D26" s="113">
        <v>2.2</v>
      </c>
      <c r="E26" s="113">
        <v>2.5</v>
      </c>
      <c r="F26" s="113">
        <v>3.7</v>
      </c>
      <c r="G26" s="113">
        <v>4.9</v>
      </c>
      <c r="H26" s="113">
        <v>6.9</v>
      </c>
      <c r="I26" s="113">
        <v>8.7</v>
      </c>
      <c r="J26" s="113">
        <v>9.5</v>
      </c>
      <c r="K26" s="113">
        <v>10.5</v>
      </c>
      <c r="L26" s="113">
        <v>11.9</v>
      </c>
      <c r="M26" s="113">
        <v>12.1</v>
      </c>
      <c r="N26" s="113">
        <v>11.3</v>
      </c>
      <c r="O26" s="113">
        <v>12.1</v>
      </c>
      <c r="P26" s="113">
        <v>11.6</v>
      </c>
      <c r="Q26" s="113">
        <v>11.1</v>
      </c>
      <c r="R26" s="113">
        <v>10.1</v>
      </c>
      <c r="S26" s="113">
        <v>9.1</v>
      </c>
      <c r="T26" s="113">
        <v>7.1</v>
      </c>
      <c r="U26" s="113">
        <v>5.7</v>
      </c>
      <c r="V26" s="113">
        <v>5.4</v>
      </c>
      <c r="W26" s="113">
        <v>5</v>
      </c>
      <c r="X26" s="113">
        <v>4.9</v>
      </c>
      <c r="Y26" s="113">
        <v>5.4</v>
      </c>
      <c r="Z26" s="114">
        <f t="shared" si="0"/>
        <v>7.404166666666665</v>
      </c>
      <c r="AA26" s="115">
        <v>13</v>
      </c>
      <c r="AB26" s="116">
        <v>0.5284722222222222</v>
      </c>
      <c r="AC26" s="115">
        <v>2.1</v>
      </c>
      <c r="AD26" s="116">
        <v>0.15277777777777776</v>
      </c>
    </row>
    <row r="27" spans="1:30" ht="11.25" customHeight="1">
      <c r="A27" s="78">
        <v>25</v>
      </c>
      <c r="B27" s="113">
        <v>5.2</v>
      </c>
      <c r="C27" s="113">
        <v>5</v>
      </c>
      <c r="D27" s="113">
        <v>4.9</v>
      </c>
      <c r="E27" s="113">
        <v>4.8</v>
      </c>
      <c r="F27" s="113">
        <v>5.3</v>
      </c>
      <c r="G27" s="113">
        <v>6.6</v>
      </c>
      <c r="H27" s="113">
        <v>9.5</v>
      </c>
      <c r="I27" s="113">
        <v>11.7</v>
      </c>
      <c r="J27" s="113">
        <v>11.9</v>
      </c>
      <c r="K27" s="113">
        <v>12.9</v>
      </c>
      <c r="L27" s="113">
        <v>15.8</v>
      </c>
      <c r="M27" s="113">
        <v>15.5</v>
      </c>
      <c r="N27" s="113">
        <v>15.5</v>
      </c>
      <c r="O27" s="113">
        <v>15.6</v>
      </c>
      <c r="P27" s="113">
        <v>14.6</v>
      </c>
      <c r="Q27" s="113">
        <v>14.3</v>
      </c>
      <c r="R27" s="113">
        <v>12.8</v>
      </c>
      <c r="S27" s="113">
        <v>11.7</v>
      </c>
      <c r="T27" s="113">
        <v>10.2</v>
      </c>
      <c r="U27" s="113">
        <v>10.1</v>
      </c>
      <c r="V27" s="113">
        <v>11.1</v>
      </c>
      <c r="W27" s="113">
        <v>10.2</v>
      </c>
      <c r="X27" s="113">
        <v>10</v>
      </c>
      <c r="Y27" s="113">
        <v>9.9</v>
      </c>
      <c r="Z27" s="114">
        <f t="shared" si="0"/>
        <v>10.629166666666666</v>
      </c>
      <c r="AA27" s="115">
        <v>16.7</v>
      </c>
      <c r="AB27" s="116">
        <v>0.5090277777777777</v>
      </c>
      <c r="AC27" s="115">
        <v>4.8</v>
      </c>
      <c r="AD27" s="116">
        <v>0.17222222222222225</v>
      </c>
    </row>
    <row r="28" spans="1:30" ht="11.25" customHeight="1">
      <c r="A28" s="78">
        <v>26</v>
      </c>
      <c r="B28" s="113">
        <v>9.3</v>
      </c>
      <c r="C28" s="113">
        <v>10</v>
      </c>
      <c r="D28" s="113">
        <v>9.9</v>
      </c>
      <c r="E28" s="113">
        <v>10.1</v>
      </c>
      <c r="F28" s="113">
        <v>10.1</v>
      </c>
      <c r="G28" s="113">
        <v>10.6</v>
      </c>
      <c r="H28" s="113">
        <v>11.4</v>
      </c>
      <c r="I28" s="113">
        <v>12.7</v>
      </c>
      <c r="J28" s="113">
        <v>13.1</v>
      </c>
      <c r="K28" s="113">
        <v>13.1</v>
      </c>
      <c r="L28" s="113">
        <v>13.7</v>
      </c>
      <c r="M28" s="113">
        <v>14.4</v>
      </c>
      <c r="N28" s="113">
        <v>15.7</v>
      </c>
      <c r="O28" s="113">
        <v>15.8</v>
      </c>
      <c r="P28" s="113">
        <v>15.8</v>
      </c>
      <c r="Q28" s="113">
        <v>14.8</v>
      </c>
      <c r="R28" s="113">
        <v>14.3</v>
      </c>
      <c r="S28" s="113">
        <v>13.8</v>
      </c>
      <c r="T28" s="113">
        <v>12.5</v>
      </c>
      <c r="U28" s="113">
        <v>11.6</v>
      </c>
      <c r="V28" s="113">
        <v>12.2</v>
      </c>
      <c r="W28" s="113">
        <v>11.7</v>
      </c>
      <c r="X28" s="113">
        <v>11.5</v>
      </c>
      <c r="Y28" s="113">
        <v>11.2</v>
      </c>
      <c r="Z28" s="114">
        <f t="shared" si="0"/>
        <v>12.470833333333333</v>
      </c>
      <c r="AA28" s="115">
        <v>16.5</v>
      </c>
      <c r="AB28" s="116">
        <v>0.5743055555555555</v>
      </c>
      <c r="AC28" s="115">
        <v>9.1</v>
      </c>
      <c r="AD28" s="116">
        <v>0.04513888888888889</v>
      </c>
    </row>
    <row r="29" spans="1:30" ht="11.25" customHeight="1">
      <c r="A29" s="78">
        <v>27</v>
      </c>
      <c r="B29" s="113">
        <v>10.8</v>
      </c>
      <c r="C29" s="113">
        <v>10.3</v>
      </c>
      <c r="D29" s="113">
        <v>9.5</v>
      </c>
      <c r="E29" s="113">
        <v>8.6</v>
      </c>
      <c r="F29" s="113">
        <v>7.8</v>
      </c>
      <c r="G29" s="113">
        <v>7.3</v>
      </c>
      <c r="H29" s="113">
        <v>7.1</v>
      </c>
      <c r="I29" s="113">
        <v>7.9</v>
      </c>
      <c r="J29" s="113">
        <v>8.7</v>
      </c>
      <c r="K29" s="113">
        <v>9.7</v>
      </c>
      <c r="L29" s="113">
        <v>10.2</v>
      </c>
      <c r="M29" s="113">
        <v>11</v>
      </c>
      <c r="N29" s="113">
        <v>11.6</v>
      </c>
      <c r="O29" s="113">
        <v>12</v>
      </c>
      <c r="P29" s="113">
        <v>11.7</v>
      </c>
      <c r="Q29" s="113">
        <v>11</v>
      </c>
      <c r="R29" s="113">
        <v>10</v>
      </c>
      <c r="S29" s="113">
        <v>8.2</v>
      </c>
      <c r="T29" s="113">
        <v>6.1</v>
      </c>
      <c r="U29" s="113">
        <v>5.4</v>
      </c>
      <c r="V29" s="113">
        <v>5.8</v>
      </c>
      <c r="W29" s="113">
        <v>5.5</v>
      </c>
      <c r="X29" s="113">
        <v>5.4</v>
      </c>
      <c r="Y29" s="113">
        <v>5.7</v>
      </c>
      <c r="Z29" s="114">
        <f t="shared" si="0"/>
        <v>8.6375</v>
      </c>
      <c r="AA29" s="115">
        <v>12.7</v>
      </c>
      <c r="AB29" s="116">
        <v>0.6201388888888889</v>
      </c>
      <c r="AC29" s="115">
        <v>5.3</v>
      </c>
      <c r="AD29" s="116">
        <v>0.9874999999999999</v>
      </c>
    </row>
    <row r="30" spans="1:30" ht="11.25" customHeight="1">
      <c r="A30" s="78">
        <v>28</v>
      </c>
      <c r="B30" s="113">
        <v>7.2</v>
      </c>
      <c r="C30" s="113">
        <v>7.7</v>
      </c>
      <c r="D30" s="113">
        <v>6.7</v>
      </c>
      <c r="E30" s="113">
        <v>5.8</v>
      </c>
      <c r="F30" s="113">
        <v>6</v>
      </c>
      <c r="G30" s="113">
        <v>6.9</v>
      </c>
      <c r="H30" s="113">
        <v>8.7</v>
      </c>
      <c r="I30" s="113">
        <v>9.1</v>
      </c>
      <c r="J30" s="113">
        <v>9.8</v>
      </c>
      <c r="K30" s="113">
        <v>10.2</v>
      </c>
      <c r="L30" s="113">
        <v>12.4</v>
      </c>
      <c r="M30" s="113">
        <v>12.8</v>
      </c>
      <c r="N30" s="113">
        <v>12.4</v>
      </c>
      <c r="O30" s="113">
        <v>12.2</v>
      </c>
      <c r="P30" s="113">
        <v>12.1</v>
      </c>
      <c r="Q30" s="113">
        <v>10.1</v>
      </c>
      <c r="R30" s="113">
        <v>10.6</v>
      </c>
      <c r="S30" s="113">
        <v>9.7</v>
      </c>
      <c r="T30" s="113">
        <v>8.9</v>
      </c>
      <c r="U30" s="113">
        <v>8.7</v>
      </c>
      <c r="V30" s="113">
        <v>8.9</v>
      </c>
      <c r="W30" s="113">
        <v>7.5</v>
      </c>
      <c r="X30" s="113">
        <v>7.3</v>
      </c>
      <c r="Y30" s="113">
        <v>7.8</v>
      </c>
      <c r="Z30" s="114">
        <f t="shared" si="0"/>
        <v>9.145833333333334</v>
      </c>
      <c r="AA30" s="115">
        <v>13.5</v>
      </c>
      <c r="AB30" s="116">
        <v>0.5131944444444444</v>
      </c>
      <c r="AC30" s="115">
        <v>5.5</v>
      </c>
      <c r="AD30" s="116">
        <v>0.19444444444444445</v>
      </c>
    </row>
    <row r="31" spans="1:30" ht="11.25" customHeight="1">
      <c r="A31" s="78">
        <v>29</v>
      </c>
      <c r="B31" s="113">
        <v>6.8</v>
      </c>
      <c r="C31" s="113">
        <v>6.3</v>
      </c>
      <c r="D31" s="113">
        <v>6.2</v>
      </c>
      <c r="E31" s="113">
        <v>6</v>
      </c>
      <c r="F31" s="113">
        <v>5.5</v>
      </c>
      <c r="G31" s="113">
        <v>6.7</v>
      </c>
      <c r="H31" s="113">
        <v>10.2</v>
      </c>
      <c r="I31" s="113">
        <v>12.7</v>
      </c>
      <c r="J31" s="113">
        <v>16.1</v>
      </c>
      <c r="K31" s="113">
        <v>16.4</v>
      </c>
      <c r="L31" s="113">
        <v>17.2</v>
      </c>
      <c r="M31" s="113">
        <v>18.2</v>
      </c>
      <c r="N31" s="113">
        <v>17.1</v>
      </c>
      <c r="O31" s="113">
        <v>18</v>
      </c>
      <c r="P31" s="113">
        <v>16.8</v>
      </c>
      <c r="Q31" s="113">
        <v>12.8</v>
      </c>
      <c r="R31" s="113">
        <v>12.7</v>
      </c>
      <c r="S31" s="113">
        <v>9.6</v>
      </c>
      <c r="T31" s="113">
        <v>8.9</v>
      </c>
      <c r="U31" s="113">
        <v>8.2</v>
      </c>
      <c r="V31" s="113">
        <v>7.2</v>
      </c>
      <c r="W31" s="113">
        <v>6.7</v>
      </c>
      <c r="X31" s="113">
        <v>6.2</v>
      </c>
      <c r="Y31" s="113">
        <v>5.9</v>
      </c>
      <c r="Z31" s="114">
        <f t="shared" si="0"/>
        <v>10.766666666666666</v>
      </c>
      <c r="AA31" s="115">
        <v>18.9</v>
      </c>
      <c r="AB31" s="116">
        <v>0.4902777777777778</v>
      </c>
      <c r="AC31" s="115">
        <v>5.5</v>
      </c>
      <c r="AD31" s="116">
        <v>0.21805555555555556</v>
      </c>
    </row>
    <row r="32" spans="1:30" ht="11.25" customHeight="1">
      <c r="A32" s="78">
        <v>30</v>
      </c>
      <c r="B32" s="113">
        <v>5.6</v>
      </c>
      <c r="C32" s="113">
        <v>5.3</v>
      </c>
      <c r="D32" s="113">
        <v>5</v>
      </c>
      <c r="E32" s="113">
        <v>4.9</v>
      </c>
      <c r="F32" s="113">
        <v>4.8</v>
      </c>
      <c r="G32" s="113">
        <v>5.6</v>
      </c>
      <c r="H32" s="113">
        <v>7.7</v>
      </c>
      <c r="I32" s="113">
        <v>12.3</v>
      </c>
      <c r="J32" s="113">
        <v>14.6</v>
      </c>
      <c r="K32" s="113">
        <v>16.5</v>
      </c>
      <c r="L32" s="113">
        <v>17.7</v>
      </c>
      <c r="M32" s="113">
        <v>19</v>
      </c>
      <c r="N32" s="113">
        <v>19.4</v>
      </c>
      <c r="O32" s="113">
        <v>18.7</v>
      </c>
      <c r="P32" s="113">
        <v>18.1</v>
      </c>
      <c r="Q32" s="113">
        <v>17.4</v>
      </c>
      <c r="R32" s="113">
        <v>16</v>
      </c>
      <c r="S32" s="113">
        <v>13.4</v>
      </c>
      <c r="T32" s="113">
        <v>12.7</v>
      </c>
      <c r="U32" s="113">
        <v>14.6</v>
      </c>
      <c r="V32" s="113">
        <v>12.8</v>
      </c>
      <c r="W32" s="113">
        <v>11.2</v>
      </c>
      <c r="X32" s="113">
        <v>10.2</v>
      </c>
      <c r="Y32" s="113">
        <v>10.5</v>
      </c>
      <c r="Z32" s="114">
        <f t="shared" si="0"/>
        <v>12.249999999999998</v>
      </c>
      <c r="AA32" s="115">
        <v>20</v>
      </c>
      <c r="AB32" s="116">
        <v>0.5263888888888889</v>
      </c>
      <c r="AC32" s="115">
        <v>4.6</v>
      </c>
      <c r="AD32" s="116">
        <v>0.20486111111111113</v>
      </c>
    </row>
    <row r="33" spans="1:30" ht="11.25" customHeight="1">
      <c r="A33" s="78">
        <v>31</v>
      </c>
      <c r="B33" s="113"/>
      <c r="C33" s="113"/>
      <c r="D33" s="113"/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113"/>
      <c r="P33" s="113"/>
      <c r="Q33" s="113"/>
      <c r="R33" s="113"/>
      <c r="S33" s="113"/>
      <c r="T33" s="113"/>
      <c r="U33" s="113"/>
      <c r="V33" s="113"/>
      <c r="W33" s="113"/>
      <c r="X33" s="113"/>
      <c r="Y33" s="113"/>
      <c r="Z33" s="114"/>
      <c r="AA33" s="115"/>
      <c r="AB33" s="116"/>
      <c r="AC33" s="115"/>
      <c r="AD33" s="116"/>
    </row>
    <row r="34" spans="1:30" ht="15" customHeight="1">
      <c r="A34" s="79" t="s">
        <v>9</v>
      </c>
      <c r="B34" s="121">
        <f aca="true" t="shared" si="1" ref="B34:Y34">AVERAGE(B3:B33)</f>
        <v>6.393333333333334</v>
      </c>
      <c r="C34" s="121">
        <f t="shared" si="1"/>
        <v>6</v>
      </c>
      <c r="D34" s="121">
        <f t="shared" si="1"/>
        <v>5.803333333333333</v>
      </c>
      <c r="E34" s="121">
        <f t="shared" si="1"/>
        <v>5.736666666666668</v>
      </c>
      <c r="F34" s="121">
        <f t="shared" si="1"/>
        <v>5.636666666666667</v>
      </c>
      <c r="G34" s="121">
        <f t="shared" si="1"/>
        <v>6.176666666666666</v>
      </c>
      <c r="H34" s="121">
        <f t="shared" si="1"/>
        <v>8.056666666666667</v>
      </c>
      <c r="I34" s="121">
        <f t="shared" si="1"/>
        <v>10.416666666666666</v>
      </c>
      <c r="J34" s="121">
        <f t="shared" si="1"/>
        <v>11.530000000000003</v>
      </c>
      <c r="K34" s="121">
        <f t="shared" si="1"/>
        <v>12.333333333333332</v>
      </c>
      <c r="L34" s="121">
        <f t="shared" si="1"/>
        <v>13.146666666666665</v>
      </c>
      <c r="M34" s="121">
        <f t="shared" si="1"/>
        <v>13.336666666666666</v>
      </c>
      <c r="N34" s="121">
        <f t="shared" si="1"/>
        <v>13.443333333333333</v>
      </c>
      <c r="O34" s="121">
        <f t="shared" si="1"/>
        <v>13.42666666666667</v>
      </c>
      <c r="P34" s="121">
        <f t="shared" si="1"/>
        <v>13.116666666666669</v>
      </c>
      <c r="Q34" s="121">
        <f t="shared" si="1"/>
        <v>12.226666666666668</v>
      </c>
      <c r="R34" s="121">
        <f t="shared" si="1"/>
        <v>11.18666666666667</v>
      </c>
      <c r="S34" s="121">
        <f t="shared" si="1"/>
        <v>9.66</v>
      </c>
      <c r="T34" s="121">
        <f t="shared" si="1"/>
        <v>8.49</v>
      </c>
      <c r="U34" s="121">
        <f t="shared" si="1"/>
        <v>8.089999999999998</v>
      </c>
      <c r="V34" s="121">
        <f t="shared" si="1"/>
        <v>7.650000000000001</v>
      </c>
      <c r="W34" s="121">
        <f t="shared" si="1"/>
        <v>7.339999999999999</v>
      </c>
      <c r="X34" s="121">
        <f t="shared" si="1"/>
        <v>6.9433333333333325</v>
      </c>
      <c r="Y34" s="121">
        <f t="shared" si="1"/>
        <v>6.923333333333333</v>
      </c>
      <c r="Z34" s="121">
        <f>AVERAGE(B3:Y33)</f>
        <v>9.294305555555557</v>
      </c>
      <c r="AA34" s="122">
        <f>AVERAGE(AA3:AA33)</f>
        <v>14.879999999999997</v>
      </c>
      <c r="AB34" s="123"/>
      <c r="AC34" s="122">
        <f>AVERAGE(AC3:AC33)</f>
        <v>4.269999999999999</v>
      </c>
      <c r="AD34" s="123"/>
    </row>
    <row r="35" ht="9.75" customHeight="1"/>
    <row r="36" spans="1:9" ht="11.25" customHeight="1">
      <c r="A36" s="67" t="s">
        <v>10</v>
      </c>
      <c r="B36" s="67"/>
      <c r="C36" s="67"/>
      <c r="D36" s="67"/>
      <c r="E36" s="67"/>
      <c r="F36" s="67"/>
      <c r="G36" s="67"/>
      <c r="H36" s="67"/>
      <c r="I36" s="67"/>
    </row>
    <row r="37" spans="1:9" ht="11.25" customHeight="1">
      <c r="A37" s="68" t="s">
        <v>11</v>
      </c>
      <c r="B37" s="69"/>
      <c r="C37" s="69"/>
      <c r="D37" s="51">
        <f>COUNTIF(Z3:Z33,"&lt;0")</f>
        <v>0</v>
      </c>
      <c r="E37" s="67"/>
      <c r="F37" s="67"/>
      <c r="G37" s="67"/>
      <c r="H37" s="67"/>
      <c r="I37" s="67"/>
    </row>
    <row r="38" spans="1:9" ht="11.25" customHeight="1">
      <c r="A38" s="70" t="s">
        <v>12</v>
      </c>
      <c r="B38" s="71"/>
      <c r="C38" s="71"/>
      <c r="D38" s="52">
        <f>COUNTIF(Z3:Z33,"&gt;=25")</f>
        <v>0</v>
      </c>
      <c r="E38" s="67"/>
      <c r="F38" s="67"/>
      <c r="G38" s="67"/>
      <c r="H38" s="67"/>
      <c r="I38" s="67"/>
    </row>
    <row r="39" spans="1:9" ht="11.25" customHeight="1">
      <c r="A39" s="68" t="s">
        <v>13</v>
      </c>
      <c r="B39" s="69"/>
      <c r="C39" s="69"/>
      <c r="D39" s="51">
        <f>COUNTIF(AC3:AC33,"&lt;0")</f>
        <v>3</v>
      </c>
      <c r="E39" s="67"/>
      <c r="F39" s="67"/>
      <c r="G39" s="67"/>
      <c r="H39" s="67"/>
      <c r="I39" s="67"/>
    </row>
    <row r="40" spans="1:9" ht="11.25" customHeight="1">
      <c r="A40" s="70" t="s">
        <v>14</v>
      </c>
      <c r="B40" s="71"/>
      <c r="C40" s="71"/>
      <c r="D40" s="52">
        <f>COUNTIF(AC3:AC33,"&gt;=25")</f>
        <v>0</v>
      </c>
      <c r="E40" s="67"/>
      <c r="F40" s="67"/>
      <c r="G40" s="67"/>
      <c r="H40" s="67"/>
      <c r="I40" s="67"/>
    </row>
    <row r="41" spans="1:9" ht="11.25" customHeight="1">
      <c r="A41" s="68" t="s">
        <v>15</v>
      </c>
      <c r="B41" s="69"/>
      <c r="C41" s="69"/>
      <c r="D41" s="51">
        <f>COUNTIF(AA3:AA33,"&lt;0")</f>
        <v>0</v>
      </c>
      <c r="E41" s="67"/>
      <c r="F41" s="67"/>
      <c r="G41" s="67"/>
      <c r="H41" s="67"/>
      <c r="I41" s="67"/>
    </row>
    <row r="42" spans="1:9" ht="11.25" customHeight="1">
      <c r="A42" s="70" t="s">
        <v>16</v>
      </c>
      <c r="B42" s="71"/>
      <c r="C42" s="71"/>
      <c r="D42" s="52">
        <f>COUNTIF(AA3:AA33,"&gt;=25")</f>
        <v>0</v>
      </c>
      <c r="E42" s="67"/>
      <c r="F42" s="67"/>
      <c r="G42" s="67"/>
      <c r="H42" s="67"/>
      <c r="I42" s="67"/>
    </row>
    <row r="43" spans="1:9" ht="11.25" customHeight="1">
      <c r="A43" s="72" t="s">
        <v>17</v>
      </c>
      <c r="B43" s="73"/>
      <c r="C43" s="73"/>
      <c r="D43" s="53">
        <f>COUNTIF(AA3:AA33,"&gt;=30")</f>
        <v>0</v>
      </c>
      <c r="E43" s="67"/>
      <c r="F43" s="67"/>
      <c r="G43" s="67"/>
      <c r="H43" s="67"/>
      <c r="I43" s="67"/>
    </row>
    <row r="44" spans="1:9" ht="11.25" customHeight="1">
      <c r="A44" s="67" t="s">
        <v>18</v>
      </c>
      <c r="B44" s="67"/>
      <c r="C44" s="67"/>
      <c r="D44" s="67"/>
      <c r="E44" s="67"/>
      <c r="F44" s="67"/>
      <c r="G44" s="67"/>
      <c r="H44" s="67"/>
      <c r="I44" s="67"/>
    </row>
    <row r="45" spans="1:9" ht="11.25" customHeight="1">
      <c r="A45" s="75" t="s">
        <v>19</v>
      </c>
      <c r="B45" s="74"/>
      <c r="C45" s="74" t="s">
        <v>3</v>
      </c>
      <c r="D45" s="76" t="s">
        <v>6</v>
      </c>
      <c r="E45" s="67"/>
      <c r="F45" s="75" t="s">
        <v>20</v>
      </c>
      <c r="G45" s="74"/>
      <c r="H45" s="74" t="s">
        <v>3</v>
      </c>
      <c r="I45" s="76" t="s">
        <v>8</v>
      </c>
    </row>
    <row r="46" spans="1:9" ht="11.25" customHeight="1">
      <c r="A46" s="104"/>
      <c r="B46" s="105">
        <f>MAX(AA3:AA33)</f>
        <v>23.8</v>
      </c>
      <c r="C46" s="106">
        <f>MATCH(B46,AA3:AA33,0)</f>
        <v>16</v>
      </c>
      <c r="D46" s="112">
        <f>INDEX(AB3:AB33,C46,1)</f>
        <v>0.5208333333333334</v>
      </c>
      <c r="E46" s="117"/>
      <c r="F46" s="104"/>
      <c r="G46" s="105">
        <f>MIN(AC3:AC33)</f>
        <v>-1.7</v>
      </c>
      <c r="H46" s="106">
        <f>MATCH(G46,AC3:AC33,0)</f>
        <v>3</v>
      </c>
      <c r="I46" s="112">
        <f>INDEX(AD3:AD33,H46,1)</f>
        <v>0.22777777777777777</v>
      </c>
    </row>
    <row r="47" spans="1:9" ht="11.25" customHeight="1">
      <c r="A47" s="107"/>
      <c r="B47" s="108"/>
      <c r="C47" s="106"/>
      <c r="D47" s="127"/>
      <c r="E47" s="117"/>
      <c r="F47" s="107"/>
      <c r="G47" s="108"/>
      <c r="H47" s="106"/>
      <c r="I47" s="112"/>
    </row>
    <row r="48" spans="1:9" ht="11.25" customHeight="1">
      <c r="A48" s="109"/>
      <c r="B48" s="110"/>
      <c r="C48" s="111"/>
      <c r="D48" s="126"/>
      <c r="E48" s="117"/>
      <c r="F48" s="109"/>
      <c r="G48" s="110"/>
      <c r="H48" s="111"/>
      <c r="I48" s="125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48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6.75390625" style="0" customWidth="1"/>
    <col min="2" max="25" width="4.75390625" style="0" customWidth="1"/>
    <col min="26" max="30" width="6.25390625" style="0" customWidth="1"/>
    <col min="31" max="31" width="2.75390625" style="0" customWidth="1"/>
  </cols>
  <sheetData>
    <row r="1" spans="1:29" ht="18" customHeight="1">
      <c r="A1" t="s">
        <v>49</v>
      </c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Z1" s="83">
        <f>'１月'!Z1</f>
        <v>2017</v>
      </c>
      <c r="AA1" t="s">
        <v>1</v>
      </c>
      <c r="AB1" s="84">
        <v>5</v>
      </c>
      <c r="AC1" t="s">
        <v>2</v>
      </c>
    </row>
    <row r="2" spans="1:30" ht="12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5" t="s">
        <v>4</v>
      </c>
      <c r="AA2" s="85" t="s">
        <v>5</v>
      </c>
      <c r="AB2" s="80" t="s">
        <v>6</v>
      </c>
      <c r="AC2" s="85" t="s">
        <v>7</v>
      </c>
      <c r="AD2" s="80" t="s">
        <v>8</v>
      </c>
    </row>
    <row r="3" spans="1:30" ht="11.25" customHeight="1">
      <c r="A3" s="78">
        <v>1</v>
      </c>
      <c r="B3" s="113">
        <v>9.6</v>
      </c>
      <c r="C3" s="113">
        <v>9.4</v>
      </c>
      <c r="D3" s="113">
        <v>9</v>
      </c>
      <c r="E3" s="113">
        <v>8.7</v>
      </c>
      <c r="F3" s="113">
        <v>8.8</v>
      </c>
      <c r="G3" s="113">
        <v>10.4</v>
      </c>
      <c r="H3" s="113">
        <v>13.4</v>
      </c>
      <c r="I3" s="113">
        <v>16.7</v>
      </c>
      <c r="J3" s="113">
        <v>20.8</v>
      </c>
      <c r="K3" s="113">
        <v>20.8</v>
      </c>
      <c r="L3" s="113">
        <v>19.1</v>
      </c>
      <c r="M3" s="113">
        <v>17.7</v>
      </c>
      <c r="N3" s="113">
        <v>16.1</v>
      </c>
      <c r="O3" s="113">
        <v>13.1</v>
      </c>
      <c r="P3" s="113">
        <v>10.5</v>
      </c>
      <c r="Q3" s="113">
        <v>10.4</v>
      </c>
      <c r="R3" s="113">
        <v>11.4</v>
      </c>
      <c r="S3" s="113">
        <v>10</v>
      </c>
      <c r="T3" s="113">
        <v>8</v>
      </c>
      <c r="U3" s="113">
        <v>7.1</v>
      </c>
      <c r="V3" s="113">
        <v>6.1</v>
      </c>
      <c r="W3" s="113">
        <v>4.8</v>
      </c>
      <c r="X3" s="113">
        <v>4.3</v>
      </c>
      <c r="Y3" s="113">
        <v>4.1</v>
      </c>
      <c r="Z3" s="114">
        <f aca="true" t="shared" si="0" ref="Z3:Z33">AVERAGE(B3:Y3)</f>
        <v>11.262500000000001</v>
      </c>
      <c r="AA3" s="115">
        <v>21.6</v>
      </c>
      <c r="AB3" s="116">
        <v>0.40069444444444446</v>
      </c>
      <c r="AC3" s="115">
        <v>4</v>
      </c>
      <c r="AD3" s="116">
        <v>0.9951388888888889</v>
      </c>
    </row>
    <row r="4" spans="1:30" ht="11.25" customHeight="1">
      <c r="A4" s="78">
        <v>2</v>
      </c>
      <c r="B4" s="113">
        <v>3.6</v>
      </c>
      <c r="C4" s="113">
        <v>3.3</v>
      </c>
      <c r="D4" s="113">
        <v>3.4</v>
      </c>
      <c r="E4" s="113">
        <v>3.4</v>
      </c>
      <c r="F4" s="113">
        <v>3.1</v>
      </c>
      <c r="G4" s="113">
        <v>4.1</v>
      </c>
      <c r="H4" s="113">
        <v>7.9</v>
      </c>
      <c r="I4" s="113">
        <v>11.7</v>
      </c>
      <c r="J4" s="113">
        <v>13.1</v>
      </c>
      <c r="K4" s="113">
        <v>14.3</v>
      </c>
      <c r="L4" s="113">
        <v>15.8</v>
      </c>
      <c r="M4" s="113">
        <v>17.2</v>
      </c>
      <c r="N4" s="113">
        <v>18.1</v>
      </c>
      <c r="O4" s="113">
        <v>15.4</v>
      </c>
      <c r="P4" s="113">
        <v>14.4</v>
      </c>
      <c r="Q4" s="113">
        <v>13.7</v>
      </c>
      <c r="R4" s="113">
        <v>11.9</v>
      </c>
      <c r="S4" s="117">
        <v>9.9</v>
      </c>
      <c r="T4" s="113">
        <v>7.6</v>
      </c>
      <c r="U4" s="113">
        <v>6.7</v>
      </c>
      <c r="V4" s="113">
        <v>6.1</v>
      </c>
      <c r="W4" s="113">
        <v>6.1</v>
      </c>
      <c r="X4" s="113">
        <v>8.2</v>
      </c>
      <c r="Y4" s="113">
        <v>7.4</v>
      </c>
      <c r="Z4" s="114">
        <f t="shared" si="0"/>
        <v>9.433333333333332</v>
      </c>
      <c r="AA4" s="115">
        <v>18.5</v>
      </c>
      <c r="AB4" s="116">
        <v>0.5423611111111112</v>
      </c>
      <c r="AC4" s="115">
        <v>3.1</v>
      </c>
      <c r="AD4" s="116">
        <v>0.2125</v>
      </c>
    </row>
    <row r="5" spans="1:30" ht="11.25" customHeight="1">
      <c r="A5" s="78">
        <v>3</v>
      </c>
      <c r="B5" s="113">
        <v>7.8</v>
      </c>
      <c r="C5" s="113">
        <v>7.3</v>
      </c>
      <c r="D5" s="113">
        <v>7.7</v>
      </c>
      <c r="E5" s="113">
        <v>6.2</v>
      </c>
      <c r="F5" s="113">
        <v>6.2</v>
      </c>
      <c r="G5" s="113">
        <v>8.2</v>
      </c>
      <c r="H5" s="113">
        <v>10.8</v>
      </c>
      <c r="I5" s="113">
        <v>13.7</v>
      </c>
      <c r="J5" s="113">
        <v>15.8</v>
      </c>
      <c r="K5" s="113">
        <v>17</v>
      </c>
      <c r="L5" s="113">
        <v>17.8</v>
      </c>
      <c r="M5" s="113">
        <v>18.8</v>
      </c>
      <c r="N5" s="113">
        <v>18.5</v>
      </c>
      <c r="O5" s="113">
        <v>19</v>
      </c>
      <c r="P5" s="113">
        <v>17.4</v>
      </c>
      <c r="Q5" s="113">
        <v>17.1</v>
      </c>
      <c r="R5" s="113">
        <v>15.9</v>
      </c>
      <c r="S5" s="113">
        <v>13.9</v>
      </c>
      <c r="T5" s="113">
        <v>12.3</v>
      </c>
      <c r="U5" s="113">
        <v>11.6</v>
      </c>
      <c r="V5" s="113">
        <v>12.9</v>
      </c>
      <c r="W5" s="113">
        <v>12</v>
      </c>
      <c r="X5" s="113">
        <v>11.6</v>
      </c>
      <c r="Y5" s="113">
        <v>11</v>
      </c>
      <c r="Z5" s="114">
        <f t="shared" si="0"/>
        <v>12.937500000000002</v>
      </c>
      <c r="AA5" s="115">
        <v>20.7</v>
      </c>
      <c r="AB5" s="116">
        <v>0.5631944444444444</v>
      </c>
      <c r="AC5" s="115">
        <v>6</v>
      </c>
      <c r="AD5" s="116">
        <v>0.2020833333333333</v>
      </c>
    </row>
    <row r="6" spans="1:30" ht="11.25" customHeight="1">
      <c r="A6" s="78">
        <v>4</v>
      </c>
      <c r="B6" s="113">
        <v>10.8</v>
      </c>
      <c r="C6" s="113">
        <v>11.2</v>
      </c>
      <c r="D6" s="113">
        <v>10.3</v>
      </c>
      <c r="E6" s="113">
        <v>10.9</v>
      </c>
      <c r="F6" s="113">
        <v>10.7</v>
      </c>
      <c r="G6" s="113">
        <v>11</v>
      </c>
      <c r="H6" s="113">
        <v>12.5</v>
      </c>
      <c r="I6" s="113">
        <v>13</v>
      </c>
      <c r="J6" s="113">
        <v>14.8</v>
      </c>
      <c r="K6" s="113">
        <v>14.9</v>
      </c>
      <c r="L6" s="113">
        <v>18</v>
      </c>
      <c r="M6" s="113">
        <v>19.7</v>
      </c>
      <c r="N6" s="113">
        <v>19</v>
      </c>
      <c r="O6" s="113">
        <v>19.5</v>
      </c>
      <c r="P6" s="113">
        <v>17.9</v>
      </c>
      <c r="Q6" s="113">
        <v>17.2</v>
      </c>
      <c r="R6" s="113">
        <v>15.7</v>
      </c>
      <c r="S6" s="113">
        <v>14.3</v>
      </c>
      <c r="T6" s="113">
        <v>13.1</v>
      </c>
      <c r="U6" s="113">
        <v>12.6</v>
      </c>
      <c r="V6" s="113">
        <v>11.5</v>
      </c>
      <c r="W6" s="113">
        <v>11.4</v>
      </c>
      <c r="X6" s="113">
        <v>11.8</v>
      </c>
      <c r="Y6" s="113">
        <v>11.9</v>
      </c>
      <c r="Z6" s="114">
        <f t="shared" si="0"/>
        <v>13.904166666666667</v>
      </c>
      <c r="AA6" s="115">
        <v>20.3</v>
      </c>
      <c r="AB6" s="116">
        <v>0.5145833333333333</v>
      </c>
      <c r="AC6" s="115">
        <v>10.3</v>
      </c>
      <c r="AD6" s="116">
        <v>0.20069444444444443</v>
      </c>
    </row>
    <row r="7" spans="1:30" ht="11.25" customHeight="1">
      <c r="A7" s="78">
        <v>5</v>
      </c>
      <c r="B7" s="113">
        <v>11.8</v>
      </c>
      <c r="C7" s="113">
        <v>11.6</v>
      </c>
      <c r="D7" s="113">
        <v>11.5</v>
      </c>
      <c r="E7" s="113">
        <v>12.2</v>
      </c>
      <c r="F7" s="113">
        <v>12.2</v>
      </c>
      <c r="G7" s="113">
        <v>12.4</v>
      </c>
      <c r="H7" s="113">
        <v>13.5</v>
      </c>
      <c r="I7" s="113">
        <v>15.5</v>
      </c>
      <c r="J7" s="113">
        <v>17.2</v>
      </c>
      <c r="K7" s="113">
        <v>18.5</v>
      </c>
      <c r="L7" s="113">
        <v>19.7</v>
      </c>
      <c r="M7" s="113">
        <v>20.9</v>
      </c>
      <c r="N7" s="113">
        <v>20</v>
      </c>
      <c r="O7" s="113">
        <v>19.9</v>
      </c>
      <c r="P7" s="113">
        <v>20.3</v>
      </c>
      <c r="Q7" s="113">
        <v>19.4</v>
      </c>
      <c r="R7" s="113">
        <v>18.1</v>
      </c>
      <c r="S7" s="113">
        <v>15.8</v>
      </c>
      <c r="T7" s="113">
        <v>14.1</v>
      </c>
      <c r="U7" s="113">
        <v>13.3</v>
      </c>
      <c r="V7" s="113">
        <v>13.1</v>
      </c>
      <c r="W7" s="113">
        <v>15.6</v>
      </c>
      <c r="X7" s="113">
        <v>14.5</v>
      </c>
      <c r="Y7" s="113">
        <v>13.9</v>
      </c>
      <c r="Z7" s="114">
        <f t="shared" si="0"/>
        <v>15.625000000000005</v>
      </c>
      <c r="AA7" s="115">
        <v>21</v>
      </c>
      <c r="AB7" s="116">
        <v>0.5194444444444445</v>
      </c>
      <c r="AC7" s="115">
        <v>11.3</v>
      </c>
      <c r="AD7" s="116">
        <v>0.13194444444444445</v>
      </c>
    </row>
    <row r="8" spans="1:30" ht="11.25" customHeight="1">
      <c r="A8" s="78">
        <v>6</v>
      </c>
      <c r="B8" s="113">
        <v>14.4</v>
      </c>
      <c r="C8" s="113">
        <v>14.4</v>
      </c>
      <c r="D8" s="113">
        <v>13.6</v>
      </c>
      <c r="E8" s="113">
        <v>12.4</v>
      </c>
      <c r="F8" s="113">
        <v>12.3</v>
      </c>
      <c r="G8" s="113">
        <v>12.5</v>
      </c>
      <c r="H8" s="113">
        <v>16.9</v>
      </c>
      <c r="I8" s="113">
        <v>16.9</v>
      </c>
      <c r="J8" s="113">
        <v>19.7</v>
      </c>
      <c r="K8" s="113">
        <v>19.1</v>
      </c>
      <c r="L8" s="113">
        <v>18.6</v>
      </c>
      <c r="M8" s="113">
        <v>18.9</v>
      </c>
      <c r="N8" s="113">
        <v>20.6</v>
      </c>
      <c r="O8" s="113">
        <v>19.9</v>
      </c>
      <c r="P8" s="113">
        <v>20.6</v>
      </c>
      <c r="Q8" s="113">
        <v>21.2</v>
      </c>
      <c r="R8" s="113">
        <v>19.2</v>
      </c>
      <c r="S8" s="113">
        <v>18</v>
      </c>
      <c r="T8" s="113">
        <v>16.4</v>
      </c>
      <c r="U8" s="113">
        <v>16.7</v>
      </c>
      <c r="V8" s="113">
        <v>15.4</v>
      </c>
      <c r="W8" s="113">
        <v>14.7</v>
      </c>
      <c r="X8" s="113">
        <v>14.5</v>
      </c>
      <c r="Y8" s="113">
        <v>13.9</v>
      </c>
      <c r="Z8" s="114">
        <f t="shared" si="0"/>
        <v>16.699999999999996</v>
      </c>
      <c r="AA8" s="115">
        <v>23.1</v>
      </c>
      <c r="AB8" s="116">
        <v>0.6506944444444445</v>
      </c>
      <c r="AC8" s="115">
        <v>12.1</v>
      </c>
      <c r="AD8" s="116">
        <v>0.20972222222222223</v>
      </c>
    </row>
    <row r="9" spans="1:30" ht="11.25" customHeight="1">
      <c r="A9" s="78">
        <v>7</v>
      </c>
      <c r="B9" s="113">
        <v>13.7</v>
      </c>
      <c r="C9" s="113">
        <v>14.5</v>
      </c>
      <c r="D9" s="113">
        <v>14.9</v>
      </c>
      <c r="E9" s="113">
        <v>14.8</v>
      </c>
      <c r="F9" s="113">
        <v>14.4</v>
      </c>
      <c r="G9" s="113">
        <v>14.5</v>
      </c>
      <c r="H9" s="113">
        <v>15.2</v>
      </c>
      <c r="I9" s="113">
        <v>16.3</v>
      </c>
      <c r="J9" s="113">
        <v>15.6</v>
      </c>
      <c r="K9" s="113">
        <v>16.3</v>
      </c>
      <c r="L9" s="113">
        <v>16.9</v>
      </c>
      <c r="M9" s="113">
        <v>17</v>
      </c>
      <c r="N9" s="113">
        <v>17.9</v>
      </c>
      <c r="O9" s="113">
        <v>17</v>
      </c>
      <c r="P9" s="113">
        <v>16.2</v>
      </c>
      <c r="Q9" s="113">
        <v>16</v>
      </c>
      <c r="R9" s="113">
        <v>15.1</v>
      </c>
      <c r="S9" s="113">
        <v>14.4</v>
      </c>
      <c r="T9" s="113">
        <v>11.6</v>
      </c>
      <c r="U9" s="113">
        <v>10</v>
      </c>
      <c r="V9" s="113">
        <v>10.9</v>
      </c>
      <c r="W9" s="113">
        <v>10</v>
      </c>
      <c r="X9" s="113">
        <v>8.8</v>
      </c>
      <c r="Y9" s="113">
        <v>8.1</v>
      </c>
      <c r="Z9" s="114">
        <f t="shared" si="0"/>
        <v>14.170833333333334</v>
      </c>
      <c r="AA9" s="115">
        <v>18.1</v>
      </c>
      <c r="AB9" s="116">
        <v>0.5375</v>
      </c>
      <c r="AC9" s="115">
        <v>7.9</v>
      </c>
      <c r="AD9" s="116">
        <v>0.9951388888888889</v>
      </c>
    </row>
    <row r="10" spans="1:30" ht="11.25" customHeight="1">
      <c r="A10" s="78">
        <v>8</v>
      </c>
      <c r="B10" s="113">
        <v>7</v>
      </c>
      <c r="C10" s="113">
        <v>7.4</v>
      </c>
      <c r="D10" s="113">
        <v>8.2</v>
      </c>
      <c r="E10" s="113">
        <v>7.6</v>
      </c>
      <c r="F10" s="113">
        <v>8.3</v>
      </c>
      <c r="G10" s="113">
        <v>10.2</v>
      </c>
      <c r="H10" s="113">
        <v>12.9</v>
      </c>
      <c r="I10" s="113">
        <v>15.8</v>
      </c>
      <c r="J10" s="113">
        <v>17.5</v>
      </c>
      <c r="K10" s="113">
        <v>19.5</v>
      </c>
      <c r="L10" s="113">
        <v>20.7</v>
      </c>
      <c r="M10" s="113">
        <v>24.3</v>
      </c>
      <c r="N10" s="113">
        <v>25.4</v>
      </c>
      <c r="O10" s="113">
        <v>25</v>
      </c>
      <c r="P10" s="113">
        <v>25.2</v>
      </c>
      <c r="Q10" s="113">
        <v>24.5</v>
      </c>
      <c r="R10" s="113">
        <v>22.5</v>
      </c>
      <c r="S10" s="113">
        <v>18</v>
      </c>
      <c r="T10" s="113">
        <v>15.1</v>
      </c>
      <c r="U10" s="113">
        <v>13.2</v>
      </c>
      <c r="V10" s="113">
        <v>13</v>
      </c>
      <c r="W10" s="113">
        <v>12.3</v>
      </c>
      <c r="X10" s="113">
        <v>11.7</v>
      </c>
      <c r="Y10" s="113">
        <v>10.6</v>
      </c>
      <c r="Z10" s="114">
        <f t="shared" si="0"/>
        <v>15.662500000000001</v>
      </c>
      <c r="AA10" s="115">
        <v>26.1</v>
      </c>
      <c r="AB10" s="116">
        <v>0.5729166666666666</v>
      </c>
      <c r="AC10" s="115">
        <v>6.8</v>
      </c>
      <c r="AD10" s="116">
        <v>0.06527777777777778</v>
      </c>
    </row>
    <row r="11" spans="1:30" ht="11.25" customHeight="1">
      <c r="A11" s="78">
        <v>9</v>
      </c>
      <c r="B11" s="113">
        <v>9.9</v>
      </c>
      <c r="C11" s="113">
        <v>9.4</v>
      </c>
      <c r="D11" s="113">
        <v>9.5</v>
      </c>
      <c r="E11" s="113">
        <v>9.6</v>
      </c>
      <c r="F11" s="113">
        <v>9.6</v>
      </c>
      <c r="G11" s="113">
        <v>10.5</v>
      </c>
      <c r="H11" s="113">
        <v>11.9</v>
      </c>
      <c r="I11" s="113">
        <v>13.6</v>
      </c>
      <c r="J11" s="113">
        <v>14.2</v>
      </c>
      <c r="K11" s="113">
        <v>14.5</v>
      </c>
      <c r="L11" s="113">
        <v>15.3</v>
      </c>
      <c r="M11" s="113">
        <v>15.4</v>
      </c>
      <c r="N11" s="113">
        <v>15.4</v>
      </c>
      <c r="O11" s="113">
        <v>16</v>
      </c>
      <c r="P11" s="113">
        <v>15.6</v>
      </c>
      <c r="Q11" s="113">
        <v>16</v>
      </c>
      <c r="R11" s="113">
        <v>14.9</v>
      </c>
      <c r="S11" s="113">
        <v>13.4</v>
      </c>
      <c r="T11" s="113">
        <v>12.7</v>
      </c>
      <c r="U11" s="113">
        <v>12.1</v>
      </c>
      <c r="V11" s="113">
        <v>11.7</v>
      </c>
      <c r="W11" s="113">
        <v>11.7</v>
      </c>
      <c r="X11" s="113">
        <v>12.4</v>
      </c>
      <c r="Y11" s="113">
        <v>13.3</v>
      </c>
      <c r="Z11" s="114">
        <f t="shared" si="0"/>
        <v>12.858333333333333</v>
      </c>
      <c r="AA11" s="115">
        <v>16.3</v>
      </c>
      <c r="AB11" s="116">
        <v>0.6062500000000001</v>
      </c>
      <c r="AC11" s="115">
        <v>8.2</v>
      </c>
      <c r="AD11" s="116">
        <v>0.11597222222222221</v>
      </c>
    </row>
    <row r="12" spans="1:30" ht="11.25" customHeight="1">
      <c r="A12" s="82">
        <v>10</v>
      </c>
      <c r="B12" s="118">
        <v>12.8</v>
      </c>
      <c r="C12" s="118">
        <v>13</v>
      </c>
      <c r="D12" s="118">
        <v>13.1</v>
      </c>
      <c r="E12" s="118">
        <v>12.7</v>
      </c>
      <c r="F12" s="118">
        <v>13</v>
      </c>
      <c r="G12" s="118">
        <v>12.5</v>
      </c>
      <c r="H12" s="118">
        <v>12.6</v>
      </c>
      <c r="I12" s="118">
        <v>13</v>
      </c>
      <c r="J12" s="118">
        <v>13.4</v>
      </c>
      <c r="K12" s="118">
        <v>14.1</v>
      </c>
      <c r="L12" s="118">
        <v>13.9</v>
      </c>
      <c r="M12" s="118">
        <v>14</v>
      </c>
      <c r="N12" s="118">
        <v>13.9</v>
      </c>
      <c r="O12" s="118">
        <v>14</v>
      </c>
      <c r="P12" s="118">
        <v>14.1</v>
      </c>
      <c r="Q12" s="118">
        <v>13.7</v>
      </c>
      <c r="R12" s="118">
        <v>13.3</v>
      </c>
      <c r="S12" s="118">
        <v>13.1</v>
      </c>
      <c r="T12" s="118">
        <v>12.9</v>
      </c>
      <c r="U12" s="118">
        <v>12.9</v>
      </c>
      <c r="V12" s="118">
        <v>12.8</v>
      </c>
      <c r="W12" s="118">
        <v>12.7</v>
      </c>
      <c r="X12" s="118">
        <v>12.7</v>
      </c>
      <c r="Y12" s="118">
        <v>12.7</v>
      </c>
      <c r="Z12" s="119">
        <f t="shared" si="0"/>
        <v>13.204166666666666</v>
      </c>
      <c r="AA12" s="105">
        <v>14.9</v>
      </c>
      <c r="AB12" s="120">
        <v>0.4305555555555556</v>
      </c>
      <c r="AC12" s="105">
        <v>12.1</v>
      </c>
      <c r="AD12" s="120">
        <v>0.2701388888888889</v>
      </c>
    </row>
    <row r="13" spans="1:30" ht="11.25" customHeight="1">
      <c r="A13" s="78">
        <v>11</v>
      </c>
      <c r="B13" s="113">
        <v>12.7</v>
      </c>
      <c r="C13" s="113">
        <v>12.5</v>
      </c>
      <c r="D13" s="113">
        <v>12.2</v>
      </c>
      <c r="E13" s="113">
        <v>12.4</v>
      </c>
      <c r="F13" s="113">
        <v>12.4</v>
      </c>
      <c r="G13" s="113">
        <v>12.2</v>
      </c>
      <c r="H13" s="113">
        <v>12.8</v>
      </c>
      <c r="I13" s="113">
        <v>15.5</v>
      </c>
      <c r="J13" s="113">
        <v>17.9</v>
      </c>
      <c r="K13" s="113">
        <v>19.2</v>
      </c>
      <c r="L13" s="113">
        <v>20</v>
      </c>
      <c r="M13" s="113">
        <v>19.6</v>
      </c>
      <c r="N13" s="113">
        <v>20.3</v>
      </c>
      <c r="O13" s="113">
        <v>19.5</v>
      </c>
      <c r="P13" s="113">
        <v>22.1</v>
      </c>
      <c r="Q13" s="113">
        <v>20.7</v>
      </c>
      <c r="R13" s="113">
        <v>19.6</v>
      </c>
      <c r="S13" s="113">
        <v>16.2</v>
      </c>
      <c r="T13" s="113">
        <v>13.8</v>
      </c>
      <c r="U13" s="113">
        <v>13</v>
      </c>
      <c r="V13" s="113">
        <v>12.2</v>
      </c>
      <c r="W13" s="113">
        <v>11.5</v>
      </c>
      <c r="X13" s="113">
        <v>11.5</v>
      </c>
      <c r="Y13" s="113">
        <v>11.2</v>
      </c>
      <c r="Z13" s="114">
        <f t="shared" si="0"/>
        <v>15.458333333333334</v>
      </c>
      <c r="AA13" s="115">
        <v>22.8</v>
      </c>
      <c r="AB13" s="116">
        <v>0.5493055555555556</v>
      </c>
      <c r="AC13" s="115">
        <v>11</v>
      </c>
      <c r="AD13" s="116">
        <v>0.9972222222222222</v>
      </c>
    </row>
    <row r="14" spans="1:30" ht="11.25" customHeight="1">
      <c r="A14" s="78">
        <v>12</v>
      </c>
      <c r="B14" s="113">
        <v>10.3</v>
      </c>
      <c r="C14" s="113">
        <v>11.2</v>
      </c>
      <c r="D14" s="113">
        <v>12</v>
      </c>
      <c r="E14" s="113">
        <v>12.4</v>
      </c>
      <c r="F14" s="113">
        <v>12.7</v>
      </c>
      <c r="G14" s="113">
        <v>13.4</v>
      </c>
      <c r="H14" s="113">
        <v>14.9</v>
      </c>
      <c r="I14" s="113">
        <v>17.9</v>
      </c>
      <c r="J14" s="113">
        <v>20.2</v>
      </c>
      <c r="K14" s="113" t="s">
        <v>53</v>
      </c>
      <c r="L14" s="113">
        <v>22.1</v>
      </c>
      <c r="M14" s="113">
        <v>20.7</v>
      </c>
      <c r="N14" s="113">
        <v>20.5</v>
      </c>
      <c r="O14" s="113">
        <v>18.5</v>
      </c>
      <c r="P14" s="113">
        <v>18</v>
      </c>
      <c r="Q14" s="113">
        <v>16.4</v>
      </c>
      <c r="R14" s="113">
        <v>16</v>
      </c>
      <c r="S14" s="113">
        <v>15.5</v>
      </c>
      <c r="T14" s="113">
        <v>14.8</v>
      </c>
      <c r="U14" s="113">
        <v>14.6</v>
      </c>
      <c r="V14" s="113">
        <v>14.4</v>
      </c>
      <c r="W14" s="113">
        <v>14.5</v>
      </c>
      <c r="X14" s="113">
        <v>14.4</v>
      </c>
      <c r="Y14" s="113">
        <v>14.3</v>
      </c>
      <c r="Z14" s="114">
        <f t="shared" si="0"/>
        <v>15.639130434782611</v>
      </c>
      <c r="AA14" s="115">
        <v>23.3</v>
      </c>
      <c r="AB14" s="116">
        <v>0.4465277777777778</v>
      </c>
      <c r="AC14" s="115">
        <v>10.2</v>
      </c>
      <c r="AD14" s="116">
        <v>0.04305555555555556</v>
      </c>
    </row>
    <row r="15" spans="1:30" ht="11.25" customHeight="1">
      <c r="A15" s="78">
        <v>13</v>
      </c>
      <c r="B15" s="113">
        <v>14.4</v>
      </c>
      <c r="C15" s="113">
        <v>14.2</v>
      </c>
      <c r="D15" s="113">
        <v>14</v>
      </c>
      <c r="E15" s="113">
        <v>14</v>
      </c>
      <c r="F15" s="113">
        <v>13.7</v>
      </c>
      <c r="G15" s="113">
        <v>13.8</v>
      </c>
      <c r="H15" s="113">
        <v>13.6</v>
      </c>
      <c r="I15" s="113">
        <v>13.8</v>
      </c>
      <c r="J15" s="113">
        <v>14.6</v>
      </c>
      <c r="K15" s="113">
        <v>13.5</v>
      </c>
      <c r="L15" s="113">
        <v>12.6</v>
      </c>
      <c r="M15" s="113">
        <v>13</v>
      </c>
      <c r="N15" s="113">
        <v>13.1</v>
      </c>
      <c r="O15" s="113">
        <v>12.5</v>
      </c>
      <c r="P15" s="113">
        <v>12.3</v>
      </c>
      <c r="Q15" s="113">
        <v>12.4</v>
      </c>
      <c r="R15" s="113">
        <v>13</v>
      </c>
      <c r="S15" s="113">
        <v>13.2</v>
      </c>
      <c r="T15" s="113">
        <v>13.5</v>
      </c>
      <c r="U15" s="113">
        <v>13.6</v>
      </c>
      <c r="V15" s="113">
        <v>13.4</v>
      </c>
      <c r="W15" s="113">
        <v>13.1</v>
      </c>
      <c r="X15" s="113">
        <v>13.2</v>
      </c>
      <c r="Y15" s="113">
        <v>13.1</v>
      </c>
      <c r="Z15" s="114">
        <f t="shared" si="0"/>
        <v>13.399999999999999</v>
      </c>
      <c r="AA15" s="115">
        <v>15</v>
      </c>
      <c r="AB15" s="116">
        <v>0.39305555555555555</v>
      </c>
      <c r="AC15" s="115">
        <v>12.2</v>
      </c>
      <c r="AD15" s="116">
        <v>0.65625</v>
      </c>
    </row>
    <row r="16" spans="1:30" ht="11.25" customHeight="1">
      <c r="A16" s="78">
        <v>14</v>
      </c>
      <c r="B16" s="113">
        <v>12.7</v>
      </c>
      <c r="C16" s="113">
        <v>12.2</v>
      </c>
      <c r="D16" s="113">
        <v>12</v>
      </c>
      <c r="E16" s="113">
        <v>12</v>
      </c>
      <c r="F16" s="113">
        <v>12</v>
      </c>
      <c r="G16" s="113">
        <v>11.9</v>
      </c>
      <c r="H16" s="113">
        <v>11.8</v>
      </c>
      <c r="I16" s="113">
        <v>12.1</v>
      </c>
      <c r="J16" s="113">
        <v>12.4</v>
      </c>
      <c r="K16" s="113">
        <v>12.9</v>
      </c>
      <c r="L16" s="113">
        <v>13.4</v>
      </c>
      <c r="M16" s="113">
        <v>14.1</v>
      </c>
      <c r="N16" s="113">
        <v>14.3</v>
      </c>
      <c r="O16" s="113">
        <v>14</v>
      </c>
      <c r="P16" s="113">
        <v>13.2</v>
      </c>
      <c r="Q16" s="113">
        <v>12.5</v>
      </c>
      <c r="R16" s="113">
        <v>12.1</v>
      </c>
      <c r="S16" s="113">
        <v>11.7</v>
      </c>
      <c r="T16" s="113">
        <v>11.4</v>
      </c>
      <c r="U16" s="113">
        <v>11.3</v>
      </c>
      <c r="V16" s="113">
        <v>11.3</v>
      </c>
      <c r="W16" s="113">
        <v>11.3</v>
      </c>
      <c r="X16" s="113">
        <v>11.2</v>
      </c>
      <c r="Y16" s="113">
        <v>11.1</v>
      </c>
      <c r="Z16" s="114">
        <f t="shared" si="0"/>
        <v>12.287500000000001</v>
      </c>
      <c r="AA16" s="115">
        <v>14.3</v>
      </c>
      <c r="AB16" s="116">
        <v>0.5423611111111112</v>
      </c>
      <c r="AC16" s="115">
        <v>11.1</v>
      </c>
      <c r="AD16" s="116">
        <v>1</v>
      </c>
    </row>
    <row r="17" spans="1:30" ht="11.25" customHeight="1">
      <c r="A17" s="78">
        <v>15</v>
      </c>
      <c r="B17" s="113">
        <v>11.1</v>
      </c>
      <c r="C17" s="113">
        <v>11.3</v>
      </c>
      <c r="D17" s="113">
        <v>11.3</v>
      </c>
      <c r="E17" s="113">
        <v>11.2</v>
      </c>
      <c r="F17" s="113">
        <v>11.1</v>
      </c>
      <c r="G17" s="113">
        <v>11.2</v>
      </c>
      <c r="H17" s="113">
        <v>11.6</v>
      </c>
      <c r="I17" s="113">
        <v>12.2</v>
      </c>
      <c r="J17" s="113">
        <v>12.4</v>
      </c>
      <c r="K17" s="113">
        <v>13</v>
      </c>
      <c r="L17" s="113">
        <v>13</v>
      </c>
      <c r="M17" s="113">
        <v>13.4</v>
      </c>
      <c r="N17" s="113">
        <v>13.4</v>
      </c>
      <c r="O17" s="113">
        <v>13.3</v>
      </c>
      <c r="P17" s="113">
        <v>13.2</v>
      </c>
      <c r="Q17" s="113">
        <v>12.8</v>
      </c>
      <c r="R17" s="113">
        <v>13.1</v>
      </c>
      <c r="S17" s="113">
        <v>12.9</v>
      </c>
      <c r="T17" s="113">
        <v>12.5</v>
      </c>
      <c r="U17" s="113">
        <v>12.3</v>
      </c>
      <c r="V17" s="113">
        <v>12.3</v>
      </c>
      <c r="W17" s="113">
        <v>12.3</v>
      </c>
      <c r="X17" s="113">
        <v>12.2</v>
      </c>
      <c r="Y17" s="113">
        <v>11.8</v>
      </c>
      <c r="Z17" s="114">
        <f t="shared" si="0"/>
        <v>12.287500000000001</v>
      </c>
      <c r="AA17" s="115">
        <v>13.8</v>
      </c>
      <c r="AB17" s="116">
        <v>0.517361111111111</v>
      </c>
      <c r="AC17" s="115">
        <v>11</v>
      </c>
      <c r="AD17" s="116">
        <v>0.20972222222222223</v>
      </c>
    </row>
    <row r="18" spans="1:30" ht="11.25" customHeight="1">
      <c r="A18" s="78">
        <v>16</v>
      </c>
      <c r="B18" s="113">
        <v>11.3</v>
      </c>
      <c r="C18" s="113">
        <v>11</v>
      </c>
      <c r="D18" s="113">
        <v>10.6</v>
      </c>
      <c r="E18" s="113">
        <v>9.8</v>
      </c>
      <c r="F18" s="113">
        <v>9.3</v>
      </c>
      <c r="G18" s="113">
        <v>9.9</v>
      </c>
      <c r="H18" s="113">
        <v>11.4</v>
      </c>
      <c r="I18" s="113">
        <v>12.9</v>
      </c>
      <c r="J18" s="113">
        <v>14</v>
      </c>
      <c r="K18" s="113">
        <v>17.5</v>
      </c>
      <c r="L18" s="113">
        <v>18.1</v>
      </c>
      <c r="M18" s="113">
        <v>17.7</v>
      </c>
      <c r="N18" s="113">
        <v>15.8</v>
      </c>
      <c r="O18" s="113">
        <v>16.2</v>
      </c>
      <c r="P18" s="113">
        <v>14.9</v>
      </c>
      <c r="Q18" s="113">
        <v>13.7</v>
      </c>
      <c r="R18" s="113">
        <v>13.1</v>
      </c>
      <c r="S18" s="113">
        <v>12.5</v>
      </c>
      <c r="T18" s="113">
        <v>12.1</v>
      </c>
      <c r="U18" s="113">
        <v>11.5</v>
      </c>
      <c r="V18" s="113">
        <v>11.3</v>
      </c>
      <c r="W18" s="113">
        <v>11.4</v>
      </c>
      <c r="X18" s="113">
        <v>11.5</v>
      </c>
      <c r="Y18" s="113">
        <v>11.4</v>
      </c>
      <c r="Z18" s="114">
        <f t="shared" si="0"/>
        <v>12.87083333333333</v>
      </c>
      <c r="AA18" s="115">
        <v>19.3</v>
      </c>
      <c r="AB18" s="116">
        <v>0.44236111111111115</v>
      </c>
      <c r="AC18" s="115">
        <v>9.2</v>
      </c>
      <c r="AD18" s="116">
        <v>0.21180555555555555</v>
      </c>
    </row>
    <row r="19" spans="1:30" ht="11.25" customHeight="1">
      <c r="A19" s="78">
        <v>17</v>
      </c>
      <c r="B19" s="113">
        <v>11.6</v>
      </c>
      <c r="C19" s="113">
        <v>11.7</v>
      </c>
      <c r="D19" s="113">
        <v>11.5</v>
      </c>
      <c r="E19" s="113">
        <v>10.9</v>
      </c>
      <c r="F19" s="113">
        <v>10.9</v>
      </c>
      <c r="G19" s="113">
        <v>11.2</v>
      </c>
      <c r="H19" s="113">
        <v>11.4</v>
      </c>
      <c r="I19" s="113">
        <v>12.4</v>
      </c>
      <c r="J19" s="113">
        <v>11.7</v>
      </c>
      <c r="K19" s="113">
        <v>13.9</v>
      </c>
      <c r="L19" s="113">
        <v>14.6</v>
      </c>
      <c r="M19" s="113">
        <v>14.7</v>
      </c>
      <c r="N19" s="113">
        <v>15.1</v>
      </c>
      <c r="O19" s="113">
        <v>13.5</v>
      </c>
      <c r="P19" s="113">
        <v>13.8</v>
      </c>
      <c r="Q19" s="113">
        <v>13.6</v>
      </c>
      <c r="R19" s="113">
        <v>13.1</v>
      </c>
      <c r="S19" s="113">
        <v>12.1</v>
      </c>
      <c r="T19" s="113">
        <v>11.6</v>
      </c>
      <c r="U19" s="113">
        <v>11.2</v>
      </c>
      <c r="V19" s="113">
        <v>11.4</v>
      </c>
      <c r="W19" s="113">
        <v>11.6</v>
      </c>
      <c r="X19" s="113">
        <v>10.9</v>
      </c>
      <c r="Y19" s="113">
        <v>9.8</v>
      </c>
      <c r="Z19" s="114">
        <f t="shared" si="0"/>
        <v>12.258333333333333</v>
      </c>
      <c r="AA19" s="115">
        <v>15.8</v>
      </c>
      <c r="AB19" s="116">
        <v>0.5472222222222222</v>
      </c>
      <c r="AC19" s="115">
        <v>9.7</v>
      </c>
      <c r="AD19" s="116">
        <v>0.9972222222222222</v>
      </c>
    </row>
    <row r="20" spans="1:30" ht="11.25" customHeight="1">
      <c r="A20" s="78">
        <v>18</v>
      </c>
      <c r="B20" s="113">
        <v>10</v>
      </c>
      <c r="C20" s="113">
        <v>9.8</v>
      </c>
      <c r="D20" s="113">
        <v>10.5</v>
      </c>
      <c r="E20" s="113">
        <v>9.8</v>
      </c>
      <c r="F20" s="113">
        <v>10.4</v>
      </c>
      <c r="G20" s="113">
        <v>12.3</v>
      </c>
      <c r="H20" s="113">
        <v>13.7</v>
      </c>
      <c r="I20" s="113">
        <v>16.1</v>
      </c>
      <c r="J20" s="113">
        <v>16.3</v>
      </c>
      <c r="K20" s="113">
        <v>16.3</v>
      </c>
      <c r="L20" s="113">
        <v>16.8</v>
      </c>
      <c r="M20" s="113">
        <v>16.1</v>
      </c>
      <c r="N20" s="113">
        <v>14.7</v>
      </c>
      <c r="O20" s="113">
        <v>17.7</v>
      </c>
      <c r="P20" s="113">
        <v>17.4</v>
      </c>
      <c r="Q20" s="113">
        <v>16.9</v>
      </c>
      <c r="R20" s="113">
        <v>15.9</v>
      </c>
      <c r="S20" s="113">
        <v>13.8</v>
      </c>
      <c r="T20" s="113">
        <v>11.8</v>
      </c>
      <c r="U20" s="113">
        <v>11.2</v>
      </c>
      <c r="V20" s="113">
        <v>11</v>
      </c>
      <c r="W20" s="113">
        <v>10.5</v>
      </c>
      <c r="X20" s="113">
        <v>10.1</v>
      </c>
      <c r="Y20" s="113">
        <v>10.6</v>
      </c>
      <c r="Z20" s="114">
        <f t="shared" si="0"/>
        <v>13.320833333333335</v>
      </c>
      <c r="AA20" s="115">
        <v>18.9</v>
      </c>
      <c r="AB20" s="116">
        <v>0.47430555555555554</v>
      </c>
      <c r="AC20" s="115">
        <v>9.7</v>
      </c>
      <c r="AD20" s="116">
        <v>0.1875</v>
      </c>
    </row>
    <row r="21" spans="1:30" ht="11.25" customHeight="1">
      <c r="A21" s="78">
        <v>19</v>
      </c>
      <c r="B21" s="113">
        <v>10.8</v>
      </c>
      <c r="C21" s="113">
        <v>10.7</v>
      </c>
      <c r="D21" s="113">
        <v>10.7</v>
      </c>
      <c r="E21" s="113">
        <v>10.7</v>
      </c>
      <c r="F21" s="113">
        <v>10.8</v>
      </c>
      <c r="G21" s="113">
        <v>12</v>
      </c>
      <c r="H21" s="113">
        <v>12.9</v>
      </c>
      <c r="I21" s="113">
        <v>16.6</v>
      </c>
      <c r="J21" s="113">
        <v>19.4</v>
      </c>
      <c r="K21" s="113">
        <v>19.3</v>
      </c>
      <c r="L21" s="113">
        <v>21</v>
      </c>
      <c r="M21" s="113">
        <v>20.8</v>
      </c>
      <c r="N21" s="113">
        <v>19.7</v>
      </c>
      <c r="O21" s="113">
        <v>20.7</v>
      </c>
      <c r="P21" s="113">
        <v>20</v>
      </c>
      <c r="Q21" s="113">
        <v>19.2</v>
      </c>
      <c r="R21" s="113">
        <v>17.9</v>
      </c>
      <c r="S21" s="113">
        <v>15.9</v>
      </c>
      <c r="T21" s="113">
        <v>14.7</v>
      </c>
      <c r="U21" s="113">
        <v>13.7</v>
      </c>
      <c r="V21" s="113">
        <v>13.2</v>
      </c>
      <c r="W21" s="113">
        <v>15.3</v>
      </c>
      <c r="X21" s="113">
        <v>14.3</v>
      </c>
      <c r="Y21" s="113">
        <v>14.2</v>
      </c>
      <c r="Z21" s="114">
        <f t="shared" si="0"/>
        <v>15.604166666666664</v>
      </c>
      <c r="AA21" s="115">
        <v>22.1</v>
      </c>
      <c r="AB21" s="116">
        <v>0.47152777777777777</v>
      </c>
      <c r="AC21" s="115">
        <v>10.5</v>
      </c>
      <c r="AD21" s="116">
        <v>0.19027777777777777</v>
      </c>
    </row>
    <row r="22" spans="1:30" ht="11.25" customHeight="1">
      <c r="A22" s="82">
        <v>20</v>
      </c>
      <c r="B22" s="118">
        <v>13.8</v>
      </c>
      <c r="C22" s="118">
        <v>13.5</v>
      </c>
      <c r="D22" s="118">
        <v>13.3</v>
      </c>
      <c r="E22" s="118">
        <v>12.6</v>
      </c>
      <c r="F22" s="118">
        <v>12.4</v>
      </c>
      <c r="G22" s="118">
        <v>13.5</v>
      </c>
      <c r="H22" s="118">
        <v>14.6</v>
      </c>
      <c r="I22" s="118">
        <v>17.4</v>
      </c>
      <c r="J22" s="118">
        <v>22.1</v>
      </c>
      <c r="K22" s="118">
        <v>24.3</v>
      </c>
      <c r="L22" s="118">
        <v>24.6</v>
      </c>
      <c r="M22" s="118">
        <v>25.7</v>
      </c>
      <c r="N22" s="118">
        <v>25.4</v>
      </c>
      <c r="O22" s="118">
        <v>24.9</v>
      </c>
      <c r="P22" s="118">
        <v>24.4</v>
      </c>
      <c r="Q22" s="118">
        <v>23.8</v>
      </c>
      <c r="R22" s="118">
        <v>21.7</v>
      </c>
      <c r="S22" s="118">
        <v>19.1</v>
      </c>
      <c r="T22" s="118">
        <v>17.4</v>
      </c>
      <c r="U22" s="118">
        <v>16.6</v>
      </c>
      <c r="V22" s="118">
        <v>15.8</v>
      </c>
      <c r="W22" s="118">
        <v>16.3</v>
      </c>
      <c r="X22" s="118">
        <v>16.2</v>
      </c>
      <c r="Y22" s="118">
        <v>15.5</v>
      </c>
      <c r="Z22" s="119">
        <f t="shared" si="0"/>
        <v>18.537499999999998</v>
      </c>
      <c r="AA22" s="105">
        <v>26.7</v>
      </c>
      <c r="AB22" s="120">
        <v>0.5298611111111111</v>
      </c>
      <c r="AC22" s="105">
        <v>12.3</v>
      </c>
      <c r="AD22" s="120">
        <v>0.21180555555555555</v>
      </c>
    </row>
    <row r="23" spans="1:30" ht="11.25" customHeight="1">
      <c r="A23" s="78">
        <v>21</v>
      </c>
      <c r="B23" s="113">
        <v>15</v>
      </c>
      <c r="C23" s="113">
        <v>14.8</v>
      </c>
      <c r="D23" s="113">
        <v>14.7</v>
      </c>
      <c r="E23" s="113">
        <v>14.1</v>
      </c>
      <c r="F23" s="113">
        <v>14.1</v>
      </c>
      <c r="G23" s="113">
        <v>15.2</v>
      </c>
      <c r="H23" s="113">
        <v>16.6</v>
      </c>
      <c r="I23" s="113">
        <v>19.9</v>
      </c>
      <c r="J23" s="113">
        <v>25.5</v>
      </c>
      <c r="K23" s="113">
        <v>25.3</v>
      </c>
      <c r="L23" s="113">
        <v>25.7</v>
      </c>
      <c r="M23" s="113">
        <v>26.2</v>
      </c>
      <c r="N23" s="113">
        <v>26.4</v>
      </c>
      <c r="O23" s="113">
        <v>26.2</v>
      </c>
      <c r="P23" s="113">
        <v>25.6</v>
      </c>
      <c r="Q23" s="113">
        <v>25</v>
      </c>
      <c r="R23" s="113">
        <v>23.2</v>
      </c>
      <c r="S23" s="113">
        <v>19.7</v>
      </c>
      <c r="T23" s="113">
        <v>17.7</v>
      </c>
      <c r="U23" s="113">
        <v>16.7</v>
      </c>
      <c r="V23" s="113">
        <v>16.4</v>
      </c>
      <c r="W23" s="113">
        <v>19.9</v>
      </c>
      <c r="X23" s="113">
        <v>18.3</v>
      </c>
      <c r="Y23" s="113">
        <v>18.1</v>
      </c>
      <c r="Z23" s="114">
        <f t="shared" si="0"/>
        <v>20.0125</v>
      </c>
      <c r="AA23" s="115">
        <v>27</v>
      </c>
      <c r="AB23" s="116">
        <v>0.5631944444444444</v>
      </c>
      <c r="AC23" s="115">
        <v>13.9</v>
      </c>
      <c r="AD23" s="116">
        <v>0.2034722222222222</v>
      </c>
    </row>
    <row r="24" spans="1:30" ht="11.25" customHeight="1">
      <c r="A24" s="78">
        <v>22</v>
      </c>
      <c r="B24" s="113">
        <v>16.7</v>
      </c>
      <c r="C24" s="113">
        <v>16</v>
      </c>
      <c r="D24" s="113">
        <v>15.9</v>
      </c>
      <c r="E24" s="113">
        <v>15.6</v>
      </c>
      <c r="F24" s="113">
        <v>15.1</v>
      </c>
      <c r="G24" s="113">
        <v>16.8</v>
      </c>
      <c r="H24" s="113">
        <v>17.8</v>
      </c>
      <c r="I24" s="113">
        <v>20.4</v>
      </c>
      <c r="J24" s="113">
        <v>24.6</v>
      </c>
      <c r="K24" s="113">
        <v>27.4</v>
      </c>
      <c r="L24" s="113">
        <v>27.8</v>
      </c>
      <c r="M24" s="113">
        <v>27.6</v>
      </c>
      <c r="N24" s="113">
        <v>27.6</v>
      </c>
      <c r="O24" s="113">
        <v>26.4</v>
      </c>
      <c r="P24" s="113">
        <v>25.7</v>
      </c>
      <c r="Q24" s="113">
        <v>25.2</v>
      </c>
      <c r="R24" s="113">
        <v>23.4</v>
      </c>
      <c r="S24" s="113">
        <v>20.1</v>
      </c>
      <c r="T24" s="113">
        <v>18.1</v>
      </c>
      <c r="U24" s="113">
        <v>19.4</v>
      </c>
      <c r="V24" s="113">
        <v>17.2</v>
      </c>
      <c r="W24" s="113">
        <v>17.6</v>
      </c>
      <c r="X24" s="113">
        <v>16.5</v>
      </c>
      <c r="Y24" s="113">
        <v>15.7</v>
      </c>
      <c r="Z24" s="114">
        <f t="shared" si="0"/>
        <v>20.60833333333333</v>
      </c>
      <c r="AA24" s="115">
        <v>28.8</v>
      </c>
      <c r="AB24" s="116">
        <v>0.48194444444444445</v>
      </c>
      <c r="AC24" s="115">
        <v>14.9</v>
      </c>
      <c r="AD24" s="116">
        <v>0.2034722222222222</v>
      </c>
    </row>
    <row r="25" spans="1:30" ht="11.25" customHeight="1">
      <c r="A25" s="78">
        <v>23</v>
      </c>
      <c r="B25" s="113">
        <v>14.1</v>
      </c>
      <c r="C25" s="113">
        <v>13.5</v>
      </c>
      <c r="D25" s="113">
        <v>12.9</v>
      </c>
      <c r="E25" s="113">
        <v>13.2</v>
      </c>
      <c r="F25" s="113">
        <v>13.7</v>
      </c>
      <c r="G25" s="113">
        <v>15</v>
      </c>
      <c r="H25" s="113">
        <v>16.8</v>
      </c>
      <c r="I25" s="113">
        <v>18.1</v>
      </c>
      <c r="J25" s="113">
        <v>19.3</v>
      </c>
      <c r="K25" s="113">
        <v>19.9</v>
      </c>
      <c r="L25" s="113">
        <v>20.6</v>
      </c>
      <c r="M25" s="113">
        <v>21.6</v>
      </c>
      <c r="N25" s="113">
        <v>22.7</v>
      </c>
      <c r="O25" s="113">
        <v>22.6</v>
      </c>
      <c r="P25" s="113">
        <v>22.9</v>
      </c>
      <c r="Q25" s="113">
        <v>21.9</v>
      </c>
      <c r="R25" s="113">
        <v>21.1</v>
      </c>
      <c r="S25" s="113">
        <v>18.6</v>
      </c>
      <c r="T25" s="113">
        <v>16</v>
      </c>
      <c r="U25" s="113">
        <v>15.5</v>
      </c>
      <c r="V25" s="113">
        <v>16.2</v>
      </c>
      <c r="W25" s="113">
        <v>15.4</v>
      </c>
      <c r="X25" s="113">
        <v>15.6</v>
      </c>
      <c r="Y25" s="113">
        <v>15.9</v>
      </c>
      <c r="Z25" s="114">
        <f t="shared" si="0"/>
        <v>17.629166666666666</v>
      </c>
      <c r="AA25" s="115">
        <v>23.3</v>
      </c>
      <c r="AB25" s="116">
        <v>0.5881944444444445</v>
      </c>
      <c r="AC25" s="115">
        <v>12.9</v>
      </c>
      <c r="AD25" s="116">
        <v>0.13472222222222222</v>
      </c>
    </row>
    <row r="26" spans="1:30" ht="11.25" customHeight="1">
      <c r="A26" s="78">
        <v>24</v>
      </c>
      <c r="B26" s="113">
        <v>16</v>
      </c>
      <c r="C26" s="113">
        <v>15.9</v>
      </c>
      <c r="D26" s="113">
        <v>16</v>
      </c>
      <c r="E26" s="113">
        <v>15.9</v>
      </c>
      <c r="F26" s="113">
        <v>16</v>
      </c>
      <c r="G26" s="113">
        <v>16.1</v>
      </c>
      <c r="H26" s="113">
        <v>16.6</v>
      </c>
      <c r="I26" s="113">
        <v>17.1</v>
      </c>
      <c r="J26" s="113">
        <v>18.7</v>
      </c>
      <c r="K26" s="113">
        <v>19.8</v>
      </c>
      <c r="L26" s="113">
        <v>19.9</v>
      </c>
      <c r="M26" s="113">
        <v>20.1</v>
      </c>
      <c r="N26" s="113">
        <v>21</v>
      </c>
      <c r="O26" s="113">
        <v>21.3</v>
      </c>
      <c r="P26" s="113">
        <v>19.8</v>
      </c>
      <c r="Q26" s="113">
        <v>18.9</v>
      </c>
      <c r="R26" s="113">
        <v>18.7</v>
      </c>
      <c r="S26" s="113">
        <v>17.9</v>
      </c>
      <c r="T26" s="113">
        <v>16.9</v>
      </c>
      <c r="U26" s="113">
        <v>17.4</v>
      </c>
      <c r="V26" s="113">
        <v>17.7</v>
      </c>
      <c r="W26" s="113">
        <v>17.6</v>
      </c>
      <c r="X26" s="113">
        <v>17.6</v>
      </c>
      <c r="Y26" s="113">
        <v>17.6</v>
      </c>
      <c r="Z26" s="114">
        <f t="shared" si="0"/>
        <v>17.937499999999996</v>
      </c>
      <c r="AA26" s="115">
        <v>21.5</v>
      </c>
      <c r="AB26" s="116">
        <v>0.5861111111111111</v>
      </c>
      <c r="AC26" s="115">
        <v>15.4</v>
      </c>
      <c r="AD26" s="116">
        <v>0.020833333333333332</v>
      </c>
    </row>
    <row r="27" spans="1:30" ht="11.25" customHeight="1">
      <c r="A27" s="78">
        <v>25</v>
      </c>
      <c r="B27" s="113">
        <v>17.1</v>
      </c>
      <c r="C27" s="113">
        <v>16.9</v>
      </c>
      <c r="D27" s="113">
        <v>16.6</v>
      </c>
      <c r="E27" s="113">
        <v>16.4</v>
      </c>
      <c r="F27" s="113">
        <v>16.2</v>
      </c>
      <c r="G27" s="113">
        <v>16.5</v>
      </c>
      <c r="H27" s="113">
        <v>16.9</v>
      </c>
      <c r="I27" s="113">
        <v>17</v>
      </c>
      <c r="J27" s="113">
        <v>17.1</v>
      </c>
      <c r="K27" s="113">
        <v>17.4</v>
      </c>
      <c r="L27" s="113">
        <v>16.9</v>
      </c>
      <c r="M27" s="113">
        <v>17.3</v>
      </c>
      <c r="N27" s="113">
        <v>16.6</v>
      </c>
      <c r="O27" s="113">
        <v>17.8</v>
      </c>
      <c r="P27" s="113">
        <v>15.4</v>
      </c>
      <c r="Q27" s="113">
        <v>14.9</v>
      </c>
      <c r="R27" s="113">
        <v>14.3</v>
      </c>
      <c r="S27" s="113">
        <v>14</v>
      </c>
      <c r="T27" s="113">
        <v>13.9</v>
      </c>
      <c r="U27" s="113">
        <v>14</v>
      </c>
      <c r="V27" s="113">
        <v>14.1</v>
      </c>
      <c r="W27" s="113">
        <v>14.1</v>
      </c>
      <c r="X27" s="113">
        <v>13.7</v>
      </c>
      <c r="Y27" s="113">
        <v>13.9</v>
      </c>
      <c r="Z27" s="114">
        <f t="shared" si="0"/>
        <v>15.791666666666666</v>
      </c>
      <c r="AA27" s="115">
        <v>18</v>
      </c>
      <c r="AB27" s="116">
        <v>0.6013888888888889</v>
      </c>
      <c r="AC27" s="115">
        <v>13.7</v>
      </c>
      <c r="AD27" s="116">
        <v>0.9625</v>
      </c>
    </row>
    <row r="28" spans="1:30" ht="11.25" customHeight="1">
      <c r="A28" s="78">
        <v>26</v>
      </c>
      <c r="B28" s="113">
        <v>13.8</v>
      </c>
      <c r="C28" s="113">
        <v>13.4</v>
      </c>
      <c r="D28" s="113">
        <v>13.1</v>
      </c>
      <c r="E28" s="113">
        <v>12.8</v>
      </c>
      <c r="F28" s="113">
        <v>12.6</v>
      </c>
      <c r="G28" s="113">
        <v>12.8</v>
      </c>
      <c r="H28" s="113">
        <v>12.9</v>
      </c>
      <c r="I28" s="113">
        <v>12.9</v>
      </c>
      <c r="J28" s="113">
        <v>12.7</v>
      </c>
      <c r="K28" s="113">
        <v>13.1</v>
      </c>
      <c r="L28" s="113">
        <v>13</v>
      </c>
      <c r="M28" s="113">
        <v>12.7</v>
      </c>
      <c r="N28" s="113">
        <v>12.9</v>
      </c>
      <c r="O28" s="113">
        <v>13.1</v>
      </c>
      <c r="P28" s="113">
        <v>13.6</v>
      </c>
      <c r="Q28" s="113">
        <v>14.6</v>
      </c>
      <c r="R28" s="113">
        <v>15.2</v>
      </c>
      <c r="S28" s="113">
        <v>14.9</v>
      </c>
      <c r="T28" s="113">
        <v>14</v>
      </c>
      <c r="U28" s="113">
        <v>14</v>
      </c>
      <c r="V28" s="113">
        <v>14.1</v>
      </c>
      <c r="W28" s="113">
        <v>14.2</v>
      </c>
      <c r="X28" s="113">
        <v>13.9</v>
      </c>
      <c r="Y28" s="113">
        <v>13.6</v>
      </c>
      <c r="Z28" s="114">
        <f t="shared" si="0"/>
        <v>13.495833333333335</v>
      </c>
      <c r="AA28" s="115">
        <v>15.6</v>
      </c>
      <c r="AB28" s="116">
        <v>0.7145833333333332</v>
      </c>
      <c r="AC28" s="115">
        <v>12.5</v>
      </c>
      <c r="AD28" s="116">
        <v>0.4902777777777778</v>
      </c>
    </row>
    <row r="29" spans="1:30" ht="11.25" customHeight="1">
      <c r="A29" s="78">
        <v>27</v>
      </c>
      <c r="B29" s="113">
        <v>12.9</v>
      </c>
      <c r="C29" s="113">
        <v>12.8</v>
      </c>
      <c r="D29" s="113">
        <v>12.8</v>
      </c>
      <c r="E29" s="113">
        <v>13.1</v>
      </c>
      <c r="F29" s="113">
        <v>13.3</v>
      </c>
      <c r="G29" s="113">
        <v>13.3</v>
      </c>
      <c r="H29" s="113">
        <v>13.7</v>
      </c>
      <c r="I29" s="113">
        <v>13.4</v>
      </c>
      <c r="J29" s="113">
        <v>13</v>
      </c>
      <c r="K29" s="113">
        <v>13.4</v>
      </c>
      <c r="L29" s="113">
        <v>13.9</v>
      </c>
      <c r="M29" s="113">
        <v>14.8</v>
      </c>
      <c r="N29" s="113">
        <v>15.9</v>
      </c>
      <c r="O29" s="113">
        <v>16</v>
      </c>
      <c r="P29" s="113">
        <v>15.8</v>
      </c>
      <c r="Q29" s="113">
        <v>15.5</v>
      </c>
      <c r="R29" s="113">
        <v>15.8</v>
      </c>
      <c r="S29" s="113">
        <v>13.9</v>
      </c>
      <c r="T29" s="113">
        <v>13.2</v>
      </c>
      <c r="U29" s="113">
        <v>13.4</v>
      </c>
      <c r="V29" s="113">
        <v>12.3</v>
      </c>
      <c r="W29" s="113">
        <v>12.3</v>
      </c>
      <c r="X29" s="113">
        <v>11.9</v>
      </c>
      <c r="Y29" s="113">
        <v>11.6</v>
      </c>
      <c r="Z29" s="114">
        <f t="shared" si="0"/>
        <v>13.66666666666667</v>
      </c>
      <c r="AA29" s="115">
        <v>16.4</v>
      </c>
      <c r="AB29" s="116">
        <v>0.5631944444444444</v>
      </c>
      <c r="AC29" s="115">
        <v>11.4</v>
      </c>
      <c r="AD29" s="116">
        <v>0.9819444444444444</v>
      </c>
    </row>
    <row r="30" spans="1:30" ht="11.25" customHeight="1">
      <c r="A30" s="78">
        <v>28</v>
      </c>
      <c r="B30" s="113">
        <v>11.9</v>
      </c>
      <c r="C30" s="113">
        <v>11.8</v>
      </c>
      <c r="D30" s="113">
        <v>11.9</v>
      </c>
      <c r="E30" s="113">
        <v>11.4</v>
      </c>
      <c r="F30" s="113">
        <v>11.5</v>
      </c>
      <c r="G30" s="113">
        <v>11.8</v>
      </c>
      <c r="H30" s="113">
        <v>13.3</v>
      </c>
      <c r="I30" s="113">
        <v>16.2</v>
      </c>
      <c r="J30" s="113">
        <v>16.8</v>
      </c>
      <c r="K30" s="113">
        <v>18.5</v>
      </c>
      <c r="L30" s="113">
        <v>18</v>
      </c>
      <c r="M30" s="113">
        <v>17.5</v>
      </c>
      <c r="N30" s="113">
        <v>18.7</v>
      </c>
      <c r="O30" s="113">
        <v>18.4</v>
      </c>
      <c r="P30" s="113">
        <v>19.3</v>
      </c>
      <c r="Q30" s="113">
        <v>17.7</v>
      </c>
      <c r="R30" s="113">
        <v>17.2</v>
      </c>
      <c r="S30" s="113">
        <v>15.9</v>
      </c>
      <c r="T30" s="113">
        <v>13.1</v>
      </c>
      <c r="U30" s="113">
        <v>12.9</v>
      </c>
      <c r="V30" s="113">
        <v>12.7</v>
      </c>
      <c r="W30" s="113">
        <v>11.2</v>
      </c>
      <c r="X30" s="113">
        <v>10.6</v>
      </c>
      <c r="Y30" s="113">
        <v>10.6</v>
      </c>
      <c r="Z30" s="114">
        <f t="shared" si="0"/>
        <v>14.5375</v>
      </c>
      <c r="AA30" s="115">
        <v>20</v>
      </c>
      <c r="AB30" s="116">
        <v>0.5625</v>
      </c>
      <c r="AC30" s="115">
        <v>10.3</v>
      </c>
      <c r="AD30" s="116">
        <v>0.9791666666666666</v>
      </c>
    </row>
    <row r="31" spans="1:30" ht="11.25" customHeight="1">
      <c r="A31" s="78">
        <v>29</v>
      </c>
      <c r="B31" s="113">
        <v>10.7</v>
      </c>
      <c r="C31" s="113">
        <v>10.6</v>
      </c>
      <c r="D31" s="113">
        <v>10.4</v>
      </c>
      <c r="E31" s="113">
        <v>10.5</v>
      </c>
      <c r="F31" s="113">
        <v>11.3</v>
      </c>
      <c r="G31" s="113">
        <v>14</v>
      </c>
      <c r="H31" s="113">
        <v>15.9</v>
      </c>
      <c r="I31" s="113">
        <v>17.7</v>
      </c>
      <c r="J31" s="113">
        <v>20.8</v>
      </c>
      <c r="K31" s="113">
        <v>21.3</v>
      </c>
      <c r="L31" s="113">
        <v>21.7</v>
      </c>
      <c r="M31" s="113">
        <v>22</v>
      </c>
      <c r="N31" s="113">
        <v>22.5</v>
      </c>
      <c r="O31" s="113">
        <v>22.2</v>
      </c>
      <c r="P31" s="113">
        <v>21.7</v>
      </c>
      <c r="Q31" s="113">
        <v>21.6</v>
      </c>
      <c r="R31" s="113">
        <v>20.4</v>
      </c>
      <c r="S31" s="113">
        <v>18.2</v>
      </c>
      <c r="T31" s="113">
        <v>16.1</v>
      </c>
      <c r="U31" s="113">
        <v>15.5</v>
      </c>
      <c r="V31" s="113">
        <v>15.1</v>
      </c>
      <c r="W31" s="113">
        <v>15.8</v>
      </c>
      <c r="X31" s="113">
        <v>15.4</v>
      </c>
      <c r="Y31" s="113">
        <v>15.3</v>
      </c>
      <c r="Z31" s="114">
        <f t="shared" si="0"/>
        <v>16.945833333333333</v>
      </c>
      <c r="AA31" s="115">
        <v>23.2</v>
      </c>
      <c r="AB31" s="116">
        <v>0.49513888888888885</v>
      </c>
      <c r="AC31" s="115">
        <v>10.2</v>
      </c>
      <c r="AD31" s="116">
        <v>0.1451388888888889</v>
      </c>
    </row>
    <row r="32" spans="1:30" ht="11.25" customHeight="1">
      <c r="A32" s="78">
        <v>30</v>
      </c>
      <c r="B32" s="113">
        <v>14.7</v>
      </c>
      <c r="C32" s="113">
        <v>13.5</v>
      </c>
      <c r="D32" s="113">
        <v>13.4</v>
      </c>
      <c r="E32" s="113">
        <v>13.6</v>
      </c>
      <c r="F32" s="113">
        <v>14.1</v>
      </c>
      <c r="G32" s="113">
        <v>14.8</v>
      </c>
      <c r="H32" s="113">
        <v>15.8</v>
      </c>
      <c r="I32" s="113">
        <v>17.9</v>
      </c>
      <c r="J32" s="113">
        <v>21.7</v>
      </c>
      <c r="K32" s="113">
        <v>24</v>
      </c>
      <c r="L32" s="113">
        <v>24.8</v>
      </c>
      <c r="M32" s="113">
        <v>26.8</v>
      </c>
      <c r="N32" s="113">
        <v>25.8</v>
      </c>
      <c r="O32" s="113">
        <v>26.7</v>
      </c>
      <c r="P32" s="113">
        <v>26.7</v>
      </c>
      <c r="Q32" s="113">
        <v>25.5</v>
      </c>
      <c r="R32" s="113">
        <v>22.9</v>
      </c>
      <c r="S32" s="113">
        <v>20.9</v>
      </c>
      <c r="T32" s="113">
        <v>18.3</v>
      </c>
      <c r="U32" s="113">
        <v>17.9</v>
      </c>
      <c r="V32" s="113">
        <v>18.4</v>
      </c>
      <c r="W32" s="113">
        <v>17.6</v>
      </c>
      <c r="X32" s="113">
        <v>18.1</v>
      </c>
      <c r="Y32" s="113">
        <v>17.5</v>
      </c>
      <c r="Z32" s="114">
        <f t="shared" si="0"/>
        <v>19.641666666666666</v>
      </c>
      <c r="AA32" s="115">
        <v>27.3</v>
      </c>
      <c r="AB32" s="116">
        <v>0.5770833333333333</v>
      </c>
      <c r="AC32" s="115">
        <v>13.2</v>
      </c>
      <c r="AD32" s="116">
        <v>0.14097222222222222</v>
      </c>
    </row>
    <row r="33" spans="1:30" ht="11.25" customHeight="1">
      <c r="A33" s="78">
        <v>31</v>
      </c>
      <c r="B33" s="113">
        <v>16.9</v>
      </c>
      <c r="C33" s="113">
        <v>18.1</v>
      </c>
      <c r="D33" s="113">
        <v>17</v>
      </c>
      <c r="E33" s="113">
        <v>16.4</v>
      </c>
      <c r="F33" s="113">
        <v>15.9</v>
      </c>
      <c r="G33" s="113">
        <v>17.3</v>
      </c>
      <c r="H33" s="113">
        <v>18.9</v>
      </c>
      <c r="I33" s="113">
        <v>21.6</v>
      </c>
      <c r="J33" s="113">
        <v>23.4</v>
      </c>
      <c r="K33" s="113">
        <v>24.4</v>
      </c>
      <c r="L33" s="113">
        <v>24.7</v>
      </c>
      <c r="M33" s="113">
        <v>25.4</v>
      </c>
      <c r="N33" s="113">
        <v>23.5</v>
      </c>
      <c r="O33" s="113">
        <v>22.8</v>
      </c>
      <c r="P33" s="113">
        <v>23.1</v>
      </c>
      <c r="Q33" s="113">
        <v>22.7</v>
      </c>
      <c r="R33" s="113">
        <v>21.8</v>
      </c>
      <c r="S33" s="113">
        <v>20.6</v>
      </c>
      <c r="T33" s="113">
        <v>18.8</v>
      </c>
      <c r="U33" s="113">
        <v>18.5</v>
      </c>
      <c r="V33" s="113">
        <v>17.3</v>
      </c>
      <c r="W33" s="113">
        <v>16.5</v>
      </c>
      <c r="X33" s="113">
        <v>17.3</v>
      </c>
      <c r="Y33" s="113">
        <v>17.8</v>
      </c>
      <c r="Z33" s="114">
        <f t="shared" si="0"/>
        <v>20.029166666666672</v>
      </c>
      <c r="AA33" s="115">
        <v>25.9</v>
      </c>
      <c r="AB33" s="116">
        <v>0.49444444444444446</v>
      </c>
      <c r="AC33" s="115">
        <v>15.7</v>
      </c>
      <c r="AD33" s="116">
        <v>0.20486111111111113</v>
      </c>
    </row>
    <row r="34" spans="1:30" ht="15" customHeight="1">
      <c r="A34" s="79" t="s">
        <v>9</v>
      </c>
      <c r="B34" s="121">
        <f aca="true" t="shared" si="1" ref="B34:Y34">AVERAGE(B3:B33)</f>
        <v>12.254838709677419</v>
      </c>
      <c r="C34" s="121">
        <f t="shared" si="1"/>
        <v>12.158064516129032</v>
      </c>
      <c r="D34" s="121">
        <f t="shared" si="1"/>
        <v>12.064516129032258</v>
      </c>
      <c r="E34" s="121">
        <f t="shared" si="1"/>
        <v>11.848387096774193</v>
      </c>
      <c r="F34" s="121">
        <f t="shared" si="1"/>
        <v>11.8741935483871</v>
      </c>
      <c r="G34" s="121">
        <f t="shared" si="1"/>
        <v>12.622580645161293</v>
      </c>
      <c r="H34" s="121">
        <f t="shared" si="1"/>
        <v>13.919354838709678</v>
      </c>
      <c r="I34" s="121">
        <f t="shared" si="1"/>
        <v>15.654838709677417</v>
      </c>
      <c r="J34" s="121">
        <f t="shared" si="1"/>
        <v>17.312903225806455</v>
      </c>
      <c r="K34" s="121">
        <f t="shared" si="1"/>
        <v>18.113333333333333</v>
      </c>
      <c r="L34" s="121">
        <f t="shared" si="1"/>
        <v>18.677419354838708</v>
      </c>
      <c r="M34" s="121">
        <f t="shared" si="1"/>
        <v>19.087096774193547</v>
      </c>
      <c r="N34" s="121">
        <f t="shared" si="1"/>
        <v>19.05806451612903</v>
      </c>
      <c r="O34" s="121">
        <f t="shared" si="1"/>
        <v>18.809677419354838</v>
      </c>
      <c r="P34" s="121">
        <f t="shared" si="1"/>
        <v>18.42258064516129</v>
      </c>
      <c r="Q34" s="121">
        <f t="shared" si="1"/>
        <v>17.893548387096775</v>
      </c>
      <c r="R34" s="121">
        <f t="shared" si="1"/>
        <v>17.01612903225806</v>
      </c>
      <c r="S34" s="121">
        <f t="shared" si="1"/>
        <v>15.432258064516127</v>
      </c>
      <c r="T34" s="121">
        <f t="shared" si="1"/>
        <v>13.983870967741936</v>
      </c>
      <c r="U34" s="121">
        <f t="shared" si="1"/>
        <v>13.561290322580641</v>
      </c>
      <c r="V34" s="121">
        <f t="shared" si="1"/>
        <v>13.267741935483873</v>
      </c>
      <c r="W34" s="121">
        <f t="shared" si="1"/>
        <v>13.267741935483874</v>
      </c>
      <c r="X34" s="121">
        <f t="shared" si="1"/>
        <v>13.061290322580644</v>
      </c>
      <c r="Y34" s="121">
        <f t="shared" si="1"/>
        <v>12.822580645161292</v>
      </c>
      <c r="Z34" s="121">
        <f>AVERAGE(B3:Y33)</f>
        <v>15.086944818304152</v>
      </c>
      <c r="AA34" s="122">
        <f>AVERAGE(AA3:AA33)</f>
        <v>20.63225806451613</v>
      </c>
      <c r="AB34" s="123"/>
      <c r="AC34" s="122">
        <f>AVERAGE(AC3:AC33)</f>
        <v>10.735483870967741</v>
      </c>
      <c r="AD34" s="123"/>
    </row>
    <row r="35" ht="9.75" customHeight="1"/>
    <row r="36" spans="1:9" ht="11.25" customHeight="1">
      <c r="A36" s="67" t="s">
        <v>10</v>
      </c>
      <c r="B36" s="67"/>
      <c r="C36" s="67"/>
      <c r="D36" s="67"/>
      <c r="E36" s="67"/>
      <c r="F36" s="67"/>
      <c r="G36" s="67"/>
      <c r="H36" s="67"/>
      <c r="I36" s="67"/>
    </row>
    <row r="37" spans="1:9" ht="11.25" customHeight="1">
      <c r="A37" s="68" t="s">
        <v>11</v>
      </c>
      <c r="B37" s="69"/>
      <c r="C37" s="69"/>
      <c r="D37" s="51">
        <f>COUNTIF(Z3:Z33,"&lt;0")</f>
        <v>0</v>
      </c>
      <c r="E37" s="67"/>
      <c r="F37" s="67"/>
      <c r="G37" s="67"/>
      <c r="H37" s="67"/>
      <c r="I37" s="67"/>
    </row>
    <row r="38" spans="1:9" ht="11.25" customHeight="1">
      <c r="A38" s="70" t="s">
        <v>12</v>
      </c>
      <c r="B38" s="71"/>
      <c r="C38" s="71"/>
      <c r="D38" s="52">
        <f>COUNTIF(Z3:Z33,"&gt;=25")</f>
        <v>0</v>
      </c>
      <c r="E38" s="67"/>
      <c r="F38" s="67"/>
      <c r="G38" s="67"/>
      <c r="H38" s="67"/>
      <c r="I38" s="67"/>
    </row>
    <row r="39" spans="1:9" ht="11.25" customHeight="1">
      <c r="A39" s="68" t="s">
        <v>13</v>
      </c>
      <c r="B39" s="69"/>
      <c r="C39" s="69"/>
      <c r="D39" s="51">
        <f>COUNTIF(AC3:AC33,"&lt;0")</f>
        <v>0</v>
      </c>
      <c r="E39" s="67"/>
      <c r="F39" s="67"/>
      <c r="G39" s="67"/>
      <c r="H39" s="67"/>
      <c r="I39" s="67"/>
    </row>
    <row r="40" spans="1:9" ht="11.25" customHeight="1">
      <c r="A40" s="70" t="s">
        <v>14</v>
      </c>
      <c r="B40" s="71"/>
      <c r="C40" s="71"/>
      <c r="D40" s="52">
        <f>COUNTIF(AC3:AC33,"&gt;=25")</f>
        <v>0</v>
      </c>
      <c r="E40" s="67"/>
      <c r="F40" s="67"/>
      <c r="G40" s="67"/>
      <c r="H40" s="67"/>
      <c r="I40" s="67"/>
    </row>
    <row r="41" spans="1:9" ht="11.25" customHeight="1">
      <c r="A41" s="68" t="s">
        <v>15</v>
      </c>
      <c r="B41" s="69"/>
      <c r="C41" s="69"/>
      <c r="D41" s="51">
        <f>COUNTIF(AA3:AA33,"&lt;0")</f>
        <v>0</v>
      </c>
      <c r="E41" s="67"/>
      <c r="F41" s="67"/>
      <c r="G41" s="67"/>
      <c r="H41" s="67"/>
      <c r="I41" s="67"/>
    </row>
    <row r="42" spans="1:9" ht="11.25" customHeight="1">
      <c r="A42" s="70" t="s">
        <v>16</v>
      </c>
      <c r="B42" s="71"/>
      <c r="C42" s="71"/>
      <c r="D42" s="52">
        <f>COUNTIF(AA3:AA33,"&gt;=25")</f>
        <v>6</v>
      </c>
      <c r="E42" s="67"/>
      <c r="F42" s="67"/>
      <c r="G42" s="67"/>
      <c r="H42" s="67"/>
      <c r="I42" s="67"/>
    </row>
    <row r="43" spans="1:9" ht="11.25" customHeight="1">
      <c r="A43" s="72" t="s">
        <v>17</v>
      </c>
      <c r="B43" s="73"/>
      <c r="C43" s="73"/>
      <c r="D43" s="53">
        <f>COUNTIF(AA3:AA33,"&gt;=30")</f>
        <v>0</v>
      </c>
      <c r="E43" s="67"/>
      <c r="F43" s="67"/>
      <c r="G43" s="67"/>
      <c r="H43" s="67"/>
      <c r="I43" s="67"/>
    </row>
    <row r="44" spans="1:9" ht="11.25" customHeight="1">
      <c r="A44" s="67" t="s">
        <v>18</v>
      </c>
      <c r="B44" s="67"/>
      <c r="C44" s="67"/>
      <c r="D44" s="67"/>
      <c r="E44" s="67"/>
      <c r="F44" s="67"/>
      <c r="G44" s="67"/>
      <c r="H44" s="67"/>
      <c r="I44" s="67"/>
    </row>
    <row r="45" spans="1:9" ht="11.25" customHeight="1">
      <c r="A45" s="75" t="s">
        <v>19</v>
      </c>
      <c r="B45" s="74"/>
      <c r="C45" s="74" t="s">
        <v>3</v>
      </c>
      <c r="D45" s="76" t="s">
        <v>6</v>
      </c>
      <c r="E45" s="67"/>
      <c r="F45" s="75" t="s">
        <v>20</v>
      </c>
      <c r="G45" s="74"/>
      <c r="H45" s="74" t="s">
        <v>3</v>
      </c>
      <c r="I45" s="76" t="s">
        <v>8</v>
      </c>
    </row>
    <row r="46" spans="1:9" ht="11.25" customHeight="1">
      <c r="A46" s="104"/>
      <c r="B46" s="105">
        <f>MAX(AA3:AA33)</f>
        <v>28.8</v>
      </c>
      <c r="C46" s="106">
        <f>MATCH(B46,AA3:AA33,0)</f>
        <v>22</v>
      </c>
      <c r="D46" s="112">
        <f>INDEX(AB3:AB33,C46,1)</f>
        <v>0.48194444444444445</v>
      </c>
      <c r="E46" s="117"/>
      <c r="F46" s="104"/>
      <c r="G46" s="105">
        <f>MIN(AC3:AC33)</f>
        <v>3.1</v>
      </c>
      <c r="H46" s="106">
        <f>MATCH(G46,AC3:AC33,0)</f>
        <v>2</v>
      </c>
      <c r="I46" s="112">
        <f>INDEX(AD3:AD33,H46,1)</f>
        <v>0.2125</v>
      </c>
    </row>
    <row r="47" spans="1:9" ht="11.25" customHeight="1">
      <c r="A47" s="107"/>
      <c r="B47" s="108"/>
      <c r="C47" s="106"/>
      <c r="D47" s="127"/>
      <c r="E47" s="117"/>
      <c r="F47" s="107"/>
      <c r="G47" s="108"/>
      <c r="H47" s="106"/>
      <c r="I47" s="112"/>
    </row>
    <row r="48" spans="1:9" ht="11.25" customHeight="1">
      <c r="A48" s="109"/>
      <c r="B48" s="110"/>
      <c r="C48" s="111"/>
      <c r="D48" s="126"/>
      <c r="E48" s="117"/>
      <c r="F48" s="109"/>
      <c r="G48" s="110"/>
      <c r="H48" s="111"/>
      <c r="I48" s="125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D48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6.75390625" style="0" customWidth="1"/>
    <col min="2" max="25" width="4.75390625" style="0" customWidth="1"/>
    <col min="26" max="30" width="6.25390625" style="0" customWidth="1"/>
    <col min="31" max="31" width="2.75390625" style="0" customWidth="1"/>
  </cols>
  <sheetData>
    <row r="1" spans="1:29" ht="18" customHeight="1">
      <c r="A1" t="s">
        <v>49</v>
      </c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Z1" s="83">
        <f>'１月'!Z1</f>
        <v>2017</v>
      </c>
      <c r="AA1" t="s">
        <v>1</v>
      </c>
      <c r="AB1" s="84">
        <v>6</v>
      </c>
      <c r="AC1" t="s">
        <v>2</v>
      </c>
    </row>
    <row r="2" spans="1:30" ht="12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5" t="s">
        <v>4</v>
      </c>
      <c r="AA2" s="85" t="s">
        <v>5</v>
      </c>
      <c r="AB2" s="80" t="s">
        <v>6</v>
      </c>
      <c r="AC2" s="85" t="s">
        <v>7</v>
      </c>
      <c r="AD2" s="80" t="s">
        <v>8</v>
      </c>
    </row>
    <row r="3" spans="1:30" ht="11.25" customHeight="1">
      <c r="A3" s="78">
        <v>1</v>
      </c>
      <c r="B3" s="113">
        <v>17.9</v>
      </c>
      <c r="C3" s="113">
        <v>18</v>
      </c>
      <c r="D3" s="113">
        <v>18.1</v>
      </c>
      <c r="E3" s="113">
        <v>18.1</v>
      </c>
      <c r="F3" s="113">
        <v>17.8</v>
      </c>
      <c r="G3" s="113">
        <v>17.8</v>
      </c>
      <c r="H3" s="113">
        <v>17.6</v>
      </c>
      <c r="I3" s="113">
        <v>17.5</v>
      </c>
      <c r="J3" s="113">
        <v>17.3</v>
      </c>
      <c r="K3" s="113">
        <v>17.7</v>
      </c>
      <c r="L3" s="113">
        <v>17.1</v>
      </c>
      <c r="M3" s="113">
        <v>18.2</v>
      </c>
      <c r="N3" s="113">
        <v>17</v>
      </c>
      <c r="O3" s="113">
        <v>16.2</v>
      </c>
      <c r="P3" s="113">
        <v>16.1</v>
      </c>
      <c r="Q3" s="113">
        <v>15.8</v>
      </c>
      <c r="R3" s="113">
        <v>15.8</v>
      </c>
      <c r="S3" s="113">
        <v>16.1</v>
      </c>
      <c r="T3" s="113">
        <v>15.7</v>
      </c>
      <c r="U3" s="113">
        <v>15.5</v>
      </c>
      <c r="V3" s="113">
        <v>15.5</v>
      </c>
      <c r="W3" s="113">
        <v>15.4</v>
      </c>
      <c r="X3" s="113">
        <v>15.4</v>
      </c>
      <c r="Y3" s="113">
        <v>15.3</v>
      </c>
      <c r="Z3" s="114">
        <f aca="true" t="shared" si="0" ref="Z3:Z32">AVERAGE(B3:Y3)</f>
        <v>16.787499999999998</v>
      </c>
      <c r="AA3" s="124">
        <v>18.8</v>
      </c>
      <c r="AB3" s="116">
        <v>0.5145833333333333</v>
      </c>
      <c r="AC3" s="115">
        <v>15.2</v>
      </c>
      <c r="AD3" s="116">
        <v>0.9159722222222223</v>
      </c>
    </row>
    <row r="4" spans="1:30" ht="11.25" customHeight="1">
      <c r="A4" s="78">
        <v>2</v>
      </c>
      <c r="B4" s="113">
        <v>14.9</v>
      </c>
      <c r="C4" s="113">
        <v>14.5</v>
      </c>
      <c r="D4" s="113">
        <v>14.6</v>
      </c>
      <c r="E4" s="113">
        <v>14.7</v>
      </c>
      <c r="F4" s="113">
        <v>15</v>
      </c>
      <c r="G4" s="113">
        <v>15.1</v>
      </c>
      <c r="H4" s="113">
        <v>14</v>
      </c>
      <c r="I4" s="113">
        <v>16.8</v>
      </c>
      <c r="J4" s="113">
        <v>19.5</v>
      </c>
      <c r="K4" s="113">
        <v>20.5</v>
      </c>
      <c r="L4" s="113">
        <v>20.9</v>
      </c>
      <c r="M4" s="113">
        <v>17.3</v>
      </c>
      <c r="N4" s="113">
        <v>18.3</v>
      </c>
      <c r="O4" s="113">
        <v>19.8</v>
      </c>
      <c r="P4" s="113">
        <v>18.8</v>
      </c>
      <c r="Q4" s="113">
        <v>18.7</v>
      </c>
      <c r="R4" s="113">
        <v>18.7</v>
      </c>
      <c r="S4" s="117">
        <v>16.6</v>
      </c>
      <c r="T4" s="113">
        <v>14</v>
      </c>
      <c r="U4" s="113">
        <v>12.2</v>
      </c>
      <c r="V4" s="113">
        <v>10.7</v>
      </c>
      <c r="W4" s="113">
        <v>9.8</v>
      </c>
      <c r="X4" s="113">
        <v>9.5</v>
      </c>
      <c r="Y4" s="113">
        <v>9.4</v>
      </c>
      <c r="Z4" s="114">
        <f t="shared" si="0"/>
        <v>15.595833333333333</v>
      </c>
      <c r="AA4" s="124">
        <v>21.7</v>
      </c>
      <c r="AB4" s="116">
        <v>0.44236111111111115</v>
      </c>
      <c r="AC4" s="115">
        <v>9.2</v>
      </c>
      <c r="AD4" s="116">
        <v>0.9326388888888889</v>
      </c>
    </row>
    <row r="5" spans="1:30" ht="11.25" customHeight="1">
      <c r="A5" s="78">
        <v>3</v>
      </c>
      <c r="B5" s="113">
        <v>8.9</v>
      </c>
      <c r="C5" s="113">
        <v>8.5</v>
      </c>
      <c r="D5" s="113">
        <v>8.8</v>
      </c>
      <c r="E5" s="113">
        <v>8.6</v>
      </c>
      <c r="F5" s="113">
        <v>8.4</v>
      </c>
      <c r="G5" s="113">
        <v>9.2</v>
      </c>
      <c r="H5" s="113">
        <v>11.5</v>
      </c>
      <c r="I5" s="113">
        <v>15.5</v>
      </c>
      <c r="J5" s="113">
        <v>18.5</v>
      </c>
      <c r="K5" s="113">
        <v>19.6</v>
      </c>
      <c r="L5" s="113">
        <v>18.7</v>
      </c>
      <c r="M5" s="113">
        <v>18</v>
      </c>
      <c r="N5" s="113">
        <v>17.3</v>
      </c>
      <c r="O5" s="113">
        <v>16.9</v>
      </c>
      <c r="P5" s="113">
        <v>18.4</v>
      </c>
      <c r="Q5" s="113">
        <v>16.8</v>
      </c>
      <c r="R5" s="113">
        <v>16.7</v>
      </c>
      <c r="S5" s="113">
        <v>13.5</v>
      </c>
      <c r="T5" s="113">
        <v>11.2</v>
      </c>
      <c r="U5" s="113">
        <v>9.9</v>
      </c>
      <c r="V5" s="113">
        <v>9.3</v>
      </c>
      <c r="W5" s="113">
        <v>9.2</v>
      </c>
      <c r="X5" s="113">
        <v>9.2</v>
      </c>
      <c r="Y5" s="113">
        <v>9.2</v>
      </c>
      <c r="Z5" s="114">
        <f t="shared" si="0"/>
        <v>12.991666666666665</v>
      </c>
      <c r="AA5" s="124">
        <v>19.7</v>
      </c>
      <c r="AB5" s="116">
        <v>0.4166666666666667</v>
      </c>
      <c r="AC5" s="115">
        <v>8.2</v>
      </c>
      <c r="AD5" s="116">
        <v>0.2041666666666667</v>
      </c>
    </row>
    <row r="6" spans="1:30" ht="11.25" customHeight="1">
      <c r="A6" s="78">
        <v>4</v>
      </c>
      <c r="B6" s="113">
        <v>10.1</v>
      </c>
      <c r="C6" s="113">
        <v>9.6</v>
      </c>
      <c r="D6" s="113">
        <v>8.2</v>
      </c>
      <c r="E6" s="113">
        <v>7.3</v>
      </c>
      <c r="F6" s="113">
        <v>7.3</v>
      </c>
      <c r="G6" s="113">
        <v>9.4</v>
      </c>
      <c r="H6" s="113">
        <v>12</v>
      </c>
      <c r="I6" s="113">
        <v>15.9</v>
      </c>
      <c r="J6" s="113">
        <v>17.5</v>
      </c>
      <c r="K6" s="113">
        <v>18.6</v>
      </c>
      <c r="L6" s="113">
        <v>20</v>
      </c>
      <c r="M6" s="113">
        <v>20.9</v>
      </c>
      <c r="N6" s="113">
        <v>19.2</v>
      </c>
      <c r="O6" s="113">
        <v>18.9</v>
      </c>
      <c r="P6" s="113">
        <v>18.7</v>
      </c>
      <c r="Q6" s="113">
        <v>16.9</v>
      </c>
      <c r="R6" s="113">
        <v>16.4</v>
      </c>
      <c r="S6" s="113">
        <v>13.9</v>
      </c>
      <c r="T6" s="113">
        <v>12.1</v>
      </c>
      <c r="U6" s="113">
        <v>10.3</v>
      </c>
      <c r="V6" s="113">
        <v>9.7</v>
      </c>
      <c r="W6" s="113">
        <v>9.3</v>
      </c>
      <c r="X6" s="113">
        <v>8.5</v>
      </c>
      <c r="Y6" s="113">
        <v>8.5</v>
      </c>
      <c r="Z6" s="114">
        <f t="shared" si="0"/>
        <v>13.300000000000002</v>
      </c>
      <c r="AA6" s="124">
        <v>21.6</v>
      </c>
      <c r="AB6" s="116">
        <v>0.5048611111111111</v>
      </c>
      <c r="AC6" s="115">
        <v>7</v>
      </c>
      <c r="AD6" s="116">
        <v>0.19305555555555554</v>
      </c>
    </row>
    <row r="7" spans="1:30" ht="11.25" customHeight="1">
      <c r="A7" s="78">
        <v>5</v>
      </c>
      <c r="B7" s="113">
        <v>8.8</v>
      </c>
      <c r="C7" s="113">
        <v>8.3</v>
      </c>
      <c r="D7" s="113">
        <v>7.8</v>
      </c>
      <c r="E7" s="113">
        <v>7.6</v>
      </c>
      <c r="F7" s="113">
        <v>7.3</v>
      </c>
      <c r="G7" s="113">
        <v>8.5</v>
      </c>
      <c r="H7" s="113">
        <v>11.1</v>
      </c>
      <c r="I7" s="113">
        <v>15.3</v>
      </c>
      <c r="J7" s="113">
        <v>17.4</v>
      </c>
      <c r="K7" s="113">
        <v>18.6</v>
      </c>
      <c r="L7" s="113">
        <v>15.9</v>
      </c>
      <c r="M7" s="113">
        <v>15.4</v>
      </c>
      <c r="N7" s="113">
        <v>16.1</v>
      </c>
      <c r="O7" s="113">
        <v>16.7</v>
      </c>
      <c r="P7" s="113">
        <v>16.3</v>
      </c>
      <c r="Q7" s="113">
        <v>16.5</v>
      </c>
      <c r="R7" s="113">
        <v>14.3</v>
      </c>
      <c r="S7" s="113">
        <v>12.4</v>
      </c>
      <c r="T7" s="113">
        <v>9.8</v>
      </c>
      <c r="U7" s="113">
        <v>8.5</v>
      </c>
      <c r="V7" s="113">
        <v>8.6</v>
      </c>
      <c r="W7" s="113">
        <v>8.6</v>
      </c>
      <c r="X7" s="113">
        <v>8.7</v>
      </c>
      <c r="Y7" s="113">
        <v>8.4</v>
      </c>
      <c r="Z7" s="114">
        <f t="shared" si="0"/>
        <v>11.954166666666667</v>
      </c>
      <c r="AA7" s="124">
        <v>19.9</v>
      </c>
      <c r="AB7" s="116">
        <v>0.3979166666666667</v>
      </c>
      <c r="AC7" s="115">
        <v>7.2</v>
      </c>
      <c r="AD7" s="116">
        <v>0.19930555555555554</v>
      </c>
    </row>
    <row r="8" spans="1:30" ht="11.25" customHeight="1">
      <c r="A8" s="78">
        <v>6</v>
      </c>
      <c r="B8" s="113">
        <v>8.4</v>
      </c>
      <c r="C8" s="113">
        <v>8.2</v>
      </c>
      <c r="D8" s="113">
        <v>7.5</v>
      </c>
      <c r="E8" s="113">
        <v>7.4</v>
      </c>
      <c r="F8" s="113">
        <v>7.8</v>
      </c>
      <c r="G8" s="113">
        <v>10.1</v>
      </c>
      <c r="H8" s="113">
        <v>12.8</v>
      </c>
      <c r="I8" s="113">
        <v>15</v>
      </c>
      <c r="J8" s="113">
        <v>14.8</v>
      </c>
      <c r="K8" s="113">
        <v>15.6</v>
      </c>
      <c r="L8" s="113">
        <v>15.2</v>
      </c>
      <c r="M8" s="113">
        <v>15.2</v>
      </c>
      <c r="N8" s="113">
        <v>16.3</v>
      </c>
      <c r="O8" s="113">
        <v>17.1</v>
      </c>
      <c r="P8" s="113">
        <v>16.7</v>
      </c>
      <c r="Q8" s="113">
        <v>16</v>
      </c>
      <c r="R8" s="113">
        <v>14.8</v>
      </c>
      <c r="S8" s="113">
        <v>14.5</v>
      </c>
      <c r="T8" s="113">
        <v>13.5</v>
      </c>
      <c r="U8" s="113">
        <v>12</v>
      </c>
      <c r="V8" s="113">
        <v>10.7</v>
      </c>
      <c r="W8" s="113">
        <v>10.4</v>
      </c>
      <c r="X8" s="113">
        <v>10.4</v>
      </c>
      <c r="Y8" s="113">
        <v>11.4</v>
      </c>
      <c r="Z8" s="114">
        <f t="shared" si="0"/>
        <v>12.574999999999996</v>
      </c>
      <c r="AA8" s="124">
        <v>17.9</v>
      </c>
      <c r="AB8" s="116">
        <v>0.56875</v>
      </c>
      <c r="AC8" s="115">
        <v>7.4</v>
      </c>
      <c r="AD8" s="116">
        <v>0.18958333333333333</v>
      </c>
    </row>
    <row r="9" spans="1:30" ht="11.25" customHeight="1">
      <c r="A9" s="78">
        <v>7</v>
      </c>
      <c r="B9" s="113">
        <v>11.9</v>
      </c>
      <c r="C9" s="113">
        <v>12.3</v>
      </c>
      <c r="D9" s="113">
        <v>12.8</v>
      </c>
      <c r="E9" s="113">
        <v>13.3</v>
      </c>
      <c r="F9" s="113">
        <v>13.4</v>
      </c>
      <c r="G9" s="113">
        <v>14.3</v>
      </c>
      <c r="H9" s="113">
        <v>15</v>
      </c>
      <c r="I9" s="113">
        <v>16.1</v>
      </c>
      <c r="J9" s="113">
        <v>17.6</v>
      </c>
      <c r="K9" s="113">
        <v>17.6</v>
      </c>
      <c r="L9" s="113">
        <v>16.5</v>
      </c>
      <c r="M9" s="113">
        <v>16.4</v>
      </c>
      <c r="N9" s="113">
        <v>16.6</v>
      </c>
      <c r="O9" s="113">
        <v>16.4</v>
      </c>
      <c r="P9" s="113">
        <v>17.2</v>
      </c>
      <c r="Q9" s="113">
        <v>16.4</v>
      </c>
      <c r="R9" s="113">
        <v>16.1</v>
      </c>
      <c r="S9" s="113">
        <v>15.6</v>
      </c>
      <c r="T9" s="113">
        <v>15.1</v>
      </c>
      <c r="U9" s="113">
        <v>15.3</v>
      </c>
      <c r="V9" s="113">
        <v>15.5</v>
      </c>
      <c r="W9" s="113">
        <v>15.4</v>
      </c>
      <c r="X9" s="113">
        <v>15.1</v>
      </c>
      <c r="Y9" s="113">
        <v>15.1</v>
      </c>
      <c r="Z9" s="114">
        <f t="shared" si="0"/>
        <v>15.29166666666667</v>
      </c>
      <c r="AA9" s="124">
        <v>17.9</v>
      </c>
      <c r="AB9" s="116">
        <v>0.4375</v>
      </c>
      <c r="AC9" s="115">
        <v>11.3</v>
      </c>
      <c r="AD9" s="116">
        <v>0.0020833333333333333</v>
      </c>
    </row>
    <row r="10" spans="1:30" ht="11.25" customHeight="1">
      <c r="A10" s="78">
        <v>8</v>
      </c>
      <c r="B10" s="113">
        <v>15.2</v>
      </c>
      <c r="C10" s="113">
        <v>15.2</v>
      </c>
      <c r="D10" s="113">
        <v>15</v>
      </c>
      <c r="E10" s="113">
        <v>15</v>
      </c>
      <c r="F10" s="113">
        <v>15.1</v>
      </c>
      <c r="G10" s="113">
        <v>15.4</v>
      </c>
      <c r="H10" s="113">
        <v>15.7</v>
      </c>
      <c r="I10" s="113">
        <v>16.3</v>
      </c>
      <c r="J10" s="113">
        <v>16.5</v>
      </c>
      <c r="K10" s="113">
        <v>19.2</v>
      </c>
      <c r="L10" s="113">
        <v>18.4</v>
      </c>
      <c r="M10" s="113">
        <v>19.6</v>
      </c>
      <c r="N10" s="113">
        <v>19.3</v>
      </c>
      <c r="O10" s="113">
        <v>18.4</v>
      </c>
      <c r="P10" s="113">
        <v>18.5</v>
      </c>
      <c r="Q10" s="113">
        <v>18.1</v>
      </c>
      <c r="R10" s="113">
        <v>17.8</v>
      </c>
      <c r="S10" s="113">
        <v>17.6</v>
      </c>
      <c r="T10" s="113">
        <v>17.2</v>
      </c>
      <c r="U10" s="113">
        <v>16.7</v>
      </c>
      <c r="V10" s="113">
        <v>15.4</v>
      </c>
      <c r="W10" s="113">
        <v>15.6</v>
      </c>
      <c r="X10" s="113">
        <v>14.5</v>
      </c>
      <c r="Y10" s="113">
        <v>13.6</v>
      </c>
      <c r="Z10" s="114">
        <f t="shared" si="0"/>
        <v>16.637500000000003</v>
      </c>
      <c r="AA10" s="124">
        <v>20.1</v>
      </c>
      <c r="AB10" s="116">
        <v>0.50625</v>
      </c>
      <c r="AC10" s="115">
        <v>13.6</v>
      </c>
      <c r="AD10" s="116">
        <v>1</v>
      </c>
    </row>
    <row r="11" spans="1:30" ht="11.25" customHeight="1">
      <c r="A11" s="78">
        <v>9</v>
      </c>
      <c r="B11" s="113">
        <v>13.2</v>
      </c>
      <c r="C11" s="113">
        <v>13.4</v>
      </c>
      <c r="D11" s="113">
        <v>13.1</v>
      </c>
      <c r="E11" s="113">
        <v>12.3</v>
      </c>
      <c r="F11" s="113">
        <v>13.1</v>
      </c>
      <c r="G11" s="113">
        <v>14.1</v>
      </c>
      <c r="H11" s="113">
        <v>15.4</v>
      </c>
      <c r="I11" s="113">
        <v>17.3</v>
      </c>
      <c r="J11" s="113">
        <v>19.2</v>
      </c>
      <c r="K11" s="113">
        <v>19.5</v>
      </c>
      <c r="L11" s="113">
        <v>19.7</v>
      </c>
      <c r="M11" s="113">
        <v>18.9</v>
      </c>
      <c r="N11" s="113">
        <v>21</v>
      </c>
      <c r="O11" s="113">
        <v>21.8</v>
      </c>
      <c r="P11" s="113">
        <v>21.1</v>
      </c>
      <c r="Q11" s="113">
        <v>20.1</v>
      </c>
      <c r="R11" s="113">
        <v>18.7</v>
      </c>
      <c r="S11" s="113">
        <v>16.1</v>
      </c>
      <c r="T11" s="113">
        <v>14.2</v>
      </c>
      <c r="U11" s="113">
        <v>13.8</v>
      </c>
      <c r="V11" s="113">
        <v>14.9</v>
      </c>
      <c r="W11" s="113">
        <v>14.8</v>
      </c>
      <c r="X11" s="113">
        <v>15</v>
      </c>
      <c r="Y11" s="113">
        <v>13.9</v>
      </c>
      <c r="Z11" s="114">
        <f t="shared" si="0"/>
        <v>16.441666666666666</v>
      </c>
      <c r="AA11" s="124">
        <v>22.3</v>
      </c>
      <c r="AB11" s="116">
        <v>0.59375</v>
      </c>
      <c r="AC11" s="115">
        <v>12.2</v>
      </c>
      <c r="AD11" s="116">
        <v>0.16666666666666666</v>
      </c>
    </row>
    <row r="12" spans="1:30" ht="11.25" customHeight="1">
      <c r="A12" s="82">
        <v>10</v>
      </c>
      <c r="B12" s="118">
        <v>15</v>
      </c>
      <c r="C12" s="118">
        <v>13.5</v>
      </c>
      <c r="D12" s="118">
        <v>13.7</v>
      </c>
      <c r="E12" s="118">
        <v>14.1</v>
      </c>
      <c r="F12" s="118">
        <v>15.8</v>
      </c>
      <c r="G12" s="118">
        <v>15.9</v>
      </c>
      <c r="H12" s="118">
        <v>18.1</v>
      </c>
      <c r="I12" s="118">
        <v>19.3</v>
      </c>
      <c r="J12" s="118">
        <v>21.7</v>
      </c>
      <c r="K12" s="118">
        <v>23.4</v>
      </c>
      <c r="L12" s="118">
        <v>24.1</v>
      </c>
      <c r="M12" s="118">
        <v>23.8</v>
      </c>
      <c r="N12" s="118">
        <v>23.4</v>
      </c>
      <c r="O12" s="118">
        <v>22.8</v>
      </c>
      <c r="P12" s="118">
        <v>20.6</v>
      </c>
      <c r="Q12" s="118">
        <v>18.6</v>
      </c>
      <c r="R12" s="118">
        <v>16.9</v>
      </c>
      <c r="S12" s="118">
        <v>15.4</v>
      </c>
      <c r="T12" s="118">
        <v>13.8</v>
      </c>
      <c r="U12" s="118">
        <v>12.1</v>
      </c>
      <c r="V12" s="118">
        <v>11.5</v>
      </c>
      <c r="W12" s="118">
        <v>10.6</v>
      </c>
      <c r="X12" s="118">
        <v>9.3</v>
      </c>
      <c r="Y12" s="118">
        <v>8.6</v>
      </c>
      <c r="Z12" s="119">
        <f t="shared" si="0"/>
        <v>16.750000000000004</v>
      </c>
      <c r="AA12" s="128">
        <v>25</v>
      </c>
      <c r="AB12" s="131">
        <v>0.4770833333333333</v>
      </c>
      <c r="AC12" s="105">
        <v>8.6</v>
      </c>
      <c r="AD12" s="120">
        <v>1</v>
      </c>
    </row>
    <row r="13" spans="1:30" ht="11.25" customHeight="1">
      <c r="A13" s="78">
        <v>11</v>
      </c>
      <c r="B13" s="113">
        <v>8.2</v>
      </c>
      <c r="C13" s="113">
        <v>7.8</v>
      </c>
      <c r="D13" s="113">
        <v>8</v>
      </c>
      <c r="E13" s="113">
        <v>7.2</v>
      </c>
      <c r="F13" s="113">
        <v>7.4</v>
      </c>
      <c r="G13" s="113">
        <v>9.1</v>
      </c>
      <c r="H13" s="113">
        <v>10.5</v>
      </c>
      <c r="I13" s="113">
        <v>14.1</v>
      </c>
      <c r="J13" s="113">
        <v>17.9</v>
      </c>
      <c r="K13" s="113">
        <v>19.3</v>
      </c>
      <c r="L13" s="113">
        <v>21.2</v>
      </c>
      <c r="M13" s="113">
        <v>21.3</v>
      </c>
      <c r="N13" s="113">
        <v>21.3</v>
      </c>
      <c r="O13" s="113">
        <v>20.9</v>
      </c>
      <c r="P13" s="113">
        <v>19.7</v>
      </c>
      <c r="Q13" s="113">
        <v>19</v>
      </c>
      <c r="R13" s="113">
        <v>17.6</v>
      </c>
      <c r="S13" s="113">
        <v>16</v>
      </c>
      <c r="T13" s="113">
        <v>15.3</v>
      </c>
      <c r="U13" s="113">
        <v>13.6</v>
      </c>
      <c r="V13" s="113">
        <v>14</v>
      </c>
      <c r="W13" s="113">
        <v>13.6</v>
      </c>
      <c r="X13" s="113">
        <v>13.3</v>
      </c>
      <c r="Y13" s="113">
        <v>12.3</v>
      </c>
      <c r="Z13" s="114">
        <f t="shared" si="0"/>
        <v>14.525000000000004</v>
      </c>
      <c r="AA13" s="129">
        <v>21.7</v>
      </c>
      <c r="AB13" s="132">
        <v>0.5750000000000001</v>
      </c>
      <c r="AC13" s="115">
        <v>7.1</v>
      </c>
      <c r="AD13" s="116">
        <v>0.19305555555555554</v>
      </c>
    </row>
    <row r="14" spans="1:30" ht="11.25" customHeight="1">
      <c r="A14" s="78">
        <v>12</v>
      </c>
      <c r="B14" s="113">
        <v>11.8</v>
      </c>
      <c r="C14" s="113">
        <v>11.3</v>
      </c>
      <c r="D14" s="113">
        <v>10.9</v>
      </c>
      <c r="E14" s="113">
        <v>10.5</v>
      </c>
      <c r="F14" s="113">
        <v>10.4</v>
      </c>
      <c r="G14" s="113">
        <v>10.9</v>
      </c>
      <c r="H14" s="113">
        <v>12.8</v>
      </c>
      <c r="I14" s="113">
        <v>13.9</v>
      </c>
      <c r="J14" s="113">
        <v>16.3</v>
      </c>
      <c r="K14" s="113">
        <v>16.9</v>
      </c>
      <c r="L14" s="113">
        <v>17.3</v>
      </c>
      <c r="M14" s="113">
        <v>15.1</v>
      </c>
      <c r="N14" s="113">
        <v>15</v>
      </c>
      <c r="O14" s="113">
        <v>15.1</v>
      </c>
      <c r="P14" s="113">
        <v>14.3</v>
      </c>
      <c r="Q14" s="113">
        <v>13.6</v>
      </c>
      <c r="R14" s="113">
        <v>14.6</v>
      </c>
      <c r="S14" s="113">
        <v>13.2</v>
      </c>
      <c r="T14" s="113">
        <v>11.1</v>
      </c>
      <c r="U14" s="113">
        <v>9.9</v>
      </c>
      <c r="V14" s="113">
        <v>9</v>
      </c>
      <c r="W14" s="113">
        <v>8.5</v>
      </c>
      <c r="X14" s="113">
        <v>8.3</v>
      </c>
      <c r="Y14" s="113">
        <v>8.6</v>
      </c>
      <c r="Z14" s="114">
        <f t="shared" si="0"/>
        <v>12.470833333333333</v>
      </c>
      <c r="AA14" s="129">
        <v>18.9</v>
      </c>
      <c r="AB14" s="132">
        <v>0.4048611111111111</v>
      </c>
      <c r="AC14" s="115">
        <v>8.3</v>
      </c>
      <c r="AD14" s="116">
        <v>0.9645833333333332</v>
      </c>
    </row>
    <row r="15" spans="1:30" ht="11.25" customHeight="1">
      <c r="A15" s="78">
        <v>13</v>
      </c>
      <c r="B15" s="113">
        <v>9.3</v>
      </c>
      <c r="C15" s="113">
        <v>9.8</v>
      </c>
      <c r="D15" s="113">
        <v>10.1</v>
      </c>
      <c r="E15" s="113">
        <v>10.3</v>
      </c>
      <c r="F15" s="113">
        <v>10.7</v>
      </c>
      <c r="G15" s="113">
        <v>11.7</v>
      </c>
      <c r="H15" s="113">
        <v>12.3</v>
      </c>
      <c r="I15" s="113">
        <v>12.9</v>
      </c>
      <c r="J15" s="113">
        <v>13.3</v>
      </c>
      <c r="K15" s="113">
        <v>13.6</v>
      </c>
      <c r="L15" s="113">
        <v>14.4</v>
      </c>
      <c r="M15" s="113">
        <v>14.1</v>
      </c>
      <c r="N15" s="113">
        <v>14.4</v>
      </c>
      <c r="O15" s="113">
        <v>15</v>
      </c>
      <c r="P15" s="113">
        <v>14.5</v>
      </c>
      <c r="Q15" s="113">
        <v>13.5</v>
      </c>
      <c r="R15" s="113">
        <v>13.6</v>
      </c>
      <c r="S15" s="113">
        <v>13.2</v>
      </c>
      <c r="T15" s="113">
        <v>12.9</v>
      </c>
      <c r="U15" s="113">
        <v>12.6</v>
      </c>
      <c r="V15" s="113">
        <v>12.3</v>
      </c>
      <c r="W15" s="113">
        <v>12.3</v>
      </c>
      <c r="X15" s="113">
        <v>12.5</v>
      </c>
      <c r="Y15" s="113">
        <v>12.9</v>
      </c>
      <c r="Z15" s="114">
        <f t="shared" si="0"/>
        <v>12.591666666666667</v>
      </c>
      <c r="AA15" s="129">
        <v>15.5</v>
      </c>
      <c r="AB15" s="132">
        <v>0.48055555555555557</v>
      </c>
      <c r="AC15" s="115">
        <v>8.5</v>
      </c>
      <c r="AD15" s="116">
        <v>0.013194444444444444</v>
      </c>
    </row>
    <row r="16" spans="1:30" ht="11.25" customHeight="1">
      <c r="A16" s="78">
        <v>14</v>
      </c>
      <c r="B16" s="113">
        <v>12.8</v>
      </c>
      <c r="C16" s="113">
        <v>12.8</v>
      </c>
      <c r="D16" s="113">
        <v>13.2</v>
      </c>
      <c r="E16" s="113">
        <v>12.9</v>
      </c>
      <c r="F16" s="113">
        <v>12.9</v>
      </c>
      <c r="G16" s="113">
        <v>13.3</v>
      </c>
      <c r="H16" s="113">
        <v>13.8</v>
      </c>
      <c r="I16" s="113">
        <v>14.1</v>
      </c>
      <c r="J16" s="113">
        <v>13.8</v>
      </c>
      <c r="K16" s="113">
        <v>14.7</v>
      </c>
      <c r="L16" s="113">
        <v>16.2</v>
      </c>
      <c r="M16" s="113">
        <v>17.2</v>
      </c>
      <c r="N16" s="113">
        <v>17.3</v>
      </c>
      <c r="O16" s="113">
        <v>17</v>
      </c>
      <c r="P16" s="113">
        <v>17.8</v>
      </c>
      <c r="Q16" s="113">
        <v>16.2</v>
      </c>
      <c r="R16" s="113">
        <v>15.3</v>
      </c>
      <c r="S16" s="113">
        <v>15</v>
      </c>
      <c r="T16" s="113">
        <v>14.4</v>
      </c>
      <c r="U16" s="113">
        <v>14.6</v>
      </c>
      <c r="V16" s="113">
        <v>14.6</v>
      </c>
      <c r="W16" s="113">
        <v>14</v>
      </c>
      <c r="X16" s="113">
        <v>13.8</v>
      </c>
      <c r="Y16" s="113">
        <v>13.2</v>
      </c>
      <c r="Z16" s="114">
        <f t="shared" si="0"/>
        <v>14.620833333333332</v>
      </c>
      <c r="AA16" s="129">
        <v>18.2</v>
      </c>
      <c r="AB16" s="132">
        <v>0.5993055555555555</v>
      </c>
      <c r="AC16" s="115">
        <v>12.8</v>
      </c>
      <c r="AD16" s="116">
        <v>0.15</v>
      </c>
    </row>
    <row r="17" spans="1:30" ht="11.25" customHeight="1">
      <c r="A17" s="78">
        <v>15</v>
      </c>
      <c r="B17" s="113">
        <v>11.9</v>
      </c>
      <c r="C17" s="113">
        <v>12.3</v>
      </c>
      <c r="D17" s="113">
        <v>12.3</v>
      </c>
      <c r="E17" s="113">
        <v>12.8</v>
      </c>
      <c r="F17" s="113">
        <v>12.4</v>
      </c>
      <c r="G17" s="113">
        <v>13.6</v>
      </c>
      <c r="H17" s="113">
        <v>14.9</v>
      </c>
      <c r="I17" s="113">
        <v>16.1</v>
      </c>
      <c r="J17" s="113">
        <v>17.5</v>
      </c>
      <c r="K17" s="113">
        <v>20.6</v>
      </c>
      <c r="L17" s="113">
        <v>18.3</v>
      </c>
      <c r="M17" s="113">
        <v>20.1</v>
      </c>
      <c r="N17" s="113">
        <v>20.7</v>
      </c>
      <c r="O17" s="113">
        <v>19.7</v>
      </c>
      <c r="P17" s="113">
        <v>20</v>
      </c>
      <c r="Q17" s="113">
        <v>19.6</v>
      </c>
      <c r="R17" s="113">
        <v>18.1</v>
      </c>
      <c r="S17" s="113">
        <v>16.2</v>
      </c>
      <c r="T17" s="113">
        <v>15.9</v>
      </c>
      <c r="U17" s="113">
        <v>15.6</v>
      </c>
      <c r="V17" s="113">
        <v>15.4</v>
      </c>
      <c r="W17" s="113">
        <v>15.9</v>
      </c>
      <c r="X17" s="113">
        <v>15.8</v>
      </c>
      <c r="Y17" s="113">
        <v>16</v>
      </c>
      <c r="Z17" s="114">
        <f t="shared" si="0"/>
        <v>16.320833333333333</v>
      </c>
      <c r="AA17" s="129">
        <v>21.3</v>
      </c>
      <c r="AB17" s="132">
        <v>0.5166666666666667</v>
      </c>
      <c r="AC17" s="115">
        <v>11.5</v>
      </c>
      <c r="AD17" s="116">
        <v>0.06527777777777778</v>
      </c>
    </row>
    <row r="18" spans="1:30" ht="11.25" customHeight="1">
      <c r="A18" s="78">
        <v>16</v>
      </c>
      <c r="B18" s="113">
        <v>15.7</v>
      </c>
      <c r="C18" s="113">
        <v>15.6</v>
      </c>
      <c r="D18" s="113">
        <v>15.9</v>
      </c>
      <c r="E18" s="113">
        <v>15.8</v>
      </c>
      <c r="F18" s="113">
        <v>15.8</v>
      </c>
      <c r="G18" s="113">
        <v>16.5</v>
      </c>
      <c r="H18" s="113">
        <v>17.4</v>
      </c>
      <c r="I18" s="113">
        <v>19.3</v>
      </c>
      <c r="J18" s="113">
        <v>20.6</v>
      </c>
      <c r="K18" s="113">
        <v>19.2</v>
      </c>
      <c r="L18" s="113">
        <v>20</v>
      </c>
      <c r="M18" s="113">
        <v>21.7</v>
      </c>
      <c r="N18" s="113">
        <v>22.7</v>
      </c>
      <c r="O18" s="113">
        <v>21</v>
      </c>
      <c r="P18" s="113">
        <v>17.5</v>
      </c>
      <c r="Q18" s="113">
        <v>14.8</v>
      </c>
      <c r="R18" s="113">
        <v>15.8</v>
      </c>
      <c r="S18" s="113">
        <v>15.8</v>
      </c>
      <c r="T18" s="113">
        <v>14</v>
      </c>
      <c r="U18" s="113">
        <v>13.3</v>
      </c>
      <c r="V18" s="113">
        <v>12.4</v>
      </c>
      <c r="W18" s="113">
        <v>12.1</v>
      </c>
      <c r="X18" s="113">
        <v>11.6</v>
      </c>
      <c r="Y18" s="113">
        <v>11</v>
      </c>
      <c r="Z18" s="114">
        <f t="shared" si="0"/>
        <v>16.479166666666668</v>
      </c>
      <c r="AA18" s="129">
        <v>22.8</v>
      </c>
      <c r="AB18" s="132">
        <v>0.5472222222222222</v>
      </c>
      <c r="AC18" s="115">
        <v>10.9</v>
      </c>
      <c r="AD18" s="116">
        <v>0.998611111111111</v>
      </c>
    </row>
    <row r="19" spans="1:30" ht="11.25" customHeight="1">
      <c r="A19" s="78">
        <v>17</v>
      </c>
      <c r="B19" s="113">
        <v>10.8</v>
      </c>
      <c r="C19" s="113">
        <v>10.6</v>
      </c>
      <c r="D19" s="113">
        <v>11.4</v>
      </c>
      <c r="E19" s="113">
        <v>11.1</v>
      </c>
      <c r="F19" s="113">
        <v>10.7</v>
      </c>
      <c r="G19" s="113">
        <v>11.3</v>
      </c>
      <c r="H19" s="113">
        <v>13</v>
      </c>
      <c r="I19" s="113">
        <v>15.5</v>
      </c>
      <c r="J19" s="113">
        <v>19</v>
      </c>
      <c r="K19" s="113">
        <v>19.5</v>
      </c>
      <c r="L19" s="113">
        <v>19.3</v>
      </c>
      <c r="M19" s="113">
        <v>20.2</v>
      </c>
      <c r="N19" s="113">
        <v>19.6</v>
      </c>
      <c r="O19" s="113">
        <v>19.7</v>
      </c>
      <c r="P19" s="113">
        <v>19.4</v>
      </c>
      <c r="Q19" s="113">
        <v>18.9</v>
      </c>
      <c r="R19" s="113">
        <v>17.3</v>
      </c>
      <c r="S19" s="113">
        <v>16</v>
      </c>
      <c r="T19" s="113">
        <v>14.2</v>
      </c>
      <c r="U19" s="113">
        <v>12.8</v>
      </c>
      <c r="V19" s="113">
        <v>13.1</v>
      </c>
      <c r="W19" s="113">
        <v>12.6</v>
      </c>
      <c r="X19" s="113">
        <v>13</v>
      </c>
      <c r="Y19" s="113">
        <v>12.8</v>
      </c>
      <c r="Z19" s="114">
        <f t="shared" si="0"/>
        <v>15.075000000000001</v>
      </c>
      <c r="AA19" s="129">
        <v>20.7</v>
      </c>
      <c r="AB19" s="132">
        <v>0.48541666666666666</v>
      </c>
      <c r="AC19" s="115">
        <v>10.5</v>
      </c>
      <c r="AD19" s="116">
        <v>0.06388888888888888</v>
      </c>
    </row>
    <row r="20" spans="1:30" ht="11.25" customHeight="1">
      <c r="A20" s="78">
        <v>18</v>
      </c>
      <c r="B20" s="113">
        <v>12.2</v>
      </c>
      <c r="C20" s="113">
        <v>11.7</v>
      </c>
      <c r="D20" s="113">
        <v>12</v>
      </c>
      <c r="E20" s="113">
        <v>12.8</v>
      </c>
      <c r="F20" s="113">
        <v>13.2</v>
      </c>
      <c r="G20" s="113">
        <v>14.3</v>
      </c>
      <c r="H20" s="113">
        <v>15.3</v>
      </c>
      <c r="I20" s="113">
        <v>16.3</v>
      </c>
      <c r="J20" s="113">
        <v>16.3</v>
      </c>
      <c r="K20" s="113">
        <v>17.3</v>
      </c>
      <c r="L20" s="113">
        <v>18</v>
      </c>
      <c r="M20" s="113">
        <v>18.1</v>
      </c>
      <c r="N20" s="113">
        <v>18.4</v>
      </c>
      <c r="O20" s="113">
        <v>18.1</v>
      </c>
      <c r="P20" s="113">
        <v>17.2</v>
      </c>
      <c r="Q20" s="113">
        <v>17.2</v>
      </c>
      <c r="R20" s="113">
        <v>16.2</v>
      </c>
      <c r="S20" s="113">
        <v>15.9</v>
      </c>
      <c r="T20" s="113">
        <v>15.7</v>
      </c>
      <c r="U20" s="113">
        <v>15.4</v>
      </c>
      <c r="V20" s="113">
        <v>15.2</v>
      </c>
      <c r="W20" s="113">
        <v>15.1</v>
      </c>
      <c r="X20" s="113">
        <v>15</v>
      </c>
      <c r="Y20" s="113">
        <v>14.7</v>
      </c>
      <c r="Z20" s="114">
        <f t="shared" si="0"/>
        <v>15.483333333333329</v>
      </c>
      <c r="AA20" s="129">
        <v>19.3</v>
      </c>
      <c r="AB20" s="132">
        <v>0.5326388888888889</v>
      </c>
      <c r="AC20" s="115">
        <v>11.6</v>
      </c>
      <c r="AD20" s="116">
        <v>0.09027777777777778</v>
      </c>
    </row>
    <row r="21" spans="1:30" ht="11.25" customHeight="1">
      <c r="A21" s="78">
        <v>19</v>
      </c>
      <c r="B21" s="113">
        <v>14.7</v>
      </c>
      <c r="C21" s="113">
        <v>13.7</v>
      </c>
      <c r="D21" s="113">
        <v>13.2</v>
      </c>
      <c r="E21" s="113">
        <v>13.1</v>
      </c>
      <c r="F21" s="113">
        <v>12.8</v>
      </c>
      <c r="G21" s="113">
        <v>12.7</v>
      </c>
      <c r="H21" s="113">
        <v>13.1</v>
      </c>
      <c r="I21" s="113">
        <v>13.3</v>
      </c>
      <c r="J21" s="113">
        <v>13.8</v>
      </c>
      <c r="K21" s="113">
        <v>14.2</v>
      </c>
      <c r="L21" s="113">
        <v>14.9</v>
      </c>
      <c r="M21" s="113">
        <v>16.1</v>
      </c>
      <c r="N21" s="113">
        <v>16.7</v>
      </c>
      <c r="O21" s="113">
        <v>14.4</v>
      </c>
      <c r="P21" s="113">
        <v>15.5</v>
      </c>
      <c r="Q21" s="113">
        <v>16.2</v>
      </c>
      <c r="R21" s="113">
        <v>15.7</v>
      </c>
      <c r="S21" s="113">
        <v>15.1</v>
      </c>
      <c r="T21" s="113">
        <v>13.3</v>
      </c>
      <c r="U21" s="113">
        <v>12.3</v>
      </c>
      <c r="V21" s="113">
        <v>12.3</v>
      </c>
      <c r="W21" s="113">
        <v>11.6</v>
      </c>
      <c r="X21" s="113">
        <v>11.1</v>
      </c>
      <c r="Y21" s="113">
        <v>11.8</v>
      </c>
      <c r="Z21" s="114">
        <f t="shared" si="0"/>
        <v>13.81666666666667</v>
      </c>
      <c r="AA21" s="130">
        <v>17</v>
      </c>
      <c r="AB21" s="133">
        <v>0.6590277777777778</v>
      </c>
      <c r="AC21" s="115">
        <v>10.8</v>
      </c>
      <c r="AD21" s="116">
        <v>0.9722222222222222</v>
      </c>
    </row>
    <row r="22" spans="1:30" ht="11.25" customHeight="1">
      <c r="A22" s="82">
        <v>20</v>
      </c>
      <c r="B22" s="118">
        <v>11.8</v>
      </c>
      <c r="C22" s="118">
        <v>11.4</v>
      </c>
      <c r="D22" s="118">
        <v>10.9</v>
      </c>
      <c r="E22" s="118">
        <v>10.9</v>
      </c>
      <c r="F22" s="118">
        <v>12.5</v>
      </c>
      <c r="G22" s="118">
        <v>13.3</v>
      </c>
      <c r="H22" s="118">
        <v>14.3</v>
      </c>
      <c r="I22" s="118">
        <v>16.4</v>
      </c>
      <c r="J22" s="118">
        <v>19.3</v>
      </c>
      <c r="K22" s="118">
        <v>21.9</v>
      </c>
      <c r="L22" s="118">
        <v>22.3</v>
      </c>
      <c r="M22" s="118">
        <v>22.1</v>
      </c>
      <c r="N22" s="118">
        <v>23.4</v>
      </c>
      <c r="O22" s="118">
        <v>23.1</v>
      </c>
      <c r="P22" s="118">
        <v>22.6</v>
      </c>
      <c r="Q22" s="118">
        <v>21.4</v>
      </c>
      <c r="R22" s="118">
        <v>20.4</v>
      </c>
      <c r="S22" s="118">
        <v>18.2</v>
      </c>
      <c r="T22" s="118">
        <v>17.2</v>
      </c>
      <c r="U22" s="118">
        <v>17.4</v>
      </c>
      <c r="V22" s="118">
        <v>18.3</v>
      </c>
      <c r="W22" s="118">
        <v>18.7</v>
      </c>
      <c r="X22" s="118">
        <v>18.6</v>
      </c>
      <c r="Y22" s="118">
        <v>17.9</v>
      </c>
      <c r="Z22" s="119">
        <f t="shared" si="0"/>
        <v>17.679166666666664</v>
      </c>
      <c r="AA22" s="124">
        <v>23.6</v>
      </c>
      <c r="AB22" s="116">
        <v>0.6090277777777778</v>
      </c>
      <c r="AC22" s="105">
        <v>10.7</v>
      </c>
      <c r="AD22" s="120">
        <v>0.1638888888888889</v>
      </c>
    </row>
    <row r="23" spans="1:30" ht="11.25" customHeight="1">
      <c r="A23" s="78">
        <v>21</v>
      </c>
      <c r="B23" s="113">
        <v>17.4</v>
      </c>
      <c r="C23" s="113">
        <v>17.8</v>
      </c>
      <c r="D23" s="113">
        <v>18.1</v>
      </c>
      <c r="E23" s="113">
        <v>18.4</v>
      </c>
      <c r="F23" s="113">
        <v>18.5</v>
      </c>
      <c r="G23" s="113">
        <v>18.6</v>
      </c>
      <c r="H23" s="113">
        <v>17.8</v>
      </c>
      <c r="I23" s="113">
        <v>17.2</v>
      </c>
      <c r="J23" s="113">
        <v>18.1</v>
      </c>
      <c r="K23" s="113">
        <v>17.8</v>
      </c>
      <c r="L23" s="113">
        <v>16.5</v>
      </c>
      <c r="M23" s="113">
        <v>17.1</v>
      </c>
      <c r="N23" s="113">
        <v>16.6</v>
      </c>
      <c r="O23" s="113">
        <v>16.1</v>
      </c>
      <c r="P23" s="113">
        <v>16.4</v>
      </c>
      <c r="Q23" s="113">
        <v>17.2</v>
      </c>
      <c r="R23" s="113">
        <v>18.1</v>
      </c>
      <c r="S23" s="113">
        <v>18.7</v>
      </c>
      <c r="T23" s="113">
        <v>19.3</v>
      </c>
      <c r="U23" s="113">
        <v>20.1</v>
      </c>
      <c r="V23" s="113">
        <v>20.4</v>
      </c>
      <c r="W23" s="113">
        <v>20</v>
      </c>
      <c r="X23" s="113">
        <v>19.9</v>
      </c>
      <c r="Y23" s="113">
        <v>19.6</v>
      </c>
      <c r="Z23" s="114">
        <f t="shared" si="0"/>
        <v>18.154166666666665</v>
      </c>
      <c r="AA23" s="124">
        <v>20.5</v>
      </c>
      <c r="AB23" s="116">
        <v>0.8583333333333334</v>
      </c>
      <c r="AC23" s="115">
        <v>16</v>
      </c>
      <c r="AD23" s="116">
        <v>0.5812499999999999</v>
      </c>
    </row>
    <row r="24" spans="1:30" ht="11.25" customHeight="1">
      <c r="A24" s="78">
        <v>22</v>
      </c>
      <c r="B24" s="113">
        <v>19.1</v>
      </c>
      <c r="C24" s="113">
        <v>18.1</v>
      </c>
      <c r="D24" s="113">
        <v>17.7</v>
      </c>
      <c r="E24" s="113">
        <v>16.5</v>
      </c>
      <c r="F24" s="113">
        <v>15.4</v>
      </c>
      <c r="G24" s="113">
        <v>14.9</v>
      </c>
      <c r="H24" s="113">
        <v>15.7</v>
      </c>
      <c r="I24" s="113">
        <v>16.9</v>
      </c>
      <c r="J24" s="113">
        <v>18.9</v>
      </c>
      <c r="K24" s="113">
        <v>18.8</v>
      </c>
      <c r="L24" s="113">
        <v>19.9</v>
      </c>
      <c r="M24" s="113">
        <v>22.5</v>
      </c>
      <c r="N24" s="113">
        <v>23.8</v>
      </c>
      <c r="O24" s="113">
        <v>24.9</v>
      </c>
      <c r="P24" s="113">
        <v>23.5</v>
      </c>
      <c r="Q24" s="113">
        <v>21.8</v>
      </c>
      <c r="R24" s="113">
        <v>20.4</v>
      </c>
      <c r="S24" s="113">
        <v>18.4</v>
      </c>
      <c r="T24" s="113">
        <v>16.9</v>
      </c>
      <c r="U24" s="113">
        <v>16</v>
      </c>
      <c r="V24" s="113">
        <v>15.6</v>
      </c>
      <c r="W24" s="113">
        <v>14.9</v>
      </c>
      <c r="X24" s="113">
        <v>14.3</v>
      </c>
      <c r="Y24" s="113">
        <v>14.4</v>
      </c>
      <c r="Z24" s="114">
        <f t="shared" si="0"/>
        <v>18.304166666666664</v>
      </c>
      <c r="AA24" s="124">
        <v>25.7</v>
      </c>
      <c r="AB24" s="116">
        <v>0.6097222222222222</v>
      </c>
      <c r="AC24" s="115">
        <v>14.2</v>
      </c>
      <c r="AD24" s="116">
        <v>0.9763888888888889</v>
      </c>
    </row>
    <row r="25" spans="1:30" ht="11.25" customHeight="1">
      <c r="A25" s="78">
        <v>23</v>
      </c>
      <c r="B25" s="113">
        <v>14.5</v>
      </c>
      <c r="C25" s="113">
        <v>14.4</v>
      </c>
      <c r="D25" s="113">
        <v>14.5</v>
      </c>
      <c r="E25" s="113">
        <v>14.2</v>
      </c>
      <c r="F25" s="113">
        <v>14.6</v>
      </c>
      <c r="G25" s="113">
        <v>15.3</v>
      </c>
      <c r="H25" s="113">
        <v>17</v>
      </c>
      <c r="I25" s="113">
        <v>19.8</v>
      </c>
      <c r="J25" s="113">
        <v>22.8</v>
      </c>
      <c r="K25" s="113">
        <v>23.9</v>
      </c>
      <c r="L25" s="113">
        <v>24.3</v>
      </c>
      <c r="M25" s="113">
        <v>24.5</v>
      </c>
      <c r="N25" s="113">
        <v>24.7</v>
      </c>
      <c r="O25" s="113">
        <v>24</v>
      </c>
      <c r="P25" s="113">
        <v>23.4</v>
      </c>
      <c r="Q25" s="113">
        <v>22.4</v>
      </c>
      <c r="R25" s="113">
        <v>21</v>
      </c>
      <c r="S25" s="113">
        <v>19.6</v>
      </c>
      <c r="T25" s="113">
        <v>18.5</v>
      </c>
      <c r="U25" s="113">
        <v>18.7</v>
      </c>
      <c r="V25" s="113">
        <v>18.9</v>
      </c>
      <c r="W25" s="113">
        <v>18.7</v>
      </c>
      <c r="X25" s="113">
        <v>18.8</v>
      </c>
      <c r="Y25" s="113">
        <v>18.3</v>
      </c>
      <c r="Z25" s="114">
        <f t="shared" si="0"/>
        <v>19.45</v>
      </c>
      <c r="AA25" s="124">
        <v>25.2</v>
      </c>
      <c r="AB25" s="116">
        <v>0.5256944444444445</v>
      </c>
      <c r="AC25" s="115">
        <v>14</v>
      </c>
      <c r="AD25" s="116">
        <v>0.19305555555555554</v>
      </c>
    </row>
    <row r="26" spans="1:30" ht="11.25" customHeight="1">
      <c r="A26" s="78">
        <v>24</v>
      </c>
      <c r="B26" s="113">
        <v>18.5</v>
      </c>
      <c r="C26" s="113">
        <v>18.5</v>
      </c>
      <c r="D26" s="113">
        <v>18.2</v>
      </c>
      <c r="E26" s="113">
        <v>18.3</v>
      </c>
      <c r="F26" s="113">
        <v>18.2</v>
      </c>
      <c r="G26" s="113">
        <v>18.7</v>
      </c>
      <c r="H26" s="113">
        <v>19.3</v>
      </c>
      <c r="I26" s="113">
        <v>20.4</v>
      </c>
      <c r="J26" s="113">
        <v>21.3</v>
      </c>
      <c r="K26" s="113">
        <v>22.5</v>
      </c>
      <c r="L26" s="113">
        <v>22.9</v>
      </c>
      <c r="M26" s="113">
        <v>21.7</v>
      </c>
      <c r="N26" s="113">
        <v>23.2</v>
      </c>
      <c r="O26" s="113">
        <v>23.2</v>
      </c>
      <c r="P26" s="113">
        <v>21.5</v>
      </c>
      <c r="Q26" s="113">
        <v>20.2</v>
      </c>
      <c r="R26" s="113">
        <v>19.8</v>
      </c>
      <c r="S26" s="113">
        <v>19.2</v>
      </c>
      <c r="T26" s="113">
        <v>19</v>
      </c>
      <c r="U26" s="113">
        <v>18.8</v>
      </c>
      <c r="V26" s="113">
        <v>18.9</v>
      </c>
      <c r="W26" s="113">
        <v>18.9</v>
      </c>
      <c r="X26" s="113">
        <v>18.8</v>
      </c>
      <c r="Y26" s="113">
        <v>18.4</v>
      </c>
      <c r="Z26" s="114">
        <f t="shared" si="0"/>
        <v>19.933333333333334</v>
      </c>
      <c r="AA26" s="124">
        <v>24.2</v>
      </c>
      <c r="AB26" s="116">
        <v>0.4354166666666666</v>
      </c>
      <c r="AC26" s="115">
        <v>17.8</v>
      </c>
      <c r="AD26" s="116">
        <v>0.19583333333333333</v>
      </c>
    </row>
    <row r="27" spans="1:30" ht="11.25" customHeight="1">
      <c r="A27" s="78">
        <v>25</v>
      </c>
      <c r="B27" s="113">
        <v>18</v>
      </c>
      <c r="C27" s="113">
        <v>17.9</v>
      </c>
      <c r="D27" s="113">
        <v>17.8</v>
      </c>
      <c r="E27" s="113">
        <v>17.5</v>
      </c>
      <c r="F27" s="113">
        <v>17.5</v>
      </c>
      <c r="G27" s="113">
        <v>18.1</v>
      </c>
      <c r="H27" s="113">
        <v>18.1</v>
      </c>
      <c r="I27" s="113">
        <v>18.4</v>
      </c>
      <c r="J27" s="113">
        <v>19.3</v>
      </c>
      <c r="K27" s="113">
        <v>20.4</v>
      </c>
      <c r="L27" s="113">
        <v>21.4</v>
      </c>
      <c r="M27" s="113">
        <v>21</v>
      </c>
      <c r="N27" s="113">
        <v>20.8</v>
      </c>
      <c r="O27" s="113">
        <v>20.4</v>
      </c>
      <c r="P27" s="113">
        <v>20.7</v>
      </c>
      <c r="Q27" s="113">
        <v>21.5</v>
      </c>
      <c r="R27" s="113">
        <v>20.3</v>
      </c>
      <c r="S27" s="113">
        <v>19.9</v>
      </c>
      <c r="T27" s="113">
        <v>19.3</v>
      </c>
      <c r="U27" s="113">
        <v>18.8</v>
      </c>
      <c r="V27" s="113">
        <v>18.5</v>
      </c>
      <c r="W27" s="113">
        <v>18.3</v>
      </c>
      <c r="X27" s="113">
        <v>18.2</v>
      </c>
      <c r="Y27" s="113">
        <v>18.7</v>
      </c>
      <c r="Z27" s="114">
        <f t="shared" si="0"/>
        <v>19.2</v>
      </c>
      <c r="AA27" s="124">
        <v>21.8</v>
      </c>
      <c r="AB27" s="116">
        <v>0.6527777777777778</v>
      </c>
      <c r="AC27" s="115">
        <v>17.4</v>
      </c>
      <c r="AD27" s="116">
        <v>0.19027777777777777</v>
      </c>
    </row>
    <row r="28" spans="1:30" ht="11.25" customHeight="1">
      <c r="A28" s="78">
        <v>26</v>
      </c>
      <c r="B28" s="113">
        <v>18.6</v>
      </c>
      <c r="C28" s="113">
        <v>18</v>
      </c>
      <c r="D28" s="113">
        <v>17.3</v>
      </c>
      <c r="E28" s="113">
        <v>17</v>
      </c>
      <c r="F28" s="113">
        <v>16.8</v>
      </c>
      <c r="G28" s="113">
        <v>16.8</v>
      </c>
      <c r="H28" s="113">
        <v>17.1</v>
      </c>
      <c r="I28" s="113">
        <v>18.3</v>
      </c>
      <c r="J28" s="113">
        <v>21.5</v>
      </c>
      <c r="K28" s="113">
        <v>22.7</v>
      </c>
      <c r="L28" s="113">
        <v>22.5</v>
      </c>
      <c r="M28" s="113">
        <v>22.4</v>
      </c>
      <c r="N28" s="113">
        <v>22.4</v>
      </c>
      <c r="O28" s="113">
        <v>21.1</v>
      </c>
      <c r="P28" s="113">
        <v>20.2</v>
      </c>
      <c r="Q28" s="113">
        <v>20</v>
      </c>
      <c r="R28" s="113">
        <v>19.3</v>
      </c>
      <c r="S28" s="113">
        <v>18.8</v>
      </c>
      <c r="T28" s="113">
        <v>16.8</v>
      </c>
      <c r="U28" s="113">
        <v>16.3</v>
      </c>
      <c r="V28" s="113">
        <v>15.9</v>
      </c>
      <c r="W28" s="113">
        <v>15.7</v>
      </c>
      <c r="X28" s="113">
        <v>16.1</v>
      </c>
      <c r="Y28" s="113">
        <v>16.1</v>
      </c>
      <c r="Z28" s="114">
        <f t="shared" si="0"/>
        <v>18.65416666666667</v>
      </c>
      <c r="AA28" s="124">
        <v>23.6</v>
      </c>
      <c r="AB28" s="116">
        <v>0.43333333333333335</v>
      </c>
      <c r="AC28" s="115">
        <v>15.6</v>
      </c>
      <c r="AD28" s="116">
        <v>0.9284722222222223</v>
      </c>
    </row>
    <row r="29" spans="1:30" ht="11.25" customHeight="1">
      <c r="A29" s="78">
        <v>27</v>
      </c>
      <c r="B29" s="113">
        <v>16.4</v>
      </c>
      <c r="C29" s="113">
        <v>17.1</v>
      </c>
      <c r="D29" s="113">
        <v>17.2</v>
      </c>
      <c r="E29" s="113">
        <v>17.3</v>
      </c>
      <c r="F29" s="113">
        <v>17.2</v>
      </c>
      <c r="G29" s="113">
        <v>17.1</v>
      </c>
      <c r="H29" s="113">
        <v>17.7</v>
      </c>
      <c r="I29" s="113">
        <v>18.7</v>
      </c>
      <c r="J29" s="113">
        <v>19.5</v>
      </c>
      <c r="K29" s="113">
        <v>20.4</v>
      </c>
      <c r="L29" s="113">
        <v>19.4</v>
      </c>
      <c r="M29" s="113">
        <v>19.9</v>
      </c>
      <c r="N29" s="113">
        <v>20.5</v>
      </c>
      <c r="O29" s="113">
        <v>20.6</v>
      </c>
      <c r="P29" s="113">
        <v>21.2</v>
      </c>
      <c r="Q29" s="113">
        <v>20.8</v>
      </c>
      <c r="R29" s="113">
        <v>19.5</v>
      </c>
      <c r="S29" s="113">
        <v>18.6</v>
      </c>
      <c r="T29" s="113">
        <v>17.4</v>
      </c>
      <c r="U29" s="113">
        <v>17</v>
      </c>
      <c r="V29" s="113">
        <v>17</v>
      </c>
      <c r="W29" s="113">
        <v>16.9</v>
      </c>
      <c r="X29" s="113">
        <v>17</v>
      </c>
      <c r="Y29" s="113">
        <v>17.4</v>
      </c>
      <c r="Z29" s="114">
        <f t="shared" si="0"/>
        <v>18.408333333333335</v>
      </c>
      <c r="AA29" s="124">
        <v>22</v>
      </c>
      <c r="AB29" s="116">
        <v>0.6347222222222222</v>
      </c>
      <c r="AC29" s="115">
        <v>16.1</v>
      </c>
      <c r="AD29" s="116">
        <v>0.020833333333333332</v>
      </c>
    </row>
    <row r="30" spans="1:30" ht="11.25" customHeight="1">
      <c r="A30" s="78">
        <v>28</v>
      </c>
      <c r="B30" s="113">
        <v>17.7</v>
      </c>
      <c r="C30" s="113">
        <v>17.8</v>
      </c>
      <c r="D30" s="113">
        <v>17.6</v>
      </c>
      <c r="E30" s="113">
        <v>17.5</v>
      </c>
      <c r="F30" s="113">
        <v>17.5</v>
      </c>
      <c r="G30" s="113">
        <v>17.7</v>
      </c>
      <c r="H30" s="113">
        <v>18.1</v>
      </c>
      <c r="I30" s="113">
        <v>19.1</v>
      </c>
      <c r="J30" s="113">
        <v>20</v>
      </c>
      <c r="K30" s="113">
        <v>20.1</v>
      </c>
      <c r="L30" s="113">
        <v>19.3</v>
      </c>
      <c r="M30" s="113">
        <v>18.7</v>
      </c>
      <c r="N30" s="113">
        <v>18.2</v>
      </c>
      <c r="O30" s="113">
        <v>19.7</v>
      </c>
      <c r="P30" s="113">
        <v>19.1</v>
      </c>
      <c r="Q30" s="113">
        <v>19.6</v>
      </c>
      <c r="R30" s="113">
        <v>18.5</v>
      </c>
      <c r="S30" s="113">
        <v>17.6</v>
      </c>
      <c r="T30" s="113">
        <v>17.1</v>
      </c>
      <c r="U30" s="113">
        <v>16.8</v>
      </c>
      <c r="V30" s="113">
        <v>17.7</v>
      </c>
      <c r="W30" s="113">
        <v>17.5</v>
      </c>
      <c r="X30" s="113">
        <v>17.8</v>
      </c>
      <c r="Y30" s="113">
        <v>17.5</v>
      </c>
      <c r="Z30" s="114">
        <f t="shared" si="0"/>
        <v>18.258333333333336</v>
      </c>
      <c r="AA30" s="124">
        <v>20.8</v>
      </c>
      <c r="AB30" s="116">
        <v>0.6006944444444444</v>
      </c>
      <c r="AC30" s="115">
        <v>16.7</v>
      </c>
      <c r="AD30" s="116">
        <v>0.8354166666666667</v>
      </c>
    </row>
    <row r="31" spans="1:30" ht="11.25" customHeight="1">
      <c r="A31" s="78">
        <v>29</v>
      </c>
      <c r="B31" s="113">
        <v>16.6</v>
      </c>
      <c r="C31" s="113">
        <v>16.3</v>
      </c>
      <c r="D31" s="113">
        <v>16.4</v>
      </c>
      <c r="E31" s="113">
        <v>16</v>
      </c>
      <c r="F31" s="113">
        <v>16.2</v>
      </c>
      <c r="G31" s="113">
        <v>16.8</v>
      </c>
      <c r="H31" s="113">
        <v>17.3</v>
      </c>
      <c r="I31" s="113">
        <v>19.6</v>
      </c>
      <c r="J31" s="113">
        <v>22.6</v>
      </c>
      <c r="K31" s="113">
        <v>22.5</v>
      </c>
      <c r="L31" s="113">
        <v>23.8</v>
      </c>
      <c r="M31" s="113">
        <v>24.6</v>
      </c>
      <c r="N31" s="113">
        <v>25.4</v>
      </c>
      <c r="O31" s="113">
        <v>25.4</v>
      </c>
      <c r="P31" s="113">
        <v>24.5</v>
      </c>
      <c r="Q31" s="113">
        <v>23.8</v>
      </c>
      <c r="R31" s="113">
        <v>22.8</v>
      </c>
      <c r="S31" s="113">
        <v>21.8</v>
      </c>
      <c r="T31" s="113">
        <v>19.9</v>
      </c>
      <c r="U31" s="113">
        <v>19.6</v>
      </c>
      <c r="V31" s="113">
        <v>19.1</v>
      </c>
      <c r="W31" s="113">
        <v>19.2</v>
      </c>
      <c r="X31" s="113">
        <v>19.4</v>
      </c>
      <c r="Y31" s="113">
        <v>19.5</v>
      </c>
      <c r="Z31" s="114">
        <f t="shared" si="0"/>
        <v>20.379166666666666</v>
      </c>
      <c r="AA31" s="124">
        <v>26.3</v>
      </c>
      <c r="AB31" s="116">
        <v>0.6124999999999999</v>
      </c>
      <c r="AC31" s="115">
        <v>15.9</v>
      </c>
      <c r="AD31" s="116">
        <v>0.19375</v>
      </c>
    </row>
    <row r="32" spans="1:30" ht="11.25" customHeight="1">
      <c r="A32" s="78">
        <v>30</v>
      </c>
      <c r="B32" s="113">
        <v>20</v>
      </c>
      <c r="C32" s="113">
        <v>19.8</v>
      </c>
      <c r="D32" s="113">
        <v>19.5</v>
      </c>
      <c r="E32" s="113">
        <v>19.8</v>
      </c>
      <c r="F32" s="113">
        <v>19.7</v>
      </c>
      <c r="G32" s="113">
        <v>19.6</v>
      </c>
      <c r="H32" s="113">
        <v>19.6</v>
      </c>
      <c r="I32" s="113">
        <v>20.6</v>
      </c>
      <c r="J32" s="113">
        <v>21.8</v>
      </c>
      <c r="K32" s="113">
        <v>23</v>
      </c>
      <c r="L32" s="113">
        <v>21.6</v>
      </c>
      <c r="M32" s="113">
        <v>22.4</v>
      </c>
      <c r="N32" s="113">
        <v>22.8</v>
      </c>
      <c r="O32" s="113">
        <v>22.4</v>
      </c>
      <c r="P32" s="113">
        <v>22.8</v>
      </c>
      <c r="Q32" s="113">
        <v>23.5</v>
      </c>
      <c r="R32" s="113">
        <v>22.5</v>
      </c>
      <c r="S32" s="113">
        <v>21.8</v>
      </c>
      <c r="T32" s="113">
        <v>20.8</v>
      </c>
      <c r="U32" s="113">
        <v>20.4</v>
      </c>
      <c r="V32" s="113">
        <v>20.4</v>
      </c>
      <c r="W32" s="113">
        <v>20.5</v>
      </c>
      <c r="X32" s="113">
        <v>20.3</v>
      </c>
      <c r="Y32" s="113">
        <v>20.7</v>
      </c>
      <c r="Z32" s="114">
        <f t="shared" si="0"/>
        <v>21.09583333333333</v>
      </c>
      <c r="AA32" s="124">
        <v>24.7</v>
      </c>
      <c r="AB32" s="116">
        <v>0.5958333333333333</v>
      </c>
      <c r="AC32" s="115">
        <v>19.2</v>
      </c>
      <c r="AD32" s="116">
        <v>0.28055555555555556</v>
      </c>
    </row>
    <row r="33" spans="1:30" ht="11.25" customHeight="1">
      <c r="A33" s="78">
        <v>31</v>
      </c>
      <c r="B33" s="113"/>
      <c r="C33" s="113"/>
      <c r="D33" s="113"/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113"/>
      <c r="P33" s="113"/>
      <c r="Q33" s="113"/>
      <c r="R33" s="113"/>
      <c r="S33" s="113"/>
      <c r="T33" s="113"/>
      <c r="U33" s="113"/>
      <c r="V33" s="113"/>
      <c r="W33" s="113"/>
      <c r="X33" s="113"/>
      <c r="Y33" s="113"/>
      <c r="Z33" s="114"/>
      <c r="AA33" s="124"/>
      <c r="AB33" s="116"/>
      <c r="AC33" s="115"/>
      <c r="AD33" s="116"/>
    </row>
    <row r="34" spans="1:30" ht="15" customHeight="1">
      <c r="A34" s="79" t="s">
        <v>9</v>
      </c>
      <c r="B34" s="121">
        <f aca="true" t="shared" si="1" ref="B34:Y34">AVERAGE(B3:B33)</f>
        <v>14.010000000000002</v>
      </c>
      <c r="C34" s="121">
        <f t="shared" si="1"/>
        <v>13.806666666666668</v>
      </c>
      <c r="D34" s="121">
        <f t="shared" si="1"/>
        <v>13.726666666666667</v>
      </c>
      <c r="E34" s="121">
        <f t="shared" si="1"/>
        <v>13.610000000000003</v>
      </c>
      <c r="F34" s="121">
        <f t="shared" si="1"/>
        <v>13.713333333333331</v>
      </c>
      <c r="G34" s="121">
        <f t="shared" si="1"/>
        <v>14.33666666666667</v>
      </c>
      <c r="H34" s="121">
        <f t="shared" si="1"/>
        <v>15.276666666666673</v>
      </c>
      <c r="I34" s="121">
        <f t="shared" si="1"/>
        <v>16.863333333333333</v>
      </c>
      <c r="J34" s="121">
        <f t="shared" si="1"/>
        <v>18.453333333333333</v>
      </c>
      <c r="K34" s="121">
        <f t="shared" si="1"/>
        <v>19.319999999999997</v>
      </c>
      <c r="L34" s="121">
        <f t="shared" si="1"/>
        <v>19.33333333333333</v>
      </c>
      <c r="M34" s="121">
        <f t="shared" si="1"/>
        <v>19.483333333333338</v>
      </c>
      <c r="N34" s="121">
        <f t="shared" si="1"/>
        <v>19.746666666666666</v>
      </c>
      <c r="O34" s="121">
        <f t="shared" si="1"/>
        <v>19.560000000000002</v>
      </c>
      <c r="P34" s="121">
        <f t="shared" si="1"/>
        <v>19.139999999999993</v>
      </c>
      <c r="Q34" s="121">
        <f t="shared" si="1"/>
        <v>18.50333333333333</v>
      </c>
      <c r="R34" s="121">
        <f t="shared" si="1"/>
        <v>17.766666666666666</v>
      </c>
      <c r="S34" s="121">
        <f t="shared" si="1"/>
        <v>16.69</v>
      </c>
      <c r="T34" s="121">
        <f t="shared" si="1"/>
        <v>15.52</v>
      </c>
      <c r="U34" s="121">
        <f t="shared" si="1"/>
        <v>14.876666666666669</v>
      </c>
      <c r="V34" s="121">
        <f t="shared" si="1"/>
        <v>14.693333333333332</v>
      </c>
      <c r="W34" s="121">
        <f t="shared" si="1"/>
        <v>14.469999999999997</v>
      </c>
      <c r="X34" s="121">
        <f t="shared" si="1"/>
        <v>14.306666666666668</v>
      </c>
      <c r="Y34" s="121">
        <f t="shared" si="1"/>
        <v>14.17333333333333</v>
      </c>
      <c r="Z34" s="121">
        <f>AVERAGE(B3:Y33)</f>
        <v>16.30749999999999</v>
      </c>
      <c r="AA34" s="122">
        <f>AVERAGE(AA3:AA33)</f>
        <v>21.29</v>
      </c>
      <c r="AB34" s="123"/>
      <c r="AC34" s="122">
        <f>AVERAGE(AC3:AC33)</f>
        <v>12.183333333333332</v>
      </c>
      <c r="AD34" s="123"/>
    </row>
    <row r="35" ht="9.75" customHeight="1"/>
    <row r="36" spans="1:9" ht="11.25" customHeight="1">
      <c r="A36" s="67" t="s">
        <v>10</v>
      </c>
      <c r="B36" s="67"/>
      <c r="C36" s="67"/>
      <c r="D36" s="67"/>
      <c r="E36" s="67"/>
      <c r="F36" s="67"/>
      <c r="G36" s="67"/>
      <c r="H36" s="67"/>
      <c r="I36" s="67"/>
    </row>
    <row r="37" spans="1:9" ht="11.25" customHeight="1">
      <c r="A37" s="68" t="s">
        <v>11</v>
      </c>
      <c r="B37" s="69"/>
      <c r="C37" s="69"/>
      <c r="D37" s="51">
        <f>COUNTIF(Z3:Z33,"&lt;0")</f>
        <v>0</v>
      </c>
      <c r="E37" s="67"/>
      <c r="F37" s="67"/>
      <c r="G37" s="67"/>
      <c r="H37" s="67"/>
      <c r="I37" s="67"/>
    </row>
    <row r="38" spans="1:9" ht="11.25" customHeight="1">
      <c r="A38" s="70" t="s">
        <v>12</v>
      </c>
      <c r="B38" s="71"/>
      <c r="C38" s="71"/>
      <c r="D38" s="52">
        <f>COUNTIF(Z3:Z33,"&gt;=25")</f>
        <v>0</v>
      </c>
      <c r="E38" s="67"/>
      <c r="F38" s="67"/>
      <c r="G38" s="67"/>
      <c r="H38" s="67"/>
      <c r="I38" s="67"/>
    </row>
    <row r="39" spans="1:9" ht="11.25" customHeight="1">
      <c r="A39" s="68" t="s">
        <v>13</v>
      </c>
      <c r="B39" s="69"/>
      <c r="C39" s="69"/>
      <c r="D39" s="51">
        <f>COUNTIF(AC3:AC33,"&lt;0")</f>
        <v>0</v>
      </c>
      <c r="E39" s="67"/>
      <c r="F39" s="67"/>
      <c r="G39" s="67"/>
      <c r="H39" s="67"/>
      <c r="I39" s="67"/>
    </row>
    <row r="40" spans="1:9" ht="11.25" customHeight="1">
      <c r="A40" s="70" t="s">
        <v>14</v>
      </c>
      <c r="B40" s="71"/>
      <c r="C40" s="71"/>
      <c r="D40" s="52">
        <f>COUNTIF(AC3:AC33,"&gt;=25")</f>
        <v>0</v>
      </c>
      <c r="E40" s="67"/>
      <c r="F40" s="67"/>
      <c r="G40" s="67"/>
      <c r="H40" s="67"/>
      <c r="I40" s="67"/>
    </row>
    <row r="41" spans="1:9" ht="11.25" customHeight="1">
      <c r="A41" s="68" t="s">
        <v>15</v>
      </c>
      <c r="B41" s="69"/>
      <c r="C41" s="69"/>
      <c r="D41" s="51">
        <f>COUNTIF(AA3:AA33,"&lt;0")</f>
        <v>0</v>
      </c>
      <c r="E41" s="67"/>
      <c r="F41" s="67"/>
      <c r="G41" s="67"/>
      <c r="H41" s="67"/>
      <c r="I41" s="67"/>
    </row>
    <row r="42" spans="1:9" ht="11.25" customHeight="1">
      <c r="A42" s="70" t="s">
        <v>16</v>
      </c>
      <c r="B42" s="71"/>
      <c r="C42" s="71"/>
      <c r="D42" s="52">
        <f>COUNTIF(AA3:AA33,"&gt;=25")</f>
        <v>4</v>
      </c>
      <c r="E42" s="67"/>
      <c r="F42" s="67"/>
      <c r="G42" s="67"/>
      <c r="H42" s="67"/>
      <c r="I42" s="67"/>
    </row>
    <row r="43" spans="1:9" ht="11.25" customHeight="1">
      <c r="A43" s="72" t="s">
        <v>17</v>
      </c>
      <c r="B43" s="73"/>
      <c r="C43" s="73"/>
      <c r="D43" s="53">
        <f>COUNTIF(AA3:AA33,"&gt;=30")</f>
        <v>0</v>
      </c>
      <c r="E43" s="67"/>
      <c r="F43" s="67"/>
      <c r="G43" s="67"/>
      <c r="H43" s="67"/>
      <c r="I43" s="67"/>
    </row>
    <row r="44" spans="1:9" ht="11.25" customHeight="1">
      <c r="A44" s="67" t="s">
        <v>18</v>
      </c>
      <c r="B44" s="67"/>
      <c r="C44" s="67"/>
      <c r="D44" s="67"/>
      <c r="E44" s="67"/>
      <c r="F44" s="67"/>
      <c r="G44" s="67"/>
      <c r="H44" s="67"/>
      <c r="I44" s="67"/>
    </row>
    <row r="45" spans="1:9" ht="11.25" customHeight="1">
      <c r="A45" s="75" t="s">
        <v>19</v>
      </c>
      <c r="B45" s="74"/>
      <c r="C45" s="74" t="s">
        <v>3</v>
      </c>
      <c r="D45" s="76" t="s">
        <v>6</v>
      </c>
      <c r="E45" s="67"/>
      <c r="F45" s="75" t="s">
        <v>20</v>
      </c>
      <c r="G45" s="74"/>
      <c r="H45" s="74" t="s">
        <v>3</v>
      </c>
      <c r="I45" s="76" t="s">
        <v>8</v>
      </c>
    </row>
    <row r="46" spans="1:9" ht="11.25" customHeight="1">
      <c r="A46" s="104"/>
      <c r="B46" s="105">
        <f>MAX(AA3:AA33)</f>
        <v>26.3</v>
      </c>
      <c r="C46" s="106">
        <f>MATCH(B46,AA3:AA33,0)</f>
        <v>29</v>
      </c>
      <c r="D46" s="112">
        <f>INDEX(AB3:AB33,C46,1)</f>
        <v>0.6124999999999999</v>
      </c>
      <c r="E46" s="117"/>
      <c r="F46" s="104"/>
      <c r="G46" s="105">
        <f>MIN(AC3:AC33)</f>
        <v>7</v>
      </c>
      <c r="H46" s="106">
        <f>MATCH(G46,AC3:AC33,0)</f>
        <v>4</v>
      </c>
      <c r="I46" s="112">
        <f>INDEX(AD3:AD33,H46,1)</f>
        <v>0.19305555555555554</v>
      </c>
    </row>
    <row r="47" spans="1:9" ht="11.25" customHeight="1">
      <c r="A47" s="107"/>
      <c r="B47" s="108"/>
      <c r="C47" s="106"/>
      <c r="D47" s="112"/>
      <c r="E47" s="117"/>
      <c r="F47" s="107"/>
      <c r="G47" s="108"/>
      <c r="H47" s="106"/>
      <c r="I47" s="112"/>
    </row>
    <row r="48" spans="1:9" ht="11.25" customHeight="1">
      <c r="A48" s="109"/>
      <c r="B48" s="110"/>
      <c r="C48" s="111"/>
      <c r="D48" s="126"/>
      <c r="E48" s="117"/>
      <c r="F48" s="109"/>
      <c r="G48" s="110"/>
      <c r="H48" s="111"/>
      <c r="I48" s="125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D48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6.75390625" style="0" customWidth="1"/>
    <col min="2" max="25" width="4.75390625" style="0" customWidth="1"/>
    <col min="26" max="30" width="6.25390625" style="0" customWidth="1"/>
    <col min="31" max="31" width="2.75390625" style="0" customWidth="1"/>
  </cols>
  <sheetData>
    <row r="1" spans="1:29" ht="18" customHeight="1">
      <c r="A1" t="s">
        <v>49</v>
      </c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Z1" s="83">
        <f>'１月'!Z1</f>
        <v>2017</v>
      </c>
      <c r="AA1" t="s">
        <v>1</v>
      </c>
      <c r="AB1" s="84">
        <v>7</v>
      </c>
      <c r="AC1" t="s">
        <v>2</v>
      </c>
    </row>
    <row r="2" spans="1:30" ht="12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5" t="s">
        <v>4</v>
      </c>
      <c r="AA2" s="85" t="s">
        <v>5</v>
      </c>
      <c r="AB2" s="80" t="s">
        <v>6</v>
      </c>
      <c r="AC2" s="85" t="s">
        <v>7</v>
      </c>
      <c r="AD2" s="80" t="s">
        <v>8</v>
      </c>
    </row>
    <row r="3" spans="1:30" ht="11.25" customHeight="1">
      <c r="A3" s="78">
        <v>1</v>
      </c>
      <c r="B3" s="113">
        <v>20</v>
      </c>
      <c r="C3" s="113">
        <v>19.9</v>
      </c>
      <c r="D3" s="113">
        <v>20.2</v>
      </c>
      <c r="E3" s="113">
        <v>20.3</v>
      </c>
      <c r="F3" s="113">
        <v>20.1</v>
      </c>
      <c r="G3" s="113">
        <v>20.3</v>
      </c>
      <c r="H3" s="113">
        <v>20.4</v>
      </c>
      <c r="I3" s="113">
        <v>19.6</v>
      </c>
      <c r="J3" s="113">
        <v>19.8</v>
      </c>
      <c r="K3" s="113">
        <v>20.4</v>
      </c>
      <c r="L3" s="113">
        <v>20.1</v>
      </c>
      <c r="M3" s="113">
        <v>20.5</v>
      </c>
      <c r="N3" s="113">
        <v>19.8</v>
      </c>
      <c r="O3" s="113">
        <v>19.3</v>
      </c>
      <c r="P3" s="113">
        <v>19.3</v>
      </c>
      <c r="Q3" s="113">
        <v>18.7</v>
      </c>
      <c r="R3" s="113">
        <v>19</v>
      </c>
      <c r="S3" s="113">
        <v>18.6</v>
      </c>
      <c r="T3" s="113">
        <v>18.1</v>
      </c>
      <c r="U3" s="113">
        <v>18.1</v>
      </c>
      <c r="V3" s="113">
        <v>18.2</v>
      </c>
      <c r="W3" s="113">
        <v>18.2</v>
      </c>
      <c r="X3" s="113">
        <v>18.5</v>
      </c>
      <c r="Y3" s="113">
        <v>18.1</v>
      </c>
      <c r="Z3" s="114">
        <f aca="true" t="shared" si="0" ref="Z3:Z33">AVERAGE(B3:Y3)</f>
        <v>19.395833333333336</v>
      </c>
      <c r="AA3" s="115">
        <v>20.9</v>
      </c>
      <c r="AB3" s="116">
        <v>0.4041666666666666</v>
      </c>
      <c r="AC3" s="115">
        <v>18</v>
      </c>
      <c r="AD3" s="116">
        <v>0.8284722222222222</v>
      </c>
    </row>
    <row r="4" spans="1:30" ht="11.25" customHeight="1">
      <c r="A4" s="78">
        <v>2</v>
      </c>
      <c r="B4" s="113">
        <v>18.1</v>
      </c>
      <c r="C4" s="113">
        <v>18.1</v>
      </c>
      <c r="D4" s="113">
        <v>18.2</v>
      </c>
      <c r="E4" s="113">
        <v>18.3</v>
      </c>
      <c r="F4" s="113">
        <v>18.4</v>
      </c>
      <c r="G4" s="113">
        <v>19</v>
      </c>
      <c r="H4" s="113">
        <v>20</v>
      </c>
      <c r="I4" s="113">
        <v>21.3</v>
      </c>
      <c r="J4" s="113">
        <v>21.2</v>
      </c>
      <c r="K4" s="113">
        <v>25</v>
      </c>
      <c r="L4" s="113">
        <v>26.2</v>
      </c>
      <c r="M4" s="113">
        <v>26.6</v>
      </c>
      <c r="N4" s="113">
        <v>28.1</v>
      </c>
      <c r="O4" s="113">
        <v>26.7</v>
      </c>
      <c r="P4" s="113">
        <v>24.8</v>
      </c>
      <c r="Q4" s="113">
        <v>23.6</v>
      </c>
      <c r="R4" s="113">
        <v>23.4</v>
      </c>
      <c r="S4" s="117">
        <v>22.8</v>
      </c>
      <c r="T4" s="113">
        <v>21.9</v>
      </c>
      <c r="U4" s="113">
        <v>21.3</v>
      </c>
      <c r="V4" s="113">
        <v>20.9</v>
      </c>
      <c r="W4" s="113">
        <v>20.7</v>
      </c>
      <c r="X4" s="113">
        <v>20.5</v>
      </c>
      <c r="Y4" s="113">
        <v>20.3</v>
      </c>
      <c r="Z4" s="114">
        <f t="shared" si="0"/>
        <v>21.891666666666666</v>
      </c>
      <c r="AA4" s="115">
        <v>29.6</v>
      </c>
      <c r="AB4" s="116">
        <v>0.548611111111111</v>
      </c>
      <c r="AC4" s="115">
        <v>18</v>
      </c>
      <c r="AD4" s="116">
        <v>0.075</v>
      </c>
    </row>
    <row r="5" spans="1:30" ht="11.25" customHeight="1">
      <c r="A5" s="78">
        <v>3</v>
      </c>
      <c r="B5" s="113">
        <v>20.4</v>
      </c>
      <c r="C5" s="113">
        <v>20.2</v>
      </c>
      <c r="D5" s="113">
        <v>20</v>
      </c>
      <c r="E5" s="113">
        <v>19.8</v>
      </c>
      <c r="F5" s="113">
        <v>20</v>
      </c>
      <c r="G5" s="113">
        <v>19.8</v>
      </c>
      <c r="H5" s="113">
        <v>20.2</v>
      </c>
      <c r="I5" s="113">
        <v>20.8</v>
      </c>
      <c r="J5" s="113">
        <v>21.7</v>
      </c>
      <c r="K5" s="113">
        <v>23.3</v>
      </c>
      <c r="L5" s="113">
        <v>24.4</v>
      </c>
      <c r="M5" s="113">
        <v>25.8</v>
      </c>
      <c r="N5" s="113">
        <v>25.8</v>
      </c>
      <c r="O5" s="113">
        <v>27.6</v>
      </c>
      <c r="P5" s="113">
        <v>27.7</v>
      </c>
      <c r="Q5" s="113">
        <v>25.8</v>
      </c>
      <c r="R5" s="113">
        <v>24.4</v>
      </c>
      <c r="S5" s="113">
        <v>23.2</v>
      </c>
      <c r="T5" s="113">
        <v>22.7</v>
      </c>
      <c r="U5" s="113">
        <v>22.1</v>
      </c>
      <c r="V5" s="113">
        <v>22.1</v>
      </c>
      <c r="W5" s="113">
        <v>22</v>
      </c>
      <c r="X5" s="113">
        <v>21.7</v>
      </c>
      <c r="Y5" s="113">
        <v>21.7</v>
      </c>
      <c r="Z5" s="114">
        <f t="shared" si="0"/>
        <v>22.633333333333336</v>
      </c>
      <c r="AA5" s="115">
        <v>28.2</v>
      </c>
      <c r="AB5" s="116">
        <v>0.6201388888888889</v>
      </c>
      <c r="AC5" s="115">
        <v>19.7</v>
      </c>
      <c r="AD5" s="116">
        <v>0.26180555555555557</v>
      </c>
    </row>
    <row r="6" spans="1:30" ht="11.25" customHeight="1">
      <c r="A6" s="78">
        <v>4</v>
      </c>
      <c r="B6" s="113">
        <v>21.6</v>
      </c>
      <c r="C6" s="113">
        <v>21.4</v>
      </c>
      <c r="D6" s="113">
        <v>21.3</v>
      </c>
      <c r="E6" s="113">
        <v>21.3</v>
      </c>
      <c r="F6" s="113">
        <v>21.2</v>
      </c>
      <c r="G6" s="113">
        <v>21.3</v>
      </c>
      <c r="H6" s="113">
        <v>21.4</v>
      </c>
      <c r="I6" s="113">
        <v>21.5</v>
      </c>
      <c r="J6" s="113">
        <v>22.4</v>
      </c>
      <c r="K6" s="113">
        <v>22.8</v>
      </c>
      <c r="L6" s="113">
        <v>22.7</v>
      </c>
      <c r="M6" s="113">
        <v>23</v>
      </c>
      <c r="N6" s="113">
        <v>23.3</v>
      </c>
      <c r="O6" s="113">
        <v>22.8</v>
      </c>
      <c r="P6" s="113">
        <v>22.2</v>
      </c>
      <c r="Q6" s="113">
        <v>21.5</v>
      </c>
      <c r="R6" s="113">
        <v>21.5</v>
      </c>
      <c r="S6" s="113">
        <v>21.1</v>
      </c>
      <c r="T6" s="113">
        <v>20.7</v>
      </c>
      <c r="U6" s="113">
        <v>20.6</v>
      </c>
      <c r="V6" s="113">
        <v>20.5</v>
      </c>
      <c r="W6" s="113">
        <v>20.3</v>
      </c>
      <c r="X6" s="113">
        <v>20.1</v>
      </c>
      <c r="Y6" s="113">
        <v>19.7</v>
      </c>
      <c r="Z6" s="114">
        <f t="shared" si="0"/>
        <v>21.508333333333336</v>
      </c>
      <c r="AA6" s="115">
        <v>23.5</v>
      </c>
      <c r="AB6" s="116">
        <v>0.5180555555555556</v>
      </c>
      <c r="AC6" s="115">
        <v>19.7</v>
      </c>
      <c r="AD6" s="116">
        <v>1</v>
      </c>
    </row>
    <row r="7" spans="1:30" ht="11.25" customHeight="1">
      <c r="A7" s="78">
        <v>5</v>
      </c>
      <c r="B7" s="113">
        <v>19.7</v>
      </c>
      <c r="C7" s="113">
        <v>19.5</v>
      </c>
      <c r="D7" s="113">
        <v>18.8</v>
      </c>
      <c r="E7" s="113">
        <v>18.5</v>
      </c>
      <c r="F7" s="113">
        <v>18.6</v>
      </c>
      <c r="G7" s="113">
        <v>19.6</v>
      </c>
      <c r="H7" s="113">
        <v>20.1</v>
      </c>
      <c r="I7" s="113">
        <v>21.7</v>
      </c>
      <c r="J7" s="113">
        <v>23.4</v>
      </c>
      <c r="K7" s="113">
        <v>24.5</v>
      </c>
      <c r="L7" s="113">
        <v>25.4</v>
      </c>
      <c r="M7" s="113">
        <v>25.2</v>
      </c>
      <c r="N7" s="113">
        <v>22.6</v>
      </c>
      <c r="O7" s="113">
        <v>22.6</v>
      </c>
      <c r="P7" s="113">
        <v>22.8</v>
      </c>
      <c r="Q7" s="113">
        <v>22.6</v>
      </c>
      <c r="R7" s="113">
        <v>21.3</v>
      </c>
      <c r="S7" s="113">
        <v>19.5</v>
      </c>
      <c r="T7" s="113">
        <v>19.4</v>
      </c>
      <c r="U7" s="113">
        <v>19.3</v>
      </c>
      <c r="V7" s="113">
        <v>19.2</v>
      </c>
      <c r="W7" s="113">
        <v>19.1</v>
      </c>
      <c r="X7" s="113">
        <v>19</v>
      </c>
      <c r="Y7" s="113">
        <v>18.7</v>
      </c>
      <c r="Z7" s="114">
        <f t="shared" si="0"/>
        <v>20.879166666666666</v>
      </c>
      <c r="AA7" s="115">
        <v>26.9</v>
      </c>
      <c r="AB7" s="116">
        <v>0.49374999999999997</v>
      </c>
      <c r="AC7" s="115">
        <v>18.1</v>
      </c>
      <c r="AD7" s="116">
        <v>0.19305555555555554</v>
      </c>
    </row>
    <row r="8" spans="1:30" ht="11.25" customHeight="1">
      <c r="A8" s="78">
        <v>6</v>
      </c>
      <c r="B8" s="113">
        <v>18.5</v>
      </c>
      <c r="C8" s="113">
        <v>18.1</v>
      </c>
      <c r="D8" s="113">
        <v>18.1</v>
      </c>
      <c r="E8" s="113">
        <v>18.1</v>
      </c>
      <c r="F8" s="113">
        <v>18</v>
      </c>
      <c r="G8" s="113">
        <v>18.8</v>
      </c>
      <c r="H8" s="113">
        <v>19.3</v>
      </c>
      <c r="I8" s="113">
        <v>21.4</v>
      </c>
      <c r="J8" s="113">
        <v>21.7</v>
      </c>
      <c r="K8" s="113">
        <v>22.1</v>
      </c>
      <c r="L8" s="113">
        <v>23.2</v>
      </c>
      <c r="M8" s="113">
        <v>23.7</v>
      </c>
      <c r="N8" s="113">
        <v>24</v>
      </c>
      <c r="O8" s="113">
        <v>24.5</v>
      </c>
      <c r="P8" s="113">
        <v>23.6</v>
      </c>
      <c r="Q8" s="113">
        <v>22.2</v>
      </c>
      <c r="R8" s="113">
        <v>21.2</v>
      </c>
      <c r="S8" s="113">
        <v>20.1</v>
      </c>
      <c r="T8" s="113">
        <v>19.5</v>
      </c>
      <c r="U8" s="113">
        <v>19.2</v>
      </c>
      <c r="V8" s="113">
        <v>18.6</v>
      </c>
      <c r="W8" s="113">
        <v>17.8</v>
      </c>
      <c r="X8" s="113">
        <v>17.4</v>
      </c>
      <c r="Y8" s="113">
        <v>17.9</v>
      </c>
      <c r="Z8" s="114">
        <f t="shared" si="0"/>
        <v>20.291666666666668</v>
      </c>
      <c r="AA8" s="115">
        <v>24.7</v>
      </c>
      <c r="AB8" s="116">
        <v>0.5590277777777778</v>
      </c>
      <c r="AC8" s="115">
        <v>17.3</v>
      </c>
      <c r="AD8" s="116">
        <v>0.9569444444444444</v>
      </c>
    </row>
    <row r="9" spans="1:30" ht="11.25" customHeight="1">
      <c r="A9" s="78">
        <v>7</v>
      </c>
      <c r="B9" s="113">
        <v>18.5</v>
      </c>
      <c r="C9" s="113">
        <v>17.8</v>
      </c>
      <c r="D9" s="113">
        <v>17.3</v>
      </c>
      <c r="E9" s="113">
        <v>17.5</v>
      </c>
      <c r="F9" s="113">
        <v>17.8</v>
      </c>
      <c r="G9" s="113">
        <v>18.4</v>
      </c>
      <c r="H9" s="113">
        <v>19.5</v>
      </c>
      <c r="I9" s="113">
        <v>22</v>
      </c>
      <c r="J9" s="113">
        <v>24</v>
      </c>
      <c r="K9" s="113">
        <v>25.4</v>
      </c>
      <c r="L9" s="113">
        <v>25.2</v>
      </c>
      <c r="M9" s="113">
        <v>25.9</v>
      </c>
      <c r="N9" s="113">
        <v>26.6</v>
      </c>
      <c r="O9" s="113">
        <v>26.4</v>
      </c>
      <c r="P9" s="113">
        <v>26</v>
      </c>
      <c r="Q9" s="113">
        <v>25.1</v>
      </c>
      <c r="R9" s="113">
        <v>24</v>
      </c>
      <c r="S9" s="113">
        <v>22.7</v>
      </c>
      <c r="T9" s="113">
        <v>20.8</v>
      </c>
      <c r="U9" s="113">
        <v>20.3</v>
      </c>
      <c r="V9" s="113">
        <v>19.9</v>
      </c>
      <c r="W9" s="113">
        <v>19.7</v>
      </c>
      <c r="X9" s="113">
        <v>19.4</v>
      </c>
      <c r="Y9" s="113">
        <v>20.1</v>
      </c>
      <c r="Z9" s="114">
        <f t="shared" si="0"/>
        <v>21.679166666666664</v>
      </c>
      <c r="AA9" s="115">
        <v>27.1</v>
      </c>
      <c r="AB9" s="116">
        <v>0.5395833333333333</v>
      </c>
      <c r="AC9" s="115">
        <v>17.2</v>
      </c>
      <c r="AD9" s="116">
        <v>0.11944444444444445</v>
      </c>
    </row>
    <row r="10" spans="1:30" ht="11.25" customHeight="1">
      <c r="A10" s="78">
        <v>8</v>
      </c>
      <c r="B10" s="113">
        <v>20</v>
      </c>
      <c r="C10" s="113">
        <v>19.9</v>
      </c>
      <c r="D10" s="113">
        <v>19.8</v>
      </c>
      <c r="E10" s="113">
        <v>19.8</v>
      </c>
      <c r="F10" s="113">
        <v>19.6</v>
      </c>
      <c r="G10" s="113">
        <v>19.4</v>
      </c>
      <c r="H10" s="113">
        <v>19.5</v>
      </c>
      <c r="I10" s="113">
        <v>21.9</v>
      </c>
      <c r="J10" s="113">
        <v>26.5</v>
      </c>
      <c r="K10" s="113">
        <v>26.8</v>
      </c>
      <c r="L10" s="113">
        <v>26.7</v>
      </c>
      <c r="M10" s="113">
        <v>26.6</v>
      </c>
      <c r="N10" s="113">
        <v>26.7</v>
      </c>
      <c r="O10" s="113">
        <v>27.1</v>
      </c>
      <c r="P10" s="113">
        <v>26.9</v>
      </c>
      <c r="Q10" s="113">
        <v>26.8</v>
      </c>
      <c r="R10" s="113">
        <v>24.9</v>
      </c>
      <c r="S10" s="113">
        <v>23</v>
      </c>
      <c r="T10" s="113">
        <v>20.9</v>
      </c>
      <c r="U10" s="113">
        <v>20.1</v>
      </c>
      <c r="V10" s="113">
        <v>19.9</v>
      </c>
      <c r="W10" s="113">
        <v>19.9</v>
      </c>
      <c r="X10" s="113">
        <v>19.7</v>
      </c>
      <c r="Y10" s="113">
        <v>21</v>
      </c>
      <c r="Z10" s="114">
        <f t="shared" si="0"/>
        <v>22.641666666666666</v>
      </c>
      <c r="AA10" s="115">
        <v>27.6</v>
      </c>
      <c r="AB10" s="116">
        <v>0.48333333333333334</v>
      </c>
      <c r="AC10" s="115">
        <v>19.1</v>
      </c>
      <c r="AD10" s="116">
        <v>0.27569444444444446</v>
      </c>
    </row>
    <row r="11" spans="1:30" ht="11.25" customHeight="1">
      <c r="A11" s="78">
        <v>9</v>
      </c>
      <c r="B11" s="113">
        <v>21.3</v>
      </c>
      <c r="C11" s="113">
        <v>20.4</v>
      </c>
      <c r="D11" s="113">
        <v>19.9</v>
      </c>
      <c r="E11" s="113">
        <v>19.7</v>
      </c>
      <c r="F11" s="113">
        <v>19.9</v>
      </c>
      <c r="G11" s="113">
        <v>20.6</v>
      </c>
      <c r="H11" s="113">
        <v>21.7</v>
      </c>
      <c r="I11" s="113">
        <v>23.1</v>
      </c>
      <c r="J11" s="113">
        <v>25.5</v>
      </c>
      <c r="K11" s="113">
        <v>28.5</v>
      </c>
      <c r="L11" s="113">
        <v>29.3</v>
      </c>
      <c r="M11" s="113">
        <v>28.8</v>
      </c>
      <c r="N11" s="113">
        <v>30.4</v>
      </c>
      <c r="O11" s="113">
        <v>29.4</v>
      </c>
      <c r="P11" s="113">
        <v>29.1</v>
      </c>
      <c r="Q11" s="113">
        <v>28.5</v>
      </c>
      <c r="R11" s="113">
        <v>26.4</v>
      </c>
      <c r="S11" s="113">
        <v>24.6</v>
      </c>
      <c r="T11" s="113">
        <v>22.5</v>
      </c>
      <c r="U11" s="113">
        <v>21.8</v>
      </c>
      <c r="V11" s="113">
        <v>21.4</v>
      </c>
      <c r="W11" s="113">
        <v>20.7</v>
      </c>
      <c r="X11" s="113">
        <v>19.7</v>
      </c>
      <c r="Y11" s="113">
        <v>19.8</v>
      </c>
      <c r="Z11" s="114">
        <f t="shared" si="0"/>
        <v>23.875</v>
      </c>
      <c r="AA11" s="115">
        <v>30.4</v>
      </c>
      <c r="AB11" s="116">
        <v>0.5423611111111112</v>
      </c>
      <c r="AC11" s="115">
        <v>19.5</v>
      </c>
      <c r="AD11" s="116">
        <v>0.998611111111111</v>
      </c>
    </row>
    <row r="12" spans="1:30" ht="11.25" customHeight="1">
      <c r="A12" s="82">
        <v>10</v>
      </c>
      <c r="B12" s="118">
        <v>19.8</v>
      </c>
      <c r="C12" s="118">
        <v>19.2</v>
      </c>
      <c r="D12" s="118">
        <v>19.3</v>
      </c>
      <c r="E12" s="118">
        <v>19.1</v>
      </c>
      <c r="F12" s="118">
        <v>19.1</v>
      </c>
      <c r="G12" s="118">
        <v>20.3</v>
      </c>
      <c r="H12" s="118">
        <v>21</v>
      </c>
      <c r="I12" s="118">
        <v>23.8</v>
      </c>
      <c r="J12" s="118">
        <v>27.1</v>
      </c>
      <c r="K12" s="118">
        <v>28.5</v>
      </c>
      <c r="L12" s="118">
        <v>29.4</v>
      </c>
      <c r="M12" s="118">
        <v>29.9</v>
      </c>
      <c r="N12" s="118">
        <v>30</v>
      </c>
      <c r="O12" s="118">
        <v>29.1</v>
      </c>
      <c r="P12" s="118">
        <v>28.6</v>
      </c>
      <c r="Q12" s="118">
        <v>27.7</v>
      </c>
      <c r="R12" s="118">
        <v>26.7</v>
      </c>
      <c r="S12" s="118">
        <v>25.1</v>
      </c>
      <c r="T12" s="118">
        <v>22.5</v>
      </c>
      <c r="U12" s="118">
        <v>22</v>
      </c>
      <c r="V12" s="118">
        <v>23</v>
      </c>
      <c r="W12" s="118">
        <v>22.5</v>
      </c>
      <c r="X12" s="118">
        <v>21.5</v>
      </c>
      <c r="Y12" s="118">
        <v>21.7</v>
      </c>
      <c r="Z12" s="119">
        <f t="shared" si="0"/>
        <v>24.037500000000005</v>
      </c>
      <c r="AA12" s="105">
        <v>30.7</v>
      </c>
      <c r="AB12" s="120">
        <v>0.4916666666666667</v>
      </c>
      <c r="AC12" s="105">
        <v>18.8</v>
      </c>
      <c r="AD12" s="120">
        <v>0.19444444444444445</v>
      </c>
    </row>
    <row r="13" spans="1:30" ht="11.25" customHeight="1">
      <c r="A13" s="78">
        <v>11</v>
      </c>
      <c r="B13" s="113">
        <v>21.4</v>
      </c>
      <c r="C13" s="113">
        <v>21.4</v>
      </c>
      <c r="D13" s="113">
        <v>21.2</v>
      </c>
      <c r="E13" s="113">
        <v>21.2</v>
      </c>
      <c r="F13" s="113">
        <v>21.5</v>
      </c>
      <c r="G13" s="113">
        <v>21.5</v>
      </c>
      <c r="H13" s="113">
        <v>22.1</v>
      </c>
      <c r="I13" s="113">
        <v>23.4</v>
      </c>
      <c r="J13" s="113">
        <v>25</v>
      </c>
      <c r="K13" s="113">
        <v>26.6</v>
      </c>
      <c r="L13" s="113">
        <v>27.8</v>
      </c>
      <c r="M13" s="113">
        <v>27.7</v>
      </c>
      <c r="N13" s="113">
        <v>28.8</v>
      </c>
      <c r="O13" s="113">
        <v>27.9</v>
      </c>
      <c r="P13" s="113">
        <v>27.3</v>
      </c>
      <c r="Q13" s="113">
        <v>27.9</v>
      </c>
      <c r="R13" s="113">
        <v>27.7</v>
      </c>
      <c r="S13" s="113">
        <v>24.5</v>
      </c>
      <c r="T13" s="113">
        <v>23</v>
      </c>
      <c r="U13" s="113">
        <v>22.9</v>
      </c>
      <c r="V13" s="113">
        <v>22.9</v>
      </c>
      <c r="W13" s="113">
        <v>21.6</v>
      </c>
      <c r="X13" s="113">
        <v>21.5</v>
      </c>
      <c r="Y13" s="113">
        <v>22.1</v>
      </c>
      <c r="Z13" s="114">
        <f t="shared" si="0"/>
        <v>24.120833333333334</v>
      </c>
      <c r="AA13" s="115">
        <v>29.9</v>
      </c>
      <c r="AB13" s="116">
        <v>0.5631944444444444</v>
      </c>
      <c r="AC13" s="115">
        <v>21.1</v>
      </c>
      <c r="AD13" s="116">
        <v>0.16597222222222222</v>
      </c>
    </row>
    <row r="14" spans="1:30" ht="11.25" customHeight="1">
      <c r="A14" s="78">
        <v>12</v>
      </c>
      <c r="B14" s="113">
        <v>22.2</v>
      </c>
      <c r="C14" s="113">
        <v>22.2</v>
      </c>
      <c r="D14" s="113">
        <v>22.1</v>
      </c>
      <c r="E14" s="113">
        <v>22</v>
      </c>
      <c r="F14" s="113">
        <v>22.1</v>
      </c>
      <c r="G14" s="113">
        <v>22.3</v>
      </c>
      <c r="H14" s="113">
        <v>22.9</v>
      </c>
      <c r="I14" s="113">
        <v>24.7</v>
      </c>
      <c r="J14" s="113">
        <v>26.2</v>
      </c>
      <c r="K14" s="113">
        <v>28.5</v>
      </c>
      <c r="L14" s="113">
        <v>28.8</v>
      </c>
      <c r="M14" s="113">
        <v>30</v>
      </c>
      <c r="N14" s="113">
        <v>30.6</v>
      </c>
      <c r="O14" s="113">
        <v>28.3</v>
      </c>
      <c r="P14" s="113">
        <v>29</v>
      </c>
      <c r="Q14" s="113">
        <v>27</v>
      </c>
      <c r="R14" s="113">
        <v>25</v>
      </c>
      <c r="S14" s="113">
        <v>22.1</v>
      </c>
      <c r="T14" s="113">
        <v>21.4</v>
      </c>
      <c r="U14" s="113">
        <v>21.6</v>
      </c>
      <c r="V14" s="113">
        <v>21.7</v>
      </c>
      <c r="W14" s="113">
        <v>21.5</v>
      </c>
      <c r="X14" s="113">
        <v>22.2</v>
      </c>
      <c r="Y14" s="113">
        <v>22.4</v>
      </c>
      <c r="Z14" s="114">
        <f t="shared" si="0"/>
        <v>24.450000000000003</v>
      </c>
      <c r="AA14" s="115">
        <v>30.6</v>
      </c>
      <c r="AB14" s="116">
        <v>0.5430555555555555</v>
      </c>
      <c r="AC14" s="115">
        <v>21.3</v>
      </c>
      <c r="AD14" s="116">
        <v>0.8166666666666668</v>
      </c>
    </row>
    <row r="15" spans="1:30" ht="11.25" customHeight="1">
      <c r="A15" s="78">
        <v>13</v>
      </c>
      <c r="B15" s="113">
        <v>22.4</v>
      </c>
      <c r="C15" s="113">
        <v>22.4</v>
      </c>
      <c r="D15" s="113">
        <v>22.5</v>
      </c>
      <c r="E15" s="113">
        <v>22.2</v>
      </c>
      <c r="F15" s="113">
        <v>22.3</v>
      </c>
      <c r="G15" s="113">
        <v>22.8</v>
      </c>
      <c r="H15" s="113">
        <v>22.9</v>
      </c>
      <c r="I15" s="113">
        <v>23.3</v>
      </c>
      <c r="J15" s="113">
        <v>24.6</v>
      </c>
      <c r="K15" s="113">
        <v>23.8</v>
      </c>
      <c r="L15" s="113">
        <v>26.1</v>
      </c>
      <c r="M15" s="113">
        <v>26</v>
      </c>
      <c r="N15" s="113">
        <v>27.5</v>
      </c>
      <c r="O15" s="113">
        <v>24.8</v>
      </c>
      <c r="P15" s="113">
        <v>24</v>
      </c>
      <c r="Q15" s="113">
        <v>24.7</v>
      </c>
      <c r="R15" s="113">
        <v>24.2</v>
      </c>
      <c r="S15" s="113">
        <v>22.9</v>
      </c>
      <c r="T15" s="113">
        <v>22</v>
      </c>
      <c r="U15" s="113">
        <v>21.8</v>
      </c>
      <c r="V15" s="113">
        <v>21.9</v>
      </c>
      <c r="W15" s="113">
        <v>22.1</v>
      </c>
      <c r="X15" s="113">
        <v>22.3</v>
      </c>
      <c r="Y15" s="113">
        <v>22.2</v>
      </c>
      <c r="Z15" s="114">
        <f t="shared" si="0"/>
        <v>23.404166666666665</v>
      </c>
      <c r="AA15" s="115">
        <v>28</v>
      </c>
      <c r="AB15" s="116">
        <v>0.5361111111111111</v>
      </c>
      <c r="AC15" s="115">
        <v>21.7</v>
      </c>
      <c r="AD15" s="116">
        <v>0.8909722222222222</v>
      </c>
    </row>
    <row r="16" spans="1:30" ht="11.25" customHeight="1">
      <c r="A16" s="78">
        <v>14</v>
      </c>
      <c r="B16" s="113">
        <v>22</v>
      </c>
      <c r="C16" s="113">
        <v>22.1</v>
      </c>
      <c r="D16" s="113">
        <v>22.1</v>
      </c>
      <c r="E16" s="113">
        <v>22.1</v>
      </c>
      <c r="F16" s="113">
        <v>22.2</v>
      </c>
      <c r="G16" s="113">
        <v>22.3</v>
      </c>
      <c r="H16" s="113">
        <v>22.4</v>
      </c>
      <c r="I16" s="113">
        <v>23.4</v>
      </c>
      <c r="J16" s="113">
        <v>24.4</v>
      </c>
      <c r="K16" s="113">
        <v>25.4</v>
      </c>
      <c r="L16" s="113">
        <v>26.8</v>
      </c>
      <c r="M16" s="113">
        <v>28</v>
      </c>
      <c r="N16" s="113">
        <v>28.1</v>
      </c>
      <c r="O16" s="113">
        <v>27.7</v>
      </c>
      <c r="P16" s="113">
        <v>27.4</v>
      </c>
      <c r="Q16" s="113">
        <v>26.9</v>
      </c>
      <c r="R16" s="113">
        <v>25.6</v>
      </c>
      <c r="S16" s="113">
        <v>23.8</v>
      </c>
      <c r="T16" s="113">
        <v>22</v>
      </c>
      <c r="U16" s="113">
        <v>21.9</v>
      </c>
      <c r="V16" s="113">
        <v>21.8</v>
      </c>
      <c r="W16" s="113">
        <v>21.5</v>
      </c>
      <c r="X16" s="113">
        <v>21.4</v>
      </c>
      <c r="Y16" s="113">
        <v>21</v>
      </c>
      <c r="Z16" s="114">
        <f t="shared" si="0"/>
        <v>23.845833333333335</v>
      </c>
      <c r="AA16" s="115">
        <v>28.5</v>
      </c>
      <c r="AB16" s="116">
        <v>0.5506944444444445</v>
      </c>
      <c r="AC16" s="115">
        <v>20.9</v>
      </c>
      <c r="AD16" s="116">
        <v>0.998611111111111</v>
      </c>
    </row>
    <row r="17" spans="1:30" ht="11.25" customHeight="1">
      <c r="A17" s="78">
        <v>15</v>
      </c>
      <c r="B17" s="113">
        <v>21.1</v>
      </c>
      <c r="C17" s="113">
        <v>20.3</v>
      </c>
      <c r="D17" s="113">
        <v>19.3</v>
      </c>
      <c r="E17" s="113">
        <v>19.3</v>
      </c>
      <c r="F17" s="113">
        <v>20.1</v>
      </c>
      <c r="G17" s="113">
        <v>19.9</v>
      </c>
      <c r="H17" s="113">
        <v>21</v>
      </c>
      <c r="I17" s="113">
        <v>22.8</v>
      </c>
      <c r="J17" s="113">
        <v>25.4</v>
      </c>
      <c r="K17" s="113">
        <v>27.4</v>
      </c>
      <c r="L17" s="113">
        <v>29.6</v>
      </c>
      <c r="M17" s="113">
        <v>28.4</v>
      </c>
      <c r="N17" s="113">
        <v>27.5</v>
      </c>
      <c r="O17" s="113">
        <v>27.4</v>
      </c>
      <c r="P17" s="113">
        <v>26.5</v>
      </c>
      <c r="Q17" s="113">
        <v>26.3</v>
      </c>
      <c r="R17" s="113">
        <v>26.1</v>
      </c>
      <c r="S17" s="113">
        <v>23.5</v>
      </c>
      <c r="T17" s="113">
        <v>21.9</v>
      </c>
      <c r="U17" s="113">
        <v>20.9</v>
      </c>
      <c r="V17" s="113">
        <v>21.3</v>
      </c>
      <c r="W17" s="113">
        <v>21.6</v>
      </c>
      <c r="X17" s="113">
        <v>21.3</v>
      </c>
      <c r="Y17" s="113">
        <v>21.8</v>
      </c>
      <c r="Z17" s="114">
        <f t="shared" si="0"/>
        <v>23.362499999999997</v>
      </c>
      <c r="AA17" s="115">
        <v>29.8</v>
      </c>
      <c r="AB17" s="116">
        <v>0.47500000000000003</v>
      </c>
      <c r="AC17" s="115">
        <v>19</v>
      </c>
      <c r="AD17" s="116">
        <v>0.14583333333333334</v>
      </c>
    </row>
    <row r="18" spans="1:30" ht="11.25" customHeight="1">
      <c r="A18" s="78">
        <v>16</v>
      </c>
      <c r="B18" s="113">
        <v>21.8</v>
      </c>
      <c r="C18" s="113">
        <v>21.7</v>
      </c>
      <c r="D18" s="113">
        <v>21.1</v>
      </c>
      <c r="E18" s="113">
        <v>20.7</v>
      </c>
      <c r="F18" s="113">
        <v>20.8</v>
      </c>
      <c r="G18" s="113">
        <v>21.1</v>
      </c>
      <c r="H18" s="113">
        <v>22.5</v>
      </c>
      <c r="I18" s="113">
        <v>23.9</v>
      </c>
      <c r="J18" s="113">
        <v>26.1</v>
      </c>
      <c r="K18" s="113">
        <v>28.2</v>
      </c>
      <c r="L18" s="113">
        <v>27</v>
      </c>
      <c r="M18" s="113">
        <v>28.9</v>
      </c>
      <c r="N18" s="113">
        <v>29.6</v>
      </c>
      <c r="O18" s="113">
        <v>28.5</v>
      </c>
      <c r="P18" s="113">
        <v>26.4</v>
      </c>
      <c r="Q18" s="113">
        <v>25.3</v>
      </c>
      <c r="R18" s="113">
        <v>24.6</v>
      </c>
      <c r="S18" s="113">
        <v>24.4</v>
      </c>
      <c r="T18" s="113">
        <v>23.4</v>
      </c>
      <c r="U18" s="113">
        <v>23</v>
      </c>
      <c r="V18" s="113">
        <v>22.5</v>
      </c>
      <c r="W18" s="113">
        <v>22.1</v>
      </c>
      <c r="X18" s="113">
        <v>22.1</v>
      </c>
      <c r="Y18" s="113">
        <v>21.9</v>
      </c>
      <c r="Z18" s="114">
        <f t="shared" si="0"/>
        <v>24.066666666666663</v>
      </c>
      <c r="AA18" s="115">
        <v>30.2</v>
      </c>
      <c r="AB18" s="116">
        <v>0.5465277777777778</v>
      </c>
      <c r="AC18" s="115">
        <v>20.6</v>
      </c>
      <c r="AD18" s="116">
        <v>0.16319444444444445</v>
      </c>
    </row>
    <row r="19" spans="1:30" ht="11.25" customHeight="1">
      <c r="A19" s="78">
        <v>17</v>
      </c>
      <c r="B19" s="113">
        <v>22</v>
      </c>
      <c r="C19" s="113">
        <v>21.5</v>
      </c>
      <c r="D19" s="113">
        <v>21.1</v>
      </c>
      <c r="E19" s="113">
        <v>20.7</v>
      </c>
      <c r="F19" s="113">
        <v>20.2</v>
      </c>
      <c r="G19" s="113">
        <v>20.4</v>
      </c>
      <c r="H19" s="113">
        <v>21</v>
      </c>
      <c r="I19" s="113">
        <v>23.2</v>
      </c>
      <c r="J19" s="113">
        <v>23.6</v>
      </c>
      <c r="K19" s="113">
        <v>25.8</v>
      </c>
      <c r="L19" s="113">
        <v>26.4</v>
      </c>
      <c r="M19" s="113">
        <v>28.1</v>
      </c>
      <c r="N19" s="113">
        <v>29</v>
      </c>
      <c r="O19" s="113">
        <v>29.6</v>
      </c>
      <c r="P19" s="113">
        <v>27</v>
      </c>
      <c r="Q19" s="113">
        <v>28.4</v>
      </c>
      <c r="R19" s="113">
        <v>25.5</v>
      </c>
      <c r="S19" s="113">
        <v>24.9</v>
      </c>
      <c r="T19" s="113">
        <v>23.5</v>
      </c>
      <c r="U19" s="113">
        <v>23.2</v>
      </c>
      <c r="V19" s="113">
        <v>22.5</v>
      </c>
      <c r="W19" s="113">
        <v>22.2</v>
      </c>
      <c r="X19" s="113">
        <v>21.9</v>
      </c>
      <c r="Y19" s="113">
        <v>20.4</v>
      </c>
      <c r="Z19" s="114">
        <f t="shared" si="0"/>
        <v>23.837499999999995</v>
      </c>
      <c r="AA19" s="115">
        <v>30.3</v>
      </c>
      <c r="AB19" s="116">
        <v>0.5701388888888889</v>
      </c>
      <c r="AC19" s="115">
        <v>20.1</v>
      </c>
      <c r="AD19" s="116">
        <v>0.22708333333333333</v>
      </c>
    </row>
    <row r="20" spans="1:30" ht="11.25" customHeight="1">
      <c r="A20" s="78">
        <v>18</v>
      </c>
      <c r="B20" s="113">
        <v>19.4</v>
      </c>
      <c r="C20" s="113">
        <v>19.2</v>
      </c>
      <c r="D20" s="113">
        <v>19.3</v>
      </c>
      <c r="E20" s="113">
        <v>19.4</v>
      </c>
      <c r="F20" s="113">
        <v>19.2</v>
      </c>
      <c r="G20" s="113">
        <v>19.6</v>
      </c>
      <c r="H20" s="113">
        <v>19.7</v>
      </c>
      <c r="I20" s="113">
        <v>20.5</v>
      </c>
      <c r="J20" s="113">
        <v>20.8</v>
      </c>
      <c r="K20" s="113">
        <v>22.4</v>
      </c>
      <c r="L20" s="113">
        <v>23.8</v>
      </c>
      <c r="M20" s="113">
        <v>21.7</v>
      </c>
      <c r="N20" s="113">
        <v>20.2</v>
      </c>
      <c r="O20" s="113">
        <v>20.9</v>
      </c>
      <c r="P20" s="113">
        <v>24.5</v>
      </c>
      <c r="Q20" s="113">
        <v>24.1</v>
      </c>
      <c r="R20" s="113">
        <v>22.6</v>
      </c>
      <c r="S20" s="113">
        <v>20.3</v>
      </c>
      <c r="T20" s="113">
        <v>19</v>
      </c>
      <c r="U20" s="113">
        <v>19.3</v>
      </c>
      <c r="V20" s="113">
        <v>18.9</v>
      </c>
      <c r="W20" s="113">
        <v>17.9</v>
      </c>
      <c r="X20" s="113">
        <v>17.9</v>
      </c>
      <c r="Y20" s="113">
        <v>17.8</v>
      </c>
      <c r="Z20" s="114">
        <f t="shared" si="0"/>
        <v>20.349999999999998</v>
      </c>
      <c r="AA20" s="115">
        <v>24.9</v>
      </c>
      <c r="AB20" s="116">
        <v>0.6215277777777778</v>
      </c>
      <c r="AC20" s="115">
        <v>17.7</v>
      </c>
      <c r="AD20" s="116">
        <v>0.9881944444444444</v>
      </c>
    </row>
    <row r="21" spans="1:30" ht="11.25" customHeight="1">
      <c r="A21" s="78">
        <v>19</v>
      </c>
      <c r="B21" s="113">
        <v>17.7</v>
      </c>
      <c r="C21" s="113">
        <v>17.6</v>
      </c>
      <c r="D21" s="113">
        <v>17.3</v>
      </c>
      <c r="E21" s="113">
        <v>17.1</v>
      </c>
      <c r="F21" s="113">
        <v>17.3</v>
      </c>
      <c r="G21" s="113">
        <v>17.9</v>
      </c>
      <c r="H21" s="113">
        <v>19</v>
      </c>
      <c r="I21" s="113">
        <v>20.1</v>
      </c>
      <c r="J21" s="113">
        <v>19.1</v>
      </c>
      <c r="K21" s="113">
        <v>21.7</v>
      </c>
      <c r="L21" s="113">
        <v>21.9</v>
      </c>
      <c r="M21" s="113">
        <v>23.3</v>
      </c>
      <c r="N21" s="113">
        <v>23.4</v>
      </c>
      <c r="O21" s="113">
        <v>23.1</v>
      </c>
      <c r="P21" s="113">
        <v>23.4</v>
      </c>
      <c r="Q21" s="113">
        <v>22.7</v>
      </c>
      <c r="R21" s="113">
        <v>21.6</v>
      </c>
      <c r="S21" s="113">
        <v>20.1</v>
      </c>
      <c r="T21" s="113">
        <v>18.9</v>
      </c>
      <c r="U21" s="113">
        <v>18.8</v>
      </c>
      <c r="V21" s="113">
        <v>18.1</v>
      </c>
      <c r="W21" s="113">
        <v>18.6</v>
      </c>
      <c r="X21" s="113">
        <v>18.7</v>
      </c>
      <c r="Y21" s="113">
        <v>18.5</v>
      </c>
      <c r="Z21" s="114">
        <f t="shared" si="0"/>
        <v>19.82916666666667</v>
      </c>
      <c r="AA21" s="115">
        <v>24.5</v>
      </c>
      <c r="AB21" s="116">
        <v>0.5604166666666667</v>
      </c>
      <c r="AC21" s="115">
        <v>16.9</v>
      </c>
      <c r="AD21" s="116">
        <v>0.2020833333333333</v>
      </c>
    </row>
    <row r="22" spans="1:30" ht="11.25" customHeight="1">
      <c r="A22" s="82">
        <v>20</v>
      </c>
      <c r="B22" s="118">
        <v>19</v>
      </c>
      <c r="C22" s="118">
        <v>19.5</v>
      </c>
      <c r="D22" s="118">
        <v>19.9</v>
      </c>
      <c r="E22" s="118">
        <v>20.2</v>
      </c>
      <c r="F22" s="118">
        <v>20.3</v>
      </c>
      <c r="G22" s="118">
        <v>20.6</v>
      </c>
      <c r="H22" s="118">
        <v>21.3</v>
      </c>
      <c r="I22" s="118">
        <v>22</v>
      </c>
      <c r="J22" s="118">
        <v>22.8</v>
      </c>
      <c r="K22" s="118">
        <v>25.2</v>
      </c>
      <c r="L22" s="118">
        <v>26</v>
      </c>
      <c r="M22" s="118">
        <v>25.5</v>
      </c>
      <c r="N22" s="118">
        <v>26.2</v>
      </c>
      <c r="O22" s="118">
        <v>26.1</v>
      </c>
      <c r="P22" s="118">
        <v>26.5</v>
      </c>
      <c r="Q22" s="118">
        <v>26</v>
      </c>
      <c r="R22" s="118">
        <v>25.1</v>
      </c>
      <c r="S22" s="118">
        <v>23.3</v>
      </c>
      <c r="T22" s="118">
        <v>22.6</v>
      </c>
      <c r="U22" s="118">
        <v>22.5</v>
      </c>
      <c r="V22" s="118">
        <v>22.6</v>
      </c>
      <c r="W22" s="118">
        <v>22.8</v>
      </c>
      <c r="X22" s="118">
        <v>22.8</v>
      </c>
      <c r="Y22" s="118">
        <v>22.7</v>
      </c>
      <c r="Z22" s="119">
        <f t="shared" si="0"/>
        <v>22.97916666666667</v>
      </c>
      <c r="AA22" s="105">
        <v>26.8</v>
      </c>
      <c r="AB22" s="120">
        <v>0.6277777777777778</v>
      </c>
      <c r="AC22" s="105">
        <v>18.4</v>
      </c>
      <c r="AD22" s="120">
        <v>0.004861111111111111</v>
      </c>
    </row>
    <row r="23" spans="1:30" ht="11.25" customHeight="1">
      <c r="A23" s="78">
        <v>21</v>
      </c>
      <c r="B23" s="113">
        <v>22.5</v>
      </c>
      <c r="C23" s="113">
        <v>22.2</v>
      </c>
      <c r="D23" s="113">
        <v>22.5</v>
      </c>
      <c r="E23" s="113">
        <v>22.1</v>
      </c>
      <c r="F23" s="113">
        <v>22.4</v>
      </c>
      <c r="G23" s="113">
        <v>22.9</v>
      </c>
      <c r="H23" s="113">
        <v>23.4</v>
      </c>
      <c r="I23" s="113">
        <v>25.6</v>
      </c>
      <c r="J23" s="113">
        <v>26.2</v>
      </c>
      <c r="K23" s="113">
        <v>27.1</v>
      </c>
      <c r="L23" s="113">
        <v>27.4</v>
      </c>
      <c r="M23" s="113">
        <v>25.9</v>
      </c>
      <c r="N23" s="113">
        <v>26.6</v>
      </c>
      <c r="O23" s="113">
        <v>26.7</v>
      </c>
      <c r="P23" s="113">
        <v>25.2</v>
      </c>
      <c r="Q23" s="113">
        <v>25.5</v>
      </c>
      <c r="R23" s="113">
        <v>24.5</v>
      </c>
      <c r="S23" s="113">
        <v>23.6</v>
      </c>
      <c r="T23" s="113">
        <v>23.2</v>
      </c>
      <c r="U23" s="113">
        <v>23.1</v>
      </c>
      <c r="V23" s="113">
        <v>22.5</v>
      </c>
      <c r="W23" s="113">
        <v>22.1</v>
      </c>
      <c r="X23" s="113">
        <v>22</v>
      </c>
      <c r="Y23" s="113">
        <v>22.3</v>
      </c>
      <c r="Z23" s="114">
        <f t="shared" si="0"/>
        <v>24.0625</v>
      </c>
      <c r="AA23" s="115">
        <v>27.5</v>
      </c>
      <c r="AB23" s="116">
        <v>0.5625</v>
      </c>
      <c r="AC23" s="115">
        <v>21.8</v>
      </c>
      <c r="AD23" s="116">
        <v>0.9715277777777778</v>
      </c>
    </row>
    <row r="24" spans="1:30" ht="11.25" customHeight="1">
      <c r="A24" s="78">
        <v>22</v>
      </c>
      <c r="B24" s="113">
        <v>22.8</v>
      </c>
      <c r="C24" s="113">
        <v>22.5</v>
      </c>
      <c r="D24" s="113">
        <v>22.5</v>
      </c>
      <c r="E24" s="113">
        <v>22.4</v>
      </c>
      <c r="F24" s="113">
        <v>22.6</v>
      </c>
      <c r="G24" s="113">
        <v>22.8</v>
      </c>
      <c r="H24" s="113">
        <v>23.3</v>
      </c>
      <c r="I24" s="113">
        <v>24</v>
      </c>
      <c r="J24" s="113">
        <v>25.5</v>
      </c>
      <c r="K24" s="113">
        <v>25.4</v>
      </c>
      <c r="L24" s="113">
        <v>27.1</v>
      </c>
      <c r="M24" s="113">
        <v>27.7</v>
      </c>
      <c r="N24" s="113">
        <v>27.6</v>
      </c>
      <c r="O24" s="113">
        <v>28.4</v>
      </c>
      <c r="P24" s="113">
        <v>26.5</v>
      </c>
      <c r="Q24" s="113">
        <v>24.9</v>
      </c>
      <c r="R24" s="113">
        <v>25.5</v>
      </c>
      <c r="S24" s="113">
        <v>23.9</v>
      </c>
      <c r="T24" s="113">
        <v>23.4</v>
      </c>
      <c r="U24" s="113">
        <v>22.8</v>
      </c>
      <c r="V24" s="113">
        <v>22.4</v>
      </c>
      <c r="W24" s="113">
        <v>22.9</v>
      </c>
      <c r="X24" s="113">
        <v>21.9</v>
      </c>
      <c r="Y24" s="113">
        <v>22.4</v>
      </c>
      <c r="Z24" s="114">
        <f t="shared" si="0"/>
        <v>24.216666666666665</v>
      </c>
      <c r="AA24" s="115">
        <v>29.2</v>
      </c>
      <c r="AB24" s="116">
        <v>0.5909722222222222</v>
      </c>
      <c r="AC24" s="115">
        <v>21.8</v>
      </c>
      <c r="AD24" s="116">
        <v>0.9847222222222222</v>
      </c>
    </row>
    <row r="25" spans="1:30" ht="11.25" customHeight="1">
      <c r="A25" s="78">
        <v>23</v>
      </c>
      <c r="B25" s="113">
        <v>22.8</v>
      </c>
      <c r="C25" s="113">
        <v>22.6</v>
      </c>
      <c r="D25" s="113">
        <v>22.6</v>
      </c>
      <c r="E25" s="113">
        <v>22.4</v>
      </c>
      <c r="F25" s="113">
        <v>22.5</v>
      </c>
      <c r="G25" s="113">
        <v>22.5</v>
      </c>
      <c r="H25" s="113">
        <v>22.5</v>
      </c>
      <c r="I25" s="113">
        <v>22.7</v>
      </c>
      <c r="J25" s="113">
        <v>23.9</v>
      </c>
      <c r="K25" s="113">
        <v>24.5</v>
      </c>
      <c r="L25" s="113">
        <v>24</v>
      </c>
      <c r="M25" s="113">
        <v>23</v>
      </c>
      <c r="N25" s="113">
        <v>22.9</v>
      </c>
      <c r="O25" s="113">
        <v>23.4</v>
      </c>
      <c r="P25" s="113">
        <v>23.6</v>
      </c>
      <c r="Q25" s="113">
        <v>23.6</v>
      </c>
      <c r="R25" s="113">
        <v>24</v>
      </c>
      <c r="S25" s="113">
        <v>23.3</v>
      </c>
      <c r="T25" s="113">
        <v>23.1</v>
      </c>
      <c r="U25" s="113">
        <v>23.2</v>
      </c>
      <c r="V25" s="113">
        <v>22.4</v>
      </c>
      <c r="W25" s="113">
        <v>22.1</v>
      </c>
      <c r="X25" s="113">
        <v>22.3</v>
      </c>
      <c r="Y25" s="113">
        <v>22.3</v>
      </c>
      <c r="Z25" s="114">
        <f t="shared" si="0"/>
        <v>23.00833333333333</v>
      </c>
      <c r="AA25" s="115">
        <v>24.7</v>
      </c>
      <c r="AB25" s="116">
        <v>0.41875</v>
      </c>
      <c r="AC25" s="115">
        <v>22</v>
      </c>
      <c r="AD25" s="116">
        <v>0.9416666666666668</v>
      </c>
    </row>
    <row r="26" spans="1:30" ht="11.25" customHeight="1">
      <c r="A26" s="78">
        <v>24</v>
      </c>
      <c r="B26" s="113">
        <v>22.2</v>
      </c>
      <c r="C26" s="113">
        <v>22</v>
      </c>
      <c r="D26" s="113">
        <v>22.3</v>
      </c>
      <c r="E26" s="113">
        <v>22</v>
      </c>
      <c r="F26" s="113">
        <v>22.2</v>
      </c>
      <c r="G26" s="113">
        <v>22.3</v>
      </c>
      <c r="H26" s="113">
        <v>22.1</v>
      </c>
      <c r="I26" s="113">
        <v>22.4</v>
      </c>
      <c r="J26" s="113">
        <v>23.5</v>
      </c>
      <c r="K26" s="113">
        <v>23.1</v>
      </c>
      <c r="L26" s="113">
        <v>23.5</v>
      </c>
      <c r="M26" s="113">
        <v>25.4</v>
      </c>
      <c r="N26" s="113">
        <v>25.5</v>
      </c>
      <c r="O26" s="113">
        <v>24.9</v>
      </c>
      <c r="P26" s="113">
        <v>24.6</v>
      </c>
      <c r="Q26" s="113">
        <v>24.4</v>
      </c>
      <c r="R26" s="113">
        <v>23.6</v>
      </c>
      <c r="S26" s="113">
        <v>23.4</v>
      </c>
      <c r="T26" s="113">
        <v>23.2</v>
      </c>
      <c r="U26" s="113">
        <v>22.9</v>
      </c>
      <c r="V26" s="113">
        <v>22.4</v>
      </c>
      <c r="W26" s="113">
        <v>22.5</v>
      </c>
      <c r="X26" s="113">
        <v>22.6</v>
      </c>
      <c r="Y26" s="113">
        <v>22.7</v>
      </c>
      <c r="Z26" s="114">
        <f t="shared" si="0"/>
        <v>23.154166666666665</v>
      </c>
      <c r="AA26" s="115">
        <v>25.6</v>
      </c>
      <c r="AB26" s="116">
        <v>0.5458333333333333</v>
      </c>
      <c r="AC26" s="115">
        <v>21.8</v>
      </c>
      <c r="AD26" s="116">
        <v>0.1729166666666667</v>
      </c>
    </row>
    <row r="27" spans="1:30" ht="11.25" customHeight="1">
      <c r="A27" s="78">
        <v>25</v>
      </c>
      <c r="B27" s="113">
        <v>22.3</v>
      </c>
      <c r="C27" s="113">
        <v>22.2</v>
      </c>
      <c r="D27" s="113">
        <v>22.2</v>
      </c>
      <c r="E27" s="113">
        <v>22</v>
      </c>
      <c r="F27" s="113">
        <v>22</v>
      </c>
      <c r="G27" s="113">
        <v>22.3</v>
      </c>
      <c r="H27" s="113">
        <v>23.4</v>
      </c>
      <c r="I27" s="113">
        <v>25.2</v>
      </c>
      <c r="J27" s="113">
        <v>24.5</v>
      </c>
      <c r="K27" s="113">
        <v>23.7</v>
      </c>
      <c r="L27" s="113">
        <v>24.4</v>
      </c>
      <c r="M27" s="113">
        <v>24.6</v>
      </c>
      <c r="N27" s="113">
        <v>24.9</v>
      </c>
      <c r="O27" s="113">
        <v>25</v>
      </c>
      <c r="P27" s="113">
        <v>22.9</v>
      </c>
      <c r="Q27" s="113">
        <v>23.7</v>
      </c>
      <c r="R27" s="113">
        <v>22.6</v>
      </c>
      <c r="S27" s="113">
        <v>22.1</v>
      </c>
      <c r="T27" s="113">
        <v>21.9</v>
      </c>
      <c r="U27" s="113">
        <v>21.8</v>
      </c>
      <c r="V27" s="113">
        <v>21.5</v>
      </c>
      <c r="W27" s="113">
        <v>21.2</v>
      </c>
      <c r="X27" s="113">
        <v>21</v>
      </c>
      <c r="Y27" s="113">
        <v>20.8</v>
      </c>
      <c r="Z27" s="114">
        <f t="shared" si="0"/>
        <v>22.841666666666665</v>
      </c>
      <c r="AA27" s="115">
        <v>25.6</v>
      </c>
      <c r="AB27" s="116">
        <v>0.5145833333333333</v>
      </c>
      <c r="AC27" s="115">
        <v>20.6</v>
      </c>
      <c r="AD27" s="116">
        <v>0.9854166666666666</v>
      </c>
    </row>
    <row r="28" spans="1:30" ht="11.25" customHeight="1">
      <c r="A28" s="78">
        <v>26</v>
      </c>
      <c r="B28" s="113">
        <v>20.8</v>
      </c>
      <c r="C28" s="113">
        <v>20.5</v>
      </c>
      <c r="D28" s="113">
        <v>20.1</v>
      </c>
      <c r="E28" s="113">
        <v>20.3</v>
      </c>
      <c r="F28" s="113">
        <v>20.1</v>
      </c>
      <c r="G28" s="113">
        <v>20.2</v>
      </c>
      <c r="H28" s="113">
        <v>20.7</v>
      </c>
      <c r="I28" s="113">
        <v>21</v>
      </c>
      <c r="J28" s="113">
        <v>20.4</v>
      </c>
      <c r="K28" s="113">
        <v>20.3</v>
      </c>
      <c r="L28" s="113">
        <v>20.6</v>
      </c>
      <c r="M28" s="113">
        <v>21.2</v>
      </c>
      <c r="N28" s="113">
        <v>21.5</v>
      </c>
      <c r="O28" s="113">
        <v>22.1</v>
      </c>
      <c r="P28" s="113">
        <v>22</v>
      </c>
      <c r="Q28" s="113">
        <v>21.1</v>
      </c>
      <c r="R28" s="113">
        <v>20.2</v>
      </c>
      <c r="S28" s="113">
        <v>19.8</v>
      </c>
      <c r="T28" s="113">
        <v>19.5</v>
      </c>
      <c r="U28" s="113">
        <v>19.3</v>
      </c>
      <c r="V28" s="113">
        <v>19.4</v>
      </c>
      <c r="W28" s="113">
        <v>19.3</v>
      </c>
      <c r="X28" s="113">
        <v>19.2</v>
      </c>
      <c r="Y28" s="113">
        <v>19.4</v>
      </c>
      <c r="Z28" s="114">
        <f t="shared" si="0"/>
        <v>20.375000000000004</v>
      </c>
      <c r="AA28" s="115">
        <v>22.5</v>
      </c>
      <c r="AB28" s="116">
        <v>0.56875</v>
      </c>
      <c r="AC28" s="115">
        <v>19.1</v>
      </c>
      <c r="AD28" s="116">
        <v>0.9597222222222223</v>
      </c>
    </row>
    <row r="29" spans="1:30" ht="11.25" customHeight="1">
      <c r="A29" s="78">
        <v>27</v>
      </c>
      <c r="B29" s="113">
        <v>19.5</v>
      </c>
      <c r="C29" s="113">
        <v>19.5</v>
      </c>
      <c r="D29" s="113">
        <v>19.4</v>
      </c>
      <c r="E29" s="113">
        <v>19.3</v>
      </c>
      <c r="F29" s="113">
        <v>19.4</v>
      </c>
      <c r="G29" s="113">
        <v>19.5</v>
      </c>
      <c r="H29" s="113">
        <v>19.8</v>
      </c>
      <c r="I29" s="113">
        <v>20.7</v>
      </c>
      <c r="J29" s="113">
        <v>20.3</v>
      </c>
      <c r="K29" s="113">
        <v>20.9</v>
      </c>
      <c r="L29" s="113">
        <v>21</v>
      </c>
      <c r="M29" s="113">
        <v>20.7</v>
      </c>
      <c r="N29" s="113">
        <v>20.9</v>
      </c>
      <c r="O29" s="113">
        <v>20.6</v>
      </c>
      <c r="P29" s="113">
        <v>20.2</v>
      </c>
      <c r="Q29" s="113">
        <v>20.9</v>
      </c>
      <c r="R29" s="113">
        <v>20.3</v>
      </c>
      <c r="S29" s="113">
        <v>20.1</v>
      </c>
      <c r="T29" s="113">
        <v>20.1</v>
      </c>
      <c r="U29" s="113">
        <v>20</v>
      </c>
      <c r="V29" s="113">
        <v>19.8</v>
      </c>
      <c r="W29" s="113">
        <v>20</v>
      </c>
      <c r="X29" s="113">
        <v>20</v>
      </c>
      <c r="Y29" s="113">
        <v>20.1</v>
      </c>
      <c r="Z29" s="114">
        <f t="shared" si="0"/>
        <v>20.125000000000004</v>
      </c>
      <c r="AA29" s="115">
        <v>21.4</v>
      </c>
      <c r="AB29" s="116">
        <v>0.44930555555555557</v>
      </c>
      <c r="AC29" s="115">
        <v>19.2</v>
      </c>
      <c r="AD29" s="116">
        <v>0.1826388888888889</v>
      </c>
    </row>
    <row r="30" spans="1:30" ht="11.25" customHeight="1">
      <c r="A30" s="78">
        <v>28</v>
      </c>
      <c r="B30" s="113">
        <v>20.1</v>
      </c>
      <c r="C30" s="113">
        <v>20.3</v>
      </c>
      <c r="D30" s="113">
        <v>20.3</v>
      </c>
      <c r="E30" s="113">
        <v>20.3</v>
      </c>
      <c r="F30" s="113">
        <v>20.5</v>
      </c>
      <c r="G30" s="113">
        <v>20.8</v>
      </c>
      <c r="H30" s="113">
        <v>21.7</v>
      </c>
      <c r="I30" s="113">
        <v>22.7</v>
      </c>
      <c r="J30" s="113">
        <v>24.2</v>
      </c>
      <c r="K30" s="113">
        <v>24.5</v>
      </c>
      <c r="L30" s="113">
        <v>25.7</v>
      </c>
      <c r="M30" s="113">
        <v>26.8</v>
      </c>
      <c r="N30" s="113">
        <v>27.4</v>
      </c>
      <c r="O30" s="113">
        <v>26.3</v>
      </c>
      <c r="P30" s="113">
        <v>26.7</v>
      </c>
      <c r="Q30" s="113">
        <v>25.1</v>
      </c>
      <c r="R30" s="113">
        <v>23.9</v>
      </c>
      <c r="S30" s="113">
        <v>23</v>
      </c>
      <c r="T30" s="113">
        <v>22.4</v>
      </c>
      <c r="U30" s="113">
        <v>22</v>
      </c>
      <c r="V30" s="113">
        <v>21.8</v>
      </c>
      <c r="W30" s="113">
        <v>21.4</v>
      </c>
      <c r="X30" s="113">
        <v>21.4</v>
      </c>
      <c r="Y30" s="113">
        <v>21.3</v>
      </c>
      <c r="Z30" s="114">
        <f t="shared" si="0"/>
        <v>22.941666666666663</v>
      </c>
      <c r="AA30" s="115">
        <v>27.4</v>
      </c>
      <c r="AB30" s="116">
        <v>0.5590277777777778</v>
      </c>
      <c r="AC30" s="115">
        <v>20</v>
      </c>
      <c r="AD30" s="116">
        <v>0.02361111111111111</v>
      </c>
    </row>
    <row r="31" spans="1:30" ht="11.25" customHeight="1">
      <c r="A31" s="78">
        <v>29</v>
      </c>
      <c r="B31" s="113">
        <v>21.3</v>
      </c>
      <c r="C31" s="113">
        <v>20.9</v>
      </c>
      <c r="D31" s="113">
        <v>20.6</v>
      </c>
      <c r="E31" s="113">
        <v>20.7</v>
      </c>
      <c r="F31" s="113">
        <v>20.9</v>
      </c>
      <c r="G31" s="113">
        <v>21.6</v>
      </c>
      <c r="H31" s="113">
        <v>22.4</v>
      </c>
      <c r="I31" s="113">
        <v>23</v>
      </c>
      <c r="J31" s="113">
        <v>23.5</v>
      </c>
      <c r="K31" s="113">
        <v>24.2</v>
      </c>
      <c r="L31" s="113">
        <v>23.5</v>
      </c>
      <c r="M31" s="113">
        <v>22.7</v>
      </c>
      <c r="N31" s="113">
        <v>22.6</v>
      </c>
      <c r="O31" s="113">
        <v>22.2</v>
      </c>
      <c r="P31" s="113">
        <v>22.4</v>
      </c>
      <c r="Q31" s="113">
        <v>22.3</v>
      </c>
      <c r="R31" s="113">
        <v>21.5</v>
      </c>
      <c r="S31" s="113">
        <v>21</v>
      </c>
      <c r="T31" s="113">
        <v>20.8</v>
      </c>
      <c r="U31" s="113">
        <v>20.6</v>
      </c>
      <c r="V31" s="113">
        <v>20.6</v>
      </c>
      <c r="W31" s="113">
        <v>20.5</v>
      </c>
      <c r="X31" s="113">
        <v>20.3</v>
      </c>
      <c r="Y31" s="113">
        <v>20.2</v>
      </c>
      <c r="Z31" s="114">
        <f t="shared" si="0"/>
        <v>21.67916666666667</v>
      </c>
      <c r="AA31" s="115">
        <v>24.2</v>
      </c>
      <c r="AB31" s="116">
        <v>0.4284722222222222</v>
      </c>
      <c r="AC31" s="115">
        <v>20.1</v>
      </c>
      <c r="AD31" s="116">
        <v>0.99375</v>
      </c>
    </row>
    <row r="32" spans="1:30" ht="11.25" customHeight="1">
      <c r="A32" s="78">
        <v>30</v>
      </c>
      <c r="B32" s="113">
        <v>20</v>
      </c>
      <c r="C32" s="113">
        <v>20.4</v>
      </c>
      <c r="D32" s="113">
        <v>20.5</v>
      </c>
      <c r="E32" s="113">
        <v>20.3</v>
      </c>
      <c r="F32" s="113">
        <v>19.9</v>
      </c>
      <c r="G32" s="113">
        <v>19.8</v>
      </c>
      <c r="H32" s="113">
        <v>20.2</v>
      </c>
      <c r="I32" s="113">
        <v>20.2</v>
      </c>
      <c r="J32" s="113">
        <v>20.7</v>
      </c>
      <c r="K32" s="113">
        <v>22</v>
      </c>
      <c r="L32" s="113">
        <v>24.3</v>
      </c>
      <c r="M32" s="113">
        <v>24.6</v>
      </c>
      <c r="N32" s="113">
        <v>24.4</v>
      </c>
      <c r="O32" s="113">
        <v>23.9</v>
      </c>
      <c r="P32" s="113">
        <v>24.4</v>
      </c>
      <c r="Q32" s="113">
        <v>23</v>
      </c>
      <c r="R32" s="113">
        <v>22.5</v>
      </c>
      <c r="S32" s="113">
        <v>21.9</v>
      </c>
      <c r="T32" s="113">
        <v>21.5</v>
      </c>
      <c r="U32" s="113">
        <v>21.2</v>
      </c>
      <c r="V32" s="113">
        <v>21</v>
      </c>
      <c r="W32" s="113">
        <v>20.1</v>
      </c>
      <c r="X32" s="113">
        <v>20</v>
      </c>
      <c r="Y32" s="113">
        <v>20</v>
      </c>
      <c r="Z32" s="114">
        <f t="shared" si="0"/>
        <v>21.53333333333333</v>
      </c>
      <c r="AA32" s="115">
        <v>25.5</v>
      </c>
      <c r="AB32" s="116">
        <v>0.513888888888889</v>
      </c>
      <c r="AC32" s="115">
        <v>19.8</v>
      </c>
      <c r="AD32" s="116">
        <v>0.2576388888888889</v>
      </c>
    </row>
    <row r="33" spans="1:30" ht="11.25" customHeight="1">
      <c r="A33" s="78">
        <v>31</v>
      </c>
      <c r="B33" s="113">
        <v>20</v>
      </c>
      <c r="C33" s="113">
        <v>19.8</v>
      </c>
      <c r="D33" s="113">
        <v>19.9</v>
      </c>
      <c r="E33" s="113">
        <v>19.8</v>
      </c>
      <c r="F33" s="113">
        <v>19.7</v>
      </c>
      <c r="G33" s="113">
        <v>20</v>
      </c>
      <c r="H33" s="113">
        <v>20.7</v>
      </c>
      <c r="I33" s="113">
        <v>23.3</v>
      </c>
      <c r="J33" s="113">
        <v>25.4</v>
      </c>
      <c r="K33" s="113">
        <v>26.1</v>
      </c>
      <c r="L33" s="113">
        <v>25.8</v>
      </c>
      <c r="M33" s="113">
        <v>27.4</v>
      </c>
      <c r="N33" s="113">
        <v>27.6</v>
      </c>
      <c r="O33" s="113">
        <v>26.1</v>
      </c>
      <c r="P33" s="113">
        <v>28.2</v>
      </c>
      <c r="Q33" s="113">
        <v>28.2</v>
      </c>
      <c r="R33" s="113">
        <v>25.4</v>
      </c>
      <c r="S33" s="113">
        <v>23.9</v>
      </c>
      <c r="T33" s="113">
        <v>22.6</v>
      </c>
      <c r="U33" s="113">
        <v>22.3</v>
      </c>
      <c r="V33" s="113">
        <v>22</v>
      </c>
      <c r="W33" s="113">
        <v>22.2</v>
      </c>
      <c r="X33" s="113">
        <v>22.9</v>
      </c>
      <c r="Y33" s="113">
        <v>22.7</v>
      </c>
      <c r="Z33" s="114">
        <f t="shared" si="0"/>
        <v>23.41666666666667</v>
      </c>
      <c r="AA33" s="115">
        <v>28.5</v>
      </c>
      <c r="AB33" s="116">
        <v>0.6375000000000001</v>
      </c>
      <c r="AC33" s="115">
        <v>19.6</v>
      </c>
      <c r="AD33" s="116">
        <v>0.2111111111111111</v>
      </c>
    </row>
    <row r="34" spans="1:30" ht="15" customHeight="1">
      <c r="A34" s="79" t="s">
        <v>9</v>
      </c>
      <c r="B34" s="121">
        <f aca="true" t="shared" si="1" ref="B34:Y34">AVERAGE(B3:B33)</f>
        <v>20.68387096774193</v>
      </c>
      <c r="C34" s="121">
        <f t="shared" si="1"/>
        <v>20.493548387096773</v>
      </c>
      <c r="D34" s="121">
        <f t="shared" si="1"/>
        <v>20.37741935483871</v>
      </c>
      <c r="E34" s="121">
        <f t="shared" si="1"/>
        <v>20.287096774193543</v>
      </c>
      <c r="F34" s="121">
        <f t="shared" si="1"/>
        <v>20.351612903225806</v>
      </c>
      <c r="G34" s="121">
        <f t="shared" si="1"/>
        <v>20.664516129032258</v>
      </c>
      <c r="H34" s="121">
        <f t="shared" si="1"/>
        <v>21.229032258064517</v>
      </c>
      <c r="I34" s="121">
        <f t="shared" si="1"/>
        <v>22.425806451612907</v>
      </c>
      <c r="J34" s="121">
        <f t="shared" si="1"/>
        <v>23.529032258064515</v>
      </c>
      <c r="K34" s="121">
        <f t="shared" si="1"/>
        <v>24.648387096774194</v>
      </c>
      <c r="L34" s="121">
        <f t="shared" si="1"/>
        <v>25.29354838709677</v>
      </c>
      <c r="M34" s="121">
        <f t="shared" si="1"/>
        <v>25.6</v>
      </c>
      <c r="N34" s="121">
        <f t="shared" si="1"/>
        <v>25.809677419354838</v>
      </c>
      <c r="O34" s="121">
        <f t="shared" si="1"/>
        <v>25.46451612903226</v>
      </c>
      <c r="P34" s="121">
        <f t="shared" si="1"/>
        <v>25.15161290322581</v>
      </c>
      <c r="Q34" s="121">
        <f t="shared" si="1"/>
        <v>24.661290322580644</v>
      </c>
      <c r="R34" s="121">
        <f t="shared" si="1"/>
        <v>23.70322580645162</v>
      </c>
      <c r="S34" s="121">
        <f t="shared" si="1"/>
        <v>22.46774193548387</v>
      </c>
      <c r="T34" s="121">
        <f t="shared" si="1"/>
        <v>21.561290322580643</v>
      </c>
      <c r="U34" s="121">
        <f t="shared" si="1"/>
        <v>21.287096774193547</v>
      </c>
      <c r="V34" s="121">
        <f t="shared" si="1"/>
        <v>21.087096774193544</v>
      </c>
      <c r="W34" s="121">
        <f t="shared" si="1"/>
        <v>20.8741935483871</v>
      </c>
      <c r="X34" s="121">
        <f t="shared" si="1"/>
        <v>20.74838709677419</v>
      </c>
      <c r="Y34" s="121">
        <f t="shared" si="1"/>
        <v>20.774193548387096</v>
      </c>
      <c r="Z34" s="121">
        <f>AVERAGE(B3:Y33)</f>
        <v>22.465591397849458</v>
      </c>
      <c r="AA34" s="122">
        <f>AVERAGE(AA3:AA33)</f>
        <v>26.94193548387097</v>
      </c>
      <c r="AB34" s="123"/>
      <c r="AC34" s="122">
        <f>AVERAGE(AC3:AC33)</f>
        <v>19.64193548387097</v>
      </c>
      <c r="AD34" s="123"/>
    </row>
    <row r="35" ht="9.75" customHeight="1"/>
    <row r="36" spans="1:9" ht="11.25" customHeight="1">
      <c r="A36" s="67" t="s">
        <v>10</v>
      </c>
      <c r="B36" s="67"/>
      <c r="C36" s="67"/>
      <c r="D36" s="67"/>
      <c r="E36" s="67"/>
      <c r="F36" s="67"/>
      <c r="G36" s="67"/>
      <c r="H36" s="67"/>
      <c r="I36" s="67"/>
    </row>
    <row r="37" spans="1:9" ht="11.25" customHeight="1">
      <c r="A37" s="68" t="s">
        <v>11</v>
      </c>
      <c r="B37" s="69"/>
      <c r="C37" s="69"/>
      <c r="D37" s="51">
        <f>COUNTIF(Z3:Z33,"&lt;0")</f>
        <v>0</v>
      </c>
      <c r="E37" s="67"/>
      <c r="F37" s="67"/>
      <c r="G37" s="67"/>
      <c r="H37" s="67"/>
      <c r="I37" s="67"/>
    </row>
    <row r="38" spans="1:9" ht="11.25" customHeight="1">
      <c r="A38" s="70" t="s">
        <v>12</v>
      </c>
      <c r="B38" s="71"/>
      <c r="C38" s="71"/>
      <c r="D38" s="52">
        <f>COUNTIF(Z3:Z33,"&gt;=25")</f>
        <v>0</v>
      </c>
      <c r="E38" s="67"/>
      <c r="F38" s="67"/>
      <c r="G38" s="67"/>
      <c r="H38" s="67"/>
      <c r="I38" s="67"/>
    </row>
    <row r="39" spans="1:9" ht="11.25" customHeight="1">
      <c r="A39" s="68" t="s">
        <v>13</v>
      </c>
      <c r="B39" s="69"/>
      <c r="C39" s="69"/>
      <c r="D39" s="51">
        <f>COUNTIF(AC3:AC33,"&lt;0")</f>
        <v>0</v>
      </c>
      <c r="E39" s="67"/>
      <c r="F39" s="67"/>
      <c r="G39" s="67"/>
      <c r="H39" s="67"/>
      <c r="I39" s="67"/>
    </row>
    <row r="40" spans="1:9" ht="11.25" customHeight="1">
      <c r="A40" s="70" t="s">
        <v>14</v>
      </c>
      <c r="B40" s="71"/>
      <c r="C40" s="71"/>
      <c r="D40" s="52">
        <f>COUNTIF(AC3:AC33,"&gt;=25")</f>
        <v>0</v>
      </c>
      <c r="E40" s="67"/>
      <c r="F40" s="67"/>
      <c r="G40" s="67"/>
      <c r="H40" s="67"/>
      <c r="I40" s="67"/>
    </row>
    <row r="41" spans="1:9" ht="11.25" customHeight="1">
      <c r="A41" s="68" t="s">
        <v>15</v>
      </c>
      <c r="B41" s="69"/>
      <c r="C41" s="69"/>
      <c r="D41" s="51">
        <f>COUNTIF(AA3:AA33,"&lt;0")</f>
        <v>0</v>
      </c>
      <c r="E41" s="67"/>
      <c r="F41" s="67"/>
      <c r="G41" s="67"/>
      <c r="H41" s="67"/>
      <c r="I41" s="67"/>
    </row>
    <row r="42" spans="1:9" ht="11.25" customHeight="1">
      <c r="A42" s="70" t="s">
        <v>16</v>
      </c>
      <c r="B42" s="71"/>
      <c r="C42" s="71"/>
      <c r="D42" s="52">
        <f>COUNTIF(AA3:AA33,"&gt;=25")</f>
        <v>22</v>
      </c>
      <c r="E42" s="67"/>
      <c r="F42" s="67"/>
      <c r="G42" s="67"/>
      <c r="H42" s="67"/>
      <c r="I42" s="67"/>
    </row>
    <row r="43" spans="1:9" ht="11.25" customHeight="1">
      <c r="A43" s="72" t="s">
        <v>17</v>
      </c>
      <c r="B43" s="73"/>
      <c r="C43" s="73"/>
      <c r="D43" s="53">
        <f>COUNTIF(AA3:AA33,"&gt;=30")</f>
        <v>5</v>
      </c>
      <c r="E43" s="67"/>
      <c r="F43" s="67"/>
      <c r="G43" s="67"/>
      <c r="H43" s="67"/>
      <c r="I43" s="67"/>
    </row>
    <row r="44" spans="1:9" ht="11.25" customHeight="1">
      <c r="A44" s="67" t="s">
        <v>18</v>
      </c>
      <c r="B44" s="67"/>
      <c r="C44" s="67"/>
      <c r="D44" s="67"/>
      <c r="E44" s="67"/>
      <c r="F44" s="67"/>
      <c r="G44" s="67"/>
      <c r="H44" s="67"/>
      <c r="I44" s="67"/>
    </row>
    <row r="45" spans="1:9" ht="11.25" customHeight="1">
      <c r="A45" s="75" t="s">
        <v>19</v>
      </c>
      <c r="B45" s="74"/>
      <c r="C45" s="74" t="s">
        <v>3</v>
      </c>
      <c r="D45" s="76" t="s">
        <v>6</v>
      </c>
      <c r="E45" s="67"/>
      <c r="F45" s="75" t="s">
        <v>20</v>
      </c>
      <c r="G45" s="74"/>
      <c r="H45" s="74" t="s">
        <v>3</v>
      </c>
      <c r="I45" s="76" t="s">
        <v>8</v>
      </c>
    </row>
    <row r="46" spans="1:9" ht="11.25" customHeight="1">
      <c r="A46" s="104"/>
      <c r="B46" s="105">
        <f>MAX(AA3:AA33)</f>
        <v>30.7</v>
      </c>
      <c r="C46" s="106">
        <f>MATCH(B46,AA3:AA33,0)</f>
        <v>10</v>
      </c>
      <c r="D46" s="112">
        <f>INDEX(AB3:AB33,C46,1)</f>
        <v>0.4916666666666667</v>
      </c>
      <c r="E46" s="117"/>
      <c r="F46" s="104"/>
      <c r="G46" s="105">
        <f>MIN(AC3:AC33)</f>
        <v>16.9</v>
      </c>
      <c r="H46" s="106">
        <f>MATCH(G46,AC3:AC33,0)</f>
        <v>19</v>
      </c>
      <c r="I46" s="112">
        <f>INDEX(AD3:AD33,H46,1)</f>
        <v>0.2020833333333333</v>
      </c>
    </row>
    <row r="47" spans="1:9" ht="11.25" customHeight="1">
      <c r="A47" s="107"/>
      <c r="B47" s="108"/>
      <c r="C47" s="106"/>
      <c r="D47" s="127"/>
      <c r="E47" s="117"/>
      <c r="F47" s="107"/>
      <c r="G47" s="108"/>
      <c r="H47" s="106"/>
      <c r="I47" s="112"/>
    </row>
    <row r="48" spans="1:9" ht="11.25" customHeight="1">
      <c r="A48" s="109"/>
      <c r="B48" s="110"/>
      <c r="C48" s="111"/>
      <c r="D48" s="126"/>
      <c r="E48" s="117"/>
      <c r="F48" s="109"/>
      <c r="G48" s="110"/>
      <c r="H48" s="111"/>
      <c r="I48" s="125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D48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6.75390625" style="0" customWidth="1"/>
    <col min="2" max="25" width="4.75390625" style="0" customWidth="1"/>
    <col min="26" max="30" width="6.25390625" style="0" customWidth="1"/>
    <col min="31" max="31" width="2.75390625" style="0" customWidth="1"/>
  </cols>
  <sheetData>
    <row r="1" spans="1:29" ht="18" customHeight="1">
      <c r="A1" t="s">
        <v>49</v>
      </c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Z1" s="83">
        <f>'１月'!Z1</f>
        <v>2017</v>
      </c>
      <c r="AA1" t="s">
        <v>1</v>
      </c>
      <c r="AB1" s="84">
        <v>8</v>
      </c>
      <c r="AC1" t="s">
        <v>2</v>
      </c>
    </row>
    <row r="2" spans="1:30" ht="12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5" t="s">
        <v>4</v>
      </c>
      <c r="AA2" s="85" t="s">
        <v>5</v>
      </c>
      <c r="AB2" s="80" t="s">
        <v>6</v>
      </c>
      <c r="AC2" s="85" t="s">
        <v>7</v>
      </c>
      <c r="AD2" s="80" t="s">
        <v>8</v>
      </c>
    </row>
    <row r="3" spans="1:30" ht="11.25" customHeight="1">
      <c r="A3" s="78">
        <v>1</v>
      </c>
      <c r="B3" s="113">
        <v>22.4</v>
      </c>
      <c r="C3" s="113">
        <v>22.5</v>
      </c>
      <c r="D3" s="113">
        <v>22.1</v>
      </c>
      <c r="E3" s="113">
        <v>21.5</v>
      </c>
      <c r="F3" s="113">
        <v>21.4</v>
      </c>
      <c r="G3" s="113">
        <v>22.1</v>
      </c>
      <c r="H3" s="113">
        <v>22.2</v>
      </c>
      <c r="I3" s="113">
        <v>22.6</v>
      </c>
      <c r="J3" s="113">
        <v>23.1</v>
      </c>
      <c r="K3" s="113">
        <v>22.7</v>
      </c>
      <c r="L3" s="113">
        <v>22.1</v>
      </c>
      <c r="M3" s="113">
        <v>21.7</v>
      </c>
      <c r="N3" s="113">
        <v>20.7</v>
      </c>
      <c r="O3" s="113">
        <v>20</v>
      </c>
      <c r="P3" s="113">
        <v>19.5</v>
      </c>
      <c r="Q3" s="113">
        <v>19.4</v>
      </c>
      <c r="R3" s="113">
        <v>19.3</v>
      </c>
      <c r="S3" s="113">
        <v>19</v>
      </c>
      <c r="T3" s="113">
        <v>18.4</v>
      </c>
      <c r="U3" s="113">
        <v>18.2</v>
      </c>
      <c r="V3" s="113">
        <v>18.1</v>
      </c>
      <c r="W3" s="113">
        <v>18</v>
      </c>
      <c r="X3" s="113">
        <v>17.7</v>
      </c>
      <c r="Y3" s="113">
        <v>17.7</v>
      </c>
      <c r="Z3" s="114">
        <f aca="true" t="shared" si="0" ref="Z3:Z33">AVERAGE(B3:Y3)</f>
        <v>20.516666666666662</v>
      </c>
      <c r="AA3" s="115">
        <v>23.4</v>
      </c>
      <c r="AB3" s="116">
        <v>0.3597222222222222</v>
      </c>
      <c r="AC3" s="115">
        <v>17.6</v>
      </c>
      <c r="AD3" s="116">
        <v>0.9840277777777778</v>
      </c>
    </row>
    <row r="4" spans="1:30" ht="11.25" customHeight="1">
      <c r="A4" s="78">
        <v>2</v>
      </c>
      <c r="B4" s="113">
        <v>17.8</v>
      </c>
      <c r="C4" s="113">
        <v>17.8</v>
      </c>
      <c r="D4" s="113">
        <v>17.6</v>
      </c>
      <c r="E4" s="113">
        <v>17.4</v>
      </c>
      <c r="F4" s="113">
        <v>17.4</v>
      </c>
      <c r="G4" s="113">
        <v>17.4</v>
      </c>
      <c r="H4" s="113">
        <v>18.1</v>
      </c>
      <c r="I4" s="113">
        <v>19.1</v>
      </c>
      <c r="J4" s="113">
        <v>19.5</v>
      </c>
      <c r="K4" s="113">
        <v>19.9</v>
      </c>
      <c r="L4" s="113">
        <v>18.7</v>
      </c>
      <c r="M4" s="113">
        <v>18.7</v>
      </c>
      <c r="N4" s="113">
        <v>18.4</v>
      </c>
      <c r="O4" s="113">
        <v>19.1</v>
      </c>
      <c r="P4" s="113">
        <v>18.7</v>
      </c>
      <c r="Q4" s="113">
        <v>18.2</v>
      </c>
      <c r="R4" s="113">
        <v>18</v>
      </c>
      <c r="S4" s="117">
        <v>18.1</v>
      </c>
      <c r="T4" s="113">
        <v>17</v>
      </c>
      <c r="U4" s="113">
        <v>15.8</v>
      </c>
      <c r="V4" s="113">
        <v>16.2</v>
      </c>
      <c r="W4" s="113">
        <v>17</v>
      </c>
      <c r="X4" s="113">
        <v>16.5</v>
      </c>
      <c r="Y4" s="113">
        <v>15.5</v>
      </c>
      <c r="Z4" s="114">
        <f t="shared" si="0"/>
        <v>17.829166666666666</v>
      </c>
      <c r="AA4" s="115">
        <v>20.3</v>
      </c>
      <c r="AB4" s="116">
        <v>0.39375</v>
      </c>
      <c r="AC4" s="115">
        <v>15.5</v>
      </c>
      <c r="AD4" s="116">
        <v>1</v>
      </c>
    </row>
    <row r="5" spans="1:30" ht="11.25" customHeight="1">
      <c r="A5" s="78">
        <v>3</v>
      </c>
      <c r="B5" s="113">
        <v>15.6</v>
      </c>
      <c r="C5" s="113">
        <v>16.2</v>
      </c>
      <c r="D5" s="113">
        <v>16.1</v>
      </c>
      <c r="E5" s="113">
        <v>15.1</v>
      </c>
      <c r="F5" s="113">
        <v>14.7</v>
      </c>
      <c r="G5" s="113">
        <v>16.2</v>
      </c>
      <c r="H5" s="113">
        <v>18.1</v>
      </c>
      <c r="I5" s="113">
        <v>20.3</v>
      </c>
      <c r="J5" s="113">
        <v>22.1</v>
      </c>
      <c r="K5" s="113">
        <v>23.4</v>
      </c>
      <c r="L5" s="113">
        <v>21.7</v>
      </c>
      <c r="M5" s="113">
        <v>21.3</v>
      </c>
      <c r="N5" s="113">
        <v>21.7</v>
      </c>
      <c r="O5" s="113">
        <v>21.2</v>
      </c>
      <c r="P5" s="113">
        <v>20.6</v>
      </c>
      <c r="Q5" s="113">
        <v>20.9</v>
      </c>
      <c r="R5" s="113">
        <v>20.2</v>
      </c>
      <c r="S5" s="113">
        <v>19.9</v>
      </c>
      <c r="T5" s="113">
        <v>19.3</v>
      </c>
      <c r="U5" s="113">
        <v>19.3</v>
      </c>
      <c r="V5" s="113">
        <v>19.1</v>
      </c>
      <c r="W5" s="113">
        <v>19</v>
      </c>
      <c r="X5" s="113">
        <v>18.8</v>
      </c>
      <c r="Y5" s="113">
        <v>18.8</v>
      </c>
      <c r="Z5" s="114">
        <f t="shared" si="0"/>
        <v>19.150000000000002</v>
      </c>
      <c r="AA5" s="115">
        <v>23.7</v>
      </c>
      <c r="AB5" s="116">
        <v>0.4368055555555555</v>
      </c>
      <c r="AC5" s="115">
        <v>14.6</v>
      </c>
      <c r="AD5" s="116">
        <v>0.22083333333333333</v>
      </c>
    </row>
    <row r="6" spans="1:30" ht="11.25" customHeight="1">
      <c r="A6" s="78">
        <v>4</v>
      </c>
      <c r="B6" s="113">
        <v>18.8</v>
      </c>
      <c r="C6" s="113">
        <v>18.6</v>
      </c>
      <c r="D6" s="113">
        <v>18.6</v>
      </c>
      <c r="E6" s="113">
        <v>18.5</v>
      </c>
      <c r="F6" s="113">
        <v>18.3</v>
      </c>
      <c r="G6" s="113">
        <v>18.7</v>
      </c>
      <c r="H6" s="113">
        <v>19.1</v>
      </c>
      <c r="I6" s="113">
        <v>19.6</v>
      </c>
      <c r="J6" s="113">
        <v>20.5</v>
      </c>
      <c r="K6" s="113">
        <v>20.1</v>
      </c>
      <c r="L6" s="113">
        <v>21.1</v>
      </c>
      <c r="M6" s="113">
        <v>21.3</v>
      </c>
      <c r="N6" s="113">
        <v>21.9</v>
      </c>
      <c r="O6" s="113">
        <v>22</v>
      </c>
      <c r="P6" s="113">
        <v>22.4</v>
      </c>
      <c r="Q6" s="113">
        <v>21.2</v>
      </c>
      <c r="R6" s="113">
        <v>21.2</v>
      </c>
      <c r="S6" s="113">
        <v>21.1</v>
      </c>
      <c r="T6" s="113">
        <v>20.7</v>
      </c>
      <c r="U6" s="113">
        <v>20.4</v>
      </c>
      <c r="V6" s="113">
        <v>20.4</v>
      </c>
      <c r="W6" s="113">
        <v>20.3</v>
      </c>
      <c r="X6" s="113">
        <v>20.4</v>
      </c>
      <c r="Y6" s="113">
        <v>20.4</v>
      </c>
      <c r="Z6" s="114">
        <f t="shared" si="0"/>
        <v>20.23333333333333</v>
      </c>
      <c r="AA6" s="115">
        <v>22.8</v>
      </c>
      <c r="AB6" s="116">
        <v>0.5895833333333333</v>
      </c>
      <c r="AC6" s="115">
        <v>18.1</v>
      </c>
      <c r="AD6" s="116">
        <v>0.1909722222222222</v>
      </c>
    </row>
    <row r="7" spans="1:30" ht="11.25" customHeight="1">
      <c r="A7" s="78">
        <v>5</v>
      </c>
      <c r="B7" s="113">
        <v>20.5</v>
      </c>
      <c r="C7" s="113">
        <v>20.5</v>
      </c>
      <c r="D7" s="113">
        <v>20.6</v>
      </c>
      <c r="E7" s="113">
        <v>20.4</v>
      </c>
      <c r="F7" s="113">
        <v>20.1</v>
      </c>
      <c r="G7" s="113">
        <v>20.6</v>
      </c>
      <c r="H7" s="113">
        <v>21.7</v>
      </c>
      <c r="I7" s="113">
        <v>22.5</v>
      </c>
      <c r="J7" s="113">
        <v>23.5</v>
      </c>
      <c r="K7" s="113">
        <v>23.9</v>
      </c>
      <c r="L7" s="113">
        <v>24.6</v>
      </c>
      <c r="M7" s="113">
        <v>24.6</v>
      </c>
      <c r="N7" s="113">
        <v>25.4</v>
      </c>
      <c r="O7" s="113">
        <v>25.3</v>
      </c>
      <c r="P7" s="113">
        <v>25.4</v>
      </c>
      <c r="Q7" s="113">
        <v>24.4</v>
      </c>
      <c r="R7" s="113">
        <v>24.4</v>
      </c>
      <c r="S7" s="113">
        <v>23.4</v>
      </c>
      <c r="T7" s="113">
        <v>22.7</v>
      </c>
      <c r="U7" s="113">
        <v>22.6</v>
      </c>
      <c r="V7" s="113">
        <v>22.2</v>
      </c>
      <c r="W7" s="113">
        <v>22.1</v>
      </c>
      <c r="X7" s="113">
        <v>21.8</v>
      </c>
      <c r="Y7" s="113">
        <v>21.2</v>
      </c>
      <c r="Z7" s="114">
        <f t="shared" si="0"/>
        <v>22.683333333333334</v>
      </c>
      <c r="AA7" s="115">
        <v>26.4</v>
      </c>
      <c r="AB7" s="116">
        <v>0.5993055555555555</v>
      </c>
      <c r="AC7" s="115">
        <v>19.9</v>
      </c>
      <c r="AD7" s="116">
        <v>0.20138888888888887</v>
      </c>
    </row>
    <row r="8" spans="1:30" ht="11.25" customHeight="1">
      <c r="A8" s="78">
        <v>6</v>
      </c>
      <c r="B8" s="113">
        <v>21.4</v>
      </c>
      <c r="C8" s="113">
        <v>21.5</v>
      </c>
      <c r="D8" s="113">
        <v>21.5</v>
      </c>
      <c r="E8" s="113">
        <v>21.3</v>
      </c>
      <c r="F8" s="113">
        <v>20.5</v>
      </c>
      <c r="G8" s="113">
        <v>21.4</v>
      </c>
      <c r="H8" s="113">
        <v>22.2</v>
      </c>
      <c r="I8" s="113">
        <v>22.9</v>
      </c>
      <c r="J8" s="113">
        <v>24.2</v>
      </c>
      <c r="K8" s="113">
        <v>24.2</v>
      </c>
      <c r="L8" s="113">
        <v>24.1</v>
      </c>
      <c r="M8" s="113">
        <v>24.5</v>
      </c>
      <c r="N8" s="113">
        <v>25.6</v>
      </c>
      <c r="O8" s="113">
        <v>26.2</v>
      </c>
      <c r="P8" s="113">
        <v>26.5</v>
      </c>
      <c r="Q8" s="113">
        <v>26.2</v>
      </c>
      <c r="R8" s="113">
        <v>24.6</v>
      </c>
      <c r="S8" s="113">
        <v>23.7</v>
      </c>
      <c r="T8" s="113">
        <v>23.3</v>
      </c>
      <c r="U8" s="113">
        <v>23.2</v>
      </c>
      <c r="V8" s="113">
        <v>22.2</v>
      </c>
      <c r="W8" s="113">
        <v>21.7</v>
      </c>
      <c r="X8" s="113">
        <v>21.7</v>
      </c>
      <c r="Y8" s="113">
        <v>21.4</v>
      </c>
      <c r="Z8" s="114">
        <f t="shared" si="0"/>
        <v>23.166666666666668</v>
      </c>
      <c r="AA8" s="115">
        <v>26.7</v>
      </c>
      <c r="AB8" s="116">
        <v>0.6479166666666667</v>
      </c>
      <c r="AC8" s="115">
        <v>20.5</v>
      </c>
      <c r="AD8" s="116">
        <v>0.22430555555555556</v>
      </c>
    </row>
    <row r="9" spans="1:30" ht="11.25" customHeight="1">
      <c r="A9" s="78">
        <v>7</v>
      </c>
      <c r="B9" s="113">
        <v>21.3</v>
      </c>
      <c r="C9" s="113">
        <v>21.1</v>
      </c>
      <c r="D9" s="113">
        <v>21.6</v>
      </c>
      <c r="E9" s="113">
        <v>21.7</v>
      </c>
      <c r="F9" s="113">
        <v>21.9</v>
      </c>
      <c r="G9" s="113">
        <v>22.5</v>
      </c>
      <c r="H9" s="113">
        <v>22.8</v>
      </c>
      <c r="I9" s="113">
        <v>23.7</v>
      </c>
      <c r="J9" s="113">
        <v>25.3</v>
      </c>
      <c r="K9" s="113">
        <v>26</v>
      </c>
      <c r="L9" s="113">
        <v>26.4</v>
      </c>
      <c r="M9" s="113">
        <v>27.4</v>
      </c>
      <c r="N9" s="113">
        <v>25.9</v>
      </c>
      <c r="O9" s="113">
        <v>25</v>
      </c>
      <c r="P9" s="113">
        <v>24.7</v>
      </c>
      <c r="Q9" s="113">
        <v>24.7</v>
      </c>
      <c r="R9" s="113">
        <v>24.3</v>
      </c>
      <c r="S9" s="113">
        <v>24</v>
      </c>
      <c r="T9" s="113">
        <v>23.9</v>
      </c>
      <c r="U9" s="113">
        <v>23.9</v>
      </c>
      <c r="V9" s="113">
        <v>24</v>
      </c>
      <c r="W9" s="113">
        <v>23.9</v>
      </c>
      <c r="X9" s="113">
        <v>23.9</v>
      </c>
      <c r="Y9" s="113">
        <v>21.5</v>
      </c>
      <c r="Z9" s="114">
        <f t="shared" si="0"/>
        <v>23.808333333333326</v>
      </c>
      <c r="AA9" s="115">
        <v>28.1</v>
      </c>
      <c r="AB9" s="116">
        <v>0.5118055555555555</v>
      </c>
      <c r="AC9" s="115">
        <v>20.9</v>
      </c>
      <c r="AD9" s="116">
        <v>0.06666666666666667</v>
      </c>
    </row>
    <row r="10" spans="1:30" ht="11.25" customHeight="1">
      <c r="A10" s="78">
        <v>8</v>
      </c>
      <c r="B10" s="113">
        <v>21.8</v>
      </c>
      <c r="C10" s="113">
        <v>22.4</v>
      </c>
      <c r="D10" s="113">
        <v>22.4</v>
      </c>
      <c r="E10" s="113">
        <v>22.9</v>
      </c>
      <c r="F10" s="113">
        <v>23.1</v>
      </c>
      <c r="G10" s="113">
        <v>23.1</v>
      </c>
      <c r="H10" s="113">
        <v>23.2</v>
      </c>
      <c r="I10" s="113">
        <v>23.1</v>
      </c>
      <c r="J10" s="113">
        <v>23.3</v>
      </c>
      <c r="K10" s="113">
        <v>23.3</v>
      </c>
      <c r="L10" s="113">
        <v>23.2</v>
      </c>
      <c r="M10" s="113">
        <v>22.9</v>
      </c>
      <c r="N10" s="113">
        <v>22.7</v>
      </c>
      <c r="O10" s="113">
        <v>22.6</v>
      </c>
      <c r="P10" s="113">
        <v>23</v>
      </c>
      <c r="Q10" s="113">
        <v>23</v>
      </c>
      <c r="R10" s="113">
        <v>22.7</v>
      </c>
      <c r="S10" s="113">
        <v>22.5</v>
      </c>
      <c r="T10" s="113">
        <v>22</v>
      </c>
      <c r="U10" s="113">
        <v>21.9</v>
      </c>
      <c r="V10" s="113">
        <v>21.8</v>
      </c>
      <c r="W10" s="113">
        <v>21.7</v>
      </c>
      <c r="X10" s="113">
        <v>21.3</v>
      </c>
      <c r="Y10" s="113">
        <v>21.3</v>
      </c>
      <c r="Z10" s="114">
        <f t="shared" si="0"/>
        <v>22.549999999999997</v>
      </c>
      <c r="AA10" s="115">
        <v>23.4</v>
      </c>
      <c r="AB10" s="116">
        <v>0.4472222222222222</v>
      </c>
      <c r="AC10" s="115">
        <v>21.2</v>
      </c>
      <c r="AD10" s="116">
        <v>0.9979166666666667</v>
      </c>
    </row>
    <row r="11" spans="1:30" ht="11.25" customHeight="1">
      <c r="A11" s="78">
        <v>9</v>
      </c>
      <c r="B11" s="113">
        <v>21.3</v>
      </c>
      <c r="C11" s="113">
        <v>21.4</v>
      </c>
      <c r="D11" s="113">
        <v>21.3</v>
      </c>
      <c r="E11" s="113">
        <v>21</v>
      </c>
      <c r="F11" s="113">
        <v>21.2</v>
      </c>
      <c r="G11" s="113">
        <v>21.3</v>
      </c>
      <c r="H11" s="113">
        <v>22.2</v>
      </c>
      <c r="I11" s="113">
        <v>23.9</v>
      </c>
      <c r="J11" s="113">
        <v>26.1</v>
      </c>
      <c r="K11" s="113">
        <v>27.3</v>
      </c>
      <c r="L11" s="113">
        <v>27</v>
      </c>
      <c r="M11" s="113">
        <v>26.8</v>
      </c>
      <c r="N11" s="113">
        <v>25.6</v>
      </c>
      <c r="O11" s="113">
        <v>26.9</v>
      </c>
      <c r="P11" s="113">
        <v>25.8</v>
      </c>
      <c r="Q11" s="113">
        <v>23.8</v>
      </c>
      <c r="R11" s="113">
        <v>22.9</v>
      </c>
      <c r="S11" s="113">
        <v>22</v>
      </c>
      <c r="T11" s="113">
        <v>21.5</v>
      </c>
      <c r="U11" s="113">
        <v>21.2</v>
      </c>
      <c r="V11" s="113">
        <v>20.9</v>
      </c>
      <c r="W11" s="113">
        <v>21</v>
      </c>
      <c r="X11" s="113">
        <v>21</v>
      </c>
      <c r="Y11" s="113">
        <v>21</v>
      </c>
      <c r="Z11" s="114">
        <f t="shared" si="0"/>
        <v>23.099999999999998</v>
      </c>
      <c r="AA11" s="115">
        <v>28.2</v>
      </c>
      <c r="AB11" s="116">
        <v>0.48680555555555555</v>
      </c>
      <c r="AC11" s="115">
        <v>20.7</v>
      </c>
      <c r="AD11" s="116">
        <v>0.8881944444444444</v>
      </c>
    </row>
    <row r="12" spans="1:30" ht="11.25" customHeight="1">
      <c r="A12" s="82">
        <v>10</v>
      </c>
      <c r="B12" s="118">
        <v>20.7</v>
      </c>
      <c r="C12" s="118">
        <v>20.7</v>
      </c>
      <c r="D12" s="118">
        <v>20.4</v>
      </c>
      <c r="E12" s="118">
        <v>20</v>
      </c>
      <c r="F12" s="118">
        <v>19.7</v>
      </c>
      <c r="G12" s="118">
        <v>19.8</v>
      </c>
      <c r="H12" s="118">
        <v>19.6</v>
      </c>
      <c r="I12" s="118">
        <v>19.8</v>
      </c>
      <c r="J12" s="118">
        <v>20.1</v>
      </c>
      <c r="K12" s="118">
        <v>20.2</v>
      </c>
      <c r="L12" s="118">
        <v>20.1</v>
      </c>
      <c r="M12" s="118">
        <v>19.7</v>
      </c>
      <c r="N12" s="118">
        <v>19.3</v>
      </c>
      <c r="O12" s="118">
        <v>19.2</v>
      </c>
      <c r="P12" s="118">
        <v>19.1</v>
      </c>
      <c r="Q12" s="118">
        <v>18.8</v>
      </c>
      <c r="R12" s="118">
        <v>18.5</v>
      </c>
      <c r="S12" s="118">
        <v>18.4</v>
      </c>
      <c r="T12" s="118">
        <v>18.3</v>
      </c>
      <c r="U12" s="118">
        <v>18.3</v>
      </c>
      <c r="V12" s="118">
        <v>18.1</v>
      </c>
      <c r="W12" s="118">
        <v>18.1</v>
      </c>
      <c r="X12" s="118">
        <v>17.8</v>
      </c>
      <c r="Y12" s="118">
        <v>17.8</v>
      </c>
      <c r="Z12" s="119">
        <f t="shared" si="0"/>
        <v>19.270833333333336</v>
      </c>
      <c r="AA12" s="105">
        <v>21</v>
      </c>
      <c r="AB12" s="120">
        <v>0.015277777777777777</v>
      </c>
      <c r="AC12" s="105">
        <v>17.7</v>
      </c>
      <c r="AD12" s="120">
        <v>1</v>
      </c>
    </row>
    <row r="13" spans="1:30" ht="11.25" customHeight="1">
      <c r="A13" s="78">
        <v>11</v>
      </c>
      <c r="B13" s="113">
        <v>17.6</v>
      </c>
      <c r="C13" s="113">
        <v>17.6</v>
      </c>
      <c r="D13" s="113">
        <v>17.7</v>
      </c>
      <c r="E13" s="113">
        <v>17.5</v>
      </c>
      <c r="F13" s="113">
        <v>17.6</v>
      </c>
      <c r="G13" s="113">
        <v>17.6</v>
      </c>
      <c r="H13" s="113">
        <v>17.7</v>
      </c>
      <c r="I13" s="113">
        <v>17.9</v>
      </c>
      <c r="J13" s="113">
        <v>17.8</v>
      </c>
      <c r="K13" s="113">
        <v>18</v>
      </c>
      <c r="L13" s="113">
        <v>18.3</v>
      </c>
      <c r="M13" s="113">
        <v>18.9</v>
      </c>
      <c r="N13" s="113">
        <v>19</v>
      </c>
      <c r="O13" s="113">
        <v>19.5</v>
      </c>
      <c r="P13" s="113">
        <v>18.6</v>
      </c>
      <c r="Q13" s="113">
        <v>18.1</v>
      </c>
      <c r="R13" s="113">
        <v>18.2</v>
      </c>
      <c r="S13" s="113">
        <v>18</v>
      </c>
      <c r="T13" s="113">
        <v>17.8</v>
      </c>
      <c r="U13" s="113">
        <v>17.7</v>
      </c>
      <c r="V13" s="113">
        <v>17.7</v>
      </c>
      <c r="W13" s="113">
        <v>17.9</v>
      </c>
      <c r="X13" s="113">
        <v>18.2</v>
      </c>
      <c r="Y13" s="113">
        <v>18.2</v>
      </c>
      <c r="Z13" s="114">
        <f t="shared" si="0"/>
        <v>18.04583333333333</v>
      </c>
      <c r="AA13" s="115">
        <v>19.5</v>
      </c>
      <c r="AB13" s="116">
        <v>0.5861111111111111</v>
      </c>
      <c r="AC13" s="115">
        <v>17.4</v>
      </c>
      <c r="AD13" s="116">
        <v>0.1951388888888889</v>
      </c>
    </row>
    <row r="14" spans="1:30" ht="11.25" customHeight="1">
      <c r="A14" s="78">
        <v>12</v>
      </c>
      <c r="B14" s="113">
        <v>18</v>
      </c>
      <c r="C14" s="113">
        <v>18.3</v>
      </c>
      <c r="D14" s="113">
        <v>18.5</v>
      </c>
      <c r="E14" s="113">
        <v>18.9</v>
      </c>
      <c r="F14" s="113">
        <v>19.1</v>
      </c>
      <c r="G14" s="113">
        <v>19.2</v>
      </c>
      <c r="H14" s="113">
        <v>19.3</v>
      </c>
      <c r="I14" s="113">
        <v>19.6</v>
      </c>
      <c r="J14" s="113">
        <v>20.4</v>
      </c>
      <c r="K14" s="113">
        <v>21.3</v>
      </c>
      <c r="L14" s="113">
        <v>22.8</v>
      </c>
      <c r="M14" s="113">
        <v>23</v>
      </c>
      <c r="N14" s="113">
        <v>22.7</v>
      </c>
      <c r="O14" s="113">
        <v>22.9</v>
      </c>
      <c r="P14" s="113">
        <v>24</v>
      </c>
      <c r="Q14" s="113">
        <v>24.3</v>
      </c>
      <c r="R14" s="113">
        <v>22.8</v>
      </c>
      <c r="S14" s="113">
        <v>21.6</v>
      </c>
      <c r="T14" s="113">
        <v>21.1</v>
      </c>
      <c r="U14" s="113">
        <v>20.7</v>
      </c>
      <c r="V14" s="113">
        <v>20.9</v>
      </c>
      <c r="W14" s="113">
        <v>21</v>
      </c>
      <c r="X14" s="113">
        <v>20.8</v>
      </c>
      <c r="Y14" s="113">
        <v>20.1</v>
      </c>
      <c r="Z14" s="114">
        <f t="shared" si="0"/>
        <v>20.887500000000003</v>
      </c>
      <c r="AA14" s="115">
        <v>24.5</v>
      </c>
      <c r="AB14" s="116">
        <v>0.6201388888888889</v>
      </c>
      <c r="AC14" s="115">
        <v>17.9</v>
      </c>
      <c r="AD14" s="116">
        <v>0.04583333333333334</v>
      </c>
    </row>
    <row r="15" spans="1:30" ht="11.25" customHeight="1">
      <c r="A15" s="78">
        <v>13</v>
      </c>
      <c r="B15" s="113">
        <v>20.3</v>
      </c>
      <c r="C15" s="113">
        <v>19.9</v>
      </c>
      <c r="D15" s="113">
        <v>19.6</v>
      </c>
      <c r="E15" s="113">
        <v>19.3</v>
      </c>
      <c r="F15" s="113">
        <v>19.2</v>
      </c>
      <c r="G15" s="113">
        <v>20</v>
      </c>
      <c r="H15" s="113">
        <v>20.8</v>
      </c>
      <c r="I15" s="113">
        <v>21.7</v>
      </c>
      <c r="J15" s="113">
        <v>22.3</v>
      </c>
      <c r="K15" s="113">
        <v>23.4</v>
      </c>
      <c r="L15" s="113">
        <v>23.5</v>
      </c>
      <c r="M15" s="113">
        <v>25.5</v>
      </c>
      <c r="N15" s="113">
        <v>25.9</v>
      </c>
      <c r="O15" s="113">
        <v>25.5</v>
      </c>
      <c r="P15" s="113">
        <v>25.2</v>
      </c>
      <c r="Q15" s="113">
        <v>23.7</v>
      </c>
      <c r="R15" s="113">
        <v>22.4</v>
      </c>
      <c r="S15" s="113">
        <v>21.4</v>
      </c>
      <c r="T15" s="113">
        <v>20.7</v>
      </c>
      <c r="U15" s="113">
        <v>20.5</v>
      </c>
      <c r="V15" s="113">
        <v>20.4</v>
      </c>
      <c r="W15" s="113">
        <v>20.3</v>
      </c>
      <c r="X15" s="113">
        <v>20.5</v>
      </c>
      <c r="Y15" s="113">
        <v>20.5</v>
      </c>
      <c r="Z15" s="114">
        <f t="shared" si="0"/>
        <v>21.770833333333332</v>
      </c>
      <c r="AA15" s="115">
        <v>26.6</v>
      </c>
      <c r="AB15" s="116">
        <v>0.5263888888888889</v>
      </c>
      <c r="AC15" s="115">
        <v>19</v>
      </c>
      <c r="AD15" s="116">
        <v>0.2263888888888889</v>
      </c>
    </row>
    <row r="16" spans="1:30" ht="11.25" customHeight="1">
      <c r="A16" s="78">
        <v>14</v>
      </c>
      <c r="B16" s="113">
        <v>20.5</v>
      </c>
      <c r="C16" s="113">
        <v>20.4</v>
      </c>
      <c r="D16" s="113">
        <v>20.3</v>
      </c>
      <c r="E16" s="113">
        <v>20.2</v>
      </c>
      <c r="F16" s="113">
        <v>20.2</v>
      </c>
      <c r="G16" s="113">
        <v>20.3</v>
      </c>
      <c r="H16" s="113">
        <v>20.3</v>
      </c>
      <c r="I16" s="113">
        <v>20.3</v>
      </c>
      <c r="J16" s="113">
        <v>20.8</v>
      </c>
      <c r="K16" s="113">
        <v>20.8</v>
      </c>
      <c r="L16" s="113">
        <v>20.9</v>
      </c>
      <c r="M16" s="113">
        <v>22.3</v>
      </c>
      <c r="N16" s="113">
        <v>22.8</v>
      </c>
      <c r="O16" s="113">
        <v>22.1</v>
      </c>
      <c r="P16" s="113">
        <v>22.5</v>
      </c>
      <c r="Q16" s="113">
        <v>21.1</v>
      </c>
      <c r="R16" s="113">
        <v>20.9</v>
      </c>
      <c r="S16" s="113">
        <v>20.2</v>
      </c>
      <c r="T16" s="113">
        <v>20.1</v>
      </c>
      <c r="U16" s="113">
        <v>19.7</v>
      </c>
      <c r="V16" s="113">
        <v>19.6</v>
      </c>
      <c r="W16" s="113">
        <v>19.4</v>
      </c>
      <c r="X16" s="113">
        <v>19.5</v>
      </c>
      <c r="Y16" s="113">
        <v>19.6</v>
      </c>
      <c r="Z16" s="114">
        <f t="shared" si="0"/>
        <v>20.61666666666667</v>
      </c>
      <c r="AA16" s="115">
        <v>23.1</v>
      </c>
      <c r="AB16" s="116">
        <v>0.5437500000000001</v>
      </c>
      <c r="AC16" s="115">
        <v>19.2</v>
      </c>
      <c r="AD16" s="116">
        <v>0.9187500000000001</v>
      </c>
    </row>
    <row r="17" spans="1:30" ht="11.25" customHeight="1">
      <c r="A17" s="78">
        <v>15</v>
      </c>
      <c r="B17" s="113">
        <v>19.6</v>
      </c>
      <c r="C17" s="113">
        <v>19.5</v>
      </c>
      <c r="D17" s="113">
        <v>19.3</v>
      </c>
      <c r="E17" s="113">
        <v>19.4</v>
      </c>
      <c r="F17" s="113">
        <v>19.5</v>
      </c>
      <c r="G17" s="113">
        <v>19.5</v>
      </c>
      <c r="H17" s="113">
        <v>19.5</v>
      </c>
      <c r="I17" s="113">
        <v>19.4</v>
      </c>
      <c r="J17" s="113">
        <v>20</v>
      </c>
      <c r="K17" s="113">
        <v>19.8</v>
      </c>
      <c r="L17" s="113">
        <v>20.2</v>
      </c>
      <c r="M17" s="113">
        <v>19.9</v>
      </c>
      <c r="N17" s="113">
        <v>19.8</v>
      </c>
      <c r="O17" s="113">
        <v>19.9</v>
      </c>
      <c r="P17" s="113">
        <v>19.6</v>
      </c>
      <c r="Q17" s="113">
        <v>19.1</v>
      </c>
      <c r="R17" s="113">
        <v>19.3</v>
      </c>
      <c r="S17" s="113">
        <v>18.8</v>
      </c>
      <c r="T17" s="113">
        <v>19</v>
      </c>
      <c r="U17" s="113">
        <v>19.2</v>
      </c>
      <c r="V17" s="113">
        <v>19.2</v>
      </c>
      <c r="W17" s="113">
        <v>19.1</v>
      </c>
      <c r="X17" s="113">
        <v>18.7</v>
      </c>
      <c r="Y17" s="113">
        <v>18.7</v>
      </c>
      <c r="Z17" s="114">
        <f t="shared" si="0"/>
        <v>19.416666666666668</v>
      </c>
      <c r="AA17" s="115">
        <v>20.4</v>
      </c>
      <c r="AB17" s="116">
        <v>0.4576388888888889</v>
      </c>
      <c r="AC17" s="115">
        <v>18.6</v>
      </c>
      <c r="AD17" s="116">
        <v>0.9833333333333334</v>
      </c>
    </row>
    <row r="18" spans="1:30" ht="11.25" customHeight="1">
      <c r="A18" s="78">
        <v>16</v>
      </c>
      <c r="B18" s="113">
        <v>18.6</v>
      </c>
      <c r="C18" s="113">
        <v>18.4</v>
      </c>
      <c r="D18" s="113">
        <v>18</v>
      </c>
      <c r="E18" s="113">
        <v>17.8</v>
      </c>
      <c r="F18" s="113">
        <v>17.8</v>
      </c>
      <c r="G18" s="113">
        <v>17.9</v>
      </c>
      <c r="H18" s="113">
        <v>17.8</v>
      </c>
      <c r="I18" s="113">
        <v>17.8</v>
      </c>
      <c r="J18" s="113">
        <v>18.2</v>
      </c>
      <c r="K18" s="113">
        <v>18.4</v>
      </c>
      <c r="L18" s="113">
        <v>18.9</v>
      </c>
      <c r="M18" s="113">
        <v>19.2</v>
      </c>
      <c r="N18" s="113">
        <v>20.4</v>
      </c>
      <c r="O18" s="113">
        <v>20.3</v>
      </c>
      <c r="P18" s="113">
        <v>20.1</v>
      </c>
      <c r="Q18" s="113">
        <v>19.5</v>
      </c>
      <c r="R18" s="113">
        <v>19</v>
      </c>
      <c r="S18" s="113">
        <v>19</v>
      </c>
      <c r="T18" s="113">
        <v>19</v>
      </c>
      <c r="U18" s="113">
        <v>18.5</v>
      </c>
      <c r="V18" s="113">
        <v>18.7</v>
      </c>
      <c r="W18" s="113">
        <v>18.7</v>
      </c>
      <c r="X18" s="113">
        <v>18.8</v>
      </c>
      <c r="Y18" s="113">
        <v>18.8</v>
      </c>
      <c r="Z18" s="114">
        <f t="shared" si="0"/>
        <v>18.733333333333334</v>
      </c>
      <c r="AA18" s="115">
        <v>20.7</v>
      </c>
      <c r="AB18" s="116">
        <v>0.6097222222222222</v>
      </c>
      <c r="AC18" s="115">
        <v>17.7</v>
      </c>
      <c r="AD18" s="116">
        <v>0.31805555555555554</v>
      </c>
    </row>
    <row r="19" spans="1:30" ht="11.25" customHeight="1">
      <c r="A19" s="78">
        <v>17</v>
      </c>
      <c r="B19" s="113">
        <v>18.7</v>
      </c>
      <c r="C19" s="113">
        <v>18.9</v>
      </c>
      <c r="D19" s="113">
        <v>18.9</v>
      </c>
      <c r="E19" s="113">
        <v>18.8</v>
      </c>
      <c r="F19" s="113">
        <v>19.1</v>
      </c>
      <c r="G19" s="113">
        <v>19.4</v>
      </c>
      <c r="H19" s="113">
        <v>19.4</v>
      </c>
      <c r="I19" s="113">
        <v>19.9</v>
      </c>
      <c r="J19" s="113">
        <v>21</v>
      </c>
      <c r="K19" s="113">
        <v>22</v>
      </c>
      <c r="L19" s="113">
        <v>22.4</v>
      </c>
      <c r="M19" s="113">
        <v>23.4</v>
      </c>
      <c r="N19" s="113">
        <v>23.7</v>
      </c>
      <c r="O19" s="113">
        <v>23.4</v>
      </c>
      <c r="P19" s="113">
        <v>22.5</v>
      </c>
      <c r="Q19" s="113">
        <v>22.3</v>
      </c>
      <c r="R19" s="113">
        <v>21.5</v>
      </c>
      <c r="S19" s="113">
        <v>20.8</v>
      </c>
      <c r="T19" s="113">
        <v>20.2</v>
      </c>
      <c r="U19" s="113">
        <v>20.3</v>
      </c>
      <c r="V19" s="113">
        <v>20.2</v>
      </c>
      <c r="W19" s="113">
        <v>20.2</v>
      </c>
      <c r="X19" s="113">
        <v>19.9</v>
      </c>
      <c r="Y19" s="113">
        <v>20.1</v>
      </c>
      <c r="Z19" s="114">
        <f t="shared" si="0"/>
        <v>20.708333333333332</v>
      </c>
      <c r="AA19" s="115">
        <v>24.6</v>
      </c>
      <c r="AB19" s="116">
        <v>0.47152777777777777</v>
      </c>
      <c r="AC19" s="115">
        <v>18.6</v>
      </c>
      <c r="AD19" s="116">
        <v>0.03333333333333333</v>
      </c>
    </row>
    <row r="20" spans="1:30" ht="11.25" customHeight="1">
      <c r="A20" s="78">
        <v>18</v>
      </c>
      <c r="B20" s="113">
        <v>19.9</v>
      </c>
      <c r="C20" s="113">
        <v>19.9</v>
      </c>
      <c r="D20" s="113">
        <v>19.8</v>
      </c>
      <c r="E20" s="113">
        <v>19.6</v>
      </c>
      <c r="F20" s="113">
        <v>19.8</v>
      </c>
      <c r="G20" s="113">
        <v>19.9</v>
      </c>
      <c r="H20" s="113">
        <v>20.3</v>
      </c>
      <c r="I20" s="113">
        <v>22</v>
      </c>
      <c r="J20" s="113">
        <v>22.6</v>
      </c>
      <c r="K20" s="113">
        <v>23.5</v>
      </c>
      <c r="L20" s="113">
        <v>22.6</v>
      </c>
      <c r="M20" s="113">
        <v>22.9</v>
      </c>
      <c r="N20" s="113">
        <v>23.2</v>
      </c>
      <c r="O20" s="113">
        <v>22.7</v>
      </c>
      <c r="P20" s="113">
        <v>22.3</v>
      </c>
      <c r="Q20" s="113">
        <v>22.5</v>
      </c>
      <c r="R20" s="113">
        <v>22.1</v>
      </c>
      <c r="S20" s="113">
        <v>21.5</v>
      </c>
      <c r="T20" s="113">
        <v>21.4</v>
      </c>
      <c r="U20" s="113">
        <v>21.2</v>
      </c>
      <c r="V20" s="113">
        <v>21.1</v>
      </c>
      <c r="W20" s="113">
        <v>21</v>
      </c>
      <c r="X20" s="113">
        <v>20.8</v>
      </c>
      <c r="Y20" s="113">
        <v>20.8</v>
      </c>
      <c r="Z20" s="114">
        <f t="shared" si="0"/>
        <v>21.391666666666666</v>
      </c>
      <c r="AA20" s="115">
        <v>23.5</v>
      </c>
      <c r="AB20" s="116">
        <v>0.41805555555555557</v>
      </c>
      <c r="AC20" s="115">
        <v>19.6</v>
      </c>
      <c r="AD20" s="116">
        <v>0.1840277777777778</v>
      </c>
    </row>
    <row r="21" spans="1:30" ht="11.25" customHeight="1">
      <c r="A21" s="78">
        <v>19</v>
      </c>
      <c r="B21" s="113">
        <v>20.9</v>
      </c>
      <c r="C21" s="113">
        <v>21</v>
      </c>
      <c r="D21" s="113">
        <v>21.1</v>
      </c>
      <c r="E21" s="113">
        <v>20.9</v>
      </c>
      <c r="F21" s="113">
        <v>20.9</v>
      </c>
      <c r="G21" s="113">
        <v>21.3</v>
      </c>
      <c r="H21" s="113">
        <v>20.8</v>
      </c>
      <c r="I21" s="113">
        <v>20.7</v>
      </c>
      <c r="J21" s="113">
        <v>20.8</v>
      </c>
      <c r="K21" s="113">
        <v>21.3</v>
      </c>
      <c r="L21" s="113">
        <v>20.6</v>
      </c>
      <c r="M21" s="113">
        <v>20.5</v>
      </c>
      <c r="N21" s="113">
        <v>20.2</v>
      </c>
      <c r="O21" s="113">
        <v>20</v>
      </c>
      <c r="P21" s="113">
        <v>18.8</v>
      </c>
      <c r="Q21" s="113">
        <v>19</v>
      </c>
      <c r="R21" s="113">
        <v>19.3</v>
      </c>
      <c r="S21" s="113">
        <v>19.4</v>
      </c>
      <c r="T21" s="113">
        <v>19.5</v>
      </c>
      <c r="U21" s="113">
        <v>19.5</v>
      </c>
      <c r="V21" s="113">
        <v>19.2</v>
      </c>
      <c r="W21" s="113">
        <v>19.3</v>
      </c>
      <c r="X21" s="113">
        <v>19.2</v>
      </c>
      <c r="Y21" s="113">
        <v>19.1</v>
      </c>
      <c r="Z21" s="114">
        <f t="shared" si="0"/>
        <v>20.1375</v>
      </c>
      <c r="AA21" s="115">
        <v>21.5</v>
      </c>
      <c r="AB21" s="116">
        <v>0.4291666666666667</v>
      </c>
      <c r="AC21" s="115">
        <v>18.7</v>
      </c>
      <c r="AD21" s="116">
        <v>0.6534722222222222</v>
      </c>
    </row>
    <row r="22" spans="1:30" ht="11.25" customHeight="1">
      <c r="A22" s="82">
        <v>20</v>
      </c>
      <c r="B22" s="118">
        <v>19</v>
      </c>
      <c r="C22" s="118">
        <v>19</v>
      </c>
      <c r="D22" s="118">
        <v>19.2</v>
      </c>
      <c r="E22" s="118">
        <v>19</v>
      </c>
      <c r="F22" s="118">
        <v>18.8</v>
      </c>
      <c r="G22" s="118">
        <v>19.3</v>
      </c>
      <c r="H22" s="118">
        <v>19.6</v>
      </c>
      <c r="I22" s="118">
        <v>19.9</v>
      </c>
      <c r="J22" s="118">
        <v>19.9</v>
      </c>
      <c r="K22" s="118">
        <v>20.7</v>
      </c>
      <c r="L22" s="118">
        <v>22.2</v>
      </c>
      <c r="M22" s="118">
        <v>22.7</v>
      </c>
      <c r="N22" s="118">
        <v>23.3</v>
      </c>
      <c r="O22" s="118">
        <v>22.3</v>
      </c>
      <c r="P22" s="118">
        <v>21.2</v>
      </c>
      <c r="Q22" s="118">
        <v>21.3</v>
      </c>
      <c r="R22" s="118">
        <v>20.5</v>
      </c>
      <c r="S22" s="118">
        <v>20.3</v>
      </c>
      <c r="T22" s="118">
        <v>20</v>
      </c>
      <c r="U22" s="118">
        <v>20</v>
      </c>
      <c r="V22" s="118">
        <v>20.1</v>
      </c>
      <c r="W22" s="118">
        <v>20.1</v>
      </c>
      <c r="X22" s="118">
        <v>20.1</v>
      </c>
      <c r="Y22" s="118">
        <v>20.1</v>
      </c>
      <c r="Z22" s="119">
        <f t="shared" si="0"/>
        <v>20.358333333333338</v>
      </c>
      <c r="AA22" s="105">
        <v>23.7</v>
      </c>
      <c r="AB22" s="120">
        <v>0.5145833333333333</v>
      </c>
      <c r="AC22" s="105">
        <v>18.8</v>
      </c>
      <c r="AD22" s="120">
        <v>0.21944444444444444</v>
      </c>
    </row>
    <row r="23" spans="1:30" ht="11.25" customHeight="1">
      <c r="A23" s="78">
        <v>21</v>
      </c>
      <c r="B23" s="113">
        <v>20.2</v>
      </c>
      <c r="C23" s="113">
        <v>20.1</v>
      </c>
      <c r="D23" s="113">
        <v>20</v>
      </c>
      <c r="E23" s="113">
        <v>20.1</v>
      </c>
      <c r="F23" s="113">
        <v>20.1</v>
      </c>
      <c r="G23" s="113">
        <v>20.2</v>
      </c>
      <c r="H23" s="113">
        <v>20.6</v>
      </c>
      <c r="I23" s="113">
        <v>21.9</v>
      </c>
      <c r="J23" s="113">
        <v>22.5</v>
      </c>
      <c r="K23" s="113">
        <v>22.1</v>
      </c>
      <c r="L23" s="113">
        <v>21.6</v>
      </c>
      <c r="M23" s="113">
        <v>21.9</v>
      </c>
      <c r="N23" s="113">
        <v>22.8</v>
      </c>
      <c r="O23" s="113">
        <v>23</v>
      </c>
      <c r="P23" s="113">
        <v>23</v>
      </c>
      <c r="Q23" s="113">
        <v>23</v>
      </c>
      <c r="R23" s="113">
        <v>22.2</v>
      </c>
      <c r="S23" s="113">
        <v>21.4</v>
      </c>
      <c r="T23" s="113">
        <v>20.8</v>
      </c>
      <c r="U23" s="113">
        <v>20.7</v>
      </c>
      <c r="V23" s="113">
        <v>20.2</v>
      </c>
      <c r="W23" s="113">
        <v>20.3</v>
      </c>
      <c r="X23" s="113">
        <v>21.2</v>
      </c>
      <c r="Y23" s="113">
        <v>21.6</v>
      </c>
      <c r="Z23" s="114">
        <f t="shared" si="0"/>
        <v>21.3125</v>
      </c>
      <c r="AA23" s="115">
        <v>24.1</v>
      </c>
      <c r="AB23" s="116">
        <v>0.5659722222222222</v>
      </c>
      <c r="AC23" s="115">
        <v>20</v>
      </c>
      <c r="AD23" s="116">
        <v>0.9</v>
      </c>
    </row>
    <row r="24" spans="1:30" ht="11.25" customHeight="1">
      <c r="A24" s="78">
        <v>22</v>
      </c>
      <c r="B24" s="113">
        <v>21.6</v>
      </c>
      <c r="C24" s="113">
        <v>21.6</v>
      </c>
      <c r="D24" s="113">
        <v>21.5</v>
      </c>
      <c r="E24" s="113">
        <v>21.7</v>
      </c>
      <c r="F24" s="113">
        <v>21.1</v>
      </c>
      <c r="G24" s="113">
        <v>21.8</v>
      </c>
      <c r="H24" s="113">
        <v>22.6</v>
      </c>
      <c r="I24" s="113">
        <v>23.9</v>
      </c>
      <c r="J24" s="113">
        <v>25.2</v>
      </c>
      <c r="K24" s="113">
        <v>25.7</v>
      </c>
      <c r="L24" s="113">
        <v>26.3</v>
      </c>
      <c r="M24" s="113">
        <v>27.1</v>
      </c>
      <c r="N24" s="113">
        <v>26.8</v>
      </c>
      <c r="O24" s="113">
        <v>27.3</v>
      </c>
      <c r="P24" s="113">
        <v>27.3</v>
      </c>
      <c r="Q24" s="113">
        <v>26.1</v>
      </c>
      <c r="R24" s="113">
        <v>24.4</v>
      </c>
      <c r="S24" s="113">
        <v>23.8</v>
      </c>
      <c r="T24" s="113">
        <v>23.1</v>
      </c>
      <c r="U24" s="113">
        <v>23.1</v>
      </c>
      <c r="V24" s="113">
        <v>22.6</v>
      </c>
      <c r="W24" s="113">
        <v>22.7</v>
      </c>
      <c r="X24" s="113">
        <v>22.5</v>
      </c>
      <c r="Y24" s="113">
        <v>22.3</v>
      </c>
      <c r="Z24" s="114">
        <f t="shared" si="0"/>
        <v>23.837500000000006</v>
      </c>
      <c r="AA24" s="115">
        <v>28</v>
      </c>
      <c r="AB24" s="116">
        <v>0.5722222222222222</v>
      </c>
      <c r="AC24" s="115">
        <v>20.9</v>
      </c>
      <c r="AD24" s="116">
        <v>0.20555555555555557</v>
      </c>
    </row>
    <row r="25" spans="1:30" ht="11.25" customHeight="1">
      <c r="A25" s="78">
        <v>23</v>
      </c>
      <c r="B25" s="113">
        <v>21.8</v>
      </c>
      <c r="C25" s="113">
        <v>21.3</v>
      </c>
      <c r="D25" s="113">
        <v>20.9</v>
      </c>
      <c r="E25" s="113">
        <v>21</v>
      </c>
      <c r="F25" s="113">
        <v>21</v>
      </c>
      <c r="G25" s="113">
        <v>22</v>
      </c>
      <c r="H25" s="113">
        <v>22.7</v>
      </c>
      <c r="I25" s="113">
        <v>23.5</v>
      </c>
      <c r="J25" s="113">
        <v>25.2</v>
      </c>
      <c r="K25" s="113">
        <v>27.8</v>
      </c>
      <c r="L25" s="113">
        <v>25.2</v>
      </c>
      <c r="M25" s="113">
        <v>29.5</v>
      </c>
      <c r="N25" s="113">
        <v>28.7</v>
      </c>
      <c r="O25" s="113">
        <v>26.5</v>
      </c>
      <c r="P25" s="113">
        <v>26.6</v>
      </c>
      <c r="Q25" s="113">
        <v>25.3</v>
      </c>
      <c r="R25" s="113">
        <v>23.8</v>
      </c>
      <c r="S25" s="113">
        <v>23.1</v>
      </c>
      <c r="T25" s="113">
        <v>22.4</v>
      </c>
      <c r="U25" s="113">
        <v>22</v>
      </c>
      <c r="V25" s="113">
        <v>21.8</v>
      </c>
      <c r="W25" s="113">
        <v>21.5</v>
      </c>
      <c r="X25" s="113">
        <v>21.2</v>
      </c>
      <c r="Y25" s="113">
        <v>21.4</v>
      </c>
      <c r="Z25" s="114">
        <f t="shared" si="0"/>
        <v>23.59166666666667</v>
      </c>
      <c r="AA25" s="115">
        <v>30</v>
      </c>
      <c r="AB25" s="116">
        <v>0.53125</v>
      </c>
      <c r="AC25" s="115">
        <v>20.7</v>
      </c>
      <c r="AD25" s="116">
        <v>0.12152777777777778</v>
      </c>
    </row>
    <row r="26" spans="1:30" ht="11.25" customHeight="1">
      <c r="A26" s="78">
        <v>24</v>
      </c>
      <c r="B26" s="113">
        <v>21.1</v>
      </c>
      <c r="C26" s="113">
        <v>21.3</v>
      </c>
      <c r="D26" s="113">
        <v>21.2</v>
      </c>
      <c r="E26" s="113">
        <v>21</v>
      </c>
      <c r="F26" s="113">
        <v>21</v>
      </c>
      <c r="G26" s="113">
        <v>21.6</v>
      </c>
      <c r="H26" s="113">
        <v>23</v>
      </c>
      <c r="I26" s="113">
        <v>23.5</v>
      </c>
      <c r="J26" s="113">
        <v>23.9</v>
      </c>
      <c r="K26" s="113">
        <v>26.1</v>
      </c>
      <c r="L26" s="113">
        <v>29.4</v>
      </c>
      <c r="M26" s="113">
        <v>26.8</v>
      </c>
      <c r="N26" s="113">
        <v>29.2</v>
      </c>
      <c r="O26" s="113">
        <v>28.4</v>
      </c>
      <c r="P26" s="113">
        <v>27.9</v>
      </c>
      <c r="Q26" s="113">
        <v>27.6</v>
      </c>
      <c r="R26" s="113">
        <v>25.4</v>
      </c>
      <c r="S26" s="113">
        <v>24.3</v>
      </c>
      <c r="T26" s="113">
        <v>23.5</v>
      </c>
      <c r="U26" s="113">
        <v>22.8</v>
      </c>
      <c r="V26" s="113">
        <v>21.9</v>
      </c>
      <c r="W26" s="113">
        <v>21.5</v>
      </c>
      <c r="X26" s="113">
        <v>21.6</v>
      </c>
      <c r="Y26" s="113">
        <v>21.6</v>
      </c>
      <c r="Z26" s="114">
        <f t="shared" si="0"/>
        <v>23.983333333333334</v>
      </c>
      <c r="AA26" s="115">
        <v>29.7</v>
      </c>
      <c r="AB26" s="116">
        <v>0.5520833333333334</v>
      </c>
      <c r="AC26" s="115">
        <v>20.9</v>
      </c>
      <c r="AD26" s="116">
        <v>0.22291666666666665</v>
      </c>
    </row>
    <row r="27" spans="1:30" ht="11.25" customHeight="1">
      <c r="A27" s="78">
        <v>25</v>
      </c>
      <c r="B27" s="113">
        <v>21.9</v>
      </c>
      <c r="C27" s="113">
        <v>21.6</v>
      </c>
      <c r="D27" s="113">
        <v>21.3</v>
      </c>
      <c r="E27" s="113">
        <v>21.3</v>
      </c>
      <c r="F27" s="113">
        <v>21.4</v>
      </c>
      <c r="G27" s="113">
        <v>22.1</v>
      </c>
      <c r="H27" s="113">
        <v>22.8</v>
      </c>
      <c r="I27" s="113">
        <v>24.8</v>
      </c>
      <c r="J27" s="113">
        <v>24.3</v>
      </c>
      <c r="K27" s="113">
        <v>24.4</v>
      </c>
      <c r="L27" s="113">
        <v>26</v>
      </c>
      <c r="M27" s="113">
        <v>27.7</v>
      </c>
      <c r="N27" s="113">
        <v>26.8</v>
      </c>
      <c r="O27" s="113">
        <v>27.4</v>
      </c>
      <c r="P27" s="113">
        <v>25.7</v>
      </c>
      <c r="Q27" s="113">
        <v>25</v>
      </c>
      <c r="R27" s="113">
        <v>24.4</v>
      </c>
      <c r="S27" s="113">
        <v>23.5</v>
      </c>
      <c r="T27" s="113">
        <v>22.8</v>
      </c>
      <c r="U27" s="113">
        <v>22.5</v>
      </c>
      <c r="V27" s="113">
        <v>22</v>
      </c>
      <c r="W27" s="113">
        <v>21.9</v>
      </c>
      <c r="X27" s="113">
        <v>21.4</v>
      </c>
      <c r="Y27" s="113">
        <v>21.2</v>
      </c>
      <c r="Z27" s="114">
        <f t="shared" si="0"/>
        <v>23.508333333333336</v>
      </c>
      <c r="AA27" s="115">
        <v>28.7</v>
      </c>
      <c r="AB27" s="116">
        <v>0.5222222222222223</v>
      </c>
      <c r="AC27" s="115">
        <v>21.1</v>
      </c>
      <c r="AD27" s="116">
        <v>0.9930555555555555</v>
      </c>
    </row>
    <row r="28" spans="1:30" ht="11.25" customHeight="1">
      <c r="A28" s="78">
        <v>26</v>
      </c>
      <c r="B28" s="113">
        <v>21</v>
      </c>
      <c r="C28" s="113">
        <v>20.7</v>
      </c>
      <c r="D28" s="113">
        <v>20.8</v>
      </c>
      <c r="E28" s="113">
        <v>20.5</v>
      </c>
      <c r="F28" s="113">
        <v>20.3</v>
      </c>
      <c r="G28" s="113">
        <v>20.9</v>
      </c>
      <c r="H28" s="113">
        <v>22</v>
      </c>
      <c r="I28" s="113">
        <v>24.7</v>
      </c>
      <c r="J28" s="113">
        <v>22.5</v>
      </c>
      <c r="K28" s="113">
        <v>23</v>
      </c>
      <c r="L28" s="113">
        <v>24.2</v>
      </c>
      <c r="M28" s="113">
        <v>26.9</v>
      </c>
      <c r="N28" s="113">
        <v>24.2</v>
      </c>
      <c r="O28" s="113">
        <v>27</v>
      </c>
      <c r="P28" s="113">
        <v>26.9</v>
      </c>
      <c r="Q28" s="113">
        <v>25.5</v>
      </c>
      <c r="R28" s="113">
        <v>23.5</v>
      </c>
      <c r="S28" s="113">
        <v>21.7</v>
      </c>
      <c r="T28" s="113">
        <v>20.3</v>
      </c>
      <c r="U28" s="113">
        <v>19.6</v>
      </c>
      <c r="V28" s="113">
        <v>18.6</v>
      </c>
      <c r="W28" s="113">
        <v>18.1</v>
      </c>
      <c r="X28" s="113">
        <v>18.4</v>
      </c>
      <c r="Y28" s="113">
        <v>18.1</v>
      </c>
      <c r="Z28" s="114">
        <f t="shared" si="0"/>
        <v>22.058333333333334</v>
      </c>
      <c r="AA28" s="115">
        <v>27.9</v>
      </c>
      <c r="AB28" s="116">
        <v>0.5625</v>
      </c>
      <c r="AC28" s="115">
        <v>17.9</v>
      </c>
      <c r="AD28" s="116">
        <v>0.9902777777777777</v>
      </c>
    </row>
    <row r="29" spans="1:30" ht="11.25" customHeight="1">
      <c r="A29" s="78">
        <v>27</v>
      </c>
      <c r="B29" s="113">
        <v>18.3</v>
      </c>
      <c r="C29" s="113">
        <v>19.7</v>
      </c>
      <c r="D29" s="113">
        <v>19.6</v>
      </c>
      <c r="E29" s="113">
        <v>19.1</v>
      </c>
      <c r="F29" s="113">
        <v>17.8</v>
      </c>
      <c r="G29" s="113">
        <v>18.2</v>
      </c>
      <c r="H29" s="113">
        <v>18.6</v>
      </c>
      <c r="I29" s="113">
        <v>20.3</v>
      </c>
      <c r="J29" s="113">
        <v>21.1</v>
      </c>
      <c r="K29" s="113">
        <v>21.4</v>
      </c>
      <c r="L29" s="113">
        <v>22.5</v>
      </c>
      <c r="M29" s="113">
        <v>23.3</v>
      </c>
      <c r="N29" s="113">
        <v>23.6</v>
      </c>
      <c r="O29" s="113">
        <v>23.7</v>
      </c>
      <c r="P29" s="113">
        <v>22.7</v>
      </c>
      <c r="Q29" s="113">
        <v>21.7</v>
      </c>
      <c r="R29" s="113">
        <v>19.5</v>
      </c>
      <c r="S29" s="113">
        <v>17.9</v>
      </c>
      <c r="T29" s="113">
        <v>16.6</v>
      </c>
      <c r="U29" s="113">
        <v>16.4</v>
      </c>
      <c r="V29" s="113">
        <v>16.3</v>
      </c>
      <c r="W29" s="113">
        <v>16.1</v>
      </c>
      <c r="X29" s="113">
        <v>16.1</v>
      </c>
      <c r="Y29" s="113">
        <v>16.1</v>
      </c>
      <c r="Z29" s="114">
        <f t="shared" si="0"/>
        <v>19.44166666666667</v>
      </c>
      <c r="AA29" s="115">
        <v>24.4</v>
      </c>
      <c r="AB29" s="116">
        <v>0.5479166666666667</v>
      </c>
      <c r="AC29" s="115">
        <v>16</v>
      </c>
      <c r="AD29" s="116">
        <v>0.9736111111111111</v>
      </c>
    </row>
    <row r="30" spans="1:30" ht="11.25" customHeight="1">
      <c r="A30" s="78">
        <v>28</v>
      </c>
      <c r="B30" s="113">
        <v>16.3</v>
      </c>
      <c r="C30" s="113">
        <v>17</v>
      </c>
      <c r="D30" s="113">
        <v>16.9</v>
      </c>
      <c r="E30" s="113">
        <v>17.3</v>
      </c>
      <c r="F30" s="113">
        <v>17.3</v>
      </c>
      <c r="G30" s="113">
        <v>18.3</v>
      </c>
      <c r="H30" s="113">
        <v>19.6</v>
      </c>
      <c r="I30" s="113">
        <v>21</v>
      </c>
      <c r="J30" s="113">
        <v>21.4</v>
      </c>
      <c r="K30" s="113">
        <v>22.7</v>
      </c>
      <c r="L30" s="113">
        <v>24.4</v>
      </c>
      <c r="M30" s="113">
        <v>24.1</v>
      </c>
      <c r="N30" s="113">
        <v>25.7</v>
      </c>
      <c r="O30" s="113">
        <v>24.9</v>
      </c>
      <c r="P30" s="113">
        <v>22.6</v>
      </c>
      <c r="Q30" s="113">
        <v>22.6</v>
      </c>
      <c r="R30" s="113">
        <v>22.5</v>
      </c>
      <c r="S30" s="113">
        <v>21.6</v>
      </c>
      <c r="T30" s="113">
        <v>20.8</v>
      </c>
      <c r="U30" s="113">
        <v>19.8</v>
      </c>
      <c r="V30" s="113">
        <v>19.6</v>
      </c>
      <c r="W30" s="113">
        <v>19.6</v>
      </c>
      <c r="X30" s="113">
        <v>19.4</v>
      </c>
      <c r="Y30" s="113">
        <v>20</v>
      </c>
      <c r="Z30" s="114">
        <f t="shared" si="0"/>
        <v>20.64166666666667</v>
      </c>
      <c r="AA30" s="115">
        <v>26.2</v>
      </c>
      <c r="AB30" s="116">
        <v>0.5479166666666667</v>
      </c>
      <c r="AC30" s="115">
        <v>16.1</v>
      </c>
      <c r="AD30" s="116">
        <v>0.006944444444444444</v>
      </c>
    </row>
    <row r="31" spans="1:30" ht="11.25" customHeight="1">
      <c r="A31" s="78">
        <v>29</v>
      </c>
      <c r="B31" s="113">
        <v>20.9</v>
      </c>
      <c r="C31" s="113">
        <v>21.4</v>
      </c>
      <c r="D31" s="113">
        <v>21.4</v>
      </c>
      <c r="E31" s="113">
        <v>21.6</v>
      </c>
      <c r="F31" s="113">
        <v>21.4</v>
      </c>
      <c r="G31" s="113">
        <v>21.9</v>
      </c>
      <c r="H31" s="113">
        <v>22.5</v>
      </c>
      <c r="I31" s="113">
        <v>24.1</v>
      </c>
      <c r="J31" s="113">
        <v>25.3</v>
      </c>
      <c r="K31" s="113">
        <v>24.7</v>
      </c>
      <c r="L31" s="113">
        <v>25.1</v>
      </c>
      <c r="M31" s="113">
        <v>25.7</v>
      </c>
      <c r="N31" s="113">
        <v>27.1</v>
      </c>
      <c r="O31" s="113">
        <v>25.6</v>
      </c>
      <c r="P31" s="113">
        <v>26.6</v>
      </c>
      <c r="Q31" s="113">
        <v>25</v>
      </c>
      <c r="R31" s="113">
        <v>24.5</v>
      </c>
      <c r="S31" s="113">
        <v>23.7</v>
      </c>
      <c r="T31" s="113">
        <v>23</v>
      </c>
      <c r="U31" s="113">
        <v>22.6</v>
      </c>
      <c r="V31" s="113">
        <v>23</v>
      </c>
      <c r="W31" s="113">
        <v>23.5</v>
      </c>
      <c r="X31" s="113">
        <v>23.4</v>
      </c>
      <c r="Y31" s="113">
        <v>23.5</v>
      </c>
      <c r="Z31" s="114">
        <f t="shared" si="0"/>
        <v>23.64583333333334</v>
      </c>
      <c r="AA31" s="115">
        <v>27.3</v>
      </c>
      <c r="AB31" s="116">
        <v>0.5534722222222223</v>
      </c>
      <c r="AC31" s="115">
        <v>20</v>
      </c>
      <c r="AD31" s="116">
        <v>0.0006944444444444445</v>
      </c>
    </row>
    <row r="32" spans="1:30" ht="11.25" customHeight="1">
      <c r="A32" s="78">
        <v>30</v>
      </c>
      <c r="B32" s="113">
        <v>22.9</v>
      </c>
      <c r="C32" s="113">
        <v>22.9</v>
      </c>
      <c r="D32" s="113">
        <v>23</v>
      </c>
      <c r="E32" s="113">
        <v>22.9</v>
      </c>
      <c r="F32" s="113">
        <v>22.6</v>
      </c>
      <c r="G32" s="113">
        <v>22.8</v>
      </c>
      <c r="H32" s="113">
        <v>21.2</v>
      </c>
      <c r="I32" s="113">
        <v>20.4</v>
      </c>
      <c r="J32" s="113">
        <v>19.9</v>
      </c>
      <c r="K32" s="113">
        <v>20.3</v>
      </c>
      <c r="L32" s="113">
        <v>19.8</v>
      </c>
      <c r="M32" s="113">
        <v>20.4</v>
      </c>
      <c r="N32" s="113">
        <v>20.3</v>
      </c>
      <c r="O32" s="113">
        <v>19.5</v>
      </c>
      <c r="P32" s="113">
        <v>20.9</v>
      </c>
      <c r="Q32" s="113">
        <v>20.1</v>
      </c>
      <c r="R32" s="113">
        <v>19.9</v>
      </c>
      <c r="S32" s="113">
        <v>19.3</v>
      </c>
      <c r="T32" s="113">
        <v>19.1</v>
      </c>
      <c r="U32" s="113">
        <v>19.3</v>
      </c>
      <c r="V32" s="113">
        <v>19</v>
      </c>
      <c r="W32" s="113">
        <v>18.8</v>
      </c>
      <c r="X32" s="113">
        <v>18.8</v>
      </c>
      <c r="Y32" s="113">
        <v>18.8</v>
      </c>
      <c r="Z32" s="114">
        <f t="shared" si="0"/>
        <v>20.537500000000005</v>
      </c>
      <c r="AA32" s="115">
        <v>23.7</v>
      </c>
      <c r="AB32" s="116">
        <v>0.014583333333333332</v>
      </c>
      <c r="AC32" s="115">
        <v>18.6</v>
      </c>
      <c r="AD32" s="116">
        <v>0.9381944444444444</v>
      </c>
    </row>
    <row r="33" spans="1:30" ht="11.25" customHeight="1">
      <c r="A33" s="78">
        <v>31</v>
      </c>
      <c r="B33" s="113">
        <v>19.1</v>
      </c>
      <c r="C33" s="113">
        <v>19</v>
      </c>
      <c r="D33" s="113">
        <v>19</v>
      </c>
      <c r="E33" s="113">
        <v>19.3</v>
      </c>
      <c r="F33" s="113">
        <v>19.1</v>
      </c>
      <c r="G33" s="113">
        <v>18.3</v>
      </c>
      <c r="H33" s="113">
        <v>17.3</v>
      </c>
      <c r="I33" s="113">
        <v>16.8</v>
      </c>
      <c r="J33" s="113">
        <v>16.8</v>
      </c>
      <c r="K33" s="113">
        <v>15.7</v>
      </c>
      <c r="L33" s="113">
        <v>15.3</v>
      </c>
      <c r="M33" s="113">
        <v>15.5</v>
      </c>
      <c r="N33" s="113">
        <v>15.8</v>
      </c>
      <c r="O33" s="113">
        <v>16.4</v>
      </c>
      <c r="P33" s="113">
        <v>16</v>
      </c>
      <c r="Q33" s="113">
        <v>15.9</v>
      </c>
      <c r="R33" s="113">
        <v>15.8</v>
      </c>
      <c r="S33" s="113">
        <v>15.7</v>
      </c>
      <c r="T33" s="113">
        <v>15.6</v>
      </c>
      <c r="U33" s="113">
        <v>15.9</v>
      </c>
      <c r="V33" s="113">
        <v>15.8</v>
      </c>
      <c r="W33" s="113">
        <v>15.8</v>
      </c>
      <c r="X33" s="113">
        <v>15.3</v>
      </c>
      <c r="Y33" s="113">
        <v>15.3</v>
      </c>
      <c r="Z33" s="114">
        <f t="shared" si="0"/>
        <v>16.687500000000004</v>
      </c>
      <c r="AA33" s="115">
        <v>19.5</v>
      </c>
      <c r="AB33" s="116">
        <v>0.18333333333333335</v>
      </c>
      <c r="AC33" s="115">
        <v>15.2</v>
      </c>
      <c r="AD33" s="116">
        <v>0.9770833333333333</v>
      </c>
    </row>
    <row r="34" spans="1:30" ht="15" customHeight="1">
      <c r="A34" s="79" t="s">
        <v>9</v>
      </c>
      <c r="B34" s="121">
        <f aca="true" t="shared" si="1" ref="B34:Y34">AVERAGE(B3:B33)</f>
        <v>19.99354838709677</v>
      </c>
      <c r="C34" s="121">
        <f t="shared" si="1"/>
        <v>20.070967741935487</v>
      </c>
      <c r="D34" s="121">
        <f t="shared" si="1"/>
        <v>20.006451612903223</v>
      </c>
      <c r="E34" s="121">
        <f t="shared" si="1"/>
        <v>19.903225806451612</v>
      </c>
      <c r="F34" s="121">
        <f t="shared" si="1"/>
        <v>19.787096774193547</v>
      </c>
      <c r="G34" s="121">
        <f t="shared" si="1"/>
        <v>20.180645161290318</v>
      </c>
      <c r="H34" s="121">
        <f t="shared" si="1"/>
        <v>20.567741935483877</v>
      </c>
      <c r="I34" s="121">
        <f t="shared" si="1"/>
        <v>21.341935483870962</v>
      </c>
      <c r="J34" s="121">
        <f t="shared" si="1"/>
        <v>21.922580645161286</v>
      </c>
      <c r="K34" s="121">
        <f t="shared" si="1"/>
        <v>22.39032258064516</v>
      </c>
      <c r="L34" s="121">
        <f t="shared" si="1"/>
        <v>22.619354838709675</v>
      </c>
      <c r="M34" s="121">
        <f t="shared" si="1"/>
        <v>23.099999999999998</v>
      </c>
      <c r="N34" s="121">
        <f t="shared" si="1"/>
        <v>23.200000000000003</v>
      </c>
      <c r="O34" s="121">
        <f t="shared" si="1"/>
        <v>23.09032258064516</v>
      </c>
      <c r="P34" s="121">
        <f t="shared" si="1"/>
        <v>22.796774193548387</v>
      </c>
      <c r="Q34" s="121">
        <f t="shared" si="1"/>
        <v>22.235483870967748</v>
      </c>
      <c r="R34" s="121">
        <f t="shared" si="1"/>
        <v>21.54838709677419</v>
      </c>
      <c r="S34" s="121">
        <f t="shared" si="1"/>
        <v>20.93870967741936</v>
      </c>
      <c r="T34" s="121">
        <f t="shared" si="1"/>
        <v>20.448387096774194</v>
      </c>
      <c r="U34" s="121">
        <f t="shared" si="1"/>
        <v>20.219354838709673</v>
      </c>
      <c r="V34" s="121">
        <f t="shared" si="1"/>
        <v>20.029032258064515</v>
      </c>
      <c r="W34" s="121">
        <f t="shared" si="1"/>
        <v>19.987096774193546</v>
      </c>
      <c r="X34" s="121">
        <f t="shared" si="1"/>
        <v>19.89354838709677</v>
      </c>
      <c r="Y34" s="121">
        <f t="shared" si="1"/>
        <v>19.758064516129032</v>
      </c>
      <c r="Z34" s="121">
        <f>AVERAGE(B3:Y33)</f>
        <v>21.08454301075266</v>
      </c>
      <c r="AA34" s="122">
        <f>AVERAGE(AA3:AA33)</f>
        <v>24.567741935483877</v>
      </c>
      <c r="AB34" s="123"/>
      <c r="AC34" s="122">
        <f>AVERAGE(AC3:AC33)</f>
        <v>18.69677419354839</v>
      </c>
      <c r="AD34" s="123"/>
    </row>
    <row r="35" ht="9.75" customHeight="1"/>
    <row r="36" spans="1:9" ht="11.25" customHeight="1">
      <c r="A36" s="67" t="s">
        <v>10</v>
      </c>
      <c r="B36" s="67"/>
      <c r="C36" s="67"/>
      <c r="D36" s="67"/>
      <c r="E36" s="67"/>
      <c r="F36" s="67"/>
      <c r="G36" s="67"/>
      <c r="H36" s="67"/>
      <c r="I36" s="67"/>
    </row>
    <row r="37" spans="1:9" ht="11.25" customHeight="1">
      <c r="A37" s="68" t="s">
        <v>11</v>
      </c>
      <c r="B37" s="69"/>
      <c r="C37" s="69"/>
      <c r="D37" s="51">
        <f>COUNTIF(Z3:Z33,"&lt;0")</f>
        <v>0</v>
      </c>
      <c r="E37" s="67"/>
      <c r="F37" s="67"/>
      <c r="G37" s="67"/>
      <c r="H37" s="67"/>
      <c r="I37" s="67"/>
    </row>
    <row r="38" spans="1:9" ht="11.25" customHeight="1">
      <c r="A38" s="70" t="s">
        <v>12</v>
      </c>
      <c r="B38" s="71"/>
      <c r="C38" s="71"/>
      <c r="D38" s="52">
        <f>COUNTIF(Z3:Z33,"&gt;=25")</f>
        <v>0</v>
      </c>
      <c r="E38" s="67"/>
      <c r="F38" s="67"/>
      <c r="G38" s="67"/>
      <c r="H38" s="67"/>
      <c r="I38" s="67"/>
    </row>
    <row r="39" spans="1:9" ht="11.25" customHeight="1">
      <c r="A39" s="68" t="s">
        <v>13</v>
      </c>
      <c r="B39" s="69"/>
      <c r="C39" s="69"/>
      <c r="D39" s="51">
        <f>COUNTIF(AC3:AC33,"&lt;0")</f>
        <v>0</v>
      </c>
      <c r="E39" s="67"/>
      <c r="F39" s="67"/>
      <c r="G39" s="67"/>
      <c r="H39" s="67"/>
      <c r="I39" s="67"/>
    </row>
    <row r="40" spans="1:9" ht="11.25" customHeight="1">
      <c r="A40" s="70" t="s">
        <v>14</v>
      </c>
      <c r="B40" s="71"/>
      <c r="C40" s="71"/>
      <c r="D40" s="52">
        <f>COUNTIF(AC3:AC33,"&gt;=25")</f>
        <v>0</v>
      </c>
      <c r="E40" s="67"/>
      <c r="F40" s="67"/>
      <c r="G40" s="67"/>
      <c r="H40" s="67"/>
      <c r="I40" s="67"/>
    </row>
    <row r="41" spans="1:9" ht="11.25" customHeight="1">
      <c r="A41" s="68" t="s">
        <v>15</v>
      </c>
      <c r="B41" s="69"/>
      <c r="C41" s="69"/>
      <c r="D41" s="51">
        <f>COUNTIF(AA3:AA33,"&lt;0")</f>
        <v>0</v>
      </c>
      <c r="E41" s="67"/>
      <c r="F41" s="67"/>
      <c r="G41" s="67"/>
      <c r="H41" s="67"/>
      <c r="I41" s="67"/>
    </row>
    <row r="42" spans="1:9" ht="11.25" customHeight="1">
      <c r="A42" s="70" t="s">
        <v>16</v>
      </c>
      <c r="B42" s="71"/>
      <c r="C42" s="71"/>
      <c r="D42" s="52">
        <f>COUNTIF(AA3:AA33,"&gt;=25")</f>
        <v>12</v>
      </c>
      <c r="E42" s="67"/>
      <c r="F42" s="67"/>
      <c r="G42" s="67"/>
      <c r="H42" s="67"/>
      <c r="I42" s="67"/>
    </row>
    <row r="43" spans="1:9" ht="11.25" customHeight="1">
      <c r="A43" s="72" t="s">
        <v>17</v>
      </c>
      <c r="B43" s="73"/>
      <c r="C43" s="73"/>
      <c r="D43" s="53">
        <f>COUNTIF(AA3:AA33,"&gt;=30")</f>
        <v>1</v>
      </c>
      <c r="E43" s="67"/>
      <c r="F43" s="67"/>
      <c r="G43" s="67"/>
      <c r="H43" s="67"/>
      <c r="I43" s="67"/>
    </row>
    <row r="44" spans="1:9" ht="11.25" customHeight="1">
      <c r="A44" s="67" t="s">
        <v>18</v>
      </c>
      <c r="B44" s="67"/>
      <c r="C44" s="67"/>
      <c r="D44" s="67"/>
      <c r="E44" s="67"/>
      <c r="F44" s="67"/>
      <c r="G44" s="67"/>
      <c r="H44" s="67"/>
      <c r="I44" s="67"/>
    </row>
    <row r="45" spans="1:9" ht="11.25" customHeight="1">
      <c r="A45" s="75" t="s">
        <v>19</v>
      </c>
      <c r="B45" s="74"/>
      <c r="C45" s="74" t="s">
        <v>3</v>
      </c>
      <c r="D45" s="76" t="s">
        <v>6</v>
      </c>
      <c r="E45" s="67"/>
      <c r="F45" s="75" t="s">
        <v>20</v>
      </c>
      <c r="G45" s="74"/>
      <c r="H45" s="74" t="s">
        <v>3</v>
      </c>
      <c r="I45" s="76" t="s">
        <v>8</v>
      </c>
    </row>
    <row r="46" spans="1:9" ht="11.25" customHeight="1">
      <c r="A46" s="104"/>
      <c r="B46" s="105">
        <f>MAX(AA3:AA33)</f>
        <v>30</v>
      </c>
      <c r="C46" s="106">
        <f>MATCH(B46,AA3:AA33,0)</f>
        <v>23</v>
      </c>
      <c r="D46" s="112">
        <f>INDEX(AB3:AB33,C46,1)</f>
        <v>0.53125</v>
      </c>
      <c r="E46" s="117"/>
      <c r="F46" s="104"/>
      <c r="G46" s="105">
        <f>MIN(AC3:AC33)</f>
        <v>14.6</v>
      </c>
      <c r="H46" s="106">
        <f>MATCH(G46,AC3:AC33,0)</f>
        <v>3</v>
      </c>
      <c r="I46" s="112">
        <f>INDEX(AD3:AD33,H46,1)</f>
        <v>0.22083333333333333</v>
      </c>
    </row>
    <row r="47" spans="1:9" ht="11.25" customHeight="1">
      <c r="A47" s="107"/>
      <c r="B47" s="108"/>
      <c r="C47" s="106"/>
      <c r="D47" s="127"/>
      <c r="E47" s="117"/>
      <c r="F47" s="107"/>
      <c r="G47" s="108"/>
      <c r="H47" s="106"/>
      <c r="I47" s="112"/>
    </row>
    <row r="48" spans="1:9" ht="11.25" customHeight="1">
      <c r="A48" s="109"/>
      <c r="B48" s="110"/>
      <c r="C48" s="111"/>
      <c r="D48" s="126"/>
      <c r="E48" s="117"/>
      <c r="F48" s="109"/>
      <c r="G48" s="110"/>
      <c r="H48" s="111"/>
      <c r="I48" s="125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D48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6.75390625" style="0" customWidth="1"/>
    <col min="2" max="25" width="4.75390625" style="0" customWidth="1"/>
    <col min="26" max="30" width="6.25390625" style="0" customWidth="1"/>
    <col min="31" max="31" width="2.75390625" style="0" customWidth="1"/>
  </cols>
  <sheetData>
    <row r="1" spans="1:29" ht="18" customHeight="1">
      <c r="A1" t="s">
        <v>49</v>
      </c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Z1" s="83">
        <f>'１月'!Z1</f>
        <v>2017</v>
      </c>
      <c r="AA1" t="s">
        <v>1</v>
      </c>
      <c r="AB1" s="84">
        <v>9</v>
      </c>
      <c r="AC1" t="s">
        <v>2</v>
      </c>
    </row>
    <row r="2" spans="1:30" ht="12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5" t="s">
        <v>4</v>
      </c>
      <c r="AA2" s="85" t="s">
        <v>5</v>
      </c>
      <c r="AB2" s="80" t="s">
        <v>6</v>
      </c>
      <c r="AC2" s="85" t="s">
        <v>7</v>
      </c>
      <c r="AD2" s="80" t="s">
        <v>8</v>
      </c>
    </row>
    <row r="3" spans="1:30" ht="11.25" customHeight="1">
      <c r="A3" s="78">
        <v>1</v>
      </c>
      <c r="B3" s="113">
        <v>15.5</v>
      </c>
      <c r="C3" s="113">
        <v>15.6</v>
      </c>
      <c r="D3" s="113">
        <v>15.9</v>
      </c>
      <c r="E3" s="113">
        <v>15.4</v>
      </c>
      <c r="F3" s="113">
        <v>15.6</v>
      </c>
      <c r="G3" s="113">
        <v>15.9</v>
      </c>
      <c r="H3" s="113">
        <v>16.5</v>
      </c>
      <c r="I3" s="113">
        <v>17</v>
      </c>
      <c r="J3" s="113">
        <v>18.1</v>
      </c>
      <c r="K3" s="113">
        <v>19.4</v>
      </c>
      <c r="L3" s="113">
        <v>20.5</v>
      </c>
      <c r="M3" s="113">
        <v>21.5</v>
      </c>
      <c r="N3" s="113">
        <v>22</v>
      </c>
      <c r="O3" s="113">
        <v>18.7</v>
      </c>
      <c r="P3" s="113">
        <v>18</v>
      </c>
      <c r="Q3" s="113">
        <v>16.8</v>
      </c>
      <c r="R3" s="113">
        <v>15.9</v>
      </c>
      <c r="S3" s="113">
        <v>15.2</v>
      </c>
      <c r="T3" s="113">
        <v>14.9</v>
      </c>
      <c r="U3" s="113">
        <v>15</v>
      </c>
      <c r="V3" s="113">
        <v>15.3</v>
      </c>
      <c r="W3" s="113">
        <v>14.6</v>
      </c>
      <c r="X3" s="113">
        <v>14.4</v>
      </c>
      <c r="Y3" s="113">
        <v>14.8</v>
      </c>
      <c r="Z3" s="114">
        <f aca="true" t="shared" si="0" ref="Z3:Z32">AVERAGE(B3:Y3)</f>
        <v>16.770833333333332</v>
      </c>
      <c r="AA3" s="115">
        <v>22.1</v>
      </c>
      <c r="AB3" s="116">
        <v>0.5423611111111112</v>
      </c>
      <c r="AC3" s="115">
        <v>14.3</v>
      </c>
      <c r="AD3" s="116">
        <v>0.9659722222222222</v>
      </c>
    </row>
    <row r="4" spans="1:30" ht="11.25" customHeight="1">
      <c r="A4" s="78">
        <v>2</v>
      </c>
      <c r="B4" s="113">
        <v>15</v>
      </c>
      <c r="C4" s="113">
        <v>14.9</v>
      </c>
      <c r="D4" s="113">
        <v>14.4</v>
      </c>
      <c r="E4" s="113">
        <v>14.7</v>
      </c>
      <c r="F4" s="113">
        <v>14.6</v>
      </c>
      <c r="G4" s="113">
        <v>14.3</v>
      </c>
      <c r="H4" s="113">
        <v>14.4</v>
      </c>
      <c r="I4" s="113">
        <v>15.7</v>
      </c>
      <c r="J4" s="113">
        <v>16.2</v>
      </c>
      <c r="K4" s="113">
        <v>16.1</v>
      </c>
      <c r="L4" s="113">
        <v>16.2</v>
      </c>
      <c r="M4" s="113">
        <v>16.2</v>
      </c>
      <c r="N4" s="113">
        <v>16.6</v>
      </c>
      <c r="O4" s="113">
        <v>18.6</v>
      </c>
      <c r="P4" s="113">
        <v>18.3</v>
      </c>
      <c r="Q4" s="113">
        <v>18.5</v>
      </c>
      <c r="R4" s="113">
        <v>17.5</v>
      </c>
      <c r="S4" s="117">
        <v>16.6</v>
      </c>
      <c r="T4" s="113">
        <v>16.5</v>
      </c>
      <c r="U4" s="113">
        <v>15.9</v>
      </c>
      <c r="V4" s="113">
        <v>15.8</v>
      </c>
      <c r="W4" s="113">
        <v>14.7</v>
      </c>
      <c r="X4" s="113">
        <v>14.6</v>
      </c>
      <c r="Y4" s="113">
        <v>14.4</v>
      </c>
      <c r="Z4" s="114">
        <f t="shared" si="0"/>
        <v>15.862499999999997</v>
      </c>
      <c r="AA4" s="115">
        <v>19.4</v>
      </c>
      <c r="AB4" s="116">
        <v>0.6361111111111112</v>
      </c>
      <c r="AC4" s="115">
        <v>13.7</v>
      </c>
      <c r="AD4" s="116">
        <v>0.938888888888889</v>
      </c>
    </row>
    <row r="5" spans="1:30" ht="11.25" customHeight="1">
      <c r="A5" s="78">
        <v>3</v>
      </c>
      <c r="B5" s="113">
        <v>13.8</v>
      </c>
      <c r="C5" s="113">
        <v>12.4</v>
      </c>
      <c r="D5" s="113">
        <v>12</v>
      </c>
      <c r="E5" s="113">
        <v>11.9</v>
      </c>
      <c r="F5" s="113">
        <v>11.7</v>
      </c>
      <c r="G5" s="113">
        <v>12</v>
      </c>
      <c r="H5" s="113">
        <v>13.7</v>
      </c>
      <c r="I5" s="113">
        <v>17.1</v>
      </c>
      <c r="J5" s="113">
        <v>18.8</v>
      </c>
      <c r="K5" s="113">
        <v>19.8</v>
      </c>
      <c r="L5" s="113">
        <v>20.3</v>
      </c>
      <c r="M5" s="113">
        <v>20.4</v>
      </c>
      <c r="N5" s="113">
        <v>19</v>
      </c>
      <c r="O5" s="113">
        <v>20.2</v>
      </c>
      <c r="P5" s="113">
        <v>21.2</v>
      </c>
      <c r="Q5" s="113">
        <v>19.6</v>
      </c>
      <c r="R5" s="113">
        <v>18.2</v>
      </c>
      <c r="S5" s="113">
        <v>17.4</v>
      </c>
      <c r="T5" s="113">
        <v>16.6</v>
      </c>
      <c r="U5" s="113">
        <v>17.2</v>
      </c>
      <c r="V5" s="113">
        <v>16.7</v>
      </c>
      <c r="W5" s="113">
        <v>17.1</v>
      </c>
      <c r="X5" s="113">
        <v>17.2</v>
      </c>
      <c r="Y5" s="113">
        <v>17</v>
      </c>
      <c r="Z5" s="114">
        <f t="shared" si="0"/>
        <v>16.72083333333333</v>
      </c>
      <c r="AA5" s="115">
        <v>21.6</v>
      </c>
      <c r="AB5" s="116">
        <v>0.6180555555555556</v>
      </c>
      <c r="AC5" s="115">
        <v>11.6</v>
      </c>
      <c r="AD5" s="116">
        <v>0.22847222222222222</v>
      </c>
    </row>
    <row r="6" spans="1:30" ht="11.25" customHeight="1">
      <c r="A6" s="78">
        <v>4</v>
      </c>
      <c r="B6" s="113">
        <v>15.6</v>
      </c>
      <c r="C6" s="113">
        <v>15.1</v>
      </c>
      <c r="D6" s="113">
        <v>13.8</v>
      </c>
      <c r="E6" s="113">
        <v>13.4</v>
      </c>
      <c r="F6" s="113">
        <v>13.8</v>
      </c>
      <c r="G6" s="113">
        <v>14.8</v>
      </c>
      <c r="H6" s="113">
        <v>14.5</v>
      </c>
      <c r="I6" s="113">
        <v>14.8</v>
      </c>
      <c r="J6" s="113">
        <v>17.1</v>
      </c>
      <c r="K6" s="113">
        <v>17.7</v>
      </c>
      <c r="L6" s="113">
        <v>19</v>
      </c>
      <c r="M6" s="113">
        <v>19.3</v>
      </c>
      <c r="N6" s="113">
        <v>18.8</v>
      </c>
      <c r="O6" s="113">
        <v>18.8</v>
      </c>
      <c r="P6" s="113">
        <v>18.7</v>
      </c>
      <c r="Q6" s="113">
        <v>16.7</v>
      </c>
      <c r="R6" s="113">
        <v>16.8</v>
      </c>
      <c r="S6" s="113">
        <v>16.1</v>
      </c>
      <c r="T6" s="113">
        <v>16.2</v>
      </c>
      <c r="U6" s="113">
        <v>16</v>
      </c>
      <c r="V6" s="113">
        <v>15.9</v>
      </c>
      <c r="W6" s="113">
        <v>15.9</v>
      </c>
      <c r="X6" s="113">
        <v>15.7</v>
      </c>
      <c r="Y6" s="113">
        <v>15.3</v>
      </c>
      <c r="Z6" s="114">
        <f t="shared" si="0"/>
        <v>16.241666666666667</v>
      </c>
      <c r="AA6" s="115">
        <v>19.7</v>
      </c>
      <c r="AB6" s="116">
        <v>0.4902777777777778</v>
      </c>
      <c r="AC6" s="115">
        <v>13.4</v>
      </c>
      <c r="AD6" s="116">
        <v>0.18819444444444444</v>
      </c>
    </row>
    <row r="7" spans="1:30" ht="11.25" customHeight="1">
      <c r="A7" s="78">
        <v>5</v>
      </c>
      <c r="B7" s="113">
        <v>15.8</v>
      </c>
      <c r="C7" s="113">
        <v>16</v>
      </c>
      <c r="D7" s="113">
        <v>16.4</v>
      </c>
      <c r="E7" s="113">
        <v>16.5</v>
      </c>
      <c r="F7" s="113">
        <v>16.7</v>
      </c>
      <c r="G7" s="113">
        <v>16.7</v>
      </c>
      <c r="H7" s="113">
        <v>17.2</v>
      </c>
      <c r="I7" s="113">
        <v>19.7</v>
      </c>
      <c r="J7" s="113">
        <v>21.2</v>
      </c>
      <c r="K7" s="113">
        <v>21.7</v>
      </c>
      <c r="L7" s="113">
        <v>21.2</v>
      </c>
      <c r="M7" s="113">
        <v>19.7</v>
      </c>
      <c r="N7" s="113">
        <v>20.2</v>
      </c>
      <c r="O7" s="113">
        <v>20.6</v>
      </c>
      <c r="P7" s="113">
        <v>20</v>
      </c>
      <c r="Q7" s="113">
        <v>19.3</v>
      </c>
      <c r="R7" s="113">
        <v>19</v>
      </c>
      <c r="S7" s="113">
        <v>18.2</v>
      </c>
      <c r="T7" s="113">
        <v>18.1</v>
      </c>
      <c r="U7" s="113">
        <v>18.1</v>
      </c>
      <c r="V7" s="113">
        <v>18</v>
      </c>
      <c r="W7" s="113">
        <v>18</v>
      </c>
      <c r="X7" s="113">
        <v>17.6</v>
      </c>
      <c r="Y7" s="113">
        <v>17.5</v>
      </c>
      <c r="Z7" s="114">
        <f t="shared" si="0"/>
        <v>18.475</v>
      </c>
      <c r="AA7" s="115">
        <v>22.1</v>
      </c>
      <c r="AB7" s="116">
        <v>0.46249999999999997</v>
      </c>
      <c r="AC7" s="115">
        <v>15.3</v>
      </c>
      <c r="AD7" s="116">
        <v>0.017361111111111112</v>
      </c>
    </row>
    <row r="8" spans="1:30" ht="11.25" customHeight="1">
      <c r="A8" s="78">
        <v>6</v>
      </c>
      <c r="B8" s="113">
        <v>17.5</v>
      </c>
      <c r="C8" s="113">
        <v>17.4</v>
      </c>
      <c r="D8" s="113">
        <v>17.3</v>
      </c>
      <c r="E8" s="113">
        <v>17.3</v>
      </c>
      <c r="F8" s="113">
        <v>17.4</v>
      </c>
      <c r="G8" s="113">
        <v>17.7</v>
      </c>
      <c r="H8" s="113">
        <v>18.2</v>
      </c>
      <c r="I8" s="113">
        <v>18.7</v>
      </c>
      <c r="J8" s="113">
        <v>18.3</v>
      </c>
      <c r="K8" s="113">
        <v>18.3</v>
      </c>
      <c r="L8" s="113">
        <v>18.4</v>
      </c>
      <c r="M8" s="113">
        <v>18.9</v>
      </c>
      <c r="N8" s="113">
        <v>18.3</v>
      </c>
      <c r="O8" s="113">
        <v>18.4</v>
      </c>
      <c r="P8" s="113">
        <v>18.9</v>
      </c>
      <c r="Q8" s="113">
        <v>18.6</v>
      </c>
      <c r="R8" s="113">
        <v>18.3</v>
      </c>
      <c r="S8" s="113">
        <v>18.1</v>
      </c>
      <c r="T8" s="113">
        <v>18</v>
      </c>
      <c r="U8" s="113">
        <v>17.9</v>
      </c>
      <c r="V8" s="113">
        <v>18</v>
      </c>
      <c r="W8" s="113">
        <v>17.7</v>
      </c>
      <c r="X8" s="113">
        <v>17.4</v>
      </c>
      <c r="Y8" s="113">
        <v>17.5</v>
      </c>
      <c r="Z8" s="114">
        <f t="shared" si="0"/>
        <v>18.020833333333336</v>
      </c>
      <c r="AA8" s="115">
        <v>19.2</v>
      </c>
      <c r="AB8" s="116">
        <v>0.6402777777777778</v>
      </c>
      <c r="AC8" s="115">
        <v>17.2</v>
      </c>
      <c r="AD8" s="116">
        <v>0.16458333333333333</v>
      </c>
    </row>
    <row r="9" spans="1:30" ht="11.25" customHeight="1">
      <c r="A9" s="78">
        <v>7</v>
      </c>
      <c r="B9" s="113">
        <v>17.4</v>
      </c>
      <c r="C9" s="113">
        <v>17.5</v>
      </c>
      <c r="D9" s="113">
        <v>17.3</v>
      </c>
      <c r="E9" s="113">
        <v>17.1</v>
      </c>
      <c r="F9" s="113">
        <v>16.7</v>
      </c>
      <c r="G9" s="113">
        <v>17.4</v>
      </c>
      <c r="H9" s="113">
        <v>17.9</v>
      </c>
      <c r="I9" s="113">
        <v>18.3</v>
      </c>
      <c r="J9" s="113">
        <v>19.9</v>
      </c>
      <c r="K9" s="113">
        <v>19.9</v>
      </c>
      <c r="L9" s="113">
        <v>20.3</v>
      </c>
      <c r="M9" s="113">
        <v>19.7</v>
      </c>
      <c r="N9" s="113">
        <v>19.1</v>
      </c>
      <c r="O9" s="113">
        <v>18.7</v>
      </c>
      <c r="P9" s="113">
        <v>18.3</v>
      </c>
      <c r="Q9" s="113">
        <v>18.4</v>
      </c>
      <c r="R9" s="113">
        <v>18.3</v>
      </c>
      <c r="S9" s="113">
        <v>18</v>
      </c>
      <c r="T9" s="113">
        <v>18.1</v>
      </c>
      <c r="U9" s="113">
        <v>18.1</v>
      </c>
      <c r="V9" s="113">
        <v>18.2</v>
      </c>
      <c r="W9" s="113">
        <v>17.9</v>
      </c>
      <c r="X9" s="113">
        <v>18</v>
      </c>
      <c r="Y9" s="113">
        <v>18.2</v>
      </c>
      <c r="Z9" s="114">
        <f t="shared" si="0"/>
        <v>18.27916666666667</v>
      </c>
      <c r="AA9" s="115">
        <v>21.3</v>
      </c>
      <c r="AB9" s="116">
        <v>0.40208333333333335</v>
      </c>
      <c r="AC9" s="115">
        <v>16.6</v>
      </c>
      <c r="AD9" s="116">
        <v>0.2222222222222222</v>
      </c>
    </row>
    <row r="10" spans="1:30" ht="11.25" customHeight="1">
      <c r="A10" s="78">
        <v>8</v>
      </c>
      <c r="B10" s="113">
        <v>18.2</v>
      </c>
      <c r="C10" s="113">
        <v>18.6</v>
      </c>
      <c r="D10" s="113">
        <v>18.5</v>
      </c>
      <c r="E10" s="113">
        <v>18.3</v>
      </c>
      <c r="F10" s="113">
        <v>18.2</v>
      </c>
      <c r="G10" s="113">
        <v>18</v>
      </c>
      <c r="H10" s="113">
        <v>17.9</v>
      </c>
      <c r="I10" s="113">
        <v>18</v>
      </c>
      <c r="J10" s="113">
        <v>17.9</v>
      </c>
      <c r="K10" s="113">
        <v>17.6</v>
      </c>
      <c r="L10" s="113">
        <v>19.1</v>
      </c>
      <c r="M10" s="113">
        <v>20</v>
      </c>
      <c r="N10" s="113">
        <v>19.8</v>
      </c>
      <c r="O10" s="113">
        <v>20.3</v>
      </c>
      <c r="P10" s="113">
        <v>20.9</v>
      </c>
      <c r="Q10" s="113">
        <v>19.4</v>
      </c>
      <c r="R10" s="113">
        <v>17.7</v>
      </c>
      <c r="S10" s="113">
        <v>16.3</v>
      </c>
      <c r="T10" s="113">
        <v>15.5</v>
      </c>
      <c r="U10" s="113">
        <v>15.4</v>
      </c>
      <c r="V10" s="113">
        <v>15.3</v>
      </c>
      <c r="W10" s="113">
        <v>15.2</v>
      </c>
      <c r="X10" s="113">
        <v>15.1</v>
      </c>
      <c r="Y10" s="113">
        <v>14.8</v>
      </c>
      <c r="Z10" s="114">
        <f t="shared" si="0"/>
        <v>17.749999999999996</v>
      </c>
      <c r="AA10" s="115">
        <v>21.3</v>
      </c>
      <c r="AB10" s="116">
        <v>0.6194444444444445</v>
      </c>
      <c r="AC10" s="115">
        <v>14.6</v>
      </c>
      <c r="AD10" s="116">
        <v>0.9909722222222223</v>
      </c>
    </row>
    <row r="11" spans="1:30" ht="11.25" customHeight="1">
      <c r="A11" s="78">
        <v>9</v>
      </c>
      <c r="B11" s="113">
        <v>14.9</v>
      </c>
      <c r="C11" s="113">
        <v>14.4</v>
      </c>
      <c r="D11" s="113">
        <v>14.2</v>
      </c>
      <c r="E11" s="113">
        <v>14.6</v>
      </c>
      <c r="F11" s="113">
        <v>14.3</v>
      </c>
      <c r="G11" s="113">
        <v>14.3</v>
      </c>
      <c r="H11" s="113">
        <v>15.1</v>
      </c>
      <c r="I11" s="113">
        <v>17.6</v>
      </c>
      <c r="J11" s="113">
        <v>20.1</v>
      </c>
      <c r="K11" s="113">
        <v>22.6</v>
      </c>
      <c r="L11" s="113">
        <v>23.8</v>
      </c>
      <c r="M11" s="113">
        <v>23.6</v>
      </c>
      <c r="N11" s="113">
        <v>23.8</v>
      </c>
      <c r="O11" s="113">
        <v>23.7</v>
      </c>
      <c r="P11" s="113">
        <v>22.7</v>
      </c>
      <c r="Q11" s="113">
        <v>20.8</v>
      </c>
      <c r="R11" s="113">
        <v>18.1</v>
      </c>
      <c r="S11" s="113">
        <v>16.2</v>
      </c>
      <c r="T11" s="113">
        <v>15</v>
      </c>
      <c r="U11" s="113">
        <v>14.6</v>
      </c>
      <c r="V11" s="113">
        <v>14.4</v>
      </c>
      <c r="W11" s="113">
        <v>14.4</v>
      </c>
      <c r="X11" s="113">
        <v>15.2</v>
      </c>
      <c r="Y11" s="113">
        <v>15.3</v>
      </c>
      <c r="Z11" s="114">
        <f t="shared" si="0"/>
        <v>17.654166666666665</v>
      </c>
      <c r="AA11" s="115">
        <v>24.4</v>
      </c>
      <c r="AB11" s="116">
        <v>0.513888888888889</v>
      </c>
      <c r="AC11" s="115">
        <v>14.1</v>
      </c>
      <c r="AD11" s="116">
        <v>0.23819444444444446</v>
      </c>
    </row>
    <row r="12" spans="1:30" ht="11.25" customHeight="1">
      <c r="A12" s="82">
        <v>10</v>
      </c>
      <c r="B12" s="118">
        <v>15.1</v>
      </c>
      <c r="C12" s="118">
        <v>15.8</v>
      </c>
      <c r="D12" s="118">
        <v>15.9</v>
      </c>
      <c r="E12" s="118">
        <v>15.9</v>
      </c>
      <c r="F12" s="118">
        <v>17.3</v>
      </c>
      <c r="G12" s="118">
        <v>17.1</v>
      </c>
      <c r="H12" s="118">
        <v>18.8</v>
      </c>
      <c r="I12" s="118">
        <v>21.4</v>
      </c>
      <c r="J12" s="118">
        <v>22.1</v>
      </c>
      <c r="K12" s="118">
        <v>23.9</v>
      </c>
      <c r="L12" s="118">
        <v>24.8</v>
      </c>
      <c r="M12" s="118">
        <v>25.5</v>
      </c>
      <c r="N12" s="118">
        <v>27</v>
      </c>
      <c r="O12" s="118">
        <v>25</v>
      </c>
      <c r="P12" s="118">
        <v>24.4</v>
      </c>
      <c r="Q12" s="118">
        <v>23.1</v>
      </c>
      <c r="R12" s="118">
        <v>21.8</v>
      </c>
      <c r="S12" s="118">
        <v>19.9</v>
      </c>
      <c r="T12" s="118">
        <v>18.6</v>
      </c>
      <c r="U12" s="118">
        <v>18.3</v>
      </c>
      <c r="V12" s="118">
        <v>18.5</v>
      </c>
      <c r="W12" s="118">
        <v>18.5</v>
      </c>
      <c r="X12" s="118">
        <v>18.6</v>
      </c>
      <c r="Y12" s="118">
        <v>18.4</v>
      </c>
      <c r="Z12" s="119">
        <f t="shared" si="0"/>
        <v>20.2375</v>
      </c>
      <c r="AA12" s="105">
        <v>27</v>
      </c>
      <c r="AB12" s="120">
        <v>0.5423611111111112</v>
      </c>
      <c r="AC12" s="105">
        <v>14.8</v>
      </c>
      <c r="AD12" s="120">
        <v>0.019444444444444445</v>
      </c>
    </row>
    <row r="13" spans="1:30" ht="11.25" customHeight="1">
      <c r="A13" s="78">
        <v>11</v>
      </c>
      <c r="B13" s="113">
        <v>17.8</v>
      </c>
      <c r="C13" s="113">
        <v>17.8</v>
      </c>
      <c r="D13" s="113">
        <v>17.7</v>
      </c>
      <c r="E13" s="113">
        <v>17.7</v>
      </c>
      <c r="F13" s="113">
        <v>17.7</v>
      </c>
      <c r="G13" s="113">
        <v>18.5</v>
      </c>
      <c r="H13" s="113">
        <v>20.2</v>
      </c>
      <c r="I13" s="113">
        <v>21.5</v>
      </c>
      <c r="J13" s="113">
        <v>23.1</v>
      </c>
      <c r="K13" s="113">
        <v>23.6</v>
      </c>
      <c r="L13" s="113">
        <v>23.4</v>
      </c>
      <c r="M13" s="113">
        <v>23.4</v>
      </c>
      <c r="N13" s="113">
        <v>23.8</v>
      </c>
      <c r="O13" s="113">
        <v>22.5</v>
      </c>
      <c r="P13" s="113">
        <v>21.4</v>
      </c>
      <c r="Q13" s="113">
        <v>21</v>
      </c>
      <c r="R13" s="113">
        <v>20.7</v>
      </c>
      <c r="S13" s="113">
        <v>20.2</v>
      </c>
      <c r="T13" s="113">
        <v>20.4</v>
      </c>
      <c r="U13" s="113">
        <v>20.5</v>
      </c>
      <c r="V13" s="113">
        <v>20.6</v>
      </c>
      <c r="W13" s="113">
        <v>20.5</v>
      </c>
      <c r="X13" s="113">
        <v>20.4</v>
      </c>
      <c r="Y13" s="113">
        <v>20.1</v>
      </c>
      <c r="Z13" s="114">
        <f t="shared" si="0"/>
        <v>20.604166666666664</v>
      </c>
      <c r="AA13" s="115">
        <v>24.8</v>
      </c>
      <c r="AB13" s="116">
        <v>0.48194444444444445</v>
      </c>
      <c r="AC13" s="115">
        <v>17.5</v>
      </c>
      <c r="AD13" s="116">
        <v>0.2222222222222222</v>
      </c>
    </row>
    <row r="14" spans="1:30" ht="11.25" customHeight="1">
      <c r="A14" s="78">
        <v>12</v>
      </c>
      <c r="B14" s="113">
        <v>19.8</v>
      </c>
      <c r="C14" s="113">
        <v>19.9</v>
      </c>
      <c r="D14" s="113">
        <v>19.9</v>
      </c>
      <c r="E14" s="113">
        <v>20.1</v>
      </c>
      <c r="F14" s="113">
        <v>20.5</v>
      </c>
      <c r="G14" s="113">
        <v>20.9</v>
      </c>
      <c r="H14" s="113">
        <v>21.3</v>
      </c>
      <c r="I14" s="113">
        <v>21.4</v>
      </c>
      <c r="J14" s="113">
        <v>21.5</v>
      </c>
      <c r="K14" s="113">
        <v>21.6</v>
      </c>
      <c r="L14" s="113">
        <v>22</v>
      </c>
      <c r="M14" s="113">
        <v>22.3</v>
      </c>
      <c r="N14" s="113">
        <v>22.3</v>
      </c>
      <c r="O14" s="113">
        <v>22.2</v>
      </c>
      <c r="P14" s="113">
        <v>22.5</v>
      </c>
      <c r="Q14" s="113">
        <v>22.6</v>
      </c>
      <c r="R14" s="113">
        <v>22.4</v>
      </c>
      <c r="S14" s="113">
        <v>21.2</v>
      </c>
      <c r="T14" s="113">
        <v>20.6</v>
      </c>
      <c r="U14" s="113">
        <v>19.7</v>
      </c>
      <c r="V14" s="113">
        <v>18.2</v>
      </c>
      <c r="W14" s="113">
        <v>17.8</v>
      </c>
      <c r="X14" s="113">
        <v>17.4</v>
      </c>
      <c r="Y14" s="113">
        <v>17</v>
      </c>
      <c r="Z14" s="114">
        <f t="shared" si="0"/>
        <v>20.629166666666666</v>
      </c>
      <c r="AA14" s="115">
        <v>22.8</v>
      </c>
      <c r="AB14" s="116">
        <v>0.6631944444444444</v>
      </c>
      <c r="AC14" s="115">
        <v>17</v>
      </c>
      <c r="AD14" s="116">
        <v>1</v>
      </c>
    </row>
    <row r="15" spans="1:30" ht="11.25" customHeight="1">
      <c r="A15" s="78">
        <v>13</v>
      </c>
      <c r="B15" s="113">
        <v>16.9</v>
      </c>
      <c r="C15" s="113">
        <v>16.5</v>
      </c>
      <c r="D15" s="113">
        <v>16.1</v>
      </c>
      <c r="E15" s="113">
        <v>15.9</v>
      </c>
      <c r="F15" s="113">
        <v>15.7</v>
      </c>
      <c r="G15" s="113">
        <v>15.8</v>
      </c>
      <c r="H15" s="113">
        <v>16.1</v>
      </c>
      <c r="I15" s="113">
        <v>18.3</v>
      </c>
      <c r="J15" s="113">
        <v>21.6</v>
      </c>
      <c r="K15" s="113">
        <v>21.1</v>
      </c>
      <c r="L15" s="113">
        <v>24.7</v>
      </c>
      <c r="M15" s="113">
        <v>23.7</v>
      </c>
      <c r="N15" s="113">
        <v>24</v>
      </c>
      <c r="O15" s="113">
        <v>24.7</v>
      </c>
      <c r="P15" s="113">
        <v>23.2</v>
      </c>
      <c r="Q15" s="113">
        <v>21.9</v>
      </c>
      <c r="R15" s="113">
        <v>18.1</v>
      </c>
      <c r="S15" s="113">
        <v>16.7</v>
      </c>
      <c r="T15" s="113">
        <v>16.5</v>
      </c>
      <c r="U15" s="113">
        <v>16.5</v>
      </c>
      <c r="V15" s="113">
        <v>17.6</v>
      </c>
      <c r="W15" s="113">
        <v>18.2</v>
      </c>
      <c r="X15" s="113">
        <v>18.3</v>
      </c>
      <c r="Y15" s="113">
        <v>18.5</v>
      </c>
      <c r="Z15" s="114">
        <f t="shared" si="0"/>
        <v>19.025</v>
      </c>
      <c r="AA15" s="115">
        <v>26.2</v>
      </c>
      <c r="AB15" s="116">
        <v>0.4770833333333333</v>
      </c>
      <c r="AC15" s="115">
        <v>15.5</v>
      </c>
      <c r="AD15" s="116">
        <v>0.22569444444444445</v>
      </c>
    </row>
    <row r="16" spans="1:30" ht="11.25" customHeight="1">
      <c r="A16" s="78">
        <v>14</v>
      </c>
      <c r="B16" s="113">
        <v>18.8</v>
      </c>
      <c r="C16" s="113">
        <v>18.3</v>
      </c>
      <c r="D16" s="113">
        <v>18.5</v>
      </c>
      <c r="E16" s="113">
        <v>18.1</v>
      </c>
      <c r="F16" s="113">
        <v>17.6</v>
      </c>
      <c r="G16" s="113">
        <v>17.7</v>
      </c>
      <c r="H16" s="113">
        <v>19.5</v>
      </c>
      <c r="I16" s="113">
        <v>20.4</v>
      </c>
      <c r="J16" s="113">
        <v>20</v>
      </c>
      <c r="K16" s="113">
        <v>22.4</v>
      </c>
      <c r="L16" s="113">
        <v>21.8</v>
      </c>
      <c r="M16" s="113">
        <v>23</v>
      </c>
      <c r="N16" s="113">
        <v>24.1</v>
      </c>
      <c r="O16" s="113">
        <v>23.2</v>
      </c>
      <c r="P16" s="113">
        <v>22</v>
      </c>
      <c r="Q16" s="113">
        <v>20</v>
      </c>
      <c r="R16" s="113">
        <v>18.6</v>
      </c>
      <c r="S16" s="113">
        <v>17.6</v>
      </c>
      <c r="T16" s="113">
        <v>16.9</v>
      </c>
      <c r="U16" s="113">
        <v>18.1</v>
      </c>
      <c r="V16" s="113">
        <v>16.8</v>
      </c>
      <c r="W16" s="113">
        <v>16.7</v>
      </c>
      <c r="X16" s="113">
        <v>15.2</v>
      </c>
      <c r="Y16" s="113">
        <v>14.5</v>
      </c>
      <c r="Z16" s="114">
        <f t="shared" si="0"/>
        <v>19.158333333333335</v>
      </c>
      <c r="AA16" s="115">
        <v>24.5</v>
      </c>
      <c r="AB16" s="116">
        <v>0.5340277777777778</v>
      </c>
      <c r="AC16" s="115">
        <v>14.5</v>
      </c>
      <c r="AD16" s="116">
        <v>1</v>
      </c>
    </row>
    <row r="17" spans="1:30" ht="11.25" customHeight="1">
      <c r="A17" s="78">
        <v>15</v>
      </c>
      <c r="B17" s="113">
        <v>14.1</v>
      </c>
      <c r="C17" s="113">
        <v>14.2</v>
      </c>
      <c r="D17" s="113">
        <v>14.2</v>
      </c>
      <c r="E17" s="113">
        <v>14.3</v>
      </c>
      <c r="F17" s="113">
        <v>13.9</v>
      </c>
      <c r="G17" s="113">
        <v>13.8</v>
      </c>
      <c r="H17" s="113">
        <v>13.8</v>
      </c>
      <c r="I17" s="113">
        <v>16.9</v>
      </c>
      <c r="J17" s="113">
        <v>20</v>
      </c>
      <c r="K17" s="113">
        <v>21.2</v>
      </c>
      <c r="L17" s="113">
        <v>22</v>
      </c>
      <c r="M17" s="113">
        <v>22.7</v>
      </c>
      <c r="N17" s="113">
        <v>22.8</v>
      </c>
      <c r="O17" s="113">
        <v>22.2</v>
      </c>
      <c r="P17" s="113">
        <v>21.5</v>
      </c>
      <c r="Q17" s="113">
        <v>19.5</v>
      </c>
      <c r="R17" s="113">
        <v>16.4</v>
      </c>
      <c r="S17" s="113">
        <v>14.6</v>
      </c>
      <c r="T17" s="113">
        <v>13.9</v>
      </c>
      <c r="U17" s="113">
        <v>14.5</v>
      </c>
      <c r="V17" s="113">
        <v>13.9</v>
      </c>
      <c r="W17" s="113">
        <v>13.8</v>
      </c>
      <c r="X17" s="113">
        <v>13.1</v>
      </c>
      <c r="Y17" s="113">
        <v>14.2</v>
      </c>
      <c r="Z17" s="114">
        <f t="shared" si="0"/>
        <v>16.729166666666664</v>
      </c>
      <c r="AA17" s="115">
        <v>23.3</v>
      </c>
      <c r="AB17" s="116">
        <v>0.4916666666666667</v>
      </c>
      <c r="AC17" s="115">
        <v>12.7</v>
      </c>
      <c r="AD17" s="116">
        <v>0.9402777777777778</v>
      </c>
    </row>
    <row r="18" spans="1:30" ht="11.25" customHeight="1">
      <c r="A18" s="78">
        <v>16</v>
      </c>
      <c r="B18" s="113">
        <v>14.3</v>
      </c>
      <c r="C18" s="113">
        <v>13.4</v>
      </c>
      <c r="D18" s="113">
        <v>13.4</v>
      </c>
      <c r="E18" s="113">
        <v>13.2</v>
      </c>
      <c r="F18" s="113">
        <v>13.3</v>
      </c>
      <c r="G18" s="113">
        <v>13.7</v>
      </c>
      <c r="H18" s="113">
        <v>15.3</v>
      </c>
      <c r="I18" s="113">
        <v>16.3</v>
      </c>
      <c r="J18" s="113">
        <v>16.9</v>
      </c>
      <c r="K18" s="113">
        <v>17.5</v>
      </c>
      <c r="L18" s="113">
        <v>17.4</v>
      </c>
      <c r="M18" s="113">
        <v>17.8</v>
      </c>
      <c r="N18" s="113">
        <v>17.4</v>
      </c>
      <c r="O18" s="113">
        <v>17</v>
      </c>
      <c r="P18" s="113">
        <v>16.4</v>
      </c>
      <c r="Q18" s="113">
        <v>16</v>
      </c>
      <c r="R18" s="113">
        <v>15.5</v>
      </c>
      <c r="S18" s="113">
        <v>15.5</v>
      </c>
      <c r="T18" s="113">
        <v>15.6</v>
      </c>
      <c r="U18" s="113">
        <v>15.6</v>
      </c>
      <c r="V18" s="113">
        <v>15.5</v>
      </c>
      <c r="W18" s="113">
        <v>15.6</v>
      </c>
      <c r="X18" s="113">
        <v>15.5</v>
      </c>
      <c r="Y18" s="113">
        <v>15.5</v>
      </c>
      <c r="Z18" s="114">
        <f t="shared" si="0"/>
        <v>15.56666666666667</v>
      </c>
      <c r="AA18" s="115">
        <v>18.3</v>
      </c>
      <c r="AB18" s="116">
        <v>0.5222222222222223</v>
      </c>
      <c r="AC18" s="115">
        <v>13</v>
      </c>
      <c r="AD18" s="116">
        <v>0.15902777777777777</v>
      </c>
    </row>
    <row r="19" spans="1:30" ht="11.25" customHeight="1">
      <c r="A19" s="78">
        <v>17</v>
      </c>
      <c r="B19" s="113">
        <v>15.7</v>
      </c>
      <c r="C19" s="113">
        <v>15.8</v>
      </c>
      <c r="D19" s="113">
        <v>15.8</v>
      </c>
      <c r="E19" s="113">
        <v>15.8</v>
      </c>
      <c r="F19" s="113">
        <v>15.8</v>
      </c>
      <c r="G19" s="113">
        <v>15.9</v>
      </c>
      <c r="H19" s="113">
        <v>15.7</v>
      </c>
      <c r="I19" s="113">
        <v>15.8</v>
      </c>
      <c r="J19" s="113">
        <v>16.1</v>
      </c>
      <c r="K19" s="113">
        <v>16.5</v>
      </c>
      <c r="L19" s="113">
        <v>16.4</v>
      </c>
      <c r="M19" s="113">
        <v>16.3</v>
      </c>
      <c r="N19" s="113">
        <v>16.5</v>
      </c>
      <c r="O19" s="113">
        <v>16.8</v>
      </c>
      <c r="P19" s="113">
        <v>17.5</v>
      </c>
      <c r="Q19" s="113">
        <v>17.7</v>
      </c>
      <c r="R19" s="113">
        <v>17.7</v>
      </c>
      <c r="S19" s="113">
        <v>18.1</v>
      </c>
      <c r="T19" s="113">
        <v>18.6</v>
      </c>
      <c r="U19" s="113">
        <v>19.2</v>
      </c>
      <c r="V19" s="113">
        <v>19.6</v>
      </c>
      <c r="W19" s="113">
        <v>20.5</v>
      </c>
      <c r="X19" s="113">
        <v>21.5</v>
      </c>
      <c r="Y19" s="113">
        <v>21.4</v>
      </c>
      <c r="Z19" s="114">
        <f t="shared" si="0"/>
        <v>17.3625</v>
      </c>
      <c r="AA19" s="115">
        <v>21.6</v>
      </c>
      <c r="AB19" s="116">
        <v>0.9756944444444445</v>
      </c>
      <c r="AC19" s="115">
        <v>15.5</v>
      </c>
      <c r="AD19" s="116">
        <v>0.034722222222222224</v>
      </c>
    </row>
    <row r="20" spans="1:30" ht="11.25" customHeight="1">
      <c r="A20" s="78">
        <v>18</v>
      </c>
      <c r="B20" s="113">
        <v>21.7</v>
      </c>
      <c r="C20" s="113">
        <v>21.6</v>
      </c>
      <c r="D20" s="113">
        <v>21.7</v>
      </c>
      <c r="E20" s="113">
        <v>21.9</v>
      </c>
      <c r="F20" s="113">
        <v>21.6</v>
      </c>
      <c r="G20" s="113">
        <v>21.7</v>
      </c>
      <c r="H20" s="113">
        <v>21.2</v>
      </c>
      <c r="I20" s="113">
        <v>22.3</v>
      </c>
      <c r="J20" s="113">
        <v>24.7</v>
      </c>
      <c r="K20" s="113">
        <v>26.4</v>
      </c>
      <c r="L20" s="113">
        <v>27.8</v>
      </c>
      <c r="M20" s="113">
        <v>28.8</v>
      </c>
      <c r="N20" s="113">
        <v>29.3</v>
      </c>
      <c r="O20" s="113">
        <v>25.8</v>
      </c>
      <c r="P20" s="113">
        <v>25.9</v>
      </c>
      <c r="Q20" s="113">
        <v>22.7</v>
      </c>
      <c r="R20" s="113">
        <v>19.5</v>
      </c>
      <c r="S20" s="113">
        <v>17.8</v>
      </c>
      <c r="T20" s="113">
        <v>16.5</v>
      </c>
      <c r="U20" s="113">
        <v>15.7</v>
      </c>
      <c r="V20" s="113">
        <v>15.8</v>
      </c>
      <c r="W20" s="113">
        <v>16.6</v>
      </c>
      <c r="X20" s="113">
        <v>16.3</v>
      </c>
      <c r="Y20" s="113">
        <v>15.2</v>
      </c>
      <c r="Z20" s="114">
        <f t="shared" si="0"/>
        <v>21.604166666666668</v>
      </c>
      <c r="AA20" s="115">
        <v>29.5</v>
      </c>
      <c r="AB20" s="116">
        <v>0.5416666666666666</v>
      </c>
      <c r="AC20" s="115">
        <v>15.2</v>
      </c>
      <c r="AD20" s="116">
        <v>1</v>
      </c>
    </row>
    <row r="21" spans="1:30" ht="11.25" customHeight="1">
      <c r="A21" s="78">
        <v>19</v>
      </c>
      <c r="B21" s="113">
        <v>14.9</v>
      </c>
      <c r="C21" s="113">
        <v>14.5</v>
      </c>
      <c r="D21" s="113">
        <v>15.1</v>
      </c>
      <c r="E21" s="113">
        <v>15.5</v>
      </c>
      <c r="F21" s="113">
        <v>15.4</v>
      </c>
      <c r="G21" s="113">
        <v>15.6</v>
      </c>
      <c r="H21" s="113">
        <v>17.1</v>
      </c>
      <c r="I21" s="113">
        <v>18.5</v>
      </c>
      <c r="J21" s="113">
        <v>21.4</v>
      </c>
      <c r="K21" s="113">
        <v>23</v>
      </c>
      <c r="L21" s="113">
        <v>22.7</v>
      </c>
      <c r="M21" s="113">
        <v>22.7</v>
      </c>
      <c r="N21" s="113">
        <v>24.3</v>
      </c>
      <c r="O21" s="113">
        <v>23.4</v>
      </c>
      <c r="P21" s="113">
        <v>21.5</v>
      </c>
      <c r="Q21" s="113">
        <v>19.9</v>
      </c>
      <c r="R21" s="113">
        <v>17.3</v>
      </c>
      <c r="S21" s="113">
        <v>16</v>
      </c>
      <c r="T21" s="113">
        <v>15.2</v>
      </c>
      <c r="U21" s="113">
        <v>15.1</v>
      </c>
      <c r="V21" s="113">
        <v>15.7</v>
      </c>
      <c r="W21" s="113">
        <v>16.1</v>
      </c>
      <c r="X21" s="113">
        <v>16.1</v>
      </c>
      <c r="Y21" s="113">
        <v>16.4</v>
      </c>
      <c r="Z21" s="114">
        <f t="shared" si="0"/>
        <v>18.058333333333334</v>
      </c>
      <c r="AA21" s="115">
        <v>24.7</v>
      </c>
      <c r="AB21" s="116">
        <v>0.5465277777777778</v>
      </c>
      <c r="AC21" s="115">
        <v>14.5</v>
      </c>
      <c r="AD21" s="116">
        <v>0.10694444444444444</v>
      </c>
    </row>
    <row r="22" spans="1:30" ht="11.25" customHeight="1">
      <c r="A22" s="82">
        <v>20</v>
      </c>
      <c r="B22" s="118">
        <v>16.7</v>
      </c>
      <c r="C22" s="118">
        <v>16.3</v>
      </c>
      <c r="D22" s="118">
        <v>16.3</v>
      </c>
      <c r="E22" s="118">
        <v>16.1</v>
      </c>
      <c r="F22" s="118">
        <v>16.2</v>
      </c>
      <c r="G22" s="118">
        <v>16.6</v>
      </c>
      <c r="H22" s="118">
        <v>17.4</v>
      </c>
      <c r="I22" s="118">
        <v>18.6</v>
      </c>
      <c r="J22" s="118">
        <v>19.6</v>
      </c>
      <c r="K22" s="118">
        <v>20.1</v>
      </c>
      <c r="L22" s="118">
        <v>21.5</v>
      </c>
      <c r="M22" s="118">
        <v>22.1</v>
      </c>
      <c r="N22" s="118">
        <v>21</v>
      </c>
      <c r="O22" s="118">
        <v>19.7</v>
      </c>
      <c r="P22" s="118">
        <v>18.8</v>
      </c>
      <c r="Q22" s="118">
        <v>17.8</v>
      </c>
      <c r="R22" s="118">
        <v>17.6</v>
      </c>
      <c r="S22" s="118">
        <v>17.3</v>
      </c>
      <c r="T22" s="118">
        <v>17.8</v>
      </c>
      <c r="U22" s="118">
        <v>17.7</v>
      </c>
      <c r="V22" s="118">
        <v>17.2</v>
      </c>
      <c r="W22" s="118">
        <v>16.9</v>
      </c>
      <c r="X22" s="118">
        <v>16.5</v>
      </c>
      <c r="Y22" s="118">
        <v>15.3</v>
      </c>
      <c r="Z22" s="119">
        <f t="shared" si="0"/>
        <v>17.962500000000002</v>
      </c>
      <c r="AA22" s="105">
        <v>22.2</v>
      </c>
      <c r="AB22" s="120">
        <v>0.4993055555555555</v>
      </c>
      <c r="AC22" s="105">
        <v>15.2</v>
      </c>
      <c r="AD22" s="120">
        <v>0.9993055555555556</v>
      </c>
    </row>
    <row r="23" spans="1:30" ht="11.25" customHeight="1">
      <c r="A23" s="78">
        <v>21</v>
      </c>
      <c r="B23" s="113">
        <v>14.3</v>
      </c>
      <c r="C23" s="113">
        <v>14.1</v>
      </c>
      <c r="D23" s="113">
        <v>13.2</v>
      </c>
      <c r="E23" s="113">
        <v>12.6</v>
      </c>
      <c r="F23" s="113">
        <v>12.2</v>
      </c>
      <c r="G23" s="113">
        <v>12.3</v>
      </c>
      <c r="H23" s="113">
        <v>13.6</v>
      </c>
      <c r="I23" s="113">
        <v>17.3</v>
      </c>
      <c r="J23" s="113">
        <v>21.7</v>
      </c>
      <c r="K23" s="113">
        <v>22.7</v>
      </c>
      <c r="L23" s="113">
        <v>23.9</v>
      </c>
      <c r="M23" s="113">
        <v>24.5</v>
      </c>
      <c r="N23" s="113">
        <v>25.4</v>
      </c>
      <c r="O23" s="113">
        <v>25</v>
      </c>
      <c r="P23" s="113">
        <v>21.6</v>
      </c>
      <c r="Q23" s="113">
        <v>19</v>
      </c>
      <c r="R23" s="113">
        <v>17.4</v>
      </c>
      <c r="S23" s="113">
        <v>15.9</v>
      </c>
      <c r="T23" s="113">
        <v>15.2</v>
      </c>
      <c r="U23" s="113">
        <v>15.1</v>
      </c>
      <c r="V23" s="113">
        <v>14.4</v>
      </c>
      <c r="W23" s="113">
        <v>13.6</v>
      </c>
      <c r="X23" s="113">
        <v>13.6</v>
      </c>
      <c r="Y23" s="113">
        <v>13.4</v>
      </c>
      <c r="Z23" s="114">
        <f t="shared" si="0"/>
        <v>17.166666666666664</v>
      </c>
      <c r="AA23" s="115">
        <v>25.5</v>
      </c>
      <c r="AB23" s="116">
        <v>0.5430555555555555</v>
      </c>
      <c r="AC23" s="115">
        <v>12</v>
      </c>
      <c r="AD23" s="116">
        <v>0.22430555555555556</v>
      </c>
    </row>
    <row r="24" spans="1:30" ht="11.25" customHeight="1">
      <c r="A24" s="78">
        <v>22</v>
      </c>
      <c r="B24" s="113">
        <v>12.8</v>
      </c>
      <c r="C24" s="113">
        <v>13.2</v>
      </c>
      <c r="D24" s="113">
        <v>13.4</v>
      </c>
      <c r="E24" s="113">
        <v>14.5</v>
      </c>
      <c r="F24" s="113">
        <v>14.2</v>
      </c>
      <c r="G24" s="113">
        <v>14.9</v>
      </c>
      <c r="H24" s="113">
        <v>15.9</v>
      </c>
      <c r="I24" s="113">
        <v>17.1</v>
      </c>
      <c r="J24" s="113">
        <v>18.8</v>
      </c>
      <c r="K24" s="113">
        <v>21</v>
      </c>
      <c r="L24" s="113">
        <v>19.4</v>
      </c>
      <c r="M24" s="113">
        <v>19.4</v>
      </c>
      <c r="N24" s="113">
        <v>19.7</v>
      </c>
      <c r="O24" s="113">
        <v>19.1</v>
      </c>
      <c r="P24" s="113">
        <v>18.2</v>
      </c>
      <c r="Q24" s="113">
        <v>18.1</v>
      </c>
      <c r="R24" s="113">
        <v>17.9</v>
      </c>
      <c r="S24" s="113">
        <v>17.6</v>
      </c>
      <c r="T24" s="113">
        <v>17.4</v>
      </c>
      <c r="U24" s="113">
        <v>17.3</v>
      </c>
      <c r="V24" s="113">
        <v>17.4</v>
      </c>
      <c r="W24" s="113">
        <v>17.4</v>
      </c>
      <c r="X24" s="113">
        <v>17.6</v>
      </c>
      <c r="Y24" s="113">
        <v>17.9</v>
      </c>
      <c r="Z24" s="114">
        <f t="shared" si="0"/>
        <v>17.091666666666665</v>
      </c>
      <c r="AA24" s="115">
        <v>21.1</v>
      </c>
      <c r="AB24" s="116">
        <v>0.41944444444444445</v>
      </c>
      <c r="AC24" s="115">
        <v>12.8</v>
      </c>
      <c r="AD24" s="116">
        <v>0.042361111111111106</v>
      </c>
    </row>
    <row r="25" spans="1:30" ht="11.25" customHeight="1">
      <c r="A25" s="78">
        <v>23</v>
      </c>
      <c r="B25" s="113">
        <v>17.5</v>
      </c>
      <c r="C25" s="113">
        <v>16.1</v>
      </c>
      <c r="D25" s="113">
        <v>15.1</v>
      </c>
      <c r="E25" s="113">
        <v>15.1</v>
      </c>
      <c r="F25" s="113">
        <v>14.9</v>
      </c>
      <c r="G25" s="113">
        <v>14.9</v>
      </c>
      <c r="H25" s="113">
        <v>15.1</v>
      </c>
      <c r="I25" s="113">
        <v>15.4</v>
      </c>
      <c r="J25" s="113">
        <v>16.2</v>
      </c>
      <c r="K25" s="113">
        <v>17.8</v>
      </c>
      <c r="L25" s="113">
        <v>19.1</v>
      </c>
      <c r="M25" s="113">
        <v>19</v>
      </c>
      <c r="N25" s="113">
        <v>19</v>
      </c>
      <c r="O25" s="113">
        <v>18.5</v>
      </c>
      <c r="P25" s="113">
        <v>18.5</v>
      </c>
      <c r="Q25" s="113">
        <v>17.5</v>
      </c>
      <c r="R25" s="113">
        <v>16.3</v>
      </c>
      <c r="S25" s="113">
        <v>15</v>
      </c>
      <c r="T25" s="113">
        <v>14.2</v>
      </c>
      <c r="U25" s="113">
        <v>13.6</v>
      </c>
      <c r="V25" s="113">
        <v>13.3</v>
      </c>
      <c r="W25" s="113">
        <v>13.3</v>
      </c>
      <c r="X25" s="113">
        <v>13.3</v>
      </c>
      <c r="Y25" s="113">
        <v>13.1</v>
      </c>
      <c r="Z25" s="114">
        <f t="shared" si="0"/>
        <v>15.908333333333339</v>
      </c>
      <c r="AA25" s="115">
        <v>19.9</v>
      </c>
      <c r="AB25" s="116">
        <v>0.46597222222222223</v>
      </c>
      <c r="AC25" s="115">
        <v>13</v>
      </c>
      <c r="AD25" s="116">
        <v>0.9798611111111111</v>
      </c>
    </row>
    <row r="26" spans="1:30" ht="11.25" customHeight="1">
      <c r="A26" s="78">
        <v>24</v>
      </c>
      <c r="B26" s="113">
        <v>13.2</v>
      </c>
      <c r="C26" s="113">
        <v>13.2</v>
      </c>
      <c r="D26" s="113">
        <v>13.2</v>
      </c>
      <c r="E26" s="113">
        <v>13.3</v>
      </c>
      <c r="F26" s="113">
        <v>13.3</v>
      </c>
      <c r="G26" s="113">
        <v>13.2</v>
      </c>
      <c r="H26" s="113">
        <v>14.7</v>
      </c>
      <c r="I26" s="113">
        <v>16.9</v>
      </c>
      <c r="J26" s="113">
        <v>20.7</v>
      </c>
      <c r="K26" s="113">
        <v>21.3</v>
      </c>
      <c r="L26" s="113">
        <v>23</v>
      </c>
      <c r="M26" s="113">
        <v>23.6</v>
      </c>
      <c r="N26" s="113">
        <v>22.6</v>
      </c>
      <c r="O26" s="113">
        <v>22.6</v>
      </c>
      <c r="P26" s="113">
        <v>20.5</v>
      </c>
      <c r="Q26" s="113">
        <v>18.3</v>
      </c>
      <c r="R26" s="113">
        <v>17.1</v>
      </c>
      <c r="S26" s="113">
        <v>15.4</v>
      </c>
      <c r="T26" s="113">
        <v>14.6</v>
      </c>
      <c r="U26" s="113">
        <v>14.4</v>
      </c>
      <c r="V26" s="113">
        <v>14</v>
      </c>
      <c r="W26" s="113">
        <v>13.7</v>
      </c>
      <c r="X26" s="113">
        <v>13.8</v>
      </c>
      <c r="Y26" s="113">
        <v>13.7</v>
      </c>
      <c r="Z26" s="114">
        <f t="shared" si="0"/>
        <v>16.679166666666664</v>
      </c>
      <c r="AA26" s="115">
        <v>23.9</v>
      </c>
      <c r="AB26" s="116">
        <v>0.4986111111111111</v>
      </c>
      <c r="AC26" s="115">
        <v>13</v>
      </c>
      <c r="AD26" s="116">
        <v>0.2298611111111111</v>
      </c>
    </row>
    <row r="27" spans="1:30" ht="11.25" customHeight="1">
      <c r="A27" s="78">
        <v>25</v>
      </c>
      <c r="B27" s="113">
        <v>14.2</v>
      </c>
      <c r="C27" s="113">
        <v>13.4</v>
      </c>
      <c r="D27" s="113">
        <v>13.1</v>
      </c>
      <c r="E27" s="113">
        <v>13.4</v>
      </c>
      <c r="F27" s="113">
        <v>13.9</v>
      </c>
      <c r="G27" s="113">
        <v>14.6</v>
      </c>
      <c r="H27" s="113">
        <v>16.6</v>
      </c>
      <c r="I27" s="113">
        <v>19.4</v>
      </c>
      <c r="J27" s="113">
        <v>21.3</v>
      </c>
      <c r="K27" s="113">
        <v>22.6</v>
      </c>
      <c r="L27" s="113">
        <v>22</v>
      </c>
      <c r="M27" s="113">
        <v>23.2</v>
      </c>
      <c r="N27" s="113">
        <v>22.4</v>
      </c>
      <c r="O27" s="113">
        <v>22.5</v>
      </c>
      <c r="P27" s="113">
        <v>22</v>
      </c>
      <c r="Q27" s="113">
        <v>19.6</v>
      </c>
      <c r="R27" s="113">
        <v>17.1</v>
      </c>
      <c r="S27" s="113">
        <v>16.5</v>
      </c>
      <c r="T27" s="113">
        <v>15.4</v>
      </c>
      <c r="U27" s="113">
        <v>15.6</v>
      </c>
      <c r="V27" s="113">
        <v>15.4</v>
      </c>
      <c r="W27" s="113">
        <v>15.5</v>
      </c>
      <c r="X27" s="113">
        <v>15.8</v>
      </c>
      <c r="Y27" s="113">
        <v>15.4</v>
      </c>
      <c r="Z27" s="114">
        <f t="shared" si="0"/>
        <v>17.5375</v>
      </c>
      <c r="AA27" s="115">
        <v>23.5</v>
      </c>
      <c r="AB27" s="116">
        <v>0.5465277777777778</v>
      </c>
      <c r="AC27" s="115">
        <v>13.1</v>
      </c>
      <c r="AD27" s="116">
        <v>0.15833333333333333</v>
      </c>
    </row>
    <row r="28" spans="1:30" ht="11.25" customHeight="1">
      <c r="A28" s="78">
        <v>26</v>
      </c>
      <c r="B28" s="113">
        <v>15.5</v>
      </c>
      <c r="C28" s="113">
        <v>15.2</v>
      </c>
      <c r="D28" s="113">
        <v>14.7</v>
      </c>
      <c r="E28" s="113">
        <v>14.4</v>
      </c>
      <c r="F28" s="113">
        <v>14</v>
      </c>
      <c r="G28" s="113">
        <v>13.8</v>
      </c>
      <c r="H28" s="113">
        <v>15.4</v>
      </c>
      <c r="I28" s="113">
        <v>17.7</v>
      </c>
      <c r="J28" s="113">
        <v>21.3</v>
      </c>
      <c r="K28" s="113">
        <v>21.3</v>
      </c>
      <c r="L28" s="113">
        <v>22.3</v>
      </c>
      <c r="M28" s="113">
        <v>22.5</v>
      </c>
      <c r="N28" s="113">
        <v>21.8</v>
      </c>
      <c r="O28" s="113">
        <v>22.3</v>
      </c>
      <c r="P28" s="113">
        <v>20.1</v>
      </c>
      <c r="Q28" s="113">
        <v>18.1</v>
      </c>
      <c r="R28" s="113">
        <v>16.8</v>
      </c>
      <c r="S28" s="113">
        <v>15.4</v>
      </c>
      <c r="T28" s="113">
        <v>13.9</v>
      </c>
      <c r="U28" s="113">
        <v>13.6</v>
      </c>
      <c r="V28" s="113">
        <v>14.1</v>
      </c>
      <c r="W28" s="113">
        <v>15</v>
      </c>
      <c r="X28" s="113">
        <v>15.9</v>
      </c>
      <c r="Y28" s="113">
        <v>16</v>
      </c>
      <c r="Z28" s="114">
        <f t="shared" si="0"/>
        <v>17.12916666666667</v>
      </c>
      <c r="AA28" s="115">
        <v>22.9</v>
      </c>
      <c r="AB28" s="116">
        <v>0.44930555555555557</v>
      </c>
      <c r="AC28" s="115">
        <v>13.6</v>
      </c>
      <c r="AD28" s="116">
        <v>0.845138888888889</v>
      </c>
    </row>
    <row r="29" spans="1:30" ht="11.25" customHeight="1">
      <c r="A29" s="78">
        <v>27</v>
      </c>
      <c r="B29" s="113">
        <v>16.6</v>
      </c>
      <c r="C29" s="113">
        <v>17</v>
      </c>
      <c r="D29" s="113">
        <v>16.1</v>
      </c>
      <c r="E29" s="113">
        <v>16.3</v>
      </c>
      <c r="F29" s="113">
        <v>16.9</v>
      </c>
      <c r="G29" s="113">
        <v>17</v>
      </c>
      <c r="H29" s="113">
        <v>18.4</v>
      </c>
      <c r="I29" s="113">
        <v>18.8</v>
      </c>
      <c r="J29" s="113">
        <v>21.9</v>
      </c>
      <c r="K29" s="113">
        <v>21.4</v>
      </c>
      <c r="L29" s="113">
        <v>22.7</v>
      </c>
      <c r="M29" s="113">
        <v>22.2</v>
      </c>
      <c r="N29" s="113">
        <v>21.5</v>
      </c>
      <c r="O29" s="113">
        <v>20.6</v>
      </c>
      <c r="P29" s="113">
        <v>20.2</v>
      </c>
      <c r="Q29" s="113">
        <v>19.3</v>
      </c>
      <c r="R29" s="113">
        <v>18.9</v>
      </c>
      <c r="S29" s="113">
        <v>18.7</v>
      </c>
      <c r="T29" s="113">
        <v>18.7</v>
      </c>
      <c r="U29" s="113">
        <v>17.7</v>
      </c>
      <c r="V29" s="113">
        <v>18.3</v>
      </c>
      <c r="W29" s="113">
        <v>17</v>
      </c>
      <c r="X29" s="113">
        <v>17.2</v>
      </c>
      <c r="Y29" s="113">
        <v>17.8</v>
      </c>
      <c r="Z29" s="114">
        <f t="shared" si="0"/>
        <v>18.8</v>
      </c>
      <c r="AA29" s="115">
        <v>22.9</v>
      </c>
      <c r="AB29" s="116">
        <v>0.4604166666666667</v>
      </c>
      <c r="AC29" s="115">
        <v>15.7</v>
      </c>
      <c r="AD29" s="116">
        <v>0.14652777777777778</v>
      </c>
    </row>
    <row r="30" spans="1:30" ht="11.25" customHeight="1">
      <c r="A30" s="78">
        <v>28</v>
      </c>
      <c r="B30" s="113">
        <v>17.6</v>
      </c>
      <c r="C30" s="113">
        <v>17.7</v>
      </c>
      <c r="D30" s="113">
        <v>17.6</v>
      </c>
      <c r="E30" s="113">
        <v>17.1</v>
      </c>
      <c r="F30" s="113">
        <v>17.6</v>
      </c>
      <c r="G30" s="113">
        <v>18.2</v>
      </c>
      <c r="H30" s="113">
        <v>19.1</v>
      </c>
      <c r="I30" s="113">
        <v>18.9</v>
      </c>
      <c r="J30" s="113">
        <v>19.2</v>
      </c>
      <c r="K30" s="113">
        <v>21.3</v>
      </c>
      <c r="L30" s="113">
        <v>20.7</v>
      </c>
      <c r="M30" s="113">
        <v>19.3</v>
      </c>
      <c r="N30" s="113">
        <v>20.7</v>
      </c>
      <c r="O30" s="113">
        <v>20</v>
      </c>
      <c r="P30" s="113">
        <v>17.5</v>
      </c>
      <c r="Q30" s="113">
        <v>14.6</v>
      </c>
      <c r="R30" s="113">
        <v>12.4</v>
      </c>
      <c r="S30" s="113">
        <v>11.9</v>
      </c>
      <c r="T30" s="113">
        <v>12</v>
      </c>
      <c r="U30" s="113">
        <v>12.1</v>
      </c>
      <c r="V30" s="113">
        <v>11.5</v>
      </c>
      <c r="W30" s="113">
        <v>11.2</v>
      </c>
      <c r="X30" s="113">
        <v>11.1</v>
      </c>
      <c r="Y30" s="113">
        <v>11</v>
      </c>
      <c r="Z30" s="114">
        <f t="shared" si="0"/>
        <v>16.2625</v>
      </c>
      <c r="AA30" s="115">
        <v>22.2</v>
      </c>
      <c r="AB30" s="116">
        <v>0.5541666666666667</v>
      </c>
      <c r="AC30" s="115">
        <v>10.9</v>
      </c>
      <c r="AD30" s="116">
        <v>0.9652777777777778</v>
      </c>
    </row>
    <row r="31" spans="1:30" ht="11.25" customHeight="1">
      <c r="A31" s="78">
        <v>29</v>
      </c>
      <c r="B31" s="113">
        <v>10.1</v>
      </c>
      <c r="C31" s="113">
        <v>9.4</v>
      </c>
      <c r="D31" s="113">
        <v>9.1</v>
      </c>
      <c r="E31" s="113">
        <v>8.5</v>
      </c>
      <c r="F31" s="113">
        <v>8</v>
      </c>
      <c r="G31" s="113">
        <v>8.1</v>
      </c>
      <c r="H31" s="113">
        <v>9.5</v>
      </c>
      <c r="I31" s="113">
        <v>12.3</v>
      </c>
      <c r="J31" s="113">
        <v>15.8</v>
      </c>
      <c r="K31" s="113">
        <v>17.2</v>
      </c>
      <c r="L31" s="113">
        <v>19.1</v>
      </c>
      <c r="M31" s="113">
        <v>19.6</v>
      </c>
      <c r="N31" s="113">
        <v>19.8</v>
      </c>
      <c r="O31" s="113">
        <v>19.5</v>
      </c>
      <c r="P31" s="113">
        <v>18.2</v>
      </c>
      <c r="Q31" s="113">
        <v>15.9</v>
      </c>
      <c r="R31" s="113">
        <v>14.3</v>
      </c>
      <c r="S31" s="113">
        <v>13</v>
      </c>
      <c r="T31" s="113">
        <v>12.5</v>
      </c>
      <c r="U31" s="113">
        <v>12.5</v>
      </c>
      <c r="V31" s="113">
        <v>12.3</v>
      </c>
      <c r="W31" s="113">
        <v>12.6</v>
      </c>
      <c r="X31" s="113">
        <v>13.6</v>
      </c>
      <c r="Y31" s="113">
        <v>13.1</v>
      </c>
      <c r="Z31" s="114">
        <f t="shared" si="0"/>
        <v>13.500000000000002</v>
      </c>
      <c r="AA31" s="115">
        <v>20.6</v>
      </c>
      <c r="AB31" s="116">
        <v>0.5256944444444445</v>
      </c>
      <c r="AC31" s="115">
        <v>7.9</v>
      </c>
      <c r="AD31" s="116">
        <v>0.23680555555555557</v>
      </c>
    </row>
    <row r="32" spans="1:30" ht="11.25" customHeight="1">
      <c r="A32" s="78">
        <v>30</v>
      </c>
      <c r="B32" s="113">
        <v>12.9</v>
      </c>
      <c r="C32" s="113">
        <v>12.6</v>
      </c>
      <c r="D32" s="113">
        <v>12.7</v>
      </c>
      <c r="E32" s="113">
        <v>12.5</v>
      </c>
      <c r="F32" s="113">
        <v>12.6</v>
      </c>
      <c r="G32" s="113">
        <v>12.4</v>
      </c>
      <c r="H32" s="113">
        <v>13.4</v>
      </c>
      <c r="I32" s="113">
        <v>15.5</v>
      </c>
      <c r="J32" s="113">
        <v>17.7</v>
      </c>
      <c r="K32" s="113">
        <v>18.4</v>
      </c>
      <c r="L32" s="113">
        <v>18.3</v>
      </c>
      <c r="M32" s="113">
        <v>17.5</v>
      </c>
      <c r="N32" s="113">
        <v>18.7</v>
      </c>
      <c r="O32" s="113">
        <v>18.1</v>
      </c>
      <c r="P32" s="113">
        <v>17.9</v>
      </c>
      <c r="Q32" s="113">
        <v>15.9</v>
      </c>
      <c r="R32" s="113">
        <v>14.5</v>
      </c>
      <c r="S32" s="113">
        <v>13.3</v>
      </c>
      <c r="T32" s="113">
        <v>13</v>
      </c>
      <c r="U32" s="113">
        <v>13.4</v>
      </c>
      <c r="V32" s="113">
        <v>12.6</v>
      </c>
      <c r="W32" s="113">
        <v>11.7</v>
      </c>
      <c r="X32" s="113">
        <v>10.9</v>
      </c>
      <c r="Y32" s="113">
        <v>10.6</v>
      </c>
      <c r="Z32" s="114">
        <f t="shared" si="0"/>
        <v>14.4625</v>
      </c>
      <c r="AA32" s="115">
        <v>19.5</v>
      </c>
      <c r="AB32" s="116">
        <v>0.5194444444444445</v>
      </c>
      <c r="AC32" s="115">
        <v>10.6</v>
      </c>
      <c r="AD32" s="116">
        <v>1</v>
      </c>
    </row>
    <row r="33" spans="1:30" ht="11.25" customHeight="1">
      <c r="A33" s="78">
        <v>31</v>
      </c>
      <c r="B33" s="113"/>
      <c r="C33" s="113"/>
      <c r="D33" s="113"/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113"/>
      <c r="P33" s="113"/>
      <c r="Q33" s="113"/>
      <c r="R33" s="113"/>
      <c r="S33" s="113"/>
      <c r="T33" s="113"/>
      <c r="U33" s="113"/>
      <c r="V33" s="113"/>
      <c r="W33" s="113"/>
      <c r="X33" s="113"/>
      <c r="Y33" s="113"/>
      <c r="Z33" s="114"/>
      <c r="AA33" s="115"/>
      <c r="AB33" s="116"/>
      <c r="AC33" s="115"/>
      <c r="AD33" s="116"/>
    </row>
    <row r="34" spans="1:30" ht="15" customHeight="1">
      <c r="A34" s="79" t="s">
        <v>9</v>
      </c>
      <c r="B34" s="121">
        <f aca="true" t="shared" si="1" ref="B34:Y34">AVERAGE(B3:B33)</f>
        <v>15.806666666666667</v>
      </c>
      <c r="C34" s="121">
        <f t="shared" si="1"/>
        <v>15.596666666666668</v>
      </c>
      <c r="D34" s="121">
        <f t="shared" si="1"/>
        <v>15.42</v>
      </c>
      <c r="E34" s="121">
        <f t="shared" si="1"/>
        <v>15.38</v>
      </c>
      <c r="F34" s="121">
        <f t="shared" si="1"/>
        <v>15.386666666666665</v>
      </c>
      <c r="G34" s="121">
        <f t="shared" si="1"/>
        <v>15.593333333333334</v>
      </c>
      <c r="H34" s="121">
        <f t="shared" si="1"/>
        <v>16.45</v>
      </c>
      <c r="I34" s="121">
        <f t="shared" si="1"/>
        <v>17.92</v>
      </c>
      <c r="J34" s="121">
        <f t="shared" si="1"/>
        <v>19.639999999999997</v>
      </c>
      <c r="K34" s="121">
        <f t="shared" si="1"/>
        <v>20.51333333333333</v>
      </c>
      <c r="L34" s="121">
        <f t="shared" si="1"/>
        <v>21.12666666666667</v>
      </c>
      <c r="M34" s="121">
        <f t="shared" si="1"/>
        <v>21.280000000000005</v>
      </c>
      <c r="N34" s="121">
        <f t="shared" si="1"/>
        <v>21.39</v>
      </c>
      <c r="O34" s="121">
        <f t="shared" si="1"/>
        <v>20.956666666666667</v>
      </c>
      <c r="P34" s="121">
        <f t="shared" si="1"/>
        <v>20.22666666666667</v>
      </c>
      <c r="Q34" s="121">
        <f t="shared" si="1"/>
        <v>18.886666666666667</v>
      </c>
      <c r="R34" s="121">
        <f t="shared" si="1"/>
        <v>17.60333333333333</v>
      </c>
      <c r="S34" s="121">
        <f t="shared" si="1"/>
        <v>16.656666666666666</v>
      </c>
      <c r="T34" s="121">
        <f t="shared" si="1"/>
        <v>16.21333333333333</v>
      </c>
      <c r="U34" s="121">
        <f t="shared" si="1"/>
        <v>16.14666666666667</v>
      </c>
      <c r="V34" s="121">
        <f t="shared" si="1"/>
        <v>16.01</v>
      </c>
      <c r="W34" s="121">
        <f t="shared" si="1"/>
        <v>15.923333333333336</v>
      </c>
      <c r="X34" s="121">
        <f t="shared" si="1"/>
        <v>15.89666666666667</v>
      </c>
      <c r="Y34" s="121">
        <f t="shared" si="1"/>
        <v>15.776666666666666</v>
      </c>
      <c r="Z34" s="121">
        <f>AVERAGE(B3:Y33)</f>
        <v>17.575000000000014</v>
      </c>
      <c r="AA34" s="122">
        <f>AVERAGE(AA3:AA33)</f>
        <v>22.600000000000005</v>
      </c>
      <c r="AB34" s="123"/>
      <c r="AC34" s="122">
        <f>AVERAGE(AC3:AC33)</f>
        <v>13.96</v>
      </c>
      <c r="AD34" s="123"/>
    </row>
    <row r="35" ht="9.75" customHeight="1"/>
    <row r="36" spans="1:9" ht="11.25" customHeight="1">
      <c r="A36" s="67" t="s">
        <v>10</v>
      </c>
      <c r="B36" s="67"/>
      <c r="C36" s="67"/>
      <c r="D36" s="67"/>
      <c r="E36" s="67"/>
      <c r="F36" s="67"/>
      <c r="G36" s="67"/>
      <c r="H36" s="67"/>
      <c r="I36" s="67"/>
    </row>
    <row r="37" spans="1:9" ht="11.25" customHeight="1">
      <c r="A37" s="68" t="s">
        <v>11</v>
      </c>
      <c r="B37" s="69"/>
      <c r="C37" s="69"/>
      <c r="D37" s="51">
        <f>COUNTIF(Z3:Z33,"&lt;0")</f>
        <v>0</v>
      </c>
      <c r="E37" s="67"/>
      <c r="F37" s="67"/>
      <c r="G37" s="67"/>
      <c r="H37" s="67"/>
      <c r="I37" s="67"/>
    </row>
    <row r="38" spans="1:9" ht="11.25" customHeight="1">
      <c r="A38" s="70" t="s">
        <v>12</v>
      </c>
      <c r="B38" s="71"/>
      <c r="C38" s="71"/>
      <c r="D38" s="52">
        <f>COUNTIF(Z3:Z33,"&gt;=25")</f>
        <v>0</v>
      </c>
      <c r="E38" s="67"/>
      <c r="F38" s="67"/>
      <c r="G38" s="67"/>
      <c r="H38" s="67"/>
      <c r="I38" s="67"/>
    </row>
    <row r="39" spans="1:9" ht="11.25" customHeight="1">
      <c r="A39" s="68" t="s">
        <v>13</v>
      </c>
      <c r="B39" s="69"/>
      <c r="C39" s="69"/>
      <c r="D39" s="51">
        <f>COUNTIF(AC3:AC33,"&lt;0")</f>
        <v>0</v>
      </c>
      <c r="E39" s="67"/>
      <c r="F39" s="67"/>
      <c r="G39" s="67"/>
      <c r="H39" s="67"/>
      <c r="I39" s="67"/>
    </row>
    <row r="40" spans="1:9" ht="11.25" customHeight="1">
      <c r="A40" s="70" t="s">
        <v>14</v>
      </c>
      <c r="B40" s="71"/>
      <c r="C40" s="71"/>
      <c r="D40" s="52">
        <f>COUNTIF(AC3:AC33,"&gt;=25")</f>
        <v>0</v>
      </c>
      <c r="E40" s="67"/>
      <c r="F40" s="67"/>
      <c r="G40" s="67"/>
      <c r="H40" s="67"/>
      <c r="I40" s="67"/>
    </row>
    <row r="41" spans="1:9" ht="11.25" customHeight="1">
      <c r="A41" s="68" t="s">
        <v>15</v>
      </c>
      <c r="B41" s="69"/>
      <c r="C41" s="69"/>
      <c r="D41" s="51">
        <f>COUNTIF(AA3:AA33,"&lt;0")</f>
        <v>0</v>
      </c>
      <c r="E41" s="67"/>
      <c r="F41" s="67"/>
      <c r="G41" s="67"/>
      <c r="H41" s="67"/>
      <c r="I41" s="67"/>
    </row>
    <row r="42" spans="1:9" ht="11.25" customHeight="1">
      <c r="A42" s="70" t="s">
        <v>16</v>
      </c>
      <c r="B42" s="71"/>
      <c r="C42" s="71"/>
      <c r="D42" s="52">
        <f>COUNTIF(AA3:AA33,"&gt;=25")</f>
        <v>4</v>
      </c>
      <c r="E42" s="67"/>
      <c r="F42" s="67"/>
      <c r="G42" s="67"/>
      <c r="H42" s="67"/>
      <c r="I42" s="67"/>
    </row>
    <row r="43" spans="1:9" ht="11.25" customHeight="1">
      <c r="A43" s="72" t="s">
        <v>17</v>
      </c>
      <c r="B43" s="73"/>
      <c r="C43" s="73"/>
      <c r="D43" s="53">
        <f>COUNTIF(AA3:AA33,"&gt;=30")</f>
        <v>0</v>
      </c>
      <c r="E43" s="67"/>
      <c r="F43" s="67"/>
      <c r="G43" s="67"/>
      <c r="H43" s="67"/>
      <c r="I43" s="67"/>
    </row>
    <row r="44" spans="1:9" ht="11.25" customHeight="1">
      <c r="A44" s="67" t="s">
        <v>18</v>
      </c>
      <c r="B44" s="67"/>
      <c r="C44" s="67"/>
      <c r="D44" s="67"/>
      <c r="E44" s="67"/>
      <c r="F44" s="67"/>
      <c r="G44" s="67"/>
      <c r="H44" s="67"/>
      <c r="I44" s="67"/>
    </row>
    <row r="45" spans="1:9" ht="11.25" customHeight="1">
      <c r="A45" s="75" t="s">
        <v>19</v>
      </c>
      <c r="B45" s="74"/>
      <c r="C45" s="74" t="s">
        <v>3</v>
      </c>
      <c r="D45" s="76" t="s">
        <v>6</v>
      </c>
      <c r="E45" s="67"/>
      <c r="F45" s="75" t="s">
        <v>20</v>
      </c>
      <c r="G45" s="74"/>
      <c r="H45" s="74" t="s">
        <v>3</v>
      </c>
      <c r="I45" s="76" t="s">
        <v>8</v>
      </c>
    </row>
    <row r="46" spans="1:9" ht="11.25" customHeight="1">
      <c r="A46" s="104"/>
      <c r="B46" s="105">
        <f>MAX(AA3:AA33)</f>
        <v>29.5</v>
      </c>
      <c r="C46" s="106">
        <f>MATCH(B46,AA3:AA33,0)</f>
        <v>18</v>
      </c>
      <c r="D46" s="112">
        <f>INDEX(AB3:AB33,C46,1)</f>
        <v>0.5416666666666666</v>
      </c>
      <c r="E46" s="117"/>
      <c r="F46" s="104"/>
      <c r="G46" s="105">
        <f>MIN(AC3:AC33)</f>
        <v>7.9</v>
      </c>
      <c r="H46" s="106">
        <f>MATCH(G46,AC3:AC33,0)</f>
        <v>29</v>
      </c>
      <c r="I46" s="112">
        <f>INDEX(AD3:AD33,H46,1)</f>
        <v>0.23680555555555557</v>
      </c>
    </row>
    <row r="47" spans="1:9" ht="11.25" customHeight="1">
      <c r="A47" s="107"/>
      <c r="B47" s="108"/>
      <c r="C47" s="106"/>
      <c r="D47" s="127"/>
      <c r="E47" s="117"/>
      <c r="F47" s="107"/>
      <c r="G47" s="108"/>
      <c r="H47" s="106"/>
      <c r="I47" s="112"/>
    </row>
    <row r="48" spans="1:9" ht="11.25" customHeight="1">
      <c r="A48" s="109"/>
      <c r="B48" s="110"/>
      <c r="C48" s="111"/>
      <c r="D48" s="126"/>
      <c r="E48" s="117"/>
      <c r="F48" s="109"/>
      <c r="G48" s="110"/>
      <c r="H48" s="111"/>
      <c r="I48" s="125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Ikeda</dc:creator>
  <cp:keywords/>
  <dc:description/>
  <cp:lastModifiedBy>Ikeda</cp:lastModifiedBy>
  <dcterms:created xsi:type="dcterms:W3CDTF">2014-01-08T01:11:36Z</dcterms:created>
  <dcterms:modified xsi:type="dcterms:W3CDTF">2018-02-27T02:42:40Z</dcterms:modified>
  <cp:category/>
  <cp:version/>
  <cp:contentType/>
  <cp:contentStatus/>
</cp:coreProperties>
</file>