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<sst xmlns="http://schemas.openxmlformats.org/spreadsheetml/2006/main" count="574" uniqueCount="110">
  <si>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</si>
  <si>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</si>
  <si>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</si>
  <si>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</si>
  <si>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</si>
  <si>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</si>
  <si>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</si>
  <si>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</si>
  <si>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</si>
  <si>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</si>
  <si>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</si>
  <si>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</si>
  <si>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</si>
  <si>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</si>
  <si>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</si>
  <si>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</si>
  <si>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</si>
  <si>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</si>
  <si>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</si>
  <si>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</si>
  <si>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</si>
  <si>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</si>
  <si>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</si>
  <si>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</si>
  <si>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</si>
  <si>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</si>
  <si>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</si>
  <si>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</si>
  <si>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</si>
  <si>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</si>
  <si>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</si>
  <si>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</si>
  <si>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</si>
  <si>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</si>
  <si>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</si>
  <si>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</si>
  <si>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</si>
  <si>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</si>
  <si>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</si>
  <si>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</si>
  <si>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</si>
  <si>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</si>
  <si>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</si>
  <si>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</si>
  <si>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</si>
  <si>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</si>
  <si>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</si>
  <si>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</si>
  <si>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</si>
  <si>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</si>
  <si>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</si>
  <si>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</si>
  <si>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</si>
  <si>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-</t>
  </si>
  <si>
    <t>13:17</t>
  </si>
  <si>
    <t>23:55</t>
  </si>
  <si>
    <t>09:37</t>
  </si>
  <si>
    <t>13:49</t>
  </si>
  <si>
    <t>01:12</t>
  </si>
  <si>
    <t>21:36</t>
  </si>
  <si>
    <t>12:14</t>
  </si>
  <si>
    <t>15:32</t>
  </si>
  <si>
    <t>12:41</t>
  </si>
  <si>
    <t>13:47</t>
  </si>
  <si>
    <t>13:51</t>
  </si>
  <si>
    <t>15:18</t>
  </si>
  <si>
    <t>12:55</t>
  </si>
  <si>
    <t>12:30</t>
  </si>
  <si>
    <t>10:18</t>
  </si>
  <si>
    <t>13:30</t>
  </si>
  <si>
    <t>13:38</t>
  </si>
  <si>
    <t>13:19</t>
  </si>
  <si>
    <t>11:48</t>
  </si>
  <si>
    <t>14:12</t>
  </si>
  <si>
    <t>11:46</t>
  </si>
  <si>
    <t>11:33</t>
  </si>
  <si>
    <t>12:16</t>
  </si>
  <si>
    <t>13:59</t>
  </si>
  <si>
    <t>14:30</t>
  </si>
  <si>
    <t>13:35</t>
  </si>
  <si>
    <t>12:38</t>
  </si>
  <si>
    <t>12:04</t>
  </si>
  <si>
    <t>13:44</t>
  </si>
  <si>
    <t>23:58</t>
  </si>
  <si>
    <t>05:04</t>
  </si>
  <si>
    <t>07:05</t>
  </si>
  <si>
    <t>02:21</t>
  </si>
  <si>
    <t>24:00</t>
  </si>
  <si>
    <t>10:05</t>
  </si>
  <si>
    <t>06:59</t>
  </si>
  <si>
    <t>06:26</t>
  </si>
  <si>
    <t>06:08</t>
  </si>
  <si>
    <t>22:27</t>
  </si>
  <si>
    <t>06:30</t>
  </si>
  <si>
    <t>02:28</t>
  </si>
  <si>
    <t>00:16</t>
  </si>
  <si>
    <t>02:58</t>
  </si>
  <si>
    <t>06:51</t>
  </si>
  <si>
    <t>06:37</t>
  </si>
  <si>
    <t>04:10</t>
  </si>
  <si>
    <t>23:40</t>
  </si>
  <si>
    <t>04:59</t>
  </si>
  <si>
    <t>23:59</t>
  </si>
  <si>
    <t>06:33</t>
  </si>
  <si>
    <t>07:14</t>
  </si>
  <si>
    <t>22:43</t>
  </si>
  <si>
    <t>23:47</t>
  </si>
  <si>
    <t>04:49</t>
  </si>
  <si>
    <t>03:19</t>
  </si>
  <si>
    <t>06:50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</si>
</sst>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2018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3.4</v>
      </c>
      <c r="C3" s="116">
        <v>2.6</v>
      </c>
      <c r="D3" s="116">
        <v>2</v>
      </c>
      <c r="E3" s="116">
        <v>2.4</v>
      </c>
      <c r="F3" s="116">
        <v>2.4</v>
      </c>
      <c r="G3" s="116">
        <v>2.5</v>
      </c>
      <c r="H3" s="116">
        <v>1.2</v>
      </c>
      <c r="I3" s="116">
        <v>2.9</v>
      </c>
      <c r="J3" s="116">
        <v>7.5</v>
      </c>
      <c r="K3" s="116">
        <v>9.4</v>
      </c>
      <c r="L3" s="116">
        <v>10.4</v>
      </c>
      <c r="M3" s="116">
        <v>10.7</v>
      </c>
      <c r="N3" s="116">
        <v>11.4</v>
      </c>
      <c r="O3" s="116">
        <v>10.9</v>
      </c>
      <c r="P3" s="116">
        <v>9.9</v>
      </c>
      <c r="Q3" s="116">
        <v>8.5</v>
      </c>
      <c r="R3" s="116">
        <v>6.9</v>
      </c>
      <c r="S3" s="116">
        <v>6.1</v>
      </c>
      <c r="T3" s="116">
        <v>4.8</v>
      </c>
      <c r="U3" s="116">
        <v>3.1</v>
      </c>
      <c r="V3" s="116">
        <v>1</v>
      </c>
      <c r="W3" s="116">
        <v>2</v>
      </c>
      <c r="X3" s="116">
        <v>0.8</v>
      </c>
      <c r="Y3" s="116">
        <v>0.8</v>
      </c>
      <c r="Z3" s="117">
        <f aca="true" t="shared" si="0" ref="Z3:Z33">AVERAGE(B3:Y3)</f>
        <v>5.1499999999999995</v>
      </c>
      <c r="AA3" s="118">
        <v>11.4</v>
      </c>
      <c r="AB3" s="119">
        <v>0.5694444444444444</v>
      </c>
      <c r="AC3" s="118">
        <v>0.3</v>
      </c>
      <c r="AD3" s="119">
        <v>0.98125</v>
      </c>
    </row>
    <row r="4" spans="1:30" ht="11.25" customHeight="1">
      <c r="A4" s="78">
        <v>2</v>
      </c>
      <c r="B4" s="116">
        <v>-0.3</v>
      </c>
      <c r="C4" s="116">
        <v>-1</v>
      </c>
      <c r="D4" s="116">
        <v>-0.9</v>
      </c>
      <c r="E4" s="116">
        <v>-1</v>
      </c>
      <c r="F4" s="116">
        <v>-0.6</v>
      </c>
      <c r="G4" s="116">
        <v>-1.4</v>
      </c>
      <c r="H4" s="116">
        <v>0.2</v>
      </c>
      <c r="I4" s="116">
        <v>3.1</v>
      </c>
      <c r="J4" s="116">
        <v>6.3</v>
      </c>
      <c r="K4" s="116">
        <v>7</v>
      </c>
      <c r="L4" s="116">
        <v>7.2</v>
      </c>
      <c r="M4" s="116">
        <v>8</v>
      </c>
      <c r="N4" s="116">
        <v>8.7</v>
      </c>
      <c r="O4" s="116">
        <v>9.2</v>
      </c>
      <c r="P4" s="116">
        <v>8.2</v>
      </c>
      <c r="Q4" s="116">
        <v>7.2</v>
      </c>
      <c r="R4" s="116">
        <v>3.6</v>
      </c>
      <c r="S4" s="120">
        <v>1.7</v>
      </c>
      <c r="T4" s="116">
        <v>1.4</v>
      </c>
      <c r="U4" s="116">
        <v>1.3</v>
      </c>
      <c r="V4" s="116">
        <v>0.4</v>
      </c>
      <c r="W4" s="116">
        <v>3.3</v>
      </c>
      <c r="X4" s="116">
        <v>4</v>
      </c>
      <c r="Y4" s="116">
        <v>3.1</v>
      </c>
      <c r="Z4" s="117">
        <f t="shared" si="0"/>
        <v>3.279166666666667</v>
      </c>
      <c r="AA4" s="118">
        <v>9.4</v>
      </c>
      <c r="AB4" s="119">
        <v>0.5736111111111112</v>
      </c>
      <c r="AC4" s="118">
        <v>-1.6</v>
      </c>
      <c r="AD4" s="119">
        <v>0.16111111111111112</v>
      </c>
    </row>
    <row r="5" spans="1:30" ht="11.25" customHeight="1">
      <c r="A5" s="78">
        <v>3</v>
      </c>
      <c r="B5" s="116">
        <v>2.2</v>
      </c>
      <c r="C5" s="116">
        <v>2.4</v>
      </c>
      <c r="D5" s="116">
        <v>1.5</v>
      </c>
      <c r="E5" s="116">
        <v>0.8</v>
      </c>
      <c r="F5" s="116">
        <v>0.1</v>
      </c>
      <c r="G5" s="116">
        <v>-0.1</v>
      </c>
      <c r="H5" s="116">
        <v>-0.6</v>
      </c>
      <c r="I5" s="116">
        <v>0.9</v>
      </c>
      <c r="J5" s="116">
        <v>2.3</v>
      </c>
      <c r="K5" s="116">
        <v>3.3</v>
      </c>
      <c r="L5" s="116">
        <v>4.1</v>
      </c>
      <c r="M5" s="116">
        <v>5.4</v>
      </c>
      <c r="N5" s="116">
        <v>5.9</v>
      </c>
      <c r="O5" s="116">
        <v>6</v>
      </c>
      <c r="P5" s="116">
        <v>5.6</v>
      </c>
      <c r="Q5" s="116">
        <v>4.5</v>
      </c>
      <c r="R5" s="116">
        <v>3.3</v>
      </c>
      <c r="S5" s="116">
        <v>3.1</v>
      </c>
      <c r="T5" s="116">
        <v>3.4</v>
      </c>
      <c r="U5" s="116">
        <v>3.7</v>
      </c>
      <c r="V5" s="116">
        <v>4</v>
      </c>
      <c r="W5" s="116">
        <v>3.9</v>
      </c>
      <c r="X5" s="116">
        <v>3.5</v>
      </c>
      <c r="Y5" s="116">
        <v>2.2</v>
      </c>
      <c r="Z5" s="117">
        <f t="shared" si="0"/>
        <v>2.975</v>
      </c>
      <c r="AA5" s="118">
        <v>6.3</v>
      </c>
      <c r="AB5" s="119">
        <v>0.5881944444444445</v>
      </c>
      <c r="AC5" s="118">
        <v>-1.3</v>
      </c>
      <c r="AD5" s="119">
        <v>0.27638888888888885</v>
      </c>
    </row>
    <row r="6" spans="1:30" ht="11.25" customHeight="1">
      <c r="A6" s="78">
        <v>4</v>
      </c>
      <c r="B6" s="116">
        <v>1</v>
      </c>
      <c r="C6" s="116">
        <v>-1</v>
      </c>
      <c r="D6" s="116">
        <v>-0.1</v>
      </c>
      <c r="E6" s="116">
        <v>-1.8</v>
      </c>
      <c r="F6" s="116">
        <v>-1.9</v>
      </c>
      <c r="G6" s="116">
        <v>0</v>
      </c>
      <c r="H6" s="116">
        <v>1.5</v>
      </c>
      <c r="I6" s="116">
        <v>2.6</v>
      </c>
      <c r="J6" s="116">
        <v>4.1</v>
      </c>
      <c r="K6" s="116">
        <v>5.6</v>
      </c>
      <c r="L6" s="116">
        <v>6.6</v>
      </c>
      <c r="M6" s="116">
        <v>5.7</v>
      </c>
      <c r="N6" s="116">
        <v>5.3</v>
      </c>
      <c r="O6" s="116">
        <v>4.7</v>
      </c>
      <c r="P6" s="116">
        <v>6.1</v>
      </c>
      <c r="Q6" s="116">
        <v>4.5</v>
      </c>
      <c r="R6" s="116">
        <v>2.5</v>
      </c>
      <c r="S6" s="116">
        <v>0.8</v>
      </c>
      <c r="T6" s="116">
        <v>0.6</v>
      </c>
      <c r="U6" s="116">
        <v>1</v>
      </c>
      <c r="V6" s="116">
        <v>-0.5</v>
      </c>
      <c r="W6" s="116">
        <v>-0.5</v>
      </c>
      <c r="X6" s="116">
        <v>-0.2</v>
      </c>
      <c r="Y6" s="116">
        <v>-0.2</v>
      </c>
      <c r="Z6" s="117">
        <f t="shared" si="0"/>
        <v>1.9333333333333333</v>
      </c>
      <c r="AA6" s="118">
        <v>7.2</v>
      </c>
      <c r="AB6" s="119">
        <v>0.48055555555555557</v>
      </c>
      <c r="AC6" s="118">
        <v>-2.5</v>
      </c>
      <c r="AD6" s="119">
        <v>0.1986111111111111</v>
      </c>
    </row>
    <row r="7" spans="1:30" ht="11.25" customHeight="1">
      <c r="A7" s="78">
        <v>5</v>
      </c>
      <c r="B7" s="116">
        <v>0</v>
      </c>
      <c r="C7" s="116">
        <v>0.4</v>
      </c>
      <c r="D7" s="116">
        <v>-1.1</v>
      </c>
      <c r="E7" s="116">
        <v>-1.4</v>
      </c>
      <c r="F7" s="116">
        <v>-1.6</v>
      </c>
      <c r="G7" s="116">
        <v>-1.9</v>
      </c>
      <c r="H7" s="116">
        <v>-1.7</v>
      </c>
      <c r="I7" s="116">
        <v>-1.4</v>
      </c>
      <c r="J7" s="116">
        <v>2.5</v>
      </c>
      <c r="K7" s="116">
        <v>4.2</v>
      </c>
      <c r="L7" s="116">
        <v>5.7</v>
      </c>
      <c r="M7" s="116">
        <v>6.3</v>
      </c>
      <c r="N7" s="116">
        <v>5.5</v>
      </c>
      <c r="O7" s="116">
        <v>5.8</v>
      </c>
      <c r="P7" s="116">
        <v>5.5</v>
      </c>
      <c r="Q7" s="116">
        <v>5.2</v>
      </c>
      <c r="R7" s="116">
        <v>3.9</v>
      </c>
      <c r="S7" s="116">
        <v>3.3</v>
      </c>
      <c r="T7" s="116">
        <v>2.7</v>
      </c>
      <c r="U7" s="116">
        <v>1.4</v>
      </c>
      <c r="V7" s="116">
        <v>1.2</v>
      </c>
      <c r="W7" s="116">
        <v>1.7</v>
      </c>
      <c r="X7" s="116">
        <v>1.3</v>
      </c>
      <c r="Y7" s="116">
        <v>1.1</v>
      </c>
      <c r="Z7" s="117">
        <f t="shared" si="0"/>
        <v>2.025</v>
      </c>
      <c r="AA7" s="118">
        <v>6.8</v>
      </c>
      <c r="AB7" s="119">
        <v>0.5201388888888888</v>
      </c>
      <c r="AC7" s="118">
        <v>-2.1</v>
      </c>
      <c r="AD7" s="119">
        <v>0.2465277777777778</v>
      </c>
    </row>
    <row r="8" spans="1:30" ht="11.25" customHeight="1">
      <c r="A8" s="78">
        <v>6</v>
      </c>
      <c r="B8" s="116">
        <v>0.1</v>
      </c>
      <c r="C8" s="116">
        <v>0.5</v>
      </c>
      <c r="D8" s="116">
        <v>-0.4</v>
      </c>
      <c r="E8" s="116">
        <v>-1.1</v>
      </c>
      <c r="F8" s="116">
        <v>-0.6</v>
      </c>
      <c r="G8" s="116">
        <v>-0.4</v>
      </c>
      <c r="H8" s="116">
        <v>0.2</v>
      </c>
      <c r="I8" s="116">
        <v>2.5</v>
      </c>
      <c r="J8" s="116">
        <v>5.2</v>
      </c>
      <c r="K8" s="116">
        <v>5.9</v>
      </c>
      <c r="L8" s="116">
        <v>6.5</v>
      </c>
      <c r="M8" s="116">
        <v>8.3</v>
      </c>
      <c r="N8" s="116">
        <v>8.5</v>
      </c>
      <c r="O8" s="116">
        <v>9.6</v>
      </c>
      <c r="P8" s="116">
        <v>7.9</v>
      </c>
      <c r="Q8" s="116">
        <v>7.8</v>
      </c>
      <c r="R8" s="116">
        <v>4.7</v>
      </c>
      <c r="S8" s="116">
        <v>3.9</v>
      </c>
      <c r="T8" s="116">
        <v>3.4</v>
      </c>
      <c r="U8" s="116">
        <v>1.7</v>
      </c>
      <c r="V8" s="116">
        <v>2.9</v>
      </c>
      <c r="W8" s="116">
        <v>0.8</v>
      </c>
      <c r="X8" s="116">
        <v>3.6</v>
      </c>
      <c r="Y8" s="116">
        <v>2.9</v>
      </c>
      <c r="Z8" s="117">
        <f t="shared" si="0"/>
        <v>3.5166666666666675</v>
      </c>
      <c r="AA8" s="118">
        <v>9.8</v>
      </c>
      <c r="AB8" s="119">
        <v>0.6034722222222222</v>
      </c>
      <c r="AC8" s="118">
        <v>-1.5</v>
      </c>
      <c r="AD8" s="119">
        <v>0.15347222222222223</v>
      </c>
    </row>
    <row r="9" spans="1:30" ht="11.25" customHeight="1">
      <c r="A9" s="78">
        <v>7</v>
      </c>
      <c r="B9" s="116">
        <v>2</v>
      </c>
      <c r="C9" s="116">
        <v>0.7</v>
      </c>
      <c r="D9" s="116">
        <v>-1.3</v>
      </c>
      <c r="E9" s="116">
        <v>-1.1</v>
      </c>
      <c r="F9" s="116">
        <v>-1.4</v>
      </c>
      <c r="G9" s="116">
        <v>-1.8</v>
      </c>
      <c r="H9" s="116">
        <v>-1.7</v>
      </c>
      <c r="I9" s="116">
        <v>0.6</v>
      </c>
      <c r="J9" s="116">
        <v>4.9</v>
      </c>
      <c r="K9" s="116">
        <v>6.6</v>
      </c>
      <c r="L9" s="116">
        <v>7.3</v>
      </c>
      <c r="M9" s="116">
        <v>7.8</v>
      </c>
      <c r="N9" s="116">
        <v>8.1</v>
      </c>
      <c r="O9" s="116">
        <v>7.7</v>
      </c>
      <c r="P9" s="116">
        <v>8.3</v>
      </c>
      <c r="Q9" s="116">
        <v>7.6</v>
      </c>
      <c r="R9" s="116">
        <v>4</v>
      </c>
      <c r="S9" s="116">
        <v>4.1</v>
      </c>
      <c r="T9" s="116">
        <v>3.2</v>
      </c>
      <c r="U9" s="116">
        <v>2.7</v>
      </c>
      <c r="V9" s="116">
        <v>1.4</v>
      </c>
      <c r="W9" s="116">
        <v>1.6</v>
      </c>
      <c r="X9" s="116">
        <v>2.6</v>
      </c>
      <c r="Y9" s="116">
        <v>2.2</v>
      </c>
      <c r="Z9" s="117">
        <f t="shared" si="0"/>
        <v>3.170833333333334</v>
      </c>
      <c r="AA9" s="118">
        <v>8.6</v>
      </c>
      <c r="AB9" s="119">
        <v>0.6069444444444444</v>
      </c>
      <c r="AC9" s="118">
        <v>-2</v>
      </c>
      <c r="AD9" s="119">
        <v>0.25416666666666665</v>
      </c>
    </row>
    <row r="10" spans="1:30" ht="11.25" customHeight="1">
      <c r="A10" s="78">
        <v>8</v>
      </c>
      <c r="B10" s="116">
        <v>1.3</v>
      </c>
      <c r="C10" s="116">
        <v>1.7</v>
      </c>
      <c r="D10" s="116">
        <v>2.1</v>
      </c>
      <c r="E10" s="116">
        <v>2.6</v>
      </c>
      <c r="F10" s="116">
        <v>2.7</v>
      </c>
      <c r="G10" s="116">
        <v>3.5</v>
      </c>
      <c r="H10" s="116">
        <v>3.5</v>
      </c>
      <c r="I10" s="116">
        <v>4.8</v>
      </c>
      <c r="J10" s="116">
        <v>6.6</v>
      </c>
      <c r="K10" s="116">
        <v>8.6</v>
      </c>
      <c r="L10" s="116">
        <v>10.3</v>
      </c>
      <c r="M10" s="116">
        <v>9.6</v>
      </c>
      <c r="N10" s="116">
        <v>11.6</v>
      </c>
      <c r="O10" s="116">
        <v>12.6</v>
      </c>
      <c r="P10" s="116">
        <v>11.8</v>
      </c>
      <c r="Q10" s="116">
        <v>7.6</v>
      </c>
      <c r="R10" s="116">
        <v>6.3</v>
      </c>
      <c r="S10" s="116">
        <v>7.4</v>
      </c>
      <c r="T10" s="116">
        <v>6.4</v>
      </c>
      <c r="U10" s="116">
        <v>6.9</v>
      </c>
      <c r="V10" s="116">
        <v>7.5</v>
      </c>
      <c r="W10" s="116">
        <v>8.6</v>
      </c>
      <c r="X10" s="116">
        <v>8</v>
      </c>
      <c r="Y10" s="116">
        <v>8</v>
      </c>
      <c r="Z10" s="117">
        <f t="shared" si="0"/>
        <v>6.666666666666667</v>
      </c>
      <c r="AA10" s="118">
        <v>13.1</v>
      </c>
      <c r="AB10" s="119">
        <v>0.56875</v>
      </c>
      <c r="AC10" s="118">
        <v>1.2</v>
      </c>
      <c r="AD10" s="119">
        <v>0.06597222222222222</v>
      </c>
    </row>
    <row r="11" spans="1:30" ht="11.25" customHeight="1">
      <c r="A11" s="78">
        <v>9</v>
      </c>
      <c r="B11" s="116">
        <v>8.1</v>
      </c>
      <c r="C11" s="116">
        <v>8.4</v>
      </c>
      <c r="D11" s="116">
        <v>8.2</v>
      </c>
      <c r="E11" s="116">
        <v>7.9</v>
      </c>
      <c r="F11" s="116">
        <v>8.8</v>
      </c>
      <c r="G11" s="116">
        <v>9.4</v>
      </c>
      <c r="H11" s="116">
        <v>9.5</v>
      </c>
      <c r="I11" s="116">
        <v>10.8</v>
      </c>
      <c r="J11" s="116">
        <v>9.5</v>
      </c>
      <c r="K11" s="116">
        <v>10.4</v>
      </c>
      <c r="L11" s="116">
        <v>11.2</v>
      </c>
      <c r="M11" s="116">
        <v>10.6</v>
      </c>
      <c r="N11" s="116">
        <v>10.2</v>
      </c>
      <c r="O11" s="116">
        <v>11.2</v>
      </c>
      <c r="P11" s="116">
        <v>11.6</v>
      </c>
      <c r="Q11" s="116">
        <v>10.2</v>
      </c>
      <c r="R11" s="116">
        <v>8.6</v>
      </c>
      <c r="S11" s="116">
        <v>7.8</v>
      </c>
      <c r="T11" s="116">
        <v>6.9</v>
      </c>
      <c r="U11" s="116">
        <v>6</v>
      </c>
      <c r="V11" s="116">
        <v>5.5</v>
      </c>
      <c r="W11" s="116">
        <v>4</v>
      </c>
      <c r="X11" s="116">
        <v>3.8</v>
      </c>
      <c r="Y11" s="116">
        <v>3.3</v>
      </c>
      <c r="Z11" s="117">
        <f t="shared" si="0"/>
        <v>8.412500000000001</v>
      </c>
      <c r="AA11" s="118">
        <v>11.8</v>
      </c>
      <c r="AB11" s="119">
        <v>0.6340277777777777</v>
      </c>
      <c r="AC11" s="118">
        <v>3.3</v>
      </c>
      <c r="AD11" s="119">
        <v>1</v>
      </c>
    </row>
    <row r="12" spans="1:30" ht="11.25" customHeight="1">
      <c r="A12" s="82">
        <v>10</v>
      </c>
      <c r="B12" s="121">
        <v>3.5</v>
      </c>
      <c r="C12" s="121">
        <v>3.5</v>
      </c>
      <c r="D12" s="121">
        <v>2.5</v>
      </c>
      <c r="E12" s="121">
        <v>3.3</v>
      </c>
      <c r="F12" s="121">
        <v>2.1</v>
      </c>
      <c r="G12" s="121">
        <v>2</v>
      </c>
      <c r="H12" s="121">
        <v>2.3</v>
      </c>
      <c r="I12" s="121">
        <v>6</v>
      </c>
      <c r="J12" s="121">
        <v>7.1</v>
      </c>
      <c r="K12" s="121">
        <v>8.5</v>
      </c>
      <c r="L12" s="121">
        <v>9.6</v>
      </c>
      <c r="M12" s="121">
        <v>10.1</v>
      </c>
      <c r="N12" s="121">
        <v>10.5</v>
      </c>
      <c r="O12" s="121">
        <v>10.8</v>
      </c>
      <c r="P12" s="121">
        <v>10.5</v>
      </c>
      <c r="Q12" s="121">
        <v>10</v>
      </c>
      <c r="R12" s="121">
        <v>7.7</v>
      </c>
      <c r="S12" s="121">
        <v>6.7</v>
      </c>
      <c r="T12" s="121">
        <v>6.1</v>
      </c>
      <c r="U12" s="121">
        <v>4.2</v>
      </c>
      <c r="V12" s="121">
        <v>3.1</v>
      </c>
      <c r="W12" s="121">
        <v>4.2</v>
      </c>
      <c r="X12" s="121">
        <v>1.5</v>
      </c>
      <c r="Y12" s="121">
        <v>0.3</v>
      </c>
      <c r="Z12" s="122">
        <f t="shared" si="0"/>
        <v>5.670833333333333</v>
      </c>
      <c r="AA12" s="105">
        <v>11.1</v>
      </c>
      <c r="AB12" s="123">
        <v>0.5576388888888889</v>
      </c>
      <c r="AC12" s="105">
        <v>0.3</v>
      </c>
      <c r="AD12" s="123">
        <v>1</v>
      </c>
    </row>
    <row r="13" spans="1:30" ht="11.25" customHeight="1">
      <c r="A13" s="78">
        <v>11</v>
      </c>
      <c r="B13" s="116">
        <v>0</v>
      </c>
      <c r="C13" s="116">
        <v>0.5</v>
      </c>
      <c r="D13" s="116">
        <v>0.2</v>
      </c>
      <c r="E13" s="116">
        <v>0.1</v>
      </c>
      <c r="F13" s="116">
        <v>-0.4</v>
      </c>
      <c r="G13" s="116">
        <v>0.1</v>
      </c>
      <c r="H13" s="116">
        <v>-0.5</v>
      </c>
      <c r="I13" s="116">
        <v>1.5</v>
      </c>
      <c r="J13" s="116">
        <v>5.4</v>
      </c>
      <c r="K13" s="116">
        <v>7</v>
      </c>
      <c r="L13" s="116">
        <v>7.4</v>
      </c>
      <c r="M13" s="116">
        <v>8.4</v>
      </c>
      <c r="N13" s="116">
        <v>9.2</v>
      </c>
      <c r="O13" s="116">
        <v>8.3</v>
      </c>
      <c r="P13" s="116">
        <v>8.4</v>
      </c>
      <c r="Q13" s="116">
        <v>7.6</v>
      </c>
      <c r="R13" s="116">
        <v>4.9</v>
      </c>
      <c r="S13" s="116">
        <v>3.2</v>
      </c>
      <c r="T13" s="116">
        <v>1</v>
      </c>
      <c r="U13" s="116">
        <v>1.7</v>
      </c>
      <c r="V13" s="116">
        <v>1.5</v>
      </c>
      <c r="W13" s="116">
        <v>1</v>
      </c>
      <c r="X13" s="116">
        <v>0.7</v>
      </c>
      <c r="Y13" s="116">
        <v>0.6</v>
      </c>
      <c r="Z13" s="117">
        <f t="shared" si="0"/>
        <v>3.241666666666667</v>
      </c>
      <c r="AA13" s="118">
        <v>9.4</v>
      </c>
      <c r="AB13" s="119">
        <v>0.5666666666666667</v>
      </c>
      <c r="AC13" s="118">
        <v>-0.9</v>
      </c>
      <c r="AD13" s="119">
        <v>0.2965277777777778</v>
      </c>
    </row>
    <row r="14" spans="1:30" ht="11.25" customHeight="1">
      <c r="A14" s="78">
        <v>12</v>
      </c>
      <c r="B14" s="116">
        <v>-1.1</v>
      </c>
      <c r="C14" s="116">
        <v>-2</v>
      </c>
      <c r="D14" s="116">
        <v>-2.1</v>
      </c>
      <c r="E14" s="116">
        <v>-2.8</v>
      </c>
      <c r="F14" s="116">
        <v>-3</v>
      </c>
      <c r="G14" s="116">
        <v>-2.9</v>
      </c>
      <c r="H14" s="116">
        <v>-3</v>
      </c>
      <c r="I14" s="116">
        <v>-0.2</v>
      </c>
      <c r="J14" s="116">
        <v>1.6</v>
      </c>
      <c r="K14" s="116">
        <v>3.2</v>
      </c>
      <c r="L14" s="116">
        <v>3.8</v>
      </c>
      <c r="M14" s="116">
        <v>4</v>
      </c>
      <c r="N14" s="116">
        <v>4.4</v>
      </c>
      <c r="O14" s="116">
        <v>4.3</v>
      </c>
      <c r="P14" s="116">
        <v>3.7</v>
      </c>
      <c r="Q14" s="116">
        <v>4.1</v>
      </c>
      <c r="R14" s="116">
        <v>1.9</v>
      </c>
      <c r="S14" s="116">
        <v>0.4</v>
      </c>
      <c r="T14" s="116">
        <v>-0.3</v>
      </c>
      <c r="U14" s="116">
        <v>-0.3</v>
      </c>
      <c r="V14" s="116">
        <v>-0.9</v>
      </c>
      <c r="W14" s="116">
        <v>-1.7</v>
      </c>
      <c r="X14" s="116">
        <v>-2.3</v>
      </c>
      <c r="Y14" s="116">
        <v>-2.5</v>
      </c>
      <c r="Z14" s="117">
        <f t="shared" si="0"/>
        <v>0.2625000000000002</v>
      </c>
      <c r="AA14" s="118">
        <v>5.2</v>
      </c>
      <c r="AB14" s="119">
        <v>0.5333333333333333</v>
      </c>
      <c r="AC14" s="118">
        <v>-3.4</v>
      </c>
      <c r="AD14" s="119">
        <v>0.2888888888888889</v>
      </c>
    </row>
    <row r="15" spans="1:30" ht="11.25" customHeight="1">
      <c r="A15" s="78">
        <v>13</v>
      </c>
      <c r="B15" s="116">
        <v>-2.1</v>
      </c>
      <c r="C15" s="116">
        <v>-2.5</v>
      </c>
      <c r="D15" s="116">
        <v>-2.1</v>
      </c>
      <c r="E15" s="116">
        <v>-1.5</v>
      </c>
      <c r="F15" s="116">
        <v>-1.2</v>
      </c>
      <c r="G15" s="116">
        <v>-1.8</v>
      </c>
      <c r="H15" s="116">
        <v>-1.3</v>
      </c>
      <c r="I15" s="116">
        <v>0.4</v>
      </c>
      <c r="J15" s="116">
        <v>1.7</v>
      </c>
      <c r="K15" s="116">
        <v>4.7</v>
      </c>
      <c r="L15" s="116">
        <v>4.7</v>
      </c>
      <c r="M15" s="116">
        <v>5.6</v>
      </c>
      <c r="N15" s="116">
        <v>5.9</v>
      </c>
      <c r="O15" s="116">
        <v>6</v>
      </c>
      <c r="P15" s="116">
        <v>5.7</v>
      </c>
      <c r="Q15" s="116">
        <v>5.5</v>
      </c>
      <c r="R15" s="116">
        <v>1.9</v>
      </c>
      <c r="S15" s="116">
        <v>1.1</v>
      </c>
      <c r="T15" s="116">
        <v>0.7</v>
      </c>
      <c r="U15" s="116">
        <v>0.4</v>
      </c>
      <c r="V15" s="116">
        <v>1.1</v>
      </c>
      <c r="W15" s="116">
        <v>1.5</v>
      </c>
      <c r="X15" s="116">
        <v>2</v>
      </c>
      <c r="Y15" s="116">
        <v>2</v>
      </c>
      <c r="Z15" s="117">
        <f t="shared" si="0"/>
        <v>1.5999999999999999</v>
      </c>
      <c r="AA15" s="118">
        <v>6.2</v>
      </c>
      <c r="AB15" s="119">
        <v>0.6131944444444445</v>
      </c>
      <c r="AC15" s="118">
        <v>-3</v>
      </c>
      <c r="AD15" s="119">
        <v>0.11875</v>
      </c>
    </row>
    <row r="16" spans="1:30" ht="11.25" customHeight="1">
      <c r="A16" s="78">
        <v>14</v>
      </c>
      <c r="B16" s="116">
        <v>2</v>
      </c>
      <c r="C16" s="116">
        <v>1.9</v>
      </c>
      <c r="D16" s="116">
        <v>1.1</v>
      </c>
      <c r="E16" s="116">
        <v>-1.2</v>
      </c>
      <c r="F16" s="116">
        <v>-0.8</v>
      </c>
      <c r="G16" s="116">
        <v>-0.5</v>
      </c>
      <c r="H16" s="116">
        <v>-0.1</v>
      </c>
      <c r="I16" s="116">
        <v>1</v>
      </c>
      <c r="J16" s="116">
        <v>2.9</v>
      </c>
      <c r="K16" s="116">
        <v>4.2</v>
      </c>
      <c r="L16" s="116">
        <v>5.3</v>
      </c>
      <c r="M16" s="116">
        <v>6</v>
      </c>
      <c r="N16" s="116">
        <v>6.7</v>
      </c>
      <c r="O16" s="116">
        <v>6.7</v>
      </c>
      <c r="P16" s="116">
        <v>6.7</v>
      </c>
      <c r="Q16" s="116">
        <v>5.9</v>
      </c>
      <c r="R16" s="116">
        <v>3.5</v>
      </c>
      <c r="S16" s="116">
        <v>0.4</v>
      </c>
      <c r="T16" s="116">
        <v>-0.6</v>
      </c>
      <c r="U16" s="116">
        <v>-1.1</v>
      </c>
      <c r="V16" s="116">
        <v>-1.5</v>
      </c>
      <c r="W16" s="116">
        <v>-1.4</v>
      </c>
      <c r="X16" s="116">
        <v>-1.9</v>
      </c>
      <c r="Y16" s="116">
        <v>-0.6</v>
      </c>
      <c r="Z16" s="117">
        <f t="shared" si="0"/>
        <v>1.8583333333333334</v>
      </c>
      <c r="AA16" s="118">
        <v>7.1</v>
      </c>
      <c r="AB16" s="119">
        <v>0.6027777777777777</v>
      </c>
      <c r="AC16" s="118">
        <v>-1.9</v>
      </c>
      <c r="AD16" s="119">
        <v>0.9604166666666667</v>
      </c>
    </row>
    <row r="17" spans="1:30" ht="11.25" customHeight="1">
      <c r="A17" s="78">
        <v>15</v>
      </c>
      <c r="B17" s="116">
        <v>-0.7</v>
      </c>
      <c r="C17" s="116">
        <v>-0.8</v>
      </c>
      <c r="D17" s="116">
        <v>0.4</v>
      </c>
      <c r="E17" s="116">
        <v>0.2</v>
      </c>
      <c r="F17" s="116">
        <v>-0.2</v>
      </c>
      <c r="G17" s="116">
        <v>-0.2</v>
      </c>
      <c r="H17" s="116">
        <v>0.5</v>
      </c>
      <c r="I17" s="116">
        <v>2.1</v>
      </c>
      <c r="J17" s="116">
        <v>6.4</v>
      </c>
      <c r="K17" s="116">
        <v>8.1</v>
      </c>
      <c r="L17" s="116">
        <v>8.6</v>
      </c>
      <c r="M17" s="116">
        <v>8.7</v>
      </c>
      <c r="N17" s="116">
        <v>8.6</v>
      </c>
      <c r="O17" s="116">
        <v>8.4</v>
      </c>
      <c r="P17" s="116">
        <v>9</v>
      </c>
      <c r="Q17" s="116">
        <v>8.2</v>
      </c>
      <c r="R17" s="116">
        <v>6.4</v>
      </c>
      <c r="S17" s="116">
        <v>5</v>
      </c>
      <c r="T17" s="116">
        <v>6.2</v>
      </c>
      <c r="U17" s="116">
        <v>3.6</v>
      </c>
      <c r="V17" s="116">
        <v>6.1</v>
      </c>
      <c r="W17" s="116">
        <v>5.4</v>
      </c>
      <c r="X17" s="116">
        <v>2.2</v>
      </c>
      <c r="Y17" s="116">
        <v>2</v>
      </c>
      <c r="Z17" s="117">
        <f t="shared" si="0"/>
        <v>4.341666666666667</v>
      </c>
      <c r="AA17" s="118">
        <v>9.6</v>
      </c>
      <c r="AB17" s="119">
        <v>0.4861111111111111</v>
      </c>
      <c r="AC17" s="118">
        <v>-1.6</v>
      </c>
      <c r="AD17" s="119">
        <v>0.2423611111111111</v>
      </c>
    </row>
    <row r="18" spans="1:30" ht="11.25" customHeight="1">
      <c r="A18" s="78">
        <v>16</v>
      </c>
      <c r="B18" s="116">
        <v>2</v>
      </c>
      <c r="C18" s="116">
        <v>1.8</v>
      </c>
      <c r="D18" s="116">
        <v>0.9</v>
      </c>
      <c r="E18" s="116">
        <v>1.5</v>
      </c>
      <c r="F18" s="116">
        <v>1.6</v>
      </c>
      <c r="G18" s="116">
        <v>1.4</v>
      </c>
      <c r="H18" s="116">
        <v>1.9</v>
      </c>
      <c r="I18" s="116">
        <v>3.4</v>
      </c>
      <c r="J18" s="116">
        <v>6.6</v>
      </c>
      <c r="K18" s="116">
        <v>10.3</v>
      </c>
      <c r="L18" s="116">
        <v>11.1</v>
      </c>
      <c r="M18" s="116">
        <v>11.3</v>
      </c>
      <c r="N18" s="116">
        <v>10.1</v>
      </c>
      <c r="O18" s="116">
        <v>10.2</v>
      </c>
      <c r="P18" s="116">
        <v>10.6</v>
      </c>
      <c r="Q18" s="116">
        <v>10.5</v>
      </c>
      <c r="R18" s="116">
        <v>7.8</v>
      </c>
      <c r="S18" s="116">
        <v>6.8</v>
      </c>
      <c r="T18" s="116">
        <v>6.8</v>
      </c>
      <c r="U18" s="116">
        <v>7.4</v>
      </c>
      <c r="V18" s="116">
        <v>6.4</v>
      </c>
      <c r="W18" s="116">
        <v>6.3</v>
      </c>
      <c r="X18" s="116">
        <v>5.6</v>
      </c>
      <c r="Y18" s="116">
        <v>5.8</v>
      </c>
      <c r="Z18" s="117">
        <f t="shared" si="0"/>
        <v>6.170833333333333</v>
      </c>
      <c r="AA18" s="118">
        <v>11.9</v>
      </c>
      <c r="AB18" s="119">
        <v>0.4888888888888889</v>
      </c>
      <c r="AC18" s="118">
        <v>0.6</v>
      </c>
      <c r="AD18" s="119">
        <v>0.12291666666666667</v>
      </c>
    </row>
    <row r="19" spans="1:30" ht="11.25" customHeight="1">
      <c r="A19" s="78">
        <v>17</v>
      </c>
      <c r="B19" s="116">
        <v>7.2</v>
      </c>
      <c r="C19" s="116">
        <v>6.2</v>
      </c>
      <c r="D19" s="116">
        <v>6.6</v>
      </c>
      <c r="E19" s="116">
        <v>5.7</v>
      </c>
      <c r="F19" s="116">
        <v>5.6</v>
      </c>
      <c r="G19" s="116">
        <v>5.8</v>
      </c>
      <c r="H19" s="116">
        <v>5.7</v>
      </c>
      <c r="I19" s="116">
        <v>6.9</v>
      </c>
      <c r="J19" s="116">
        <v>7.8</v>
      </c>
      <c r="K19" s="116">
        <v>8.7</v>
      </c>
      <c r="L19" s="116">
        <v>9.6</v>
      </c>
      <c r="M19" s="116">
        <v>9.4</v>
      </c>
      <c r="N19" s="116">
        <v>8.3</v>
      </c>
      <c r="O19" s="116">
        <v>7</v>
      </c>
      <c r="P19" s="116">
        <v>7.1</v>
      </c>
      <c r="Q19" s="116">
        <v>7</v>
      </c>
      <c r="R19" s="116">
        <v>6.8</v>
      </c>
      <c r="S19" s="116">
        <v>6.8</v>
      </c>
      <c r="T19" s="116">
        <v>6.8</v>
      </c>
      <c r="U19" s="116">
        <v>7.2</v>
      </c>
      <c r="V19" s="116">
        <v>7.1</v>
      </c>
      <c r="W19" s="116">
        <v>7</v>
      </c>
      <c r="X19" s="116">
        <v>7.1</v>
      </c>
      <c r="Y19" s="116">
        <v>6.6</v>
      </c>
      <c r="Z19" s="117">
        <f t="shared" si="0"/>
        <v>7.083333333333332</v>
      </c>
      <c r="AA19" s="118">
        <v>9.7</v>
      </c>
      <c r="AB19" s="119">
        <v>0.48194444444444445</v>
      </c>
      <c r="AC19" s="118">
        <v>5.3</v>
      </c>
      <c r="AD19" s="119">
        <v>0.20069444444444443</v>
      </c>
    </row>
    <row r="20" spans="1:30" ht="11.25" customHeight="1">
      <c r="A20" s="78">
        <v>18</v>
      </c>
      <c r="B20" s="116">
        <v>5.5</v>
      </c>
      <c r="C20" s="116">
        <v>5.3</v>
      </c>
      <c r="D20" s="116">
        <v>5.3</v>
      </c>
      <c r="E20" s="116">
        <v>5.2</v>
      </c>
      <c r="F20" s="116">
        <v>5.8</v>
      </c>
      <c r="G20" s="116">
        <v>4.4</v>
      </c>
      <c r="H20" s="116">
        <v>3</v>
      </c>
      <c r="I20" s="116">
        <v>5.4</v>
      </c>
      <c r="J20" s="116">
        <v>8.8</v>
      </c>
      <c r="K20" s="116">
        <v>10.5</v>
      </c>
      <c r="L20" s="116">
        <v>11</v>
      </c>
      <c r="M20" s="116">
        <v>11.2</v>
      </c>
      <c r="N20" s="116">
        <v>12</v>
      </c>
      <c r="O20" s="116">
        <v>11.7</v>
      </c>
      <c r="P20" s="116">
        <v>11.4</v>
      </c>
      <c r="Q20" s="116">
        <v>10.9</v>
      </c>
      <c r="R20" s="116">
        <v>9.5</v>
      </c>
      <c r="S20" s="116">
        <v>7.8</v>
      </c>
      <c r="T20" s="116">
        <v>7.4</v>
      </c>
      <c r="U20" s="116">
        <v>7.1</v>
      </c>
      <c r="V20" s="116">
        <v>8.5</v>
      </c>
      <c r="W20" s="116">
        <v>7.3</v>
      </c>
      <c r="X20" s="116">
        <v>4.6</v>
      </c>
      <c r="Y20" s="116">
        <v>4.5</v>
      </c>
      <c r="Z20" s="117">
        <f t="shared" si="0"/>
        <v>7.670833333333335</v>
      </c>
      <c r="AA20" s="118">
        <v>12.3</v>
      </c>
      <c r="AB20" s="119">
        <v>0.48125</v>
      </c>
      <c r="AC20" s="118">
        <v>3</v>
      </c>
      <c r="AD20" s="119">
        <v>0.29375</v>
      </c>
    </row>
    <row r="21" spans="1:30" ht="11.25" customHeight="1">
      <c r="A21" s="78">
        <v>19</v>
      </c>
      <c r="B21" s="116">
        <v>3.3</v>
      </c>
      <c r="C21" s="116">
        <v>3</v>
      </c>
      <c r="D21" s="116">
        <v>7.5</v>
      </c>
      <c r="E21" s="116">
        <v>7.3</v>
      </c>
      <c r="F21" s="116">
        <v>4.7</v>
      </c>
      <c r="G21" s="116">
        <v>5.1</v>
      </c>
      <c r="H21" s="116">
        <v>2.1</v>
      </c>
      <c r="I21" s="116">
        <v>3.2</v>
      </c>
      <c r="J21" s="116">
        <v>7.3</v>
      </c>
      <c r="K21" s="116">
        <v>8.8</v>
      </c>
      <c r="L21" s="116">
        <v>9.2</v>
      </c>
      <c r="M21" s="116">
        <v>9.9</v>
      </c>
      <c r="N21" s="116">
        <v>9.8</v>
      </c>
      <c r="O21" s="116">
        <v>9.7</v>
      </c>
      <c r="P21" s="116">
        <v>9.6</v>
      </c>
      <c r="Q21" s="116">
        <v>8.8</v>
      </c>
      <c r="R21" s="116">
        <v>6.5</v>
      </c>
      <c r="S21" s="116">
        <v>4.7</v>
      </c>
      <c r="T21" s="116">
        <v>3.5</v>
      </c>
      <c r="U21" s="116">
        <v>3.4</v>
      </c>
      <c r="V21" s="116">
        <v>3</v>
      </c>
      <c r="W21" s="116">
        <v>2.8</v>
      </c>
      <c r="X21" s="116">
        <v>3</v>
      </c>
      <c r="Y21" s="116">
        <v>2.6</v>
      </c>
      <c r="Z21" s="117">
        <f t="shared" si="0"/>
        <v>5.783333333333334</v>
      </c>
      <c r="AA21" s="118">
        <v>10.1</v>
      </c>
      <c r="AB21" s="119">
        <v>0.48125</v>
      </c>
      <c r="AC21" s="118">
        <v>1.5</v>
      </c>
      <c r="AD21" s="119">
        <v>0.2972222222222222</v>
      </c>
    </row>
    <row r="22" spans="1:30" ht="11.25" customHeight="1">
      <c r="A22" s="82">
        <v>20</v>
      </c>
      <c r="B22" s="121">
        <v>2.7</v>
      </c>
      <c r="C22" s="121">
        <v>3.1</v>
      </c>
      <c r="D22" s="121">
        <v>3.5</v>
      </c>
      <c r="E22" s="121">
        <v>3.7</v>
      </c>
      <c r="F22" s="121">
        <v>3.6</v>
      </c>
      <c r="G22" s="121">
        <v>3.7</v>
      </c>
      <c r="H22" s="121">
        <v>3.6</v>
      </c>
      <c r="I22" s="121">
        <v>4</v>
      </c>
      <c r="J22" s="121">
        <v>4.7</v>
      </c>
      <c r="K22" s="121">
        <v>5.1</v>
      </c>
      <c r="L22" s="121">
        <v>5.7</v>
      </c>
      <c r="M22" s="121">
        <v>6.7</v>
      </c>
      <c r="N22" s="121">
        <v>7.2</v>
      </c>
      <c r="O22" s="121">
        <v>8</v>
      </c>
      <c r="P22" s="121">
        <v>8.2</v>
      </c>
      <c r="Q22" s="121">
        <v>8.2</v>
      </c>
      <c r="R22" s="121">
        <v>6.8</v>
      </c>
      <c r="S22" s="121">
        <v>4.6</v>
      </c>
      <c r="T22" s="121">
        <v>4.1</v>
      </c>
      <c r="U22" s="121">
        <v>3.6</v>
      </c>
      <c r="V22" s="121">
        <v>2.9</v>
      </c>
      <c r="W22" s="121">
        <v>2.8</v>
      </c>
      <c r="X22" s="121">
        <v>2.8</v>
      </c>
      <c r="Y22" s="121">
        <v>2.7</v>
      </c>
      <c r="Z22" s="122">
        <f t="shared" si="0"/>
        <v>4.666666666666667</v>
      </c>
      <c r="AA22" s="105">
        <v>8.5</v>
      </c>
      <c r="AB22" s="123">
        <v>0.5993055555555555</v>
      </c>
      <c r="AC22" s="105">
        <v>2.2</v>
      </c>
      <c r="AD22" s="123">
        <v>0.9861111111111112</v>
      </c>
    </row>
    <row r="23" spans="1:30" ht="11.25" customHeight="1">
      <c r="A23" s="78">
        <v>21</v>
      </c>
      <c r="B23" s="116">
        <v>1.9</v>
      </c>
      <c r="C23" s="116">
        <v>1.5</v>
      </c>
      <c r="D23" s="116">
        <v>2.6</v>
      </c>
      <c r="E23" s="116">
        <v>1.2</v>
      </c>
      <c r="F23" s="116">
        <v>0.9</v>
      </c>
      <c r="G23" s="116">
        <v>0.6</v>
      </c>
      <c r="H23" s="116">
        <v>0.4</v>
      </c>
      <c r="I23" s="116">
        <v>2.6</v>
      </c>
      <c r="J23" s="116">
        <v>6</v>
      </c>
      <c r="K23" s="116">
        <v>7.7</v>
      </c>
      <c r="L23" s="116">
        <v>8.8</v>
      </c>
      <c r="M23" s="116">
        <v>8.8</v>
      </c>
      <c r="N23" s="116">
        <v>9.1</v>
      </c>
      <c r="O23" s="116">
        <v>9.1</v>
      </c>
      <c r="P23" s="116">
        <v>9</v>
      </c>
      <c r="Q23" s="116">
        <v>8.7</v>
      </c>
      <c r="R23" s="116">
        <v>7</v>
      </c>
      <c r="S23" s="116">
        <v>5.7</v>
      </c>
      <c r="T23" s="116">
        <v>6.3</v>
      </c>
      <c r="U23" s="116">
        <v>4.8</v>
      </c>
      <c r="V23" s="116">
        <v>4.9</v>
      </c>
      <c r="W23" s="116">
        <v>4.3</v>
      </c>
      <c r="X23" s="116">
        <v>2.6</v>
      </c>
      <c r="Y23" s="116">
        <v>1.8</v>
      </c>
      <c r="Z23" s="117">
        <f t="shared" si="0"/>
        <v>4.845833333333333</v>
      </c>
      <c r="AA23" s="118">
        <v>9.8</v>
      </c>
      <c r="AB23" s="119">
        <v>0.55625</v>
      </c>
      <c r="AC23" s="118">
        <v>0.1</v>
      </c>
      <c r="AD23" s="119">
        <v>0.28958333333333336</v>
      </c>
    </row>
    <row r="24" spans="1:30" ht="11.25" customHeight="1">
      <c r="A24" s="78">
        <v>22</v>
      </c>
      <c r="B24" s="116">
        <v>0.5</v>
      </c>
      <c r="C24" s="116">
        <v>-0.1</v>
      </c>
      <c r="D24" s="116">
        <v>0.3</v>
      </c>
      <c r="E24" s="116">
        <v>-0.4</v>
      </c>
      <c r="F24" s="116">
        <v>-0.9</v>
      </c>
      <c r="G24" s="116">
        <v>-1.2</v>
      </c>
      <c r="H24" s="116">
        <v>-0.3</v>
      </c>
      <c r="I24" s="116">
        <v>0.9</v>
      </c>
      <c r="J24" s="116">
        <v>1.5</v>
      </c>
      <c r="K24" s="116">
        <v>1.7</v>
      </c>
      <c r="L24" s="116">
        <v>1.8</v>
      </c>
      <c r="M24" s="116">
        <v>1.2</v>
      </c>
      <c r="N24" s="116">
        <v>0.1</v>
      </c>
      <c r="O24" s="116">
        <v>-0.6</v>
      </c>
      <c r="P24" s="116">
        <v>-1.2</v>
      </c>
      <c r="Q24" s="116">
        <v>-1.3</v>
      </c>
      <c r="R24" s="116">
        <v>-0.9</v>
      </c>
      <c r="S24" s="116">
        <v>-0.4</v>
      </c>
      <c r="T24" s="116">
        <v>0.2</v>
      </c>
      <c r="U24" s="116">
        <v>0.2</v>
      </c>
      <c r="V24" s="116">
        <v>0.1</v>
      </c>
      <c r="W24" s="116">
        <v>0.1</v>
      </c>
      <c r="X24" s="116">
        <v>0.2</v>
      </c>
      <c r="Y24" s="116">
        <v>1</v>
      </c>
      <c r="Z24" s="117">
        <f t="shared" si="0"/>
        <v>0.10416666666666667</v>
      </c>
      <c r="AA24" s="118">
        <v>2</v>
      </c>
      <c r="AB24" s="119">
        <v>0.4534722222222222</v>
      </c>
      <c r="AC24" s="118">
        <v>-1.3</v>
      </c>
      <c r="AD24" s="119">
        <v>0.675</v>
      </c>
    </row>
    <row r="25" spans="1:30" ht="11.25" customHeight="1">
      <c r="A25" s="78">
        <v>23</v>
      </c>
      <c r="B25" s="116">
        <v>1.3</v>
      </c>
      <c r="C25" s="116">
        <v>1.8</v>
      </c>
      <c r="D25" s="116">
        <v>2</v>
      </c>
      <c r="E25" s="116">
        <v>0.5</v>
      </c>
      <c r="F25" s="116">
        <v>1.2</v>
      </c>
      <c r="G25" s="116">
        <v>0.2</v>
      </c>
      <c r="H25" s="116">
        <v>-0.4</v>
      </c>
      <c r="I25" s="116">
        <v>1.9</v>
      </c>
      <c r="J25" s="116">
        <v>3.9</v>
      </c>
      <c r="K25" s="116">
        <v>5</v>
      </c>
      <c r="L25" s="116">
        <v>6.5</v>
      </c>
      <c r="M25" s="116">
        <v>5.8</v>
      </c>
      <c r="N25" s="116">
        <v>6.8</v>
      </c>
      <c r="O25" s="116">
        <v>7.5</v>
      </c>
      <c r="P25" s="116">
        <v>6.8</v>
      </c>
      <c r="Q25" s="116">
        <v>6.1</v>
      </c>
      <c r="R25" s="116">
        <v>4.8</v>
      </c>
      <c r="S25" s="116">
        <v>3.8</v>
      </c>
      <c r="T25" s="116">
        <v>3.4</v>
      </c>
      <c r="U25" s="116">
        <v>2.6</v>
      </c>
      <c r="V25" s="116">
        <v>2</v>
      </c>
      <c r="W25" s="116">
        <v>1.6</v>
      </c>
      <c r="X25" s="116">
        <v>1.8</v>
      </c>
      <c r="Y25" s="116">
        <v>0.6</v>
      </c>
      <c r="Z25" s="117">
        <f t="shared" si="0"/>
        <v>3.229166666666666</v>
      </c>
      <c r="AA25" s="118">
        <v>7.8</v>
      </c>
      <c r="AB25" s="119">
        <v>0.5993055555555555</v>
      </c>
      <c r="AC25" s="118">
        <v>-0.4</v>
      </c>
      <c r="AD25" s="119">
        <v>0.29305555555555557</v>
      </c>
    </row>
    <row r="26" spans="1:30" ht="11.25" customHeight="1">
      <c r="A26" s="78">
        <v>24</v>
      </c>
      <c r="B26" s="116">
        <v>-1.8</v>
      </c>
      <c r="C26" s="116">
        <v>-0.6</v>
      </c>
      <c r="D26" s="116">
        <v>-0.2</v>
      </c>
      <c r="E26" s="116">
        <v>-0.3</v>
      </c>
      <c r="F26" s="116">
        <v>-0.5</v>
      </c>
      <c r="G26" s="116">
        <v>-0.6</v>
      </c>
      <c r="H26" s="116">
        <v>-1.1</v>
      </c>
      <c r="I26" s="116">
        <v>-0.2</v>
      </c>
      <c r="J26" s="116">
        <v>3</v>
      </c>
      <c r="K26" s="116">
        <v>4.3</v>
      </c>
      <c r="L26" s="116">
        <v>4.9</v>
      </c>
      <c r="M26" s="116">
        <v>5.5</v>
      </c>
      <c r="N26" s="116">
        <v>4.7</v>
      </c>
      <c r="O26" s="116">
        <v>4.8</v>
      </c>
      <c r="P26" s="116">
        <v>4.5</v>
      </c>
      <c r="Q26" s="116">
        <v>0.5</v>
      </c>
      <c r="R26" s="116">
        <v>-0.8</v>
      </c>
      <c r="S26" s="116">
        <v>-1.5</v>
      </c>
      <c r="T26" s="116">
        <v>-2.3</v>
      </c>
      <c r="U26" s="116">
        <v>-2.7</v>
      </c>
      <c r="V26" s="116">
        <v>-3.4</v>
      </c>
      <c r="W26" s="116">
        <v>-3.9</v>
      </c>
      <c r="X26" s="116">
        <v>-3.4</v>
      </c>
      <c r="Y26" s="116">
        <v>-3.8</v>
      </c>
      <c r="Z26" s="117">
        <f t="shared" si="0"/>
        <v>0.2125000000000001</v>
      </c>
      <c r="AA26" s="118">
        <v>6.1</v>
      </c>
      <c r="AB26" s="119">
        <v>0.5145833333333333</v>
      </c>
      <c r="AC26" s="118">
        <v>-4.1</v>
      </c>
      <c r="AD26" s="119">
        <v>0.9305555555555555</v>
      </c>
    </row>
    <row r="27" spans="1:30" ht="11.25" customHeight="1">
      <c r="A27" s="78">
        <v>25</v>
      </c>
      <c r="B27" s="116">
        <v>-4.7</v>
      </c>
      <c r="C27" s="116">
        <v>-5.1</v>
      </c>
      <c r="D27" s="116">
        <v>-5.7</v>
      </c>
      <c r="E27" s="116">
        <v>-5.7</v>
      </c>
      <c r="F27" s="116">
        <v>-4.9</v>
      </c>
      <c r="G27" s="116">
        <v>-5.7</v>
      </c>
      <c r="H27" s="116">
        <v>-5.8</v>
      </c>
      <c r="I27" s="116">
        <v>-3.8</v>
      </c>
      <c r="J27" s="116">
        <v>-1.6</v>
      </c>
      <c r="K27" s="116">
        <v>-0.7</v>
      </c>
      <c r="L27" s="116">
        <v>0.3</v>
      </c>
      <c r="M27" s="116">
        <v>1.3</v>
      </c>
      <c r="N27" s="116">
        <v>1</v>
      </c>
      <c r="O27" s="116">
        <v>0.4</v>
      </c>
      <c r="P27" s="116">
        <v>1.3</v>
      </c>
      <c r="Q27" s="116">
        <v>1</v>
      </c>
      <c r="R27" s="116">
        <v>0.1</v>
      </c>
      <c r="S27" s="116">
        <v>-0.8</v>
      </c>
      <c r="T27" s="116">
        <v>-0.7</v>
      </c>
      <c r="U27" s="116">
        <v>-1.9</v>
      </c>
      <c r="V27" s="116">
        <v>-1.5</v>
      </c>
      <c r="W27" s="116">
        <v>-1.7</v>
      </c>
      <c r="X27" s="116">
        <v>-1.6</v>
      </c>
      <c r="Y27" s="116">
        <v>-1.9</v>
      </c>
      <c r="Z27" s="117">
        <f t="shared" si="0"/>
        <v>-2.016666666666667</v>
      </c>
      <c r="AA27" s="118">
        <v>2</v>
      </c>
      <c r="AB27" s="119">
        <v>0.6527777777777778</v>
      </c>
      <c r="AC27" s="118">
        <v>-6.3</v>
      </c>
      <c r="AD27" s="119">
        <v>0.17569444444444446</v>
      </c>
    </row>
    <row r="28" spans="1:30" ht="11.25" customHeight="1">
      <c r="A28" s="78">
        <v>26</v>
      </c>
      <c r="B28" s="116">
        <v>-2</v>
      </c>
      <c r="C28" s="116">
        <v>-2.3</v>
      </c>
      <c r="D28" s="116">
        <v>-3.7</v>
      </c>
      <c r="E28" s="116">
        <v>-3.8</v>
      </c>
      <c r="F28" s="116">
        <v>-4.1</v>
      </c>
      <c r="G28" s="116">
        <v>-5</v>
      </c>
      <c r="H28" s="116">
        <v>-5</v>
      </c>
      <c r="I28" s="116">
        <v>-2.8</v>
      </c>
      <c r="J28" s="116">
        <v>0.1</v>
      </c>
      <c r="K28" s="116">
        <v>2</v>
      </c>
      <c r="L28" s="116">
        <v>2.2</v>
      </c>
      <c r="M28" s="116">
        <v>1.9</v>
      </c>
      <c r="N28" s="116">
        <v>1.4</v>
      </c>
      <c r="O28" s="116">
        <v>2.2</v>
      </c>
      <c r="P28" s="116">
        <v>1.1</v>
      </c>
      <c r="Q28" s="116">
        <v>1.1</v>
      </c>
      <c r="R28" s="116">
        <v>0</v>
      </c>
      <c r="S28" s="116">
        <v>-0.6</v>
      </c>
      <c r="T28" s="116">
        <v>-1.6</v>
      </c>
      <c r="U28" s="116">
        <v>-2.6</v>
      </c>
      <c r="V28" s="116">
        <v>-3.7</v>
      </c>
      <c r="W28" s="116">
        <v>-4.2</v>
      </c>
      <c r="X28" s="116">
        <v>-4.4</v>
      </c>
      <c r="Y28" s="116">
        <v>-5.2</v>
      </c>
      <c r="Z28" s="117">
        <f t="shared" si="0"/>
        <v>-1.6250000000000002</v>
      </c>
      <c r="AA28" s="118">
        <v>3.2</v>
      </c>
      <c r="AB28" s="119">
        <v>0.5194444444444445</v>
      </c>
      <c r="AC28" s="118">
        <v>-5.2</v>
      </c>
      <c r="AD28" s="119">
        <v>1</v>
      </c>
    </row>
    <row r="29" spans="1:30" ht="11.25" customHeight="1">
      <c r="A29" s="78">
        <v>27</v>
      </c>
      <c r="B29" s="116">
        <v>-5.3</v>
      </c>
      <c r="C29" s="116">
        <v>-5.1</v>
      </c>
      <c r="D29" s="116">
        <v>-5.5</v>
      </c>
      <c r="E29" s="116">
        <v>-5.6</v>
      </c>
      <c r="F29" s="116">
        <v>-5.2</v>
      </c>
      <c r="G29" s="116">
        <v>-4.6</v>
      </c>
      <c r="H29" s="116">
        <v>-4</v>
      </c>
      <c r="I29" s="116">
        <v>-1</v>
      </c>
      <c r="J29" s="116">
        <v>1.5</v>
      </c>
      <c r="K29" s="116">
        <v>2.7</v>
      </c>
      <c r="L29" s="116">
        <v>4.5</v>
      </c>
      <c r="M29" s="116">
        <v>4.9</v>
      </c>
      <c r="N29" s="116">
        <v>5.4</v>
      </c>
      <c r="O29" s="116">
        <v>5</v>
      </c>
      <c r="P29" s="116">
        <v>4.5</v>
      </c>
      <c r="Q29" s="116">
        <v>3.6</v>
      </c>
      <c r="R29" s="116">
        <v>2.5</v>
      </c>
      <c r="S29" s="116">
        <v>1.6</v>
      </c>
      <c r="T29" s="116">
        <v>1</v>
      </c>
      <c r="U29" s="116">
        <v>0.5</v>
      </c>
      <c r="V29" s="116">
        <v>0.1</v>
      </c>
      <c r="W29" s="116">
        <v>-1.2</v>
      </c>
      <c r="X29" s="116">
        <v>-1.7</v>
      </c>
      <c r="Y29" s="116">
        <v>-2.1</v>
      </c>
      <c r="Z29" s="117">
        <f t="shared" si="0"/>
        <v>-0.14583333333333323</v>
      </c>
      <c r="AA29" s="118">
        <v>5.9</v>
      </c>
      <c r="AB29" s="119">
        <v>0.5458333333333333</v>
      </c>
      <c r="AC29" s="118">
        <v>-6</v>
      </c>
      <c r="AD29" s="119">
        <v>0.15555555555555556</v>
      </c>
    </row>
    <row r="30" spans="1:30" ht="11.25" customHeight="1">
      <c r="A30" s="78">
        <v>28</v>
      </c>
      <c r="B30" s="116">
        <v>-3</v>
      </c>
      <c r="C30" s="116">
        <v>-3.6</v>
      </c>
      <c r="D30" s="116">
        <v>-3</v>
      </c>
      <c r="E30" s="116">
        <v>-3.5</v>
      </c>
      <c r="F30" s="116">
        <v>-3.1</v>
      </c>
      <c r="G30" s="116">
        <v>-2.2</v>
      </c>
      <c r="H30" s="116">
        <v>-0.1</v>
      </c>
      <c r="I30" s="116">
        <v>1.4</v>
      </c>
      <c r="J30" s="116">
        <v>2.9</v>
      </c>
      <c r="K30" s="116">
        <v>3.2</v>
      </c>
      <c r="L30" s="116">
        <v>4</v>
      </c>
      <c r="M30" s="116">
        <v>3.4</v>
      </c>
      <c r="N30" s="116">
        <v>3.7</v>
      </c>
      <c r="O30" s="116">
        <v>2.9</v>
      </c>
      <c r="P30" s="116">
        <v>2.1</v>
      </c>
      <c r="Q30" s="116">
        <v>2.5</v>
      </c>
      <c r="R30" s="116">
        <v>2.3</v>
      </c>
      <c r="S30" s="116">
        <v>2</v>
      </c>
      <c r="T30" s="116">
        <v>1.7</v>
      </c>
      <c r="U30" s="116">
        <v>1.9</v>
      </c>
      <c r="V30" s="116">
        <v>1.2</v>
      </c>
      <c r="W30" s="116">
        <v>1.5</v>
      </c>
      <c r="X30" s="116">
        <v>1.9</v>
      </c>
      <c r="Y30" s="116">
        <v>2</v>
      </c>
      <c r="Z30" s="117">
        <f t="shared" si="0"/>
        <v>0.9208333333333333</v>
      </c>
      <c r="AA30" s="118">
        <v>4.6</v>
      </c>
      <c r="AB30" s="119">
        <v>0.48055555555555557</v>
      </c>
      <c r="AC30" s="118">
        <v>-3.9</v>
      </c>
      <c r="AD30" s="119">
        <v>0.08888888888888889</v>
      </c>
    </row>
    <row r="31" spans="1:30" ht="11.25" customHeight="1">
      <c r="A31" s="78">
        <v>29</v>
      </c>
      <c r="B31" s="116">
        <v>2.1</v>
      </c>
      <c r="C31" s="116">
        <v>2</v>
      </c>
      <c r="D31" s="116">
        <v>2.5</v>
      </c>
      <c r="E31" s="116">
        <v>3</v>
      </c>
      <c r="F31" s="116">
        <v>3.5</v>
      </c>
      <c r="G31" s="116">
        <v>1.3</v>
      </c>
      <c r="H31" s="116">
        <v>-0.2</v>
      </c>
      <c r="I31" s="116">
        <v>3</v>
      </c>
      <c r="J31" s="116">
        <v>4.7</v>
      </c>
      <c r="K31" s="116">
        <v>5.3</v>
      </c>
      <c r="L31" s="116">
        <v>6.1</v>
      </c>
      <c r="M31" s="116">
        <v>6.3</v>
      </c>
      <c r="N31" s="116">
        <v>6.6</v>
      </c>
      <c r="O31" s="116">
        <v>5.6</v>
      </c>
      <c r="P31" s="116">
        <v>4.7</v>
      </c>
      <c r="Q31" s="116">
        <v>4.5</v>
      </c>
      <c r="R31" s="116">
        <v>3.8</v>
      </c>
      <c r="S31" s="116">
        <v>2.3</v>
      </c>
      <c r="T31" s="116">
        <v>2.2</v>
      </c>
      <c r="U31" s="116">
        <v>0.5</v>
      </c>
      <c r="V31" s="116">
        <v>0.4</v>
      </c>
      <c r="W31" s="116">
        <v>0.4</v>
      </c>
      <c r="X31" s="116">
        <v>0.7</v>
      </c>
      <c r="Y31" s="116">
        <v>0.6</v>
      </c>
      <c r="Z31" s="117">
        <f t="shared" si="0"/>
        <v>2.995833333333334</v>
      </c>
      <c r="AA31" s="118">
        <v>7.2</v>
      </c>
      <c r="AB31" s="119">
        <v>0.5326388888888889</v>
      </c>
      <c r="AC31" s="118">
        <v>-0.5</v>
      </c>
      <c r="AD31" s="119">
        <v>0.10277777777777779</v>
      </c>
    </row>
    <row r="32" spans="1:30" ht="11.25" customHeight="1">
      <c r="A32" s="78">
        <v>30</v>
      </c>
      <c r="B32" s="116">
        <v>0.1</v>
      </c>
      <c r="C32" s="116">
        <v>-0.2</v>
      </c>
      <c r="D32" s="116">
        <v>-1.3</v>
      </c>
      <c r="E32" s="116">
        <v>-1.9</v>
      </c>
      <c r="F32" s="116">
        <v>-2.8</v>
      </c>
      <c r="G32" s="116">
        <v>-3</v>
      </c>
      <c r="H32" s="116">
        <v>-1</v>
      </c>
      <c r="I32" s="116">
        <v>-0.1</v>
      </c>
      <c r="J32" s="116">
        <v>1.2</v>
      </c>
      <c r="K32" s="116">
        <v>2.7</v>
      </c>
      <c r="L32" s="116">
        <v>3.2</v>
      </c>
      <c r="M32" s="116">
        <v>4.2</v>
      </c>
      <c r="N32" s="116">
        <v>3.6</v>
      </c>
      <c r="O32" s="116">
        <v>4.5</v>
      </c>
      <c r="P32" s="116">
        <v>4.3</v>
      </c>
      <c r="Q32" s="116">
        <v>3.7</v>
      </c>
      <c r="R32" s="116">
        <v>2.2</v>
      </c>
      <c r="S32" s="116">
        <v>0.2</v>
      </c>
      <c r="T32" s="116">
        <v>-0.3</v>
      </c>
      <c r="U32" s="116">
        <v>-1.1</v>
      </c>
      <c r="V32" s="116">
        <v>-1.1</v>
      </c>
      <c r="W32" s="116">
        <v>-1.6</v>
      </c>
      <c r="X32" s="116">
        <v>-2.1</v>
      </c>
      <c r="Y32" s="116">
        <v>-2.3</v>
      </c>
      <c r="Z32" s="117">
        <f t="shared" si="0"/>
        <v>0.46249999999999974</v>
      </c>
      <c r="AA32" s="118">
        <v>5.8</v>
      </c>
      <c r="AB32" s="119">
        <v>0.5944444444444444</v>
      </c>
      <c r="AC32" s="118">
        <v>-3.3</v>
      </c>
      <c r="AD32" s="119">
        <v>0.25972222222222224</v>
      </c>
    </row>
    <row r="33" spans="1:30" ht="11.25" customHeight="1">
      <c r="A33" s="78">
        <v>31</v>
      </c>
      <c r="B33" s="116">
        <v>-2.7</v>
      </c>
      <c r="C33" s="116">
        <v>-2.2</v>
      </c>
      <c r="D33" s="116">
        <v>-2.3</v>
      </c>
      <c r="E33" s="116">
        <v>-2.3</v>
      </c>
      <c r="F33" s="116">
        <v>-2.2</v>
      </c>
      <c r="G33" s="116">
        <v>-2.6</v>
      </c>
      <c r="H33" s="116">
        <v>-2.6</v>
      </c>
      <c r="I33" s="116">
        <v>0.5</v>
      </c>
      <c r="J33" s="116">
        <v>4.1</v>
      </c>
      <c r="K33" s="116">
        <v>6.3</v>
      </c>
      <c r="L33" s="116">
        <v>7.3</v>
      </c>
      <c r="M33" s="116">
        <v>8.3</v>
      </c>
      <c r="N33" s="116">
        <v>9</v>
      </c>
      <c r="O33" s="116">
        <v>8.6</v>
      </c>
      <c r="P33" s="116">
        <v>8.9</v>
      </c>
      <c r="Q33" s="116">
        <v>8.4</v>
      </c>
      <c r="R33" s="116">
        <v>4.9</v>
      </c>
      <c r="S33" s="116">
        <v>4.2</v>
      </c>
      <c r="T33" s="116">
        <v>2.4</v>
      </c>
      <c r="U33" s="116">
        <v>3.9</v>
      </c>
      <c r="V33" s="116">
        <v>3.9</v>
      </c>
      <c r="W33" s="116">
        <v>3.1</v>
      </c>
      <c r="X33" s="116">
        <v>1.4</v>
      </c>
      <c r="Y33" s="116">
        <v>-0.2</v>
      </c>
      <c r="Z33" s="117">
        <f t="shared" si="0"/>
        <v>2.8375</v>
      </c>
      <c r="AA33" s="118">
        <v>9.4</v>
      </c>
      <c r="AB33" s="119">
        <v>0.6284722222222222</v>
      </c>
      <c r="AC33" s="118">
        <v>-2.9</v>
      </c>
      <c r="AD33" s="119">
        <v>0.2847222222222222</v>
      </c>
    </row>
    <row r="34" spans="1:30" ht="15" customHeight="1">
      <c r="A34" s="79" t="s">
        <v>9</v>
      </c>
      <c r="B34" s="124">
        <f aca="true" t="shared" si="1" ref="B34:Y34">AVERAGE(B3:B33)</f>
        <v>0.8548387096774192</v>
      </c>
      <c r="C34" s="124">
        <f t="shared" si="1"/>
        <v>0.6709677419354836</v>
      </c>
      <c r="D34" s="124">
        <f t="shared" si="1"/>
        <v>0.6290322580645158</v>
      </c>
      <c r="E34" s="124">
        <f t="shared" si="1"/>
        <v>0.3225806451612903</v>
      </c>
      <c r="F34" s="124">
        <f t="shared" si="1"/>
        <v>0.24516129032258066</v>
      </c>
      <c r="G34" s="124">
        <f t="shared" si="1"/>
        <v>0.13225806451612915</v>
      </c>
      <c r="H34" s="124">
        <f t="shared" si="1"/>
        <v>0.19999999999999998</v>
      </c>
      <c r="I34" s="124">
        <f t="shared" si="1"/>
        <v>2.029032258064516</v>
      </c>
      <c r="J34" s="124">
        <f t="shared" si="1"/>
        <v>4.403225806451613</v>
      </c>
      <c r="K34" s="124">
        <f t="shared" si="1"/>
        <v>5.816129032258064</v>
      </c>
      <c r="L34" s="124">
        <f t="shared" si="1"/>
        <v>6.609677419354839</v>
      </c>
      <c r="M34" s="124">
        <f t="shared" si="1"/>
        <v>6.945161290322582</v>
      </c>
      <c r="N34" s="124">
        <f t="shared" si="1"/>
        <v>7.074193548387097</v>
      </c>
      <c r="O34" s="124">
        <f t="shared" si="1"/>
        <v>7.058064516129032</v>
      </c>
      <c r="P34" s="124">
        <f t="shared" si="1"/>
        <v>6.83225806451613</v>
      </c>
      <c r="Q34" s="124">
        <f t="shared" si="1"/>
        <v>6.083870967741934</v>
      </c>
      <c r="R34" s="124">
        <f t="shared" si="1"/>
        <v>4.3032258064516125</v>
      </c>
      <c r="S34" s="124">
        <f t="shared" si="1"/>
        <v>3.2967741935483867</v>
      </c>
      <c r="T34" s="124">
        <f t="shared" si="1"/>
        <v>2.8000000000000007</v>
      </c>
      <c r="U34" s="124">
        <f t="shared" si="1"/>
        <v>2.293548387096775</v>
      </c>
      <c r="V34" s="124">
        <f t="shared" si="1"/>
        <v>2.051612903225806</v>
      </c>
      <c r="W34" s="124">
        <f t="shared" si="1"/>
        <v>1.9032258064516119</v>
      </c>
      <c r="X34" s="124">
        <f t="shared" si="1"/>
        <v>1.5516129032258066</v>
      </c>
      <c r="Y34" s="124">
        <f t="shared" si="1"/>
        <v>1.2225806451612906</v>
      </c>
      <c r="Z34" s="124">
        <f>AVERAGE(B3:Y33)</f>
        <v>3.1387096774193584</v>
      </c>
      <c r="AA34" s="125">
        <f>AVERAGE(AA3:AA33)</f>
        <v>8.041935483870969</v>
      </c>
      <c r="AB34" s="126"/>
      <c r="AC34" s="125">
        <f>AVERAGE(AC3:AC33)</f>
        <v>-1.2225806451612902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3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13.1</v>
      </c>
      <c r="C46" s="106">
        <f>MATCH(B46,AA3:AA33,0)</f>
        <v>8</v>
      </c>
      <c r="D46" s="107">
        <f>INDEX(AB3:AB33,C46,1)</f>
        <v>0.56875</v>
      </c>
      <c r="E46" s="120"/>
      <c r="F46" s="104"/>
      <c r="G46" s="105">
        <f>MIN(AC3:AC33)</f>
        <v>-6.3</v>
      </c>
      <c r="H46" s="106">
        <f>MATCH(G46,AC3:AC33,0)</f>
        <v>25</v>
      </c>
      <c r="I46" s="114">
        <f>INDEX(AD3:AD33,H46,1)</f>
        <v>0.17569444444444446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24.7</v>
      </c>
      <c r="C3" s="116">
        <v>24.1</v>
      </c>
      <c r="D3" s="116">
        <v>24.1</v>
      </c>
      <c r="E3" s="116">
        <v>24.9</v>
      </c>
      <c r="F3" s="116">
        <v>25.8</v>
      </c>
      <c r="G3" s="116">
        <v>26.3</v>
      </c>
      <c r="H3" s="116">
        <v>27</v>
      </c>
      <c r="I3" s="116">
        <v>29</v>
      </c>
      <c r="J3" s="116">
        <v>30.9</v>
      </c>
      <c r="K3" s="116">
        <v>32.1</v>
      </c>
      <c r="L3" s="116">
        <v>33.1</v>
      </c>
      <c r="M3" s="116">
        <v>33.9</v>
      </c>
      <c r="N3" s="116">
        <v>29.9</v>
      </c>
      <c r="O3" s="116">
        <v>29.1</v>
      </c>
      <c r="P3" s="116">
        <v>27.7</v>
      </c>
      <c r="Q3" s="116">
        <v>25.9</v>
      </c>
      <c r="R3" s="116">
        <v>24.9</v>
      </c>
      <c r="S3" s="116">
        <v>24</v>
      </c>
      <c r="T3" s="116">
        <v>22.3</v>
      </c>
      <c r="U3" s="116">
        <v>22.1</v>
      </c>
      <c r="V3" s="116">
        <v>22.1</v>
      </c>
      <c r="W3" s="116">
        <v>21.4</v>
      </c>
      <c r="X3" s="116">
        <v>21.4</v>
      </c>
      <c r="Y3" s="116">
        <v>20.8</v>
      </c>
      <c r="Z3" s="117">
        <f aca="true" t="shared" si="0" ref="Z3:Z33">AVERAGE(B3:Y3)</f>
        <v>26.14583333333333</v>
      </c>
      <c r="AA3" s="118">
        <v>34.2</v>
      </c>
      <c r="AB3" s="119">
        <v>0.5069444444444444</v>
      </c>
      <c r="AC3" s="118">
        <v>20.7</v>
      </c>
      <c r="AD3" s="119">
        <v>0.9965277777777778</v>
      </c>
    </row>
    <row r="4" spans="1:30" ht="11.25" customHeight="1">
      <c r="A4" s="78">
        <v>2</v>
      </c>
      <c r="B4" s="116">
        <v>21</v>
      </c>
      <c r="C4" s="116">
        <v>19.9</v>
      </c>
      <c r="D4" s="116">
        <v>19.5</v>
      </c>
      <c r="E4" s="116">
        <v>20.1</v>
      </c>
      <c r="F4" s="116">
        <v>19.6</v>
      </c>
      <c r="G4" s="116">
        <v>19.6</v>
      </c>
      <c r="H4" s="116">
        <v>21.5</v>
      </c>
      <c r="I4" s="116">
        <v>23.4</v>
      </c>
      <c r="J4" s="116">
        <v>24.6</v>
      </c>
      <c r="K4" s="116">
        <v>26.1</v>
      </c>
      <c r="L4" s="116">
        <v>26.5</v>
      </c>
      <c r="M4" s="116">
        <v>27.4</v>
      </c>
      <c r="N4" s="116">
        <v>25.2</v>
      </c>
      <c r="O4" s="116">
        <v>25.4</v>
      </c>
      <c r="P4" s="116">
        <v>24.9</v>
      </c>
      <c r="Q4" s="116">
        <v>24.1</v>
      </c>
      <c r="R4" s="116">
        <v>23</v>
      </c>
      <c r="S4" s="120">
        <v>20.5</v>
      </c>
      <c r="T4" s="116">
        <v>19.5</v>
      </c>
      <c r="U4" s="116">
        <v>19.7</v>
      </c>
      <c r="V4" s="116">
        <v>19.7</v>
      </c>
      <c r="W4" s="116">
        <v>19.8</v>
      </c>
      <c r="X4" s="116">
        <v>19.7</v>
      </c>
      <c r="Y4" s="116">
        <v>19.5</v>
      </c>
      <c r="Z4" s="117">
        <f t="shared" si="0"/>
        <v>22.091666666666665</v>
      </c>
      <c r="AA4" s="118">
        <v>27.7</v>
      </c>
      <c r="AB4" s="119">
        <v>0.49375</v>
      </c>
      <c r="AC4" s="118">
        <v>19.4</v>
      </c>
      <c r="AD4" s="119">
        <v>0.8506944444444445</v>
      </c>
    </row>
    <row r="5" spans="1:30" ht="11.25" customHeight="1">
      <c r="A5" s="78">
        <v>3</v>
      </c>
      <c r="B5" s="116">
        <v>19.7</v>
      </c>
      <c r="C5" s="116">
        <v>20</v>
      </c>
      <c r="D5" s="116">
        <v>19.6</v>
      </c>
      <c r="E5" s="116">
        <v>19.7</v>
      </c>
      <c r="F5" s="116">
        <v>19.4</v>
      </c>
      <c r="G5" s="116">
        <v>18.7</v>
      </c>
      <c r="H5" s="116">
        <v>20.4</v>
      </c>
      <c r="I5" s="116">
        <v>22.2</v>
      </c>
      <c r="J5" s="116">
        <v>23.4</v>
      </c>
      <c r="K5" s="116">
        <v>23</v>
      </c>
      <c r="L5" s="116">
        <v>23.1</v>
      </c>
      <c r="M5" s="116">
        <v>23.2</v>
      </c>
      <c r="N5" s="116">
        <v>23.2</v>
      </c>
      <c r="O5" s="116">
        <v>22.3</v>
      </c>
      <c r="P5" s="116">
        <v>22.2</v>
      </c>
      <c r="Q5" s="116">
        <v>22</v>
      </c>
      <c r="R5" s="116">
        <v>21.2</v>
      </c>
      <c r="S5" s="116">
        <v>20.4</v>
      </c>
      <c r="T5" s="116">
        <v>19.6</v>
      </c>
      <c r="U5" s="116">
        <v>19.3</v>
      </c>
      <c r="V5" s="116">
        <v>19.1</v>
      </c>
      <c r="W5" s="116">
        <v>18.6</v>
      </c>
      <c r="X5" s="116">
        <v>18.3</v>
      </c>
      <c r="Y5" s="116">
        <v>18.3</v>
      </c>
      <c r="Z5" s="117">
        <f t="shared" si="0"/>
        <v>20.70416666666667</v>
      </c>
      <c r="AA5" s="118">
        <v>23.8</v>
      </c>
      <c r="AB5" s="119">
        <v>0.5194444444444445</v>
      </c>
      <c r="AC5" s="118">
        <v>18.2</v>
      </c>
      <c r="AD5" s="119">
        <v>0.9895833333333334</v>
      </c>
    </row>
    <row r="6" spans="1:30" ht="11.25" customHeight="1">
      <c r="A6" s="78">
        <v>4</v>
      </c>
      <c r="B6" s="116">
        <v>18.4</v>
      </c>
      <c r="C6" s="116">
        <v>18.2</v>
      </c>
      <c r="D6" s="116">
        <v>17.8</v>
      </c>
      <c r="E6" s="116">
        <v>16.7</v>
      </c>
      <c r="F6" s="116">
        <v>17</v>
      </c>
      <c r="G6" s="116">
        <v>17.7</v>
      </c>
      <c r="H6" s="116">
        <v>18.8</v>
      </c>
      <c r="I6" s="116">
        <v>20.8</v>
      </c>
      <c r="J6" s="116">
        <v>21.2</v>
      </c>
      <c r="K6" s="116">
        <v>22.3</v>
      </c>
      <c r="L6" s="116">
        <v>22.3</v>
      </c>
      <c r="M6" s="116">
        <v>22.8</v>
      </c>
      <c r="N6" s="116">
        <v>21.5</v>
      </c>
      <c r="O6" s="116">
        <v>21.3</v>
      </c>
      <c r="P6" s="116">
        <v>21.3</v>
      </c>
      <c r="Q6" s="116">
        <v>21</v>
      </c>
      <c r="R6" s="116">
        <v>20.4</v>
      </c>
      <c r="S6" s="116">
        <v>19.8</v>
      </c>
      <c r="T6" s="116">
        <v>19.6</v>
      </c>
      <c r="U6" s="116">
        <v>19.5</v>
      </c>
      <c r="V6" s="116">
        <v>19.3</v>
      </c>
      <c r="W6" s="116">
        <v>18.8</v>
      </c>
      <c r="X6" s="116">
        <v>18.8</v>
      </c>
      <c r="Y6" s="116">
        <v>18.6</v>
      </c>
      <c r="Z6" s="117">
        <f t="shared" si="0"/>
        <v>19.745833333333337</v>
      </c>
      <c r="AA6" s="118">
        <v>23.5</v>
      </c>
      <c r="AB6" s="119">
        <v>0.48819444444444443</v>
      </c>
      <c r="AC6" s="118">
        <v>16.5</v>
      </c>
      <c r="AD6" s="119">
        <v>0.21944444444444444</v>
      </c>
    </row>
    <row r="7" spans="1:30" ht="11.25" customHeight="1">
      <c r="A7" s="78">
        <v>5</v>
      </c>
      <c r="B7" s="116">
        <v>18.5</v>
      </c>
      <c r="C7" s="116">
        <v>18.1</v>
      </c>
      <c r="D7" s="116">
        <v>18.3</v>
      </c>
      <c r="E7" s="116">
        <v>18.6</v>
      </c>
      <c r="F7" s="116">
        <v>18.7</v>
      </c>
      <c r="G7" s="116">
        <v>18.9</v>
      </c>
      <c r="H7" s="116">
        <v>19</v>
      </c>
      <c r="I7" s="116">
        <v>20</v>
      </c>
      <c r="J7" s="116">
        <v>20.5</v>
      </c>
      <c r="K7" s="116">
        <v>21.3</v>
      </c>
      <c r="L7" s="116">
        <v>21.5</v>
      </c>
      <c r="M7" s="116">
        <v>21.6</v>
      </c>
      <c r="N7" s="116">
        <v>21.4</v>
      </c>
      <c r="O7" s="116">
        <v>22</v>
      </c>
      <c r="P7" s="116">
        <v>21.9</v>
      </c>
      <c r="Q7" s="116">
        <v>22.3</v>
      </c>
      <c r="R7" s="116">
        <v>21.7</v>
      </c>
      <c r="S7" s="116">
        <v>21.1</v>
      </c>
      <c r="T7" s="116">
        <v>20.8</v>
      </c>
      <c r="U7" s="116">
        <v>20.6</v>
      </c>
      <c r="V7" s="116">
        <v>20.8</v>
      </c>
      <c r="W7" s="116">
        <v>20.9</v>
      </c>
      <c r="X7" s="116">
        <v>20.8</v>
      </c>
      <c r="Y7" s="116">
        <v>20.8</v>
      </c>
      <c r="Z7" s="117">
        <f t="shared" si="0"/>
        <v>20.420833333333334</v>
      </c>
      <c r="AA7" s="118">
        <v>22.6</v>
      </c>
      <c r="AB7" s="119">
        <v>0.6555555555555556</v>
      </c>
      <c r="AC7" s="118">
        <v>17.6</v>
      </c>
      <c r="AD7" s="119">
        <v>0.07708333333333334</v>
      </c>
    </row>
    <row r="8" spans="1:30" ht="11.25" customHeight="1">
      <c r="A8" s="78">
        <v>6</v>
      </c>
      <c r="B8" s="116">
        <v>20.7</v>
      </c>
      <c r="C8" s="116">
        <v>20.4</v>
      </c>
      <c r="D8" s="116">
        <v>20.6</v>
      </c>
      <c r="E8" s="116">
        <v>20.5</v>
      </c>
      <c r="F8" s="116">
        <v>20.4</v>
      </c>
      <c r="G8" s="116">
        <v>20.1</v>
      </c>
      <c r="H8" s="116">
        <v>21.3</v>
      </c>
      <c r="I8" s="116">
        <v>24.1</v>
      </c>
      <c r="J8" s="116">
        <v>27.1</v>
      </c>
      <c r="K8" s="116">
        <v>28.8</v>
      </c>
      <c r="L8" s="116">
        <v>28.5</v>
      </c>
      <c r="M8" s="116">
        <v>27</v>
      </c>
      <c r="N8" s="116">
        <v>25.4</v>
      </c>
      <c r="O8" s="116">
        <v>26.6</v>
      </c>
      <c r="P8" s="116">
        <v>25.3</v>
      </c>
      <c r="Q8" s="116">
        <v>24.7</v>
      </c>
      <c r="R8" s="116">
        <v>24.1</v>
      </c>
      <c r="S8" s="116">
        <v>24.3</v>
      </c>
      <c r="T8" s="116">
        <v>24.3</v>
      </c>
      <c r="U8" s="116">
        <v>24.7</v>
      </c>
      <c r="V8" s="116">
        <v>24.9</v>
      </c>
      <c r="W8" s="116">
        <v>24.7</v>
      </c>
      <c r="X8" s="116">
        <v>24.7</v>
      </c>
      <c r="Y8" s="116">
        <v>24.7</v>
      </c>
      <c r="Z8" s="117">
        <f t="shared" si="0"/>
        <v>24.07916666666667</v>
      </c>
      <c r="AA8" s="118">
        <v>29.5</v>
      </c>
      <c r="AB8" s="119">
        <v>0.4527777777777778</v>
      </c>
      <c r="AC8" s="118">
        <v>20</v>
      </c>
      <c r="AD8" s="119">
        <v>0.24791666666666667</v>
      </c>
    </row>
    <row r="9" spans="1:30" ht="11.25" customHeight="1">
      <c r="A9" s="78">
        <v>7</v>
      </c>
      <c r="B9" s="116">
        <v>25.2</v>
      </c>
      <c r="C9" s="116">
        <v>25.6</v>
      </c>
      <c r="D9" s="116">
        <v>25.9</v>
      </c>
      <c r="E9" s="116">
        <v>25.5</v>
      </c>
      <c r="F9" s="116">
        <v>25.1</v>
      </c>
      <c r="G9" s="116">
        <v>24.7</v>
      </c>
      <c r="H9" s="116">
        <v>26</v>
      </c>
      <c r="I9" s="116">
        <v>27.3</v>
      </c>
      <c r="J9" s="116">
        <v>29.2</v>
      </c>
      <c r="K9" s="116">
        <v>30.4</v>
      </c>
      <c r="L9" s="116">
        <v>31.7</v>
      </c>
      <c r="M9" s="116">
        <v>32</v>
      </c>
      <c r="N9" s="116">
        <v>32.3</v>
      </c>
      <c r="O9" s="116">
        <v>31.8</v>
      </c>
      <c r="P9" s="116">
        <v>30.6</v>
      </c>
      <c r="Q9" s="116">
        <v>28.8</v>
      </c>
      <c r="R9" s="116">
        <v>26.2</v>
      </c>
      <c r="S9" s="116">
        <v>24.8</v>
      </c>
      <c r="T9" s="116">
        <v>23</v>
      </c>
      <c r="U9" s="116">
        <v>21.5</v>
      </c>
      <c r="V9" s="116">
        <v>20.8</v>
      </c>
      <c r="W9" s="116">
        <v>20</v>
      </c>
      <c r="X9" s="116">
        <v>19.6</v>
      </c>
      <c r="Y9" s="116">
        <v>18.9</v>
      </c>
      <c r="Z9" s="117">
        <f t="shared" si="0"/>
        <v>26.120833333333334</v>
      </c>
      <c r="AA9" s="118">
        <v>32.6</v>
      </c>
      <c r="AB9" s="119">
        <v>0.5479166666666667</v>
      </c>
      <c r="AC9" s="118">
        <v>18.8</v>
      </c>
      <c r="AD9" s="119">
        <v>0.9993055555555556</v>
      </c>
    </row>
    <row r="10" spans="1:30" ht="11.25" customHeight="1">
      <c r="A10" s="78">
        <v>8</v>
      </c>
      <c r="B10" s="116">
        <v>19.8</v>
      </c>
      <c r="C10" s="116">
        <v>19.7</v>
      </c>
      <c r="D10" s="116">
        <v>19.9</v>
      </c>
      <c r="E10" s="116">
        <v>19.5</v>
      </c>
      <c r="F10" s="116">
        <v>19.7</v>
      </c>
      <c r="G10" s="116">
        <v>19.7</v>
      </c>
      <c r="H10" s="116">
        <v>19.6</v>
      </c>
      <c r="I10" s="116">
        <v>20.1</v>
      </c>
      <c r="J10" s="116">
        <v>20.7</v>
      </c>
      <c r="K10" s="116">
        <v>21.7</v>
      </c>
      <c r="L10" s="116">
        <v>21.4</v>
      </c>
      <c r="M10" s="116">
        <v>21.2</v>
      </c>
      <c r="N10" s="116">
        <v>21.5</v>
      </c>
      <c r="O10" s="116">
        <v>21.7</v>
      </c>
      <c r="P10" s="116">
        <v>21.5</v>
      </c>
      <c r="Q10" s="116">
        <v>21.4</v>
      </c>
      <c r="R10" s="116">
        <v>20.9</v>
      </c>
      <c r="S10" s="116">
        <v>19.9</v>
      </c>
      <c r="T10" s="116">
        <v>19.8</v>
      </c>
      <c r="U10" s="116">
        <v>19.7</v>
      </c>
      <c r="V10" s="116">
        <v>19.6</v>
      </c>
      <c r="W10" s="116">
        <v>19.2</v>
      </c>
      <c r="X10" s="116">
        <v>18.5</v>
      </c>
      <c r="Y10" s="116">
        <v>18.3</v>
      </c>
      <c r="Z10" s="117">
        <f t="shared" si="0"/>
        <v>20.208333333333332</v>
      </c>
      <c r="AA10" s="118">
        <v>22.1</v>
      </c>
      <c r="AB10" s="119">
        <v>0.5743055555555555</v>
      </c>
      <c r="AC10" s="118">
        <v>18.2</v>
      </c>
      <c r="AD10" s="119">
        <v>1</v>
      </c>
    </row>
    <row r="11" spans="1:30" ht="11.25" customHeight="1">
      <c r="A11" s="78">
        <v>9</v>
      </c>
      <c r="B11" s="116">
        <v>17.8</v>
      </c>
      <c r="C11" s="116">
        <v>17.3</v>
      </c>
      <c r="D11" s="116">
        <v>17.9</v>
      </c>
      <c r="E11" s="116">
        <v>18.3</v>
      </c>
      <c r="F11" s="116">
        <v>17.7</v>
      </c>
      <c r="G11" s="116">
        <v>18.1</v>
      </c>
      <c r="H11" s="116">
        <v>19.5</v>
      </c>
      <c r="I11" s="116">
        <v>21.5</v>
      </c>
      <c r="J11" s="116">
        <v>22.5</v>
      </c>
      <c r="K11" s="116">
        <v>23</v>
      </c>
      <c r="L11" s="116">
        <v>23.8</v>
      </c>
      <c r="M11" s="116">
        <v>23.6</v>
      </c>
      <c r="N11" s="116">
        <v>22.3</v>
      </c>
      <c r="O11" s="116">
        <v>23.4</v>
      </c>
      <c r="P11" s="116">
        <v>23</v>
      </c>
      <c r="Q11" s="116">
        <v>22.4</v>
      </c>
      <c r="R11" s="116">
        <v>21.8</v>
      </c>
      <c r="S11" s="116">
        <v>20.7</v>
      </c>
      <c r="T11" s="116">
        <v>19.9</v>
      </c>
      <c r="U11" s="116">
        <v>19.6</v>
      </c>
      <c r="V11" s="116">
        <v>19.1</v>
      </c>
      <c r="W11" s="116">
        <v>18.4</v>
      </c>
      <c r="X11" s="116">
        <v>18.1</v>
      </c>
      <c r="Y11" s="116">
        <v>17.9</v>
      </c>
      <c r="Z11" s="117">
        <f t="shared" si="0"/>
        <v>20.316666666666666</v>
      </c>
      <c r="AA11" s="118">
        <v>24.4</v>
      </c>
      <c r="AB11" s="119">
        <v>0.47152777777777777</v>
      </c>
      <c r="AC11" s="118">
        <v>17.2</v>
      </c>
      <c r="AD11" s="119">
        <v>0.0798611111111111</v>
      </c>
    </row>
    <row r="12" spans="1:30" ht="11.25" customHeight="1">
      <c r="A12" s="82">
        <v>10</v>
      </c>
      <c r="B12" s="121">
        <v>17.5</v>
      </c>
      <c r="C12" s="121">
        <v>17.5</v>
      </c>
      <c r="D12" s="121">
        <v>17.9</v>
      </c>
      <c r="E12" s="121">
        <v>17.8</v>
      </c>
      <c r="F12" s="121">
        <v>17.6</v>
      </c>
      <c r="G12" s="121">
        <v>17</v>
      </c>
      <c r="H12" s="121">
        <v>19.9</v>
      </c>
      <c r="I12" s="121">
        <v>21.4</v>
      </c>
      <c r="J12" s="121">
        <v>22</v>
      </c>
      <c r="K12" s="121">
        <v>22.4</v>
      </c>
      <c r="L12" s="121">
        <v>22.7</v>
      </c>
      <c r="M12" s="121">
        <v>23.2</v>
      </c>
      <c r="N12" s="121">
        <v>23.2</v>
      </c>
      <c r="O12" s="121">
        <v>23</v>
      </c>
      <c r="P12" s="121">
        <v>22.6</v>
      </c>
      <c r="Q12" s="121">
        <v>21.6</v>
      </c>
      <c r="R12" s="121">
        <v>20.6</v>
      </c>
      <c r="S12" s="121">
        <v>19.5</v>
      </c>
      <c r="T12" s="121">
        <v>19.4</v>
      </c>
      <c r="U12" s="121">
        <v>19.3</v>
      </c>
      <c r="V12" s="121">
        <v>19.2</v>
      </c>
      <c r="W12" s="121">
        <v>19</v>
      </c>
      <c r="X12" s="121">
        <v>19.1</v>
      </c>
      <c r="Y12" s="121">
        <v>19.2</v>
      </c>
      <c r="Z12" s="122">
        <f t="shared" si="0"/>
        <v>20.108333333333338</v>
      </c>
      <c r="AA12" s="105">
        <v>23.8</v>
      </c>
      <c r="AB12" s="123">
        <v>0.4986111111111111</v>
      </c>
      <c r="AC12" s="105">
        <v>16.9</v>
      </c>
      <c r="AD12" s="123">
        <v>0.24861111111111112</v>
      </c>
    </row>
    <row r="13" spans="1:30" ht="11.25" customHeight="1">
      <c r="A13" s="78">
        <v>11</v>
      </c>
      <c r="B13" s="116">
        <v>19.4</v>
      </c>
      <c r="C13" s="116">
        <v>19.5</v>
      </c>
      <c r="D13" s="116">
        <v>19.9</v>
      </c>
      <c r="E13" s="116">
        <v>19.9</v>
      </c>
      <c r="F13" s="116">
        <v>19.9</v>
      </c>
      <c r="G13" s="116">
        <v>19.8</v>
      </c>
      <c r="H13" s="116">
        <v>19.7</v>
      </c>
      <c r="I13" s="116">
        <v>19.2</v>
      </c>
      <c r="J13" s="116">
        <v>19.4</v>
      </c>
      <c r="K13" s="116">
        <v>19.9</v>
      </c>
      <c r="L13" s="116">
        <v>20</v>
      </c>
      <c r="M13" s="116">
        <v>19.8</v>
      </c>
      <c r="N13" s="116">
        <v>19.5</v>
      </c>
      <c r="O13" s="116">
        <v>19.3</v>
      </c>
      <c r="P13" s="116">
        <v>19.2</v>
      </c>
      <c r="Q13" s="116">
        <v>19.4</v>
      </c>
      <c r="R13" s="116">
        <v>19.3</v>
      </c>
      <c r="S13" s="116">
        <v>19.3</v>
      </c>
      <c r="T13" s="116">
        <v>19.2</v>
      </c>
      <c r="U13" s="116">
        <v>19.1</v>
      </c>
      <c r="V13" s="116">
        <v>19.1</v>
      </c>
      <c r="W13" s="116">
        <v>18.9</v>
      </c>
      <c r="X13" s="116">
        <v>18.8</v>
      </c>
      <c r="Y13" s="116">
        <v>18.6</v>
      </c>
      <c r="Z13" s="117">
        <f t="shared" si="0"/>
        <v>19.420833333333334</v>
      </c>
      <c r="AA13" s="118">
        <v>20.2</v>
      </c>
      <c r="AB13" s="119">
        <v>0.4277777777777778</v>
      </c>
      <c r="AC13" s="118">
        <v>18.6</v>
      </c>
      <c r="AD13" s="119">
        <v>1</v>
      </c>
    </row>
    <row r="14" spans="1:30" ht="11.25" customHeight="1">
      <c r="A14" s="78">
        <v>12</v>
      </c>
      <c r="B14" s="116">
        <v>18.2</v>
      </c>
      <c r="C14" s="116">
        <v>18.1</v>
      </c>
      <c r="D14" s="116">
        <v>17.8</v>
      </c>
      <c r="E14" s="116">
        <v>17.8</v>
      </c>
      <c r="F14" s="116">
        <v>17.9</v>
      </c>
      <c r="G14" s="116">
        <v>17.3</v>
      </c>
      <c r="H14" s="116">
        <v>17.4</v>
      </c>
      <c r="I14" s="116">
        <v>17.6</v>
      </c>
      <c r="J14" s="116">
        <v>18.3</v>
      </c>
      <c r="K14" s="116">
        <v>18.6</v>
      </c>
      <c r="L14" s="116">
        <v>18.6</v>
      </c>
      <c r="M14" s="116">
        <v>18.5</v>
      </c>
      <c r="N14" s="116">
        <v>19.3</v>
      </c>
      <c r="O14" s="116">
        <v>19.9</v>
      </c>
      <c r="P14" s="116">
        <v>19.5</v>
      </c>
      <c r="Q14" s="116">
        <v>18.7</v>
      </c>
      <c r="R14" s="116">
        <v>17.6</v>
      </c>
      <c r="S14" s="116">
        <v>16.6</v>
      </c>
      <c r="T14" s="116">
        <v>16</v>
      </c>
      <c r="U14" s="116">
        <v>15.5</v>
      </c>
      <c r="V14" s="116">
        <v>15.5</v>
      </c>
      <c r="W14" s="116">
        <v>15.1</v>
      </c>
      <c r="X14" s="116">
        <v>14.7</v>
      </c>
      <c r="Y14" s="116">
        <v>14.2</v>
      </c>
      <c r="Z14" s="117">
        <f t="shared" si="0"/>
        <v>17.445833333333333</v>
      </c>
      <c r="AA14" s="118">
        <v>20.2</v>
      </c>
      <c r="AB14" s="119">
        <v>0.56875</v>
      </c>
      <c r="AC14" s="118">
        <v>14.2</v>
      </c>
      <c r="AD14" s="119">
        <v>1</v>
      </c>
    </row>
    <row r="15" spans="1:30" ht="11.25" customHeight="1">
      <c r="A15" s="78">
        <v>13</v>
      </c>
      <c r="B15" s="116">
        <v>14.5</v>
      </c>
      <c r="C15" s="116">
        <v>13.9</v>
      </c>
      <c r="D15" s="116">
        <v>14.3</v>
      </c>
      <c r="E15" s="116">
        <v>14.4</v>
      </c>
      <c r="F15" s="116">
        <v>14.3</v>
      </c>
      <c r="G15" s="116">
        <v>14.3</v>
      </c>
      <c r="H15" s="116">
        <v>14.8</v>
      </c>
      <c r="I15" s="116">
        <v>16.3</v>
      </c>
      <c r="J15" s="116">
        <v>17.6</v>
      </c>
      <c r="K15" s="116">
        <v>18</v>
      </c>
      <c r="L15" s="116">
        <v>18.7</v>
      </c>
      <c r="M15" s="116">
        <v>18.8</v>
      </c>
      <c r="N15" s="116">
        <v>18.6</v>
      </c>
      <c r="O15" s="116">
        <v>18</v>
      </c>
      <c r="P15" s="116">
        <v>17.9</v>
      </c>
      <c r="Q15" s="116">
        <v>17.3</v>
      </c>
      <c r="R15" s="116">
        <v>16.2</v>
      </c>
      <c r="S15" s="116">
        <v>15.9</v>
      </c>
      <c r="T15" s="116">
        <v>16</v>
      </c>
      <c r="U15" s="116">
        <v>15.8</v>
      </c>
      <c r="V15" s="116">
        <v>15.2</v>
      </c>
      <c r="W15" s="116">
        <v>14.8</v>
      </c>
      <c r="X15" s="116">
        <v>14.9</v>
      </c>
      <c r="Y15" s="116">
        <v>14.8</v>
      </c>
      <c r="Z15" s="117">
        <f t="shared" si="0"/>
        <v>16.054166666666664</v>
      </c>
      <c r="AA15" s="118">
        <v>19.3</v>
      </c>
      <c r="AB15" s="119">
        <v>0.4479166666666667</v>
      </c>
      <c r="AC15" s="118">
        <v>13.5</v>
      </c>
      <c r="AD15" s="119">
        <v>0.09930555555555555</v>
      </c>
    </row>
    <row r="16" spans="1:30" ht="11.25" customHeight="1">
      <c r="A16" s="78">
        <v>14</v>
      </c>
      <c r="B16" s="116">
        <v>15.4</v>
      </c>
      <c r="C16" s="116">
        <v>15.7</v>
      </c>
      <c r="D16" s="116">
        <v>15.4</v>
      </c>
      <c r="E16" s="116">
        <v>15.4</v>
      </c>
      <c r="F16" s="116">
        <v>15.2</v>
      </c>
      <c r="G16" s="116">
        <v>14.5</v>
      </c>
      <c r="H16" s="116">
        <v>15.2</v>
      </c>
      <c r="I16" s="116">
        <v>16.2</v>
      </c>
      <c r="J16" s="116">
        <v>17.6</v>
      </c>
      <c r="K16" s="116">
        <v>18.9</v>
      </c>
      <c r="L16" s="116">
        <v>18.6</v>
      </c>
      <c r="M16" s="116">
        <v>18.5</v>
      </c>
      <c r="N16" s="116">
        <v>18.8</v>
      </c>
      <c r="O16" s="116">
        <v>19.5</v>
      </c>
      <c r="P16" s="116">
        <v>19.1</v>
      </c>
      <c r="Q16" s="116">
        <v>18.8</v>
      </c>
      <c r="R16" s="116">
        <v>18.3</v>
      </c>
      <c r="S16" s="116">
        <v>16.3</v>
      </c>
      <c r="T16" s="116">
        <v>16.1</v>
      </c>
      <c r="U16" s="116">
        <v>15.4</v>
      </c>
      <c r="V16" s="116">
        <v>15.6</v>
      </c>
      <c r="W16" s="116">
        <v>14.9</v>
      </c>
      <c r="X16" s="116">
        <v>14.8</v>
      </c>
      <c r="Y16" s="116">
        <v>15.2</v>
      </c>
      <c r="Z16" s="117">
        <f t="shared" si="0"/>
        <v>16.64166666666667</v>
      </c>
      <c r="AA16" s="118">
        <v>19.8</v>
      </c>
      <c r="AB16" s="119">
        <v>0.5868055555555556</v>
      </c>
      <c r="AC16" s="118">
        <v>14.4</v>
      </c>
      <c r="AD16" s="119">
        <v>0.23055555555555554</v>
      </c>
    </row>
    <row r="17" spans="1:30" ht="11.25" customHeight="1">
      <c r="A17" s="78">
        <v>15</v>
      </c>
      <c r="B17" s="116">
        <v>14.7</v>
      </c>
      <c r="C17" s="116">
        <v>14.3</v>
      </c>
      <c r="D17" s="116">
        <v>14.6</v>
      </c>
      <c r="E17" s="116">
        <v>13.9</v>
      </c>
      <c r="F17" s="116">
        <v>13.7</v>
      </c>
      <c r="G17" s="116">
        <v>14</v>
      </c>
      <c r="H17" s="116">
        <v>15.3</v>
      </c>
      <c r="I17" s="116">
        <v>17.2</v>
      </c>
      <c r="J17" s="116">
        <v>18</v>
      </c>
      <c r="K17" s="116">
        <v>18.7</v>
      </c>
      <c r="L17" s="116">
        <v>19.4</v>
      </c>
      <c r="M17" s="116">
        <v>19.4</v>
      </c>
      <c r="N17" s="116">
        <v>19.1</v>
      </c>
      <c r="O17" s="116">
        <v>18.7</v>
      </c>
      <c r="P17" s="116">
        <v>18.8</v>
      </c>
      <c r="Q17" s="116">
        <v>18.1</v>
      </c>
      <c r="R17" s="116">
        <v>17.1</v>
      </c>
      <c r="S17" s="116">
        <v>16.8</v>
      </c>
      <c r="T17" s="116">
        <v>16.6</v>
      </c>
      <c r="U17" s="116">
        <v>16.4</v>
      </c>
      <c r="V17" s="116">
        <v>16.3</v>
      </c>
      <c r="W17" s="116">
        <v>16</v>
      </c>
      <c r="X17" s="116">
        <v>15.9</v>
      </c>
      <c r="Y17" s="116">
        <v>15.2</v>
      </c>
      <c r="Z17" s="117">
        <f t="shared" si="0"/>
        <v>16.591666666666665</v>
      </c>
      <c r="AA17" s="118">
        <v>20.1</v>
      </c>
      <c r="AB17" s="119">
        <v>0.43263888888888885</v>
      </c>
      <c r="AC17" s="118">
        <v>13.6</v>
      </c>
      <c r="AD17" s="119">
        <v>0.20833333333333334</v>
      </c>
    </row>
    <row r="18" spans="1:30" ht="11.25" customHeight="1">
      <c r="A18" s="78">
        <v>16</v>
      </c>
      <c r="B18" s="116">
        <v>14.8</v>
      </c>
      <c r="C18" s="116">
        <v>14.1</v>
      </c>
      <c r="D18" s="116">
        <v>14.2</v>
      </c>
      <c r="E18" s="116">
        <v>13.7</v>
      </c>
      <c r="F18" s="116">
        <v>13.6</v>
      </c>
      <c r="G18" s="116">
        <v>13.7</v>
      </c>
      <c r="H18" s="116">
        <v>14.8</v>
      </c>
      <c r="I18" s="116">
        <v>18.6</v>
      </c>
      <c r="J18" s="116">
        <v>19.4</v>
      </c>
      <c r="K18" s="116">
        <v>20.6</v>
      </c>
      <c r="L18" s="116">
        <v>19.9</v>
      </c>
      <c r="M18" s="116">
        <v>19.6</v>
      </c>
      <c r="N18" s="116">
        <v>19.9</v>
      </c>
      <c r="O18" s="116">
        <v>19.7</v>
      </c>
      <c r="P18" s="116">
        <v>19.4</v>
      </c>
      <c r="Q18" s="116">
        <v>19.1</v>
      </c>
      <c r="R18" s="116">
        <v>18.1</v>
      </c>
      <c r="S18" s="116">
        <v>17.5</v>
      </c>
      <c r="T18" s="116">
        <v>17.2</v>
      </c>
      <c r="U18" s="116">
        <v>17.1</v>
      </c>
      <c r="V18" s="116">
        <v>16.9</v>
      </c>
      <c r="W18" s="116">
        <v>16.6</v>
      </c>
      <c r="X18" s="116">
        <v>16.4</v>
      </c>
      <c r="Y18" s="116">
        <v>15.8</v>
      </c>
      <c r="Z18" s="117">
        <f t="shared" si="0"/>
        <v>17.1125</v>
      </c>
      <c r="AA18" s="118">
        <v>20.8</v>
      </c>
      <c r="AB18" s="119">
        <v>0.41944444444444445</v>
      </c>
      <c r="AC18" s="118">
        <v>13.5</v>
      </c>
      <c r="AD18" s="119">
        <v>0.2569444444444445</v>
      </c>
    </row>
    <row r="19" spans="1:30" ht="11.25" customHeight="1">
      <c r="A19" s="78">
        <v>17</v>
      </c>
      <c r="B19" s="116">
        <v>16.6</v>
      </c>
      <c r="C19" s="116">
        <v>16.5</v>
      </c>
      <c r="D19" s="116">
        <v>16.5</v>
      </c>
      <c r="E19" s="116">
        <v>16.8</v>
      </c>
      <c r="F19" s="116">
        <v>16.4</v>
      </c>
      <c r="G19" s="116">
        <v>15.8</v>
      </c>
      <c r="H19" s="116">
        <v>16.2</v>
      </c>
      <c r="I19" s="116">
        <v>17.8</v>
      </c>
      <c r="J19" s="116">
        <v>18.4</v>
      </c>
      <c r="K19" s="116">
        <v>20</v>
      </c>
      <c r="L19" s="116">
        <v>19.7</v>
      </c>
      <c r="M19" s="116">
        <v>20.1</v>
      </c>
      <c r="N19" s="116">
        <v>22</v>
      </c>
      <c r="O19" s="116">
        <v>19.3</v>
      </c>
      <c r="P19" s="116">
        <v>19.2</v>
      </c>
      <c r="Q19" s="116">
        <v>18.2</v>
      </c>
      <c r="R19" s="116">
        <v>17.2</v>
      </c>
      <c r="S19" s="116">
        <v>15.7</v>
      </c>
      <c r="T19" s="116">
        <v>15</v>
      </c>
      <c r="U19" s="116">
        <v>14.8</v>
      </c>
      <c r="V19" s="116">
        <v>15.1</v>
      </c>
      <c r="W19" s="116">
        <v>15</v>
      </c>
      <c r="X19" s="116">
        <v>14.5</v>
      </c>
      <c r="Y19" s="116">
        <v>14.1</v>
      </c>
      <c r="Z19" s="117">
        <f t="shared" si="0"/>
        <v>17.120833333333334</v>
      </c>
      <c r="AA19" s="118">
        <v>22</v>
      </c>
      <c r="AB19" s="119">
        <v>0.5423611111111112</v>
      </c>
      <c r="AC19" s="118">
        <v>13.8</v>
      </c>
      <c r="AD19" s="119">
        <v>0.9972222222222222</v>
      </c>
    </row>
    <row r="20" spans="1:30" ht="11.25" customHeight="1">
      <c r="A20" s="78">
        <v>18</v>
      </c>
      <c r="B20" s="116">
        <v>13.7</v>
      </c>
      <c r="C20" s="116">
        <v>14.4</v>
      </c>
      <c r="D20" s="116">
        <v>14</v>
      </c>
      <c r="E20" s="116">
        <v>13.2</v>
      </c>
      <c r="F20" s="116">
        <v>13.6</v>
      </c>
      <c r="G20" s="116">
        <v>13.3</v>
      </c>
      <c r="H20" s="116">
        <v>14.8</v>
      </c>
      <c r="I20" s="116">
        <v>16.6</v>
      </c>
      <c r="J20" s="116">
        <v>17.7</v>
      </c>
      <c r="K20" s="116">
        <v>17.9</v>
      </c>
      <c r="L20" s="116">
        <v>18.3</v>
      </c>
      <c r="M20" s="116">
        <v>18.4</v>
      </c>
      <c r="N20" s="116">
        <v>18.2</v>
      </c>
      <c r="O20" s="116">
        <v>18</v>
      </c>
      <c r="P20" s="116">
        <v>18.3</v>
      </c>
      <c r="Q20" s="116">
        <v>17</v>
      </c>
      <c r="R20" s="116">
        <v>16.4</v>
      </c>
      <c r="S20" s="116">
        <v>14.6</v>
      </c>
      <c r="T20" s="116">
        <v>14.3</v>
      </c>
      <c r="U20" s="116">
        <v>14.1</v>
      </c>
      <c r="V20" s="116">
        <v>13.3</v>
      </c>
      <c r="W20" s="116">
        <v>13.1</v>
      </c>
      <c r="X20" s="116">
        <v>13.8</v>
      </c>
      <c r="Y20" s="116">
        <v>14.2</v>
      </c>
      <c r="Z20" s="117">
        <f t="shared" si="0"/>
        <v>15.466666666666669</v>
      </c>
      <c r="AA20" s="118">
        <v>19</v>
      </c>
      <c r="AB20" s="119">
        <v>0.5256944444444445</v>
      </c>
      <c r="AC20" s="118">
        <v>12.8</v>
      </c>
      <c r="AD20" s="119">
        <v>0.91875</v>
      </c>
    </row>
    <row r="21" spans="1:30" ht="11.25" customHeight="1">
      <c r="A21" s="78">
        <v>19</v>
      </c>
      <c r="B21" s="116">
        <v>14.6</v>
      </c>
      <c r="C21" s="116">
        <v>15.1</v>
      </c>
      <c r="D21" s="116">
        <v>15.5</v>
      </c>
      <c r="E21" s="116">
        <v>14.9</v>
      </c>
      <c r="F21" s="116">
        <v>15.1</v>
      </c>
      <c r="G21" s="116">
        <v>15.4</v>
      </c>
      <c r="H21" s="116">
        <v>15.5</v>
      </c>
      <c r="I21" s="116">
        <v>16.1</v>
      </c>
      <c r="J21" s="116">
        <v>18.1</v>
      </c>
      <c r="K21" s="116">
        <v>18.3</v>
      </c>
      <c r="L21" s="116">
        <v>18.4</v>
      </c>
      <c r="M21" s="116">
        <v>19</v>
      </c>
      <c r="N21" s="116">
        <v>19</v>
      </c>
      <c r="O21" s="116">
        <v>18.1</v>
      </c>
      <c r="P21" s="116">
        <v>18.1</v>
      </c>
      <c r="Q21" s="116">
        <v>17.5</v>
      </c>
      <c r="R21" s="116">
        <v>16.3</v>
      </c>
      <c r="S21" s="116">
        <v>16</v>
      </c>
      <c r="T21" s="116">
        <v>16</v>
      </c>
      <c r="U21" s="116">
        <v>15.7</v>
      </c>
      <c r="V21" s="116">
        <v>15.6</v>
      </c>
      <c r="W21" s="116">
        <v>15.6</v>
      </c>
      <c r="X21" s="116">
        <v>14.9</v>
      </c>
      <c r="Y21" s="116">
        <v>13.9</v>
      </c>
      <c r="Z21" s="117">
        <f t="shared" si="0"/>
        <v>16.3625</v>
      </c>
      <c r="AA21" s="118">
        <v>19.9</v>
      </c>
      <c r="AB21" s="119">
        <v>0.5319444444444444</v>
      </c>
      <c r="AC21" s="118">
        <v>13.9</v>
      </c>
      <c r="AD21" s="119">
        <v>1</v>
      </c>
    </row>
    <row r="22" spans="1:30" ht="11.25" customHeight="1">
      <c r="A22" s="82">
        <v>20</v>
      </c>
      <c r="B22" s="121">
        <v>13.9</v>
      </c>
      <c r="C22" s="121">
        <v>13.6</v>
      </c>
      <c r="D22" s="121">
        <v>13.6</v>
      </c>
      <c r="E22" s="121">
        <v>13</v>
      </c>
      <c r="F22" s="121">
        <v>13.2</v>
      </c>
      <c r="G22" s="121">
        <v>13.6</v>
      </c>
      <c r="H22" s="121">
        <v>14</v>
      </c>
      <c r="I22" s="121">
        <v>16.9</v>
      </c>
      <c r="J22" s="121">
        <v>19.2</v>
      </c>
      <c r="K22" s="121">
        <v>19.4</v>
      </c>
      <c r="L22" s="121">
        <v>20.5</v>
      </c>
      <c r="M22" s="121">
        <v>19.8</v>
      </c>
      <c r="N22" s="121">
        <v>19</v>
      </c>
      <c r="O22" s="121">
        <v>18.6</v>
      </c>
      <c r="P22" s="121">
        <v>17.2</v>
      </c>
      <c r="Q22" s="121">
        <v>16.6</v>
      </c>
      <c r="R22" s="121">
        <v>16.2</v>
      </c>
      <c r="S22" s="121">
        <v>15</v>
      </c>
      <c r="T22" s="121">
        <v>14.9</v>
      </c>
      <c r="U22" s="121">
        <v>15.6</v>
      </c>
      <c r="V22" s="121">
        <v>14.5</v>
      </c>
      <c r="W22" s="121">
        <v>15.7</v>
      </c>
      <c r="X22" s="121">
        <v>15.1</v>
      </c>
      <c r="Y22" s="121">
        <v>13.8</v>
      </c>
      <c r="Z22" s="122">
        <f t="shared" si="0"/>
        <v>15.954166666666666</v>
      </c>
      <c r="AA22" s="105">
        <v>20.7</v>
      </c>
      <c r="AB22" s="123">
        <v>0.5131944444444444</v>
      </c>
      <c r="AC22" s="105">
        <v>13</v>
      </c>
      <c r="AD22" s="123">
        <v>0.17430555555555557</v>
      </c>
    </row>
    <row r="23" spans="1:30" ht="11.25" customHeight="1">
      <c r="A23" s="78">
        <v>21</v>
      </c>
      <c r="B23" s="116">
        <v>12.3</v>
      </c>
      <c r="C23" s="116">
        <v>12.9</v>
      </c>
      <c r="D23" s="116">
        <v>12.6</v>
      </c>
      <c r="E23" s="116">
        <v>12.8</v>
      </c>
      <c r="F23" s="116">
        <v>11.4</v>
      </c>
      <c r="G23" s="116">
        <v>12</v>
      </c>
      <c r="H23" s="116">
        <v>15.1</v>
      </c>
      <c r="I23" s="116">
        <v>17.3</v>
      </c>
      <c r="J23" s="116">
        <v>18.9</v>
      </c>
      <c r="K23" s="116">
        <v>20</v>
      </c>
      <c r="L23" s="116">
        <v>20.5</v>
      </c>
      <c r="M23" s="116">
        <v>20.8</v>
      </c>
      <c r="N23" s="116">
        <v>20.1</v>
      </c>
      <c r="O23" s="116">
        <v>19.5</v>
      </c>
      <c r="P23" s="116">
        <v>19.4</v>
      </c>
      <c r="Q23" s="116">
        <v>18.8</v>
      </c>
      <c r="R23" s="116">
        <v>15.8</v>
      </c>
      <c r="S23" s="116">
        <v>14.5</v>
      </c>
      <c r="T23" s="116">
        <v>14.1</v>
      </c>
      <c r="U23" s="116">
        <v>13.2</v>
      </c>
      <c r="V23" s="116">
        <v>13</v>
      </c>
      <c r="W23" s="116">
        <v>12.5</v>
      </c>
      <c r="X23" s="116">
        <v>12.9</v>
      </c>
      <c r="Y23" s="116">
        <v>11.8</v>
      </c>
      <c r="Z23" s="117">
        <f t="shared" si="0"/>
        <v>15.508333333333333</v>
      </c>
      <c r="AA23" s="118">
        <v>21.4</v>
      </c>
      <c r="AB23" s="119">
        <v>0.5097222222222222</v>
      </c>
      <c r="AC23" s="118">
        <v>11.4</v>
      </c>
      <c r="AD23" s="119">
        <v>0.2388888888888889</v>
      </c>
    </row>
    <row r="24" spans="1:30" ht="11.25" customHeight="1">
      <c r="A24" s="78">
        <v>22</v>
      </c>
      <c r="B24" s="116">
        <v>11.6</v>
      </c>
      <c r="C24" s="116">
        <v>11.7</v>
      </c>
      <c r="D24" s="116">
        <v>10.8</v>
      </c>
      <c r="E24" s="116">
        <v>10.9</v>
      </c>
      <c r="F24" s="116">
        <v>10.6</v>
      </c>
      <c r="G24" s="116">
        <v>10.3</v>
      </c>
      <c r="H24" s="116">
        <v>13.1</v>
      </c>
      <c r="I24" s="116">
        <v>17.1</v>
      </c>
      <c r="J24" s="116">
        <v>18.3</v>
      </c>
      <c r="K24" s="116">
        <v>19.2</v>
      </c>
      <c r="L24" s="116">
        <v>19.3</v>
      </c>
      <c r="M24" s="116">
        <v>19.2</v>
      </c>
      <c r="N24" s="116">
        <v>19.2</v>
      </c>
      <c r="O24" s="116">
        <v>19.3</v>
      </c>
      <c r="P24" s="116">
        <v>18.9</v>
      </c>
      <c r="Q24" s="116">
        <v>18.4</v>
      </c>
      <c r="R24" s="116">
        <v>15.5</v>
      </c>
      <c r="S24" s="116">
        <v>13.9</v>
      </c>
      <c r="T24" s="116">
        <v>13.9</v>
      </c>
      <c r="U24" s="116">
        <v>13.3</v>
      </c>
      <c r="V24" s="116">
        <v>13.3</v>
      </c>
      <c r="W24" s="116">
        <v>12.4</v>
      </c>
      <c r="X24" s="116">
        <v>12.2</v>
      </c>
      <c r="Y24" s="116">
        <v>12</v>
      </c>
      <c r="Z24" s="117">
        <f t="shared" si="0"/>
        <v>14.766666666666664</v>
      </c>
      <c r="AA24" s="118">
        <v>20.4</v>
      </c>
      <c r="AB24" s="119">
        <v>0.43402777777777773</v>
      </c>
      <c r="AC24" s="118">
        <v>10.2</v>
      </c>
      <c r="AD24" s="119">
        <v>0.2375</v>
      </c>
    </row>
    <row r="25" spans="1:30" ht="11.25" customHeight="1">
      <c r="A25" s="78">
        <v>23</v>
      </c>
      <c r="B25" s="116">
        <v>12</v>
      </c>
      <c r="C25" s="116">
        <v>12.2</v>
      </c>
      <c r="D25" s="116">
        <v>11.9</v>
      </c>
      <c r="E25" s="116">
        <v>12.4</v>
      </c>
      <c r="F25" s="116">
        <v>12.5</v>
      </c>
      <c r="G25" s="116">
        <v>12.4</v>
      </c>
      <c r="H25" s="116">
        <v>13.5</v>
      </c>
      <c r="I25" s="116">
        <v>16.6</v>
      </c>
      <c r="J25" s="116">
        <v>18</v>
      </c>
      <c r="K25" s="116">
        <v>18.4</v>
      </c>
      <c r="L25" s="116">
        <v>18.5</v>
      </c>
      <c r="M25" s="116">
        <v>18</v>
      </c>
      <c r="N25" s="116">
        <v>17.5</v>
      </c>
      <c r="O25" s="116">
        <v>17.7</v>
      </c>
      <c r="P25" s="116">
        <v>17.7</v>
      </c>
      <c r="Q25" s="116">
        <v>17.6</v>
      </c>
      <c r="R25" s="116">
        <v>17.2</v>
      </c>
      <c r="S25" s="116">
        <v>16.6</v>
      </c>
      <c r="T25" s="116">
        <v>16.6</v>
      </c>
      <c r="U25" s="116">
        <v>16.8</v>
      </c>
      <c r="V25" s="116">
        <v>16.2</v>
      </c>
      <c r="W25" s="116">
        <v>16.6</v>
      </c>
      <c r="X25" s="116">
        <v>17</v>
      </c>
      <c r="Y25" s="116">
        <v>17.3</v>
      </c>
      <c r="Z25" s="117">
        <f t="shared" si="0"/>
        <v>15.883333333333335</v>
      </c>
      <c r="AA25" s="118">
        <v>18.6</v>
      </c>
      <c r="AB25" s="119">
        <v>0.4680555555555555</v>
      </c>
      <c r="AC25" s="118">
        <v>11.9</v>
      </c>
      <c r="AD25" s="119">
        <v>0.12986111111111112</v>
      </c>
    </row>
    <row r="26" spans="1:30" ht="11.25" customHeight="1">
      <c r="A26" s="78">
        <v>24</v>
      </c>
      <c r="B26" s="116">
        <v>17.9</v>
      </c>
      <c r="C26" s="116">
        <v>16.5</v>
      </c>
      <c r="D26" s="116">
        <v>15.8</v>
      </c>
      <c r="E26" s="116">
        <v>15.5</v>
      </c>
      <c r="F26" s="116">
        <v>15.8</v>
      </c>
      <c r="G26" s="116">
        <v>15.4</v>
      </c>
      <c r="H26" s="116">
        <v>16</v>
      </c>
      <c r="I26" s="116">
        <v>16.8</v>
      </c>
      <c r="J26" s="116">
        <v>17.6</v>
      </c>
      <c r="K26" s="116">
        <v>18.5</v>
      </c>
      <c r="L26" s="116">
        <v>20.2</v>
      </c>
      <c r="M26" s="116">
        <v>20.4</v>
      </c>
      <c r="N26" s="116">
        <v>20.7</v>
      </c>
      <c r="O26" s="116">
        <v>20.6</v>
      </c>
      <c r="P26" s="116">
        <v>20.2</v>
      </c>
      <c r="Q26" s="116">
        <v>19.6</v>
      </c>
      <c r="R26" s="116">
        <v>18.8</v>
      </c>
      <c r="S26" s="116">
        <v>16.9</v>
      </c>
      <c r="T26" s="116">
        <v>15.6</v>
      </c>
      <c r="U26" s="116">
        <v>14.9</v>
      </c>
      <c r="V26" s="116">
        <v>14.7</v>
      </c>
      <c r="W26" s="116">
        <v>14.3</v>
      </c>
      <c r="X26" s="116">
        <v>14.3</v>
      </c>
      <c r="Y26" s="116">
        <v>14.6</v>
      </c>
      <c r="Z26" s="117">
        <f t="shared" si="0"/>
        <v>17.150000000000002</v>
      </c>
      <c r="AA26" s="118">
        <v>21.3</v>
      </c>
      <c r="AB26" s="119">
        <v>0.5444444444444444</v>
      </c>
      <c r="AC26" s="118">
        <v>13.7</v>
      </c>
      <c r="AD26" s="119">
        <v>0.9451388888888889</v>
      </c>
    </row>
    <row r="27" spans="1:30" ht="11.25" customHeight="1">
      <c r="A27" s="78">
        <v>25</v>
      </c>
      <c r="B27" s="116">
        <v>14.2</v>
      </c>
      <c r="C27" s="116">
        <v>14.5</v>
      </c>
      <c r="D27" s="116">
        <v>14.2</v>
      </c>
      <c r="E27" s="116">
        <v>13.4</v>
      </c>
      <c r="F27" s="116">
        <v>13.3</v>
      </c>
      <c r="G27" s="116">
        <v>11.5</v>
      </c>
      <c r="H27" s="116">
        <v>14.4</v>
      </c>
      <c r="I27" s="116">
        <v>16.8</v>
      </c>
      <c r="J27" s="116">
        <v>18</v>
      </c>
      <c r="K27" s="116">
        <v>19.4</v>
      </c>
      <c r="L27" s="116">
        <v>20.7</v>
      </c>
      <c r="M27" s="116">
        <v>19.7</v>
      </c>
      <c r="N27" s="116">
        <v>19.2</v>
      </c>
      <c r="O27" s="116">
        <v>18.6</v>
      </c>
      <c r="P27" s="116">
        <v>18.4</v>
      </c>
      <c r="Q27" s="116">
        <v>17.8</v>
      </c>
      <c r="R27" s="116">
        <v>16.7</v>
      </c>
      <c r="S27" s="116">
        <v>14.5</v>
      </c>
      <c r="T27" s="116">
        <v>14.2</v>
      </c>
      <c r="U27" s="116">
        <v>13.3</v>
      </c>
      <c r="V27" s="116">
        <v>12.3</v>
      </c>
      <c r="W27" s="116">
        <v>11.5</v>
      </c>
      <c r="X27" s="116">
        <v>11.5</v>
      </c>
      <c r="Y27" s="116">
        <v>11.1</v>
      </c>
      <c r="Z27" s="117">
        <f t="shared" si="0"/>
        <v>15.383333333333333</v>
      </c>
      <c r="AA27" s="118">
        <v>21.7</v>
      </c>
      <c r="AB27" s="119">
        <v>0.4895833333333333</v>
      </c>
      <c r="AC27" s="118">
        <v>10.8</v>
      </c>
      <c r="AD27" s="119">
        <v>0.9805555555555556</v>
      </c>
    </row>
    <row r="28" spans="1:30" ht="11.25" customHeight="1">
      <c r="A28" s="78">
        <v>26</v>
      </c>
      <c r="B28" s="116">
        <v>10.8</v>
      </c>
      <c r="C28" s="116">
        <v>10.4</v>
      </c>
      <c r="D28" s="116">
        <v>10.6</v>
      </c>
      <c r="E28" s="116">
        <v>10.3</v>
      </c>
      <c r="F28" s="116">
        <v>10.5</v>
      </c>
      <c r="G28" s="116">
        <v>10.8</v>
      </c>
      <c r="H28" s="116">
        <v>13</v>
      </c>
      <c r="I28" s="116">
        <v>15.7</v>
      </c>
      <c r="J28" s="116">
        <v>16.6</v>
      </c>
      <c r="K28" s="116">
        <v>17.9</v>
      </c>
      <c r="L28" s="116">
        <v>18.2</v>
      </c>
      <c r="M28" s="116">
        <v>19.1</v>
      </c>
      <c r="N28" s="116">
        <v>18.4</v>
      </c>
      <c r="O28" s="116">
        <v>18.4</v>
      </c>
      <c r="P28" s="116">
        <v>18.3</v>
      </c>
      <c r="Q28" s="116">
        <v>17.7</v>
      </c>
      <c r="R28" s="116">
        <v>16.5</v>
      </c>
      <c r="S28" s="116">
        <v>15.7</v>
      </c>
      <c r="T28" s="116">
        <v>15.5</v>
      </c>
      <c r="U28" s="116">
        <v>15.4</v>
      </c>
      <c r="V28" s="116">
        <v>14.8</v>
      </c>
      <c r="W28" s="116">
        <v>15.1</v>
      </c>
      <c r="X28" s="116">
        <v>15.4</v>
      </c>
      <c r="Y28" s="116">
        <v>15.4</v>
      </c>
      <c r="Z28" s="117">
        <f t="shared" si="0"/>
        <v>15.020833333333334</v>
      </c>
      <c r="AA28" s="118">
        <v>19.6</v>
      </c>
      <c r="AB28" s="119">
        <v>0.5201388888888888</v>
      </c>
      <c r="AC28" s="118">
        <v>10.1</v>
      </c>
      <c r="AD28" s="119">
        <v>0.18611111111111112</v>
      </c>
    </row>
    <row r="29" spans="1:30" ht="11.25" customHeight="1">
      <c r="A29" s="78">
        <v>27</v>
      </c>
      <c r="B29" s="116">
        <v>15.2</v>
      </c>
      <c r="C29" s="116">
        <v>15</v>
      </c>
      <c r="D29" s="116">
        <v>15.5</v>
      </c>
      <c r="E29" s="116">
        <v>16.4</v>
      </c>
      <c r="F29" s="116">
        <v>16.6</v>
      </c>
      <c r="G29" s="116">
        <v>16.3</v>
      </c>
      <c r="H29" s="116">
        <v>17.1</v>
      </c>
      <c r="I29" s="116">
        <v>18.4</v>
      </c>
      <c r="J29" s="116">
        <v>19.1</v>
      </c>
      <c r="K29" s="116">
        <v>19.8</v>
      </c>
      <c r="L29" s="116">
        <v>21.4</v>
      </c>
      <c r="M29" s="116">
        <v>23.1</v>
      </c>
      <c r="N29" s="116">
        <v>22.6</v>
      </c>
      <c r="O29" s="116">
        <v>22.3</v>
      </c>
      <c r="P29" s="116">
        <v>21.2</v>
      </c>
      <c r="Q29" s="116">
        <v>21</v>
      </c>
      <c r="R29" s="116">
        <v>19.9</v>
      </c>
      <c r="S29" s="116">
        <v>18.6</v>
      </c>
      <c r="T29" s="116">
        <v>18</v>
      </c>
      <c r="U29" s="116">
        <v>18.1</v>
      </c>
      <c r="V29" s="116">
        <v>17.5</v>
      </c>
      <c r="W29" s="116">
        <v>16.9</v>
      </c>
      <c r="X29" s="116">
        <v>16.2</v>
      </c>
      <c r="Y29" s="116">
        <v>15.1</v>
      </c>
      <c r="Z29" s="117">
        <f t="shared" si="0"/>
        <v>18.3875</v>
      </c>
      <c r="AA29" s="118">
        <v>23.4</v>
      </c>
      <c r="AB29" s="119">
        <v>0.5041666666666667</v>
      </c>
      <c r="AC29" s="118">
        <v>14.9</v>
      </c>
      <c r="AD29" s="119">
        <v>0.07847222222222222</v>
      </c>
    </row>
    <row r="30" spans="1:30" ht="11.25" customHeight="1">
      <c r="A30" s="78">
        <v>28</v>
      </c>
      <c r="B30" s="116">
        <v>15</v>
      </c>
      <c r="C30" s="116">
        <v>14</v>
      </c>
      <c r="D30" s="116">
        <v>13.6</v>
      </c>
      <c r="E30" s="116">
        <v>13.6</v>
      </c>
      <c r="F30" s="116">
        <v>13.3</v>
      </c>
      <c r="G30" s="116">
        <v>12.8</v>
      </c>
      <c r="H30" s="116">
        <v>13.2</v>
      </c>
      <c r="I30" s="116">
        <v>15</v>
      </c>
      <c r="J30" s="116">
        <v>15.9</v>
      </c>
      <c r="K30" s="116">
        <v>17</v>
      </c>
      <c r="L30" s="116">
        <v>18</v>
      </c>
      <c r="M30" s="116">
        <v>18.9</v>
      </c>
      <c r="N30" s="116">
        <v>18.3</v>
      </c>
      <c r="O30" s="116">
        <v>19.2</v>
      </c>
      <c r="P30" s="116">
        <v>18.4</v>
      </c>
      <c r="Q30" s="116">
        <v>18.5</v>
      </c>
      <c r="R30" s="116">
        <v>15.7</v>
      </c>
      <c r="S30" s="116">
        <v>15.3</v>
      </c>
      <c r="T30" s="116">
        <v>15.2</v>
      </c>
      <c r="U30" s="116">
        <v>14.1</v>
      </c>
      <c r="V30" s="116">
        <v>14.1</v>
      </c>
      <c r="W30" s="116">
        <v>14</v>
      </c>
      <c r="X30" s="116">
        <v>14</v>
      </c>
      <c r="Y30" s="116">
        <v>13.9</v>
      </c>
      <c r="Z30" s="117">
        <f t="shared" si="0"/>
        <v>15.458333333333336</v>
      </c>
      <c r="AA30" s="118">
        <v>19.7</v>
      </c>
      <c r="AB30" s="119">
        <v>0.5576388888888889</v>
      </c>
      <c r="AC30" s="118">
        <v>12.6</v>
      </c>
      <c r="AD30" s="119">
        <v>0.2736111111111111</v>
      </c>
    </row>
    <row r="31" spans="1:30" ht="11.25" customHeight="1">
      <c r="A31" s="78">
        <v>29</v>
      </c>
      <c r="B31" s="116">
        <v>14.1</v>
      </c>
      <c r="C31" s="116">
        <v>14.6</v>
      </c>
      <c r="D31" s="116">
        <v>14.7</v>
      </c>
      <c r="E31" s="116">
        <v>14.3</v>
      </c>
      <c r="F31" s="116">
        <v>13.8</v>
      </c>
      <c r="G31" s="116">
        <v>12.8</v>
      </c>
      <c r="H31" s="116">
        <v>14.2</v>
      </c>
      <c r="I31" s="116">
        <v>17.7</v>
      </c>
      <c r="J31" s="116">
        <v>19.2</v>
      </c>
      <c r="K31" s="116">
        <v>19.8</v>
      </c>
      <c r="L31" s="116">
        <v>21</v>
      </c>
      <c r="M31" s="116">
        <v>20.5</v>
      </c>
      <c r="N31" s="116">
        <v>21.3</v>
      </c>
      <c r="O31" s="116">
        <v>20.5</v>
      </c>
      <c r="P31" s="116">
        <v>19.5</v>
      </c>
      <c r="Q31" s="116">
        <v>18.6</v>
      </c>
      <c r="R31" s="116">
        <v>16.7</v>
      </c>
      <c r="S31" s="116">
        <v>14.5</v>
      </c>
      <c r="T31" s="116">
        <v>13.4</v>
      </c>
      <c r="U31" s="116">
        <v>12.3</v>
      </c>
      <c r="V31" s="116">
        <v>12.3</v>
      </c>
      <c r="W31" s="116">
        <v>11.8</v>
      </c>
      <c r="X31" s="116">
        <v>11.5</v>
      </c>
      <c r="Y31" s="116">
        <v>12.7</v>
      </c>
      <c r="Z31" s="117">
        <f t="shared" si="0"/>
        <v>15.908333333333333</v>
      </c>
      <c r="AA31" s="118">
        <v>21.8</v>
      </c>
      <c r="AB31" s="119">
        <v>0.5326388888888889</v>
      </c>
      <c r="AC31" s="118">
        <v>11.2</v>
      </c>
      <c r="AD31" s="119">
        <v>0.9423611111111111</v>
      </c>
    </row>
    <row r="32" spans="1:30" ht="11.25" customHeight="1">
      <c r="A32" s="78">
        <v>30</v>
      </c>
      <c r="B32" s="116">
        <v>12.1</v>
      </c>
      <c r="C32" s="116">
        <v>11.6</v>
      </c>
      <c r="D32" s="116">
        <v>11.4</v>
      </c>
      <c r="E32" s="116">
        <v>11.7</v>
      </c>
      <c r="F32" s="116">
        <v>12.6</v>
      </c>
      <c r="G32" s="116">
        <v>13.1</v>
      </c>
      <c r="H32" s="116">
        <v>14.2</v>
      </c>
      <c r="I32" s="116">
        <v>16.8</v>
      </c>
      <c r="J32" s="116">
        <v>19.1</v>
      </c>
      <c r="K32" s="116">
        <v>20.4</v>
      </c>
      <c r="L32" s="116">
        <v>21.5</v>
      </c>
      <c r="M32" s="116">
        <v>21</v>
      </c>
      <c r="N32" s="116">
        <v>20.4</v>
      </c>
      <c r="O32" s="116">
        <v>19.7</v>
      </c>
      <c r="P32" s="116">
        <v>20</v>
      </c>
      <c r="Q32" s="116">
        <v>18.3</v>
      </c>
      <c r="R32" s="116">
        <v>16.4</v>
      </c>
      <c r="S32" s="116">
        <v>15.8</v>
      </c>
      <c r="T32" s="116">
        <v>13.7</v>
      </c>
      <c r="U32" s="116">
        <v>13.1</v>
      </c>
      <c r="V32" s="116">
        <v>12.9</v>
      </c>
      <c r="W32" s="116">
        <v>13</v>
      </c>
      <c r="X32" s="116">
        <v>13.3</v>
      </c>
      <c r="Y32" s="116">
        <v>10.6</v>
      </c>
      <c r="Z32" s="117">
        <f t="shared" si="0"/>
        <v>15.529166666666667</v>
      </c>
      <c r="AA32" s="118">
        <v>22.3</v>
      </c>
      <c r="AB32" s="119">
        <v>0.4923611111111111</v>
      </c>
      <c r="AC32" s="118">
        <v>10.6</v>
      </c>
      <c r="AD32" s="119">
        <v>1</v>
      </c>
    </row>
    <row r="33" spans="1:30" ht="11.25" customHeight="1">
      <c r="A33" s="78">
        <v>31</v>
      </c>
      <c r="B33" s="116">
        <v>9.1</v>
      </c>
      <c r="C33" s="116">
        <v>8.5</v>
      </c>
      <c r="D33" s="116">
        <v>8.3</v>
      </c>
      <c r="E33" s="116">
        <v>7.8</v>
      </c>
      <c r="F33" s="116">
        <v>7.7</v>
      </c>
      <c r="G33" s="116">
        <v>7.7</v>
      </c>
      <c r="H33" s="116">
        <v>9.3</v>
      </c>
      <c r="I33" s="116">
        <v>11.3</v>
      </c>
      <c r="J33" s="116">
        <v>14</v>
      </c>
      <c r="K33" s="116">
        <v>16.7</v>
      </c>
      <c r="L33" s="116">
        <v>18.4</v>
      </c>
      <c r="M33" s="116">
        <v>18</v>
      </c>
      <c r="N33" s="116">
        <v>17.2</v>
      </c>
      <c r="O33" s="116">
        <v>17.5</v>
      </c>
      <c r="P33" s="116">
        <v>18.2</v>
      </c>
      <c r="Q33" s="116">
        <v>16.9</v>
      </c>
      <c r="R33" s="116">
        <v>14</v>
      </c>
      <c r="S33" s="116">
        <v>12.2</v>
      </c>
      <c r="T33" s="116">
        <v>10.4</v>
      </c>
      <c r="U33" s="116">
        <v>9.7</v>
      </c>
      <c r="V33" s="116">
        <v>9.5</v>
      </c>
      <c r="W33" s="116">
        <v>10.5</v>
      </c>
      <c r="X33" s="116">
        <v>9.6</v>
      </c>
      <c r="Y33" s="116">
        <v>9</v>
      </c>
      <c r="Z33" s="117">
        <f t="shared" si="0"/>
        <v>12.145833333333334</v>
      </c>
      <c r="AA33" s="118">
        <v>19.6</v>
      </c>
      <c r="AB33" s="119">
        <v>0.5291666666666667</v>
      </c>
      <c r="AC33" s="118">
        <v>7.1</v>
      </c>
      <c r="AD33" s="119">
        <v>0.1986111111111111</v>
      </c>
    </row>
    <row r="34" spans="1:30" ht="15" customHeight="1">
      <c r="A34" s="79" t="s">
        <v>9</v>
      </c>
      <c r="B34" s="124">
        <f aca="true" t="shared" si="1" ref="B34:Y34">AVERAGE(B3:B33)</f>
        <v>16.238709677419358</v>
      </c>
      <c r="C34" s="124">
        <f t="shared" si="1"/>
        <v>16.061290322580646</v>
      </c>
      <c r="D34" s="124">
        <f t="shared" si="1"/>
        <v>16.022580645161295</v>
      </c>
      <c r="E34" s="124">
        <f t="shared" si="1"/>
        <v>15.925806451612901</v>
      </c>
      <c r="F34" s="124">
        <f t="shared" si="1"/>
        <v>15.870967741935488</v>
      </c>
      <c r="G34" s="124">
        <f t="shared" si="1"/>
        <v>15.72903225806452</v>
      </c>
      <c r="H34" s="124">
        <f t="shared" si="1"/>
        <v>16.896774193548385</v>
      </c>
      <c r="I34" s="124">
        <f t="shared" si="1"/>
        <v>18.767741935483873</v>
      </c>
      <c r="J34" s="124">
        <f t="shared" si="1"/>
        <v>20.016129032258068</v>
      </c>
      <c r="K34" s="124">
        <f t="shared" si="1"/>
        <v>20.919354838709673</v>
      </c>
      <c r="L34" s="124">
        <f t="shared" si="1"/>
        <v>21.43225806451613</v>
      </c>
      <c r="M34" s="124">
        <f t="shared" si="1"/>
        <v>21.500000000000004</v>
      </c>
      <c r="N34" s="124">
        <f t="shared" si="1"/>
        <v>21.103225806451615</v>
      </c>
      <c r="O34" s="124">
        <f t="shared" si="1"/>
        <v>20.93548387096774</v>
      </c>
      <c r="P34" s="124">
        <f t="shared" si="1"/>
        <v>20.57741935483871</v>
      </c>
      <c r="Q34" s="124">
        <f t="shared" si="1"/>
        <v>19.93870967741936</v>
      </c>
      <c r="R34" s="124">
        <f t="shared" si="1"/>
        <v>18.732258064516135</v>
      </c>
      <c r="S34" s="124">
        <f t="shared" si="1"/>
        <v>17.651612903225807</v>
      </c>
      <c r="T34" s="124">
        <f t="shared" si="1"/>
        <v>17.1</v>
      </c>
      <c r="U34" s="124">
        <f t="shared" si="1"/>
        <v>16.76451612903226</v>
      </c>
      <c r="V34" s="124">
        <f t="shared" si="1"/>
        <v>16.525806451612905</v>
      </c>
      <c r="W34" s="124">
        <f t="shared" si="1"/>
        <v>16.293548387096777</v>
      </c>
      <c r="X34" s="124">
        <f t="shared" si="1"/>
        <v>16.151612903225804</v>
      </c>
      <c r="Y34" s="124">
        <f t="shared" si="1"/>
        <v>15.816129032258067</v>
      </c>
      <c r="Z34" s="124">
        <f>AVERAGE(B3:Y33)</f>
        <v>18.04045698924731</v>
      </c>
      <c r="AA34" s="125">
        <f>AVERAGE(AA3:AA33)</f>
        <v>22.451612903225804</v>
      </c>
      <c r="AB34" s="126"/>
      <c r="AC34" s="125">
        <f>AVERAGE(AC3:AC33)</f>
        <v>14.493548387096775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34.2</v>
      </c>
      <c r="C46" s="106">
        <f>MATCH(B46,AA3:AA33,0)</f>
        <v>1</v>
      </c>
      <c r="D46" s="114">
        <f>INDEX(AB3:AB33,C46,1)</f>
        <v>0.5069444444444444</v>
      </c>
      <c r="E46" s="120"/>
      <c r="F46" s="104"/>
      <c r="G46" s="105">
        <f>MIN(AC3:AC33)</f>
        <v>7.1</v>
      </c>
      <c r="H46" s="106">
        <f>MATCH(G46,AC3:AC33,0)</f>
        <v>31</v>
      </c>
      <c r="I46" s="114">
        <f>INDEX(AD3:AD33,H46,1)</f>
        <v>0.1986111111111111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8.5</v>
      </c>
      <c r="C3" s="116">
        <v>7.3</v>
      </c>
      <c r="D3" s="116">
        <v>7.1</v>
      </c>
      <c r="E3" s="116">
        <v>6.5</v>
      </c>
      <c r="F3" s="116">
        <v>7.3</v>
      </c>
      <c r="G3" s="116">
        <v>6.6</v>
      </c>
      <c r="H3" s="116">
        <v>8.6</v>
      </c>
      <c r="I3" s="116">
        <v>12.8</v>
      </c>
      <c r="J3" s="116">
        <v>15.5</v>
      </c>
      <c r="K3" s="116">
        <v>15.9</v>
      </c>
      <c r="L3" s="116">
        <v>17.5</v>
      </c>
      <c r="M3" s="116">
        <v>18.2</v>
      </c>
      <c r="N3" s="116">
        <v>18.4</v>
      </c>
      <c r="O3" s="116">
        <v>18.4</v>
      </c>
      <c r="P3" s="116">
        <v>18.3</v>
      </c>
      <c r="Q3" s="116">
        <v>17</v>
      </c>
      <c r="R3" s="116">
        <v>14</v>
      </c>
      <c r="S3" s="116">
        <v>12.4</v>
      </c>
      <c r="T3" s="116">
        <v>10.9</v>
      </c>
      <c r="U3" s="116">
        <v>9.5</v>
      </c>
      <c r="V3" s="116">
        <v>8.7</v>
      </c>
      <c r="W3" s="116">
        <v>8.6</v>
      </c>
      <c r="X3" s="116">
        <v>8.2</v>
      </c>
      <c r="Y3" s="116">
        <v>7.6</v>
      </c>
      <c r="Z3" s="117">
        <f aca="true" t="shared" si="0" ref="Z3:Z32">AVERAGE(B3:Y3)</f>
        <v>11.825000000000003</v>
      </c>
      <c r="AA3" s="118">
        <v>19</v>
      </c>
      <c r="AB3" s="119">
        <v>0.5611111111111111</v>
      </c>
      <c r="AC3" s="118">
        <v>6.1</v>
      </c>
      <c r="AD3" s="119">
        <v>0.24722222222222223</v>
      </c>
    </row>
    <row r="4" spans="1:30" ht="11.25" customHeight="1">
      <c r="A4" s="78">
        <v>2</v>
      </c>
      <c r="B4" s="116">
        <v>7.6</v>
      </c>
      <c r="C4" s="116">
        <v>7</v>
      </c>
      <c r="D4" s="116">
        <v>7.4</v>
      </c>
      <c r="E4" s="116">
        <v>7.1</v>
      </c>
      <c r="F4" s="116">
        <v>6.2</v>
      </c>
      <c r="G4" s="116">
        <v>7.4</v>
      </c>
      <c r="H4" s="116">
        <v>8.9</v>
      </c>
      <c r="I4" s="116">
        <v>13</v>
      </c>
      <c r="J4" s="116">
        <v>15.2</v>
      </c>
      <c r="K4" s="116">
        <v>16.6</v>
      </c>
      <c r="L4" s="116">
        <v>17.1</v>
      </c>
      <c r="M4" s="116">
        <v>18.4</v>
      </c>
      <c r="N4" s="116">
        <v>17.3</v>
      </c>
      <c r="O4" s="116">
        <v>17</v>
      </c>
      <c r="P4" s="116">
        <v>17.1</v>
      </c>
      <c r="Q4" s="116">
        <v>15.9</v>
      </c>
      <c r="R4" s="116">
        <v>14.1</v>
      </c>
      <c r="S4" s="120">
        <v>14.3</v>
      </c>
      <c r="T4" s="116">
        <v>13.7</v>
      </c>
      <c r="U4" s="116">
        <v>12.4</v>
      </c>
      <c r="V4" s="116">
        <v>12.1</v>
      </c>
      <c r="W4" s="116">
        <v>11.5</v>
      </c>
      <c r="X4" s="116">
        <v>10.6</v>
      </c>
      <c r="Y4" s="116">
        <v>10.3</v>
      </c>
      <c r="Z4" s="117">
        <f t="shared" si="0"/>
        <v>12.425000000000002</v>
      </c>
      <c r="AA4" s="118">
        <v>18.4</v>
      </c>
      <c r="AB4" s="119">
        <v>0.5041666666666667</v>
      </c>
      <c r="AC4" s="118">
        <v>6</v>
      </c>
      <c r="AD4" s="119">
        <v>0.2076388888888889</v>
      </c>
    </row>
    <row r="5" spans="1:30" ht="11.25" customHeight="1">
      <c r="A5" s="78">
        <v>3</v>
      </c>
      <c r="B5" s="116">
        <v>10.5</v>
      </c>
      <c r="C5" s="116">
        <v>10.7</v>
      </c>
      <c r="D5" s="116">
        <v>10.9</v>
      </c>
      <c r="E5" s="116">
        <v>10.4</v>
      </c>
      <c r="F5" s="116">
        <v>9.9</v>
      </c>
      <c r="G5" s="116">
        <v>9.6</v>
      </c>
      <c r="H5" s="116">
        <v>11</v>
      </c>
      <c r="I5" s="116">
        <v>14.8</v>
      </c>
      <c r="J5" s="116">
        <v>16.2</v>
      </c>
      <c r="K5" s="116">
        <v>17.6</v>
      </c>
      <c r="L5" s="116">
        <v>18</v>
      </c>
      <c r="M5" s="116">
        <v>18.4</v>
      </c>
      <c r="N5" s="116">
        <v>18.1</v>
      </c>
      <c r="O5" s="116">
        <v>17.9</v>
      </c>
      <c r="P5" s="116">
        <v>18</v>
      </c>
      <c r="Q5" s="116">
        <v>17.9</v>
      </c>
      <c r="R5" s="116">
        <v>16</v>
      </c>
      <c r="S5" s="116">
        <v>14.3</v>
      </c>
      <c r="T5" s="116">
        <v>13.9</v>
      </c>
      <c r="U5" s="116">
        <v>13.5</v>
      </c>
      <c r="V5" s="116">
        <v>13.2</v>
      </c>
      <c r="W5" s="116">
        <v>13.4</v>
      </c>
      <c r="X5" s="116">
        <v>13.1</v>
      </c>
      <c r="Y5" s="116">
        <v>13.7</v>
      </c>
      <c r="Z5" s="117">
        <f t="shared" si="0"/>
        <v>14.20833333333333</v>
      </c>
      <c r="AA5" s="118">
        <v>18.9</v>
      </c>
      <c r="AB5" s="119">
        <v>0.5152777777777778</v>
      </c>
      <c r="AC5" s="118">
        <v>9.4</v>
      </c>
      <c r="AD5" s="119">
        <v>0.24305555555555555</v>
      </c>
    </row>
    <row r="6" spans="1:30" ht="11.25" customHeight="1">
      <c r="A6" s="78">
        <v>4</v>
      </c>
      <c r="B6" s="116">
        <v>13.2</v>
      </c>
      <c r="C6" s="116">
        <v>12.6</v>
      </c>
      <c r="D6" s="116">
        <v>12.6</v>
      </c>
      <c r="E6" s="116">
        <v>11.3</v>
      </c>
      <c r="F6" s="116">
        <v>11.4</v>
      </c>
      <c r="G6" s="116">
        <v>11.2</v>
      </c>
      <c r="H6" s="116">
        <v>14.2</v>
      </c>
      <c r="I6" s="116">
        <v>15.7</v>
      </c>
      <c r="J6" s="116">
        <v>17.9</v>
      </c>
      <c r="K6" s="116">
        <v>19</v>
      </c>
      <c r="L6" s="116">
        <v>19.2</v>
      </c>
      <c r="M6" s="116">
        <v>19.4</v>
      </c>
      <c r="N6" s="116">
        <v>19.6</v>
      </c>
      <c r="O6" s="116">
        <v>19.5</v>
      </c>
      <c r="P6" s="116">
        <v>19.1</v>
      </c>
      <c r="Q6" s="116">
        <v>18.8</v>
      </c>
      <c r="R6" s="116">
        <v>17.6</v>
      </c>
      <c r="S6" s="116">
        <v>17.5</v>
      </c>
      <c r="T6" s="116">
        <v>16.9</v>
      </c>
      <c r="U6" s="116">
        <v>16.1</v>
      </c>
      <c r="V6" s="116">
        <v>16.1</v>
      </c>
      <c r="W6" s="116">
        <v>16.1</v>
      </c>
      <c r="X6" s="116">
        <v>15.7</v>
      </c>
      <c r="Y6" s="116">
        <v>15.8</v>
      </c>
      <c r="Z6" s="117">
        <f t="shared" si="0"/>
        <v>16.104166666666668</v>
      </c>
      <c r="AA6" s="118">
        <v>20.4</v>
      </c>
      <c r="AB6" s="119">
        <v>0.4777777777777778</v>
      </c>
      <c r="AC6" s="118">
        <v>10.5</v>
      </c>
      <c r="AD6" s="119">
        <v>0.2298611111111111</v>
      </c>
    </row>
    <row r="7" spans="1:30" ht="11.25" customHeight="1">
      <c r="A7" s="78">
        <v>5</v>
      </c>
      <c r="B7" s="116">
        <v>15.9</v>
      </c>
      <c r="C7" s="116">
        <v>15.6</v>
      </c>
      <c r="D7" s="116">
        <v>15.6</v>
      </c>
      <c r="E7" s="116">
        <v>15.5</v>
      </c>
      <c r="F7" s="116">
        <v>15.8</v>
      </c>
      <c r="G7" s="116">
        <v>15.4</v>
      </c>
      <c r="H7" s="116">
        <v>15.8</v>
      </c>
      <c r="I7" s="116">
        <v>17</v>
      </c>
      <c r="J7" s="116">
        <v>17.9</v>
      </c>
      <c r="K7" s="116">
        <v>18.9</v>
      </c>
      <c r="L7" s="116">
        <v>20.6</v>
      </c>
      <c r="M7" s="116">
        <v>19.6</v>
      </c>
      <c r="N7" s="116">
        <v>19.4</v>
      </c>
      <c r="O7" s="116">
        <v>18.9</v>
      </c>
      <c r="P7" s="116">
        <v>18.5</v>
      </c>
      <c r="Q7" s="116">
        <v>18.3</v>
      </c>
      <c r="R7" s="116">
        <v>17.9</v>
      </c>
      <c r="S7" s="116">
        <v>17.6</v>
      </c>
      <c r="T7" s="116">
        <v>17.4</v>
      </c>
      <c r="U7" s="116">
        <v>16.3</v>
      </c>
      <c r="V7" s="116">
        <v>15.6</v>
      </c>
      <c r="W7" s="116">
        <v>15.4</v>
      </c>
      <c r="X7" s="116">
        <v>15.4</v>
      </c>
      <c r="Y7" s="116">
        <v>15</v>
      </c>
      <c r="Z7" s="117">
        <f t="shared" si="0"/>
        <v>17.054166666666664</v>
      </c>
      <c r="AA7" s="118">
        <v>20.9</v>
      </c>
      <c r="AB7" s="119">
        <v>0.46458333333333335</v>
      </c>
      <c r="AC7" s="118">
        <v>14.5</v>
      </c>
      <c r="AD7" s="119">
        <v>0.9944444444444445</v>
      </c>
    </row>
    <row r="8" spans="1:30" ht="11.25" customHeight="1">
      <c r="A8" s="78">
        <v>6</v>
      </c>
      <c r="B8" s="116">
        <v>15.6</v>
      </c>
      <c r="C8" s="116">
        <v>15.9</v>
      </c>
      <c r="D8" s="116">
        <v>15.7</v>
      </c>
      <c r="E8" s="116">
        <v>15.4</v>
      </c>
      <c r="F8" s="116">
        <v>15</v>
      </c>
      <c r="G8" s="116">
        <v>14.4</v>
      </c>
      <c r="H8" s="116">
        <v>15.3</v>
      </c>
      <c r="I8" s="116">
        <v>17.6</v>
      </c>
      <c r="J8" s="116">
        <v>18.2</v>
      </c>
      <c r="K8" s="116">
        <v>18.6</v>
      </c>
      <c r="L8" s="116">
        <v>19.4</v>
      </c>
      <c r="M8" s="116">
        <v>18.7</v>
      </c>
      <c r="N8" s="116">
        <v>17.5</v>
      </c>
      <c r="O8" s="116">
        <v>17.1</v>
      </c>
      <c r="P8" s="116">
        <v>17.1</v>
      </c>
      <c r="Q8" s="116">
        <v>17</v>
      </c>
      <c r="R8" s="116">
        <v>16.5</v>
      </c>
      <c r="S8" s="116">
        <v>16.1</v>
      </c>
      <c r="T8" s="116">
        <v>15.9</v>
      </c>
      <c r="U8" s="116">
        <v>15.7</v>
      </c>
      <c r="V8" s="116">
        <v>15.7</v>
      </c>
      <c r="W8" s="116">
        <v>15.6</v>
      </c>
      <c r="X8" s="116">
        <v>15.5</v>
      </c>
      <c r="Y8" s="116">
        <v>15.4</v>
      </c>
      <c r="Z8" s="117">
        <f t="shared" si="0"/>
        <v>16.454166666666666</v>
      </c>
      <c r="AA8" s="118">
        <v>19.8</v>
      </c>
      <c r="AB8" s="119">
        <v>0.46319444444444446</v>
      </c>
      <c r="AC8" s="118">
        <v>14.1</v>
      </c>
      <c r="AD8" s="119">
        <v>0.2638888888888889</v>
      </c>
    </row>
    <row r="9" spans="1:30" ht="11.25" customHeight="1">
      <c r="A9" s="78">
        <v>7</v>
      </c>
      <c r="B9" s="116">
        <v>15.2</v>
      </c>
      <c r="C9" s="116">
        <v>14.9</v>
      </c>
      <c r="D9" s="116">
        <v>14.6</v>
      </c>
      <c r="E9" s="116">
        <v>14.4</v>
      </c>
      <c r="F9" s="116">
        <v>14.6</v>
      </c>
      <c r="G9" s="116">
        <v>14.3</v>
      </c>
      <c r="H9" s="116">
        <v>14.6</v>
      </c>
      <c r="I9" s="116">
        <v>14.8</v>
      </c>
      <c r="J9" s="116">
        <v>16.8</v>
      </c>
      <c r="K9" s="116">
        <v>17.8</v>
      </c>
      <c r="L9" s="116">
        <v>18.3</v>
      </c>
      <c r="M9" s="116">
        <v>18.1</v>
      </c>
      <c r="N9" s="116">
        <v>18.7</v>
      </c>
      <c r="O9" s="116">
        <v>18.2</v>
      </c>
      <c r="P9" s="116">
        <v>18</v>
      </c>
      <c r="Q9" s="116">
        <v>16.9</v>
      </c>
      <c r="R9" s="116">
        <v>14.9</v>
      </c>
      <c r="S9" s="116">
        <v>14.3</v>
      </c>
      <c r="T9" s="116">
        <v>13.2</v>
      </c>
      <c r="U9" s="116">
        <v>13.5</v>
      </c>
      <c r="V9" s="116">
        <v>13.7</v>
      </c>
      <c r="W9" s="116">
        <v>13.7</v>
      </c>
      <c r="X9" s="116">
        <v>13.6</v>
      </c>
      <c r="Y9" s="116">
        <v>14.1</v>
      </c>
      <c r="Z9" s="117">
        <f t="shared" si="0"/>
        <v>15.466666666666667</v>
      </c>
      <c r="AA9" s="118">
        <v>18.8</v>
      </c>
      <c r="AB9" s="119">
        <v>0.5208333333333334</v>
      </c>
      <c r="AC9" s="118">
        <v>12.9</v>
      </c>
      <c r="AD9" s="119">
        <v>0.7819444444444444</v>
      </c>
    </row>
    <row r="10" spans="1:30" ht="11.25" customHeight="1">
      <c r="A10" s="78">
        <v>8</v>
      </c>
      <c r="B10" s="116">
        <v>14.6</v>
      </c>
      <c r="C10" s="116">
        <v>14.7</v>
      </c>
      <c r="D10" s="116">
        <v>14.2</v>
      </c>
      <c r="E10" s="116">
        <v>14.7</v>
      </c>
      <c r="F10" s="116">
        <v>14.4</v>
      </c>
      <c r="G10" s="116">
        <v>14.3</v>
      </c>
      <c r="H10" s="116">
        <v>14.5</v>
      </c>
      <c r="I10" s="116">
        <v>16.8</v>
      </c>
      <c r="J10" s="116">
        <v>17.9</v>
      </c>
      <c r="K10" s="116">
        <v>18.8</v>
      </c>
      <c r="L10" s="116">
        <v>19.3</v>
      </c>
      <c r="M10" s="116">
        <v>19.3</v>
      </c>
      <c r="N10" s="116">
        <v>18.3</v>
      </c>
      <c r="O10" s="116">
        <v>18.2</v>
      </c>
      <c r="P10" s="116">
        <v>17.8</v>
      </c>
      <c r="Q10" s="116">
        <v>17.2</v>
      </c>
      <c r="R10" s="116">
        <v>16.9</v>
      </c>
      <c r="S10" s="116">
        <v>16.6</v>
      </c>
      <c r="T10" s="116">
        <v>16.5</v>
      </c>
      <c r="U10" s="116">
        <v>16.2</v>
      </c>
      <c r="V10" s="116">
        <v>16.5</v>
      </c>
      <c r="W10" s="116">
        <v>16.9</v>
      </c>
      <c r="X10" s="116">
        <v>16.7</v>
      </c>
      <c r="Y10" s="116">
        <v>15.9</v>
      </c>
      <c r="Z10" s="117">
        <f t="shared" si="0"/>
        <v>16.55</v>
      </c>
      <c r="AA10" s="118">
        <v>19.8</v>
      </c>
      <c r="AB10" s="119">
        <v>0.50625</v>
      </c>
      <c r="AC10" s="118">
        <v>14</v>
      </c>
      <c r="AD10" s="119">
        <v>0.28194444444444444</v>
      </c>
    </row>
    <row r="11" spans="1:30" ht="11.25" customHeight="1">
      <c r="A11" s="78">
        <v>9</v>
      </c>
      <c r="B11" s="116">
        <v>16.1</v>
      </c>
      <c r="C11" s="116">
        <v>16.2</v>
      </c>
      <c r="D11" s="116">
        <v>16.2</v>
      </c>
      <c r="E11" s="116">
        <v>16.3</v>
      </c>
      <c r="F11" s="116">
        <v>16.1</v>
      </c>
      <c r="G11" s="116">
        <v>16.2</v>
      </c>
      <c r="H11" s="116">
        <v>16.5</v>
      </c>
      <c r="I11" s="116">
        <v>17.2</v>
      </c>
      <c r="J11" s="116">
        <v>17.6</v>
      </c>
      <c r="K11" s="116">
        <v>17.7</v>
      </c>
      <c r="L11" s="116">
        <v>18.1</v>
      </c>
      <c r="M11" s="116">
        <v>18.8</v>
      </c>
      <c r="N11" s="116">
        <v>19.2</v>
      </c>
      <c r="O11" s="116">
        <v>18.7</v>
      </c>
      <c r="P11" s="116">
        <v>18.9</v>
      </c>
      <c r="Q11" s="116">
        <v>19.1</v>
      </c>
      <c r="R11" s="116">
        <v>19</v>
      </c>
      <c r="S11" s="116">
        <v>18.6</v>
      </c>
      <c r="T11" s="116">
        <v>18.6</v>
      </c>
      <c r="U11" s="116">
        <v>18.4</v>
      </c>
      <c r="V11" s="116">
        <v>17.6</v>
      </c>
      <c r="W11" s="116">
        <v>16.9</v>
      </c>
      <c r="X11" s="116">
        <v>17.3</v>
      </c>
      <c r="Y11" s="116">
        <v>17.3</v>
      </c>
      <c r="Z11" s="117">
        <f t="shared" si="0"/>
        <v>17.608333333333334</v>
      </c>
      <c r="AA11" s="118">
        <v>19.4</v>
      </c>
      <c r="AB11" s="119">
        <v>0.5229166666666667</v>
      </c>
      <c r="AC11" s="118">
        <v>15.8</v>
      </c>
      <c r="AD11" s="119">
        <v>0.011111111111111112</v>
      </c>
    </row>
    <row r="12" spans="1:30" ht="11.25" customHeight="1">
      <c r="A12" s="82">
        <v>10</v>
      </c>
      <c r="B12" s="121">
        <v>17.3</v>
      </c>
      <c r="C12" s="121">
        <v>15.9</v>
      </c>
      <c r="D12" s="121">
        <v>17.2</v>
      </c>
      <c r="E12" s="121">
        <v>17.3</v>
      </c>
      <c r="F12" s="121">
        <v>17.7</v>
      </c>
      <c r="G12" s="121">
        <v>16.9</v>
      </c>
      <c r="H12" s="121">
        <v>17</v>
      </c>
      <c r="I12" s="121">
        <v>17.6</v>
      </c>
      <c r="J12" s="121">
        <v>18.5</v>
      </c>
      <c r="K12" s="121">
        <v>19.2</v>
      </c>
      <c r="L12" s="121">
        <v>19.7</v>
      </c>
      <c r="M12" s="121">
        <v>20.4</v>
      </c>
      <c r="N12" s="121">
        <v>22.1</v>
      </c>
      <c r="O12" s="121">
        <v>22.4</v>
      </c>
      <c r="P12" s="121">
        <v>20.5</v>
      </c>
      <c r="Q12" s="121">
        <v>18.9</v>
      </c>
      <c r="R12" s="121">
        <v>16.5</v>
      </c>
      <c r="S12" s="121">
        <v>15.4</v>
      </c>
      <c r="T12" s="121">
        <v>14.1</v>
      </c>
      <c r="U12" s="121">
        <v>13.3</v>
      </c>
      <c r="V12" s="121">
        <v>12.2</v>
      </c>
      <c r="W12" s="121">
        <v>11.7</v>
      </c>
      <c r="X12" s="121">
        <v>12.5</v>
      </c>
      <c r="Y12" s="121">
        <v>12.4</v>
      </c>
      <c r="Z12" s="122">
        <f t="shared" si="0"/>
        <v>16.94583333333333</v>
      </c>
      <c r="AA12" s="105">
        <v>22.5</v>
      </c>
      <c r="AB12" s="123">
        <v>0.5840277777777778</v>
      </c>
      <c r="AC12" s="105">
        <v>11.7</v>
      </c>
      <c r="AD12" s="123">
        <v>0.9173611111111111</v>
      </c>
    </row>
    <row r="13" spans="1:30" ht="11.25" customHeight="1">
      <c r="A13" s="78">
        <v>11</v>
      </c>
      <c r="B13" s="116">
        <v>11.4</v>
      </c>
      <c r="C13" s="116">
        <v>10.5</v>
      </c>
      <c r="D13" s="116">
        <v>11.1</v>
      </c>
      <c r="E13" s="116">
        <v>9.6</v>
      </c>
      <c r="F13" s="116">
        <v>9.7</v>
      </c>
      <c r="G13" s="116">
        <v>10.1</v>
      </c>
      <c r="H13" s="116">
        <v>11.2</v>
      </c>
      <c r="I13" s="116">
        <v>13.5</v>
      </c>
      <c r="J13" s="116">
        <v>16.9</v>
      </c>
      <c r="K13" s="116">
        <v>17.8</v>
      </c>
      <c r="L13" s="116">
        <v>19.3</v>
      </c>
      <c r="M13" s="116">
        <v>19.9</v>
      </c>
      <c r="N13" s="116">
        <v>20.3</v>
      </c>
      <c r="O13" s="116">
        <v>19.8</v>
      </c>
      <c r="P13" s="116">
        <v>19.6</v>
      </c>
      <c r="Q13" s="116">
        <v>18.2</v>
      </c>
      <c r="R13" s="116">
        <v>15.8</v>
      </c>
      <c r="S13" s="116">
        <v>14.3</v>
      </c>
      <c r="T13" s="116">
        <v>13.4</v>
      </c>
      <c r="U13" s="116">
        <v>14</v>
      </c>
      <c r="V13" s="116">
        <v>12.9</v>
      </c>
      <c r="W13" s="116">
        <v>12.8</v>
      </c>
      <c r="X13" s="116">
        <v>12.7</v>
      </c>
      <c r="Y13" s="116">
        <v>12.8</v>
      </c>
      <c r="Z13" s="117">
        <f t="shared" si="0"/>
        <v>14.483333333333333</v>
      </c>
      <c r="AA13" s="118">
        <v>21</v>
      </c>
      <c r="AB13" s="119">
        <v>0.48125</v>
      </c>
      <c r="AC13" s="118">
        <v>9.3</v>
      </c>
      <c r="AD13" s="119">
        <v>0.19583333333333333</v>
      </c>
    </row>
    <row r="14" spans="1:30" ht="11.25" customHeight="1">
      <c r="A14" s="78">
        <v>12</v>
      </c>
      <c r="B14" s="116">
        <v>13.4</v>
      </c>
      <c r="C14" s="116">
        <v>13.1</v>
      </c>
      <c r="D14" s="116">
        <v>13.9</v>
      </c>
      <c r="E14" s="116">
        <v>13.7</v>
      </c>
      <c r="F14" s="116">
        <v>14</v>
      </c>
      <c r="G14" s="116">
        <v>13.7</v>
      </c>
      <c r="H14" s="116">
        <v>14.5</v>
      </c>
      <c r="I14" s="116">
        <v>15</v>
      </c>
      <c r="J14" s="116">
        <v>16.3</v>
      </c>
      <c r="K14" s="116">
        <v>16.4</v>
      </c>
      <c r="L14" s="116">
        <v>17.3</v>
      </c>
      <c r="M14" s="116">
        <v>17.2</v>
      </c>
      <c r="N14" s="116">
        <v>18.4</v>
      </c>
      <c r="O14" s="116">
        <v>18.8</v>
      </c>
      <c r="P14" s="116">
        <v>18.1</v>
      </c>
      <c r="Q14" s="116">
        <v>18.1</v>
      </c>
      <c r="R14" s="116">
        <v>16.4</v>
      </c>
      <c r="S14" s="116">
        <v>15.7</v>
      </c>
      <c r="T14" s="116">
        <v>15.8</v>
      </c>
      <c r="U14" s="116">
        <v>15.5</v>
      </c>
      <c r="V14" s="116">
        <v>15.5</v>
      </c>
      <c r="W14" s="116">
        <v>14.9</v>
      </c>
      <c r="X14" s="116">
        <v>14.3</v>
      </c>
      <c r="Y14" s="116">
        <v>14.5</v>
      </c>
      <c r="Z14" s="117">
        <f t="shared" si="0"/>
        <v>15.604166666666666</v>
      </c>
      <c r="AA14" s="118">
        <v>19.7</v>
      </c>
      <c r="AB14" s="119">
        <v>0.5694444444444444</v>
      </c>
      <c r="AC14" s="118">
        <v>12.8</v>
      </c>
      <c r="AD14" s="119">
        <v>0.07708333333333334</v>
      </c>
    </row>
    <row r="15" spans="1:30" ht="11.25" customHeight="1">
      <c r="A15" s="78">
        <v>13</v>
      </c>
      <c r="B15" s="116">
        <v>14.2</v>
      </c>
      <c r="C15" s="116">
        <v>14.3</v>
      </c>
      <c r="D15" s="116">
        <v>14.4</v>
      </c>
      <c r="E15" s="116">
        <v>14.2</v>
      </c>
      <c r="F15" s="116">
        <v>14.1</v>
      </c>
      <c r="G15" s="116">
        <v>13.6</v>
      </c>
      <c r="H15" s="116">
        <v>13.3</v>
      </c>
      <c r="I15" s="116">
        <v>13.7</v>
      </c>
      <c r="J15" s="116">
        <v>14.4</v>
      </c>
      <c r="K15" s="116">
        <v>15.1</v>
      </c>
      <c r="L15" s="116">
        <v>15.1</v>
      </c>
      <c r="M15" s="116">
        <v>15</v>
      </c>
      <c r="N15" s="116">
        <v>14.8</v>
      </c>
      <c r="O15" s="116">
        <v>14.8</v>
      </c>
      <c r="P15" s="116">
        <v>14.6</v>
      </c>
      <c r="Q15" s="116">
        <v>14.2</v>
      </c>
      <c r="R15" s="116">
        <v>13.3</v>
      </c>
      <c r="S15" s="116">
        <v>12.8</v>
      </c>
      <c r="T15" s="116">
        <v>12.6</v>
      </c>
      <c r="U15" s="116">
        <v>12.2</v>
      </c>
      <c r="V15" s="116">
        <v>12.3</v>
      </c>
      <c r="W15" s="116">
        <v>12.5</v>
      </c>
      <c r="X15" s="116">
        <v>12.7</v>
      </c>
      <c r="Y15" s="116">
        <v>12.4</v>
      </c>
      <c r="Z15" s="117">
        <f t="shared" si="0"/>
        <v>13.774999999999999</v>
      </c>
      <c r="AA15" s="118">
        <v>15.5</v>
      </c>
      <c r="AB15" s="119">
        <v>0.48333333333333334</v>
      </c>
      <c r="AC15" s="118">
        <v>12.1</v>
      </c>
      <c r="AD15" s="119">
        <v>0.8631944444444444</v>
      </c>
    </row>
    <row r="16" spans="1:30" ht="11.25" customHeight="1">
      <c r="A16" s="78">
        <v>14</v>
      </c>
      <c r="B16" s="116">
        <v>12</v>
      </c>
      <c r="C16" s="116">
        <v>11.5</v>
      </c>
      <c r="D16" s="116">
        <v>11.3</v>
      </c>
      <c r="E16" s="116">
        <v>11</v>
      </c>
      <c r="F16" s="116">
        <v>10.8</v>
      </c>
      <c r="G16" s="116">
        <v>10.5</v>
      </c>
      <c r="H16" s="116">
        <v>9.8</v>
      </c>
      <c r="I16" s="116">
        <v>11.5</v>
      </c>
      <c r="J16" s="116">
        <v>12.9</v>
      </c>
      <c r="K16" s="116">
        <v>15</v>
      </c>
      <c r="L16" s="116">
        <v>15.3</v>
      </c>
      <c r="M16" s="116">
        <v>15.3</v>
      </c>
      <c r="N16" s="116">
        <v>15.9</v>
      </c>
      <c r="O16" s="116">
        <v>15.3</v>
      </c>
      <c r="P16" s="116">
        <v>15</v>
      </c>
      <c r="Q16" s="116">
        <v>13.8</v>
      </c>
      <c r="R16" s="116">
        <v>12</v>
      </c>
      <c r="S16" s="116">
        <v>11.1</v>
      </c>
      <c r="T16" s="116">
        <v>10.4</v>
      </c>
      <c r="U16" s="116">
        <v>9.3</v>
      </c>
      <c r="V16" s="116">
        <v>8.5</v>
      </c>
      <c r="W16" s="116">
        <v>7.9</v>
      </c>
      <c r="X16" s="116">
        <v>9.4</v>
      </c>
      <c r="Y16" s="116">
        <v>10.7</v>
      </c>
      <c r="Z16" s="117">
        <f t="shared" si="0"/>
        <v>11.924999999999999</v>
      </c>
      <c r="AA16" s="118">
        <v>16</v>
      </c>
      <c r="AB16" s="119">
        <v>0.5493055555555556</v>
      </c>
      <c r="AC16" s="118">
        <v>7.5</v>
      </c>
      <c r="AD16" s="119">
        <v>0.9125</v>
      </c>
    </row>
    <row r="17" spans="1:30" ht="11.25" customHeight="1">
      <c r="A17" s="78">
        <v>15</v>
      </c>
      <c r="B17" s="116">
        <v>10.1</v>
      </c>
      <c r="C17" s="116">
        <v>8.5</v>
      </c>
      <c r="D17" s="116">
        <v>7.8</v>
      </c>
      <c r="E17" s="116">
        <v>9</v>
      </c>
      <c r="F17" s="116">
        <v>7.1</v>
      </c>
      <c r="G17" s="116">
        <v>6.6</v>
      </c>
      <c r="H17" s="116">
        <v>7.7</v>
      </c>
      <c r="I17" s="116">
        <v>11.1</v>
      </c>
      <c r="J17" s="116">
        <v>12.7</v>
      </c>
      <c r="K17" s="116">
        <v>13.6</v>
      </c>
      <c r="L17" s="116">
        <v>14.6</v>
      </c>
      <c r="M17" s="116">
        <v>14.9</v>
      </c>
      <c r="N17" s="116">
        <v>15</v>
      </c>
      <c r="O17" s="116">
        <v>14.7</v>
      </c>
      <c r="P17" s="116">
        <v>14.1</v>
      </c>
      <c r="Q17" s="116">
        <v>13.7</v>
      </c>
      <c r="R17" s="116">
        <v>11.4</v>
      </c>
      <c r="S17" s="116">
        <v>10.2</v>
      </c>
      <c r="T17" s="116">
        <v>9.6</v>
      </c>
      <c r="U17" s="116">
        <v>9.1</v>
      </c>
      <c r="V17" s="116">
        <v>8.8</v>
      </c>
      <c r="W17" s="116">
        <v>8.4</v>
      </c>
      <c r="X17" s="116">
        <v>8</v>
      </c>
      <c r="Y17" s="116">
        <v>8.1</v>
      </c>
      <c r="Z17" s="117">
        <f t="shared" si="0"/>
        <v>10.616666666666665</v>
      </c>
      <c r="AA17" s="118">
        <v>15.4</v>
      </c>
      <c r="AB17" s="119">
        <v>0.5305555555555556</v>
      </c>
      <c r="AC17" s="118">
        <v>6.1</v>
      </c>
      <c r="AD17" s="119">
        <v>0.26944444444444443</v>
      </c>
    </row>
    <row r="18" spans="1:30" ht="11.25" customHeight="1">
      <c r="A18" s="78">
        <v>16</v>
      </c>
      <c r="B18" s="116">
        <v>8.6</v>
      </c>
      <c r="C18" s="116">
        <v>7.7</v>
      </c>
      <c r="D18" s="116">
        <v>7.6</v>
      </c>
      <c r="E18" s="116">
        <v>7.6</v>
      </c>
      <c r="F18" s="116">
        <v>7.1</v>
      </c>
      <c r="G18" s="116">
        <v>7.5</v>
      </c>
      <c r="H18" s="116">
        <v>8.3</v>
      </c>
      <c r="I18" s="116">
        <v>11.4</v>
      </c>
      <c r="J18" s="116">
        <v>14.1</v>
      </c>
      <c r="K18" s="116">
        <v>15.4</v>
      </c>
      <c r="L18" s="116">
        <v>16.2</v>
      </c>
      <c r="M18" s="116">
        <v>16.7</v>
      </c>
      <c r="N18" s="116">
        <v>16.5</v>
      </c>
      <c r="O18" s="116">
        <v>15.9</v>
      </c>
      <c r="P18" s="116">
        <v>16</v>
      </c>
      <c r="Q18" s="116">
        <v>14.9</v>
      </c>
      <c r="R18" s="116">
        <v>12.7</v>
      </c>
      <c r="S18" s="116">
        <v>13</v>
      </c>
      <c r="T18" s="116">
        <v>12.3</v>
      </c>
      <c r="U18" s="116">
        <v>11.5</v>
      </c>
      <c r="V18" s="116">
        <v>11.2</v>
      </c>
      <c r="W18" s="116">
        <v>11.4</v>
      </c>
      <c r="X18" s="116">
        <v>11</v>
      </c>
      <c r="Y18" s="116">
        <v>11.7</v>
      </c>
      <c r="Z18" s="117">
        <f t="shared" si="0"/>
        <v>11.929166666666667</v>
      </c>
      <c r="AA18" s="118">
        <v>16.8</v>
      </c>
      <c r="AB18" s="119">
        <v>0.5</v>
      </c>
      <c r="AC18" s="118">
        <v>6.6</v>
      </c>
      <c r="AD18" s="119">
        <v>0.21319444444444444</v>
      </c>
    </row>
    <row r="19" spans="1:30" ht="11.25" customHeight="1">
      <c r="A19" s="78">
        <v>17</v>
      </c>
      <c r="B19" s="116">
        <v>12.2</v>
      </c>
      <c r="C19" s="116">
        <v>11.9</v>
      </c>
      <c r="D19" s="116">
        <v>12.4</v>
      </c>
      <c r="E19" s="116">
        <v>11.9</v>
      </c>
      <c r="F19" s="116">
        <v>12.3</v>
      </c>
      <c r="G19" s="116">
        <v>10.5</v>
      </c>
      <c r="H19" s="116">
        <v>10.6</v>
      </c>
      <c r="I19" s="116">
        <v>14.6</v>
      </c>
      <c r="J19" s="116">
        <v>16.3</v>
      </c>
      <c r="K19" s="116">
        <v>18</v>
      </c>
      <c r="L19" s="116">
        <v>17.9</v>
      </c>
      <c r="M19" s="116">
        <v>19.3</v>
      </c>
      <c r="N19" s="116">
        <v>18.3</v>
      </c>
      <c r="O19" s="116">
        <v>17.3</v>
      </c>
      <c r="P19" s="116">
        <v>17.5</v>
      </c>
      <c r="Q19" s="116">
        <v>16.3</v>
      </c>
      <c r="R19" s="116">
        <v>13.4</v>
      </c>
      <c r="S19" s="116">
        <v>11.5</v>
      </c>
      <c r="T19" s="116">
        <v>10.9</v>
      </c>
      <c r="U19" s="116">
        <v>9.7</v>
      </c>
      <c r="V19" s="116">
        <v>10.4</v>
      </c>
      <c r="W19" s="116">
        <v>10.1</v>
      </c>
      <c r="X19" s="116">
        <v>10.4</v>
      </c>
      <c r="Y19" s="116">
        <v>10.1</v>
      </c>
      <c r="Z19" s="117">
        <f t="shared" si="0"/>
        <v>13.491666666666667</v>
      </c>
      <c r="AA19" s="118">
        <v>19.7</v>
      </c>
      <c r="AB19" s="119">
        <v>0.49513888888888885</v>
      </c>
      <c r="AC19" s="118">
        <v>9.4</v>
      </c>
      <c r="AD19" s="119">
        <v>0.8618055555555556</v>
      </c>
    </row>
    <row r="20" spans="1:30" ht="11.25" customHeight="1">
      <c r="A20" s="78">
        <v>18</v>
      </c>
      <c r="B20" s="116">
        <v>9.5</v>
      </c>
      <c r="C20" s="116">
        <v>8.3</v>
      </c>
      <c r="D20" s="116">
        <v>8.6</v>
      </c>
      <c r="E20" s="116">
        <v>9.6</v>
      </c>
      <c r="F20" s="116">
        <v>9.9</v>
      </c>
      <c r="G20" s="116">
        <v>10</v>
      </c>
      <c r="H20" s="116">
        <v>9.6</v>
      </c>
      <c r="I20" s="116">
        <v>10.4</v>
      </c>
      <c r="J20" s="116">
        <v>10.8</v>
      </c>
      <c r="K20" s="116">
        <v>12.9</v>
      </c>
      <c r="L20" s="116">
        <v>13.5</v>
      </c>
      <c r="M20" s="116">
        <v>13.7</v>
      </c>
      <c r="N20" s="116">
        <v>13.2</v>
      </c>
      <c r="O20" s="116">
        <v>13.2</v>
      </c>
      <c r="P20" s="116">
        <v>13.1</v>
      </c>
      <c r="Q20" s="116">
        <v>12.7</v>
      </c>
      <c r="R20" s="116">
        <v>11.9</v>
      </c>
      <c r="S20" s="116">
        <v>10.7</v>
      </c>
      <c r="T20" s="116">
        <v>10.5</v>
      </c>
      <c r="U20" s="116">
        <v>10.2</v>
      </c>
      <c r="V20" s="116">
        <v>10.4</v>
      </c>
      <c r="W20" s="116">
        <v>10.4</v>
      </c>
      <c r="X20" s="116">
        <v>10.9</v>
      </c>
      <c r="Y20" s="116">
        <v>11.2</v>
      </c>
      <c r="Z20" s="117">
        <f t="shared" si="0"/>
        <v>11.049999999999999</v>
      </c>
      <c r="AA20" s="118">
        <v>13.9</v>
      </c>
      <c r="AB20" s="119">
        <v>0.48194444444444445</v>
      </c>
      <c r="AC20" s="118">
        <v>8.1</v>
      </c>
      <c r="AD20" s="119">
        <v>0.07916666666666666</v>
      </c>
    </row>
    <row r="21" spans="1:30" ht="11.25" customHeight="1">
      <c r="A21" s="78">
        <v>19</v>
      </c>
      <c r="B21" s="116">
        <v>11.2</v>
      </c>
      <c r="C21" s="116">
        <v>11.3</v>
      </c>
      <c r="D21" s="116">
        <v>10.5</v>
      </c>
      <c r="E21" s="116">
        <v>10.7</v>
      </c>
      <c r="F21" s="116">
        <v>10.8</v>
      </c>
      <c r="G21" s="116">
        <v>11.1</v>
      </c>
      <c r="H21" s="116">
        <v>11.3</v>
      </c>
      <c r="I21" s="116">
        <v>11.6</v>
      </c>
      <c r="J21" s="116">
        <v>12.3</v>
      </c>
      <c r="K21" s="116">
        <v>15</v>
      </c>
      <c r="L21" s="116">
        <v>15.7</v>
      </c>
      <c r="M21" s="116">
        <v>15.8</v>
      </c>
      <c r="N21" s="116">
        <v>15.6</v>
      </c>
      <c r="O21" s="116">
        <v>15.4</v>
      </c>
      <c r="P21" s="116">
        <v>15.7</v>
      </c>
      <c r="Q21" s="116">
        <v>15</v>
      </c>
      <c r="R21" s="116">
        <v>13.3</v>
      </c>
      <c r="S21" s="116">
        <v>12.9</v>
      </c>
      <c r="T21" s="116">
        <v>13.7</v>
      </c>
      <c r="U21" s="116">
        <v>13.2</v>
      </c>
      <c r="V21" s="116">
        <v>12.6</v>
      </c>
      <c r="W21" s="116">
        <v>12.1</v>
      </c>
      <c r="X21" s="116">
        <v>12</v>
      </c>
      <c r="Y21" s="116">
        <v>10.8</v>
      </c>
      <c r="Z21" s="117">
        <f t="shared" si="0"/>
        <v>12.9</v>
      </c>
      <c r="AA21" s="118">
        <v>16.2</v>
      </c>
      <c r="AB21" s="119">
        <v>0.5041666666666667</v>
      </c>
      <c r="AC21" s="118">
        <v>10.5</v>
      </c>
      <c r="AD21" s="119">
        <v>0.12638888888888888</v>
      </c>
    </row>
    <row r="22" spans="1:30" ht="11.25" customHeight="1">
      <c r="A22" s="82">
        <v>20</v>
      </c>
      <c r="B22" s="121">
        <v>11.4</v>
      </c>
      <c r="C22" s="121">
        <v>10.8</v>
      </c>
      <c r="D22" s="121">
        <v>10.7</v>
      </c>
      <c r="E22" s="121">
        <v>10.2</v>
      </c>
      <c r="F22" s="121">
        <v>9.6</v>
      </c>
      <c r="G22" s="121">
        <v>9</v>
      </c>
      <c r="H22" s="121">
        <v>8.6</v>
      </c>
      <c r="I22" s="121">
        <v>8.4</v>
      </c>
      <c r="J22" s="121">
        <v>10.2</v>
      </c>
      <c r="K22" s="121">
        <v>11.4</v>
      </c>
      <c r="L22" s="121">
        <v>12</v>
      </c>
      <c r="M22" s="121">
        <v>12.8</v>
      </c>
      <c r="N22" s="121">
        <v>12.6</v>
      </c>
      <c r="O22" s="121">
        <v>12.3</v>
      </c>
      <c r="P22" s="121">
        <v>12.5</v>
      </c>
      <c r="Q22" s="121">
        <v>10.7</v>
      </c>
      <c r="R22" s="121">
        <v>8.4</v>
      </c>
      <c r="S22" s="121">
        <v>8.1</v>
      </c>
      <c r="T22" s="121">
        <v>8.3</v>
      </c>
      <c r="U22" s="121">
        <v>6.9</v>
      </c>
      <c r="V22" s="121">
        <v>6.4</v>
      </c>
      <c r="W22" s="121">
        <v>6.1</v>
      </c>
      <c r="X22" s="121">
        <v>5.3</v>
      </c>
      <c r="Y22" s="121">
        <v>5</v>
      </c>
      <c r="Z22" s="122">
        <f t="shared" si="0"/>
        <v>9.487500000000002</v>
      </c>
      <c r="AA22" s="105">
        <v>13.3</v>
      </c>
      <c r="AB22" s="123">
        <v>0.5208333333333334</v>
      </c>
      <c r="AC22" s="105">
        <v>5</v>
      </c>
      <c r="AD22" s="123">
        <v>1</v>
      </c>
    </row>
    <row r="23" spans="1:30" ht="11.25" customHeight="1">
      <c r="A23" s="78">
        <v>21</v>
      </c>
      <c r="B23" s="116">
        <v>4.5</v>
      </c>
      <c r="C23" s="116">
        <v>5.7</v>
      </c>
      <c r="D23" s="116">
        <v>4.5</v>
      </c>
      <c r="E23" s="116">
        <v>5.3</v>
      </c>
      <c r="F23" s="116">
        <v>4.6</v>
      </c>
      <c r="G23" s="116">
        <v>4.7</v>
      </c>
      <c r="H23" s="116">
        <v>7</v>
      </c>
      <c r="I23" s="116">
        <v>9.7</v>
      </c>
      <c r="J23" s="116">
        <v>12.4</v>
      </c>
      <c r="K23" s="116">
        <v>14</v>
      </c>
      <c r="L23" s="116">
        <v>14.9</v>
      </c>
      <c r="M23" s="116">
        <v>15.1</v>
      </c>
      <c r="N23" s="116">
        <v>15.7</v>
      </c>
      <c r="O23" s="116">
        <v>16</v>
      </c>
      <c r="P23" s="116">
        <v>15.3</v>
      </c>
      <c r="Q23" s="116">
        <v>13.4</v>
      </c>
      <c r="R23" s="116">
        <v>10.4</v>
      </c>
      <c r="S23" s="116">
        <v>10.9</v>
      </c>
      <c r="T23" s="116">
        <v>10.7</v>
      </c>
      <c r="U23" s="116">
        <v>9.7</v>
      </c>
      <c r="V23" s="116">
        <v>9.4</v>
      </c>
      <c r="W23" s="116">
        <v>10.1</v>
      </c>
      <c r="X23" s="116">
        <v>10.1</v>
      </c>
      <c r="Y23" s="116">
        <v>10.9</v>
      </c>
      <c r="Z23" s="117">
        <f t="shared" si="0"/>
        <v>10.208333333333334</v>
      </c>
      <c r="AA23" s="118">
        <v>16.3</v>
      </c>
      <c r="AB23" s="119">
        <v>0.5590277777777778</v>
      </c>
      <c r="AC23" s="118">
        <v>4.2</v>
      </c>
      <c r="AD23" s="119">
        <v>0.2347222222222222</v>
      </c>
    </row>
    <row r="24" spans="1:30" ht="11.25" customHeight="1">
      <c r="A24" s="78">
        <v>22</v>
      </c>
      <c r="B24" s="116">
        <v>10.7</v>
      </c>
      <c r="C24" s="116">
        <v>10.8</v>
      </c>
      <c r="D24" s="116">
        <v>10.9</v>
      </c>
      <c r="E24" s="116">
        <v>10.8</v>
      </c>
      <c r="F24" s="116">
        <v>10.8</v>
      </c>
      <c r="G24" s="116">
        <v>10.9</v>
      </c>
      <c r="H24" s="116">
        <v>11.1</v>
      </c>
      <c r="I24" s="116">
        <v>11.4</v>
      </c>
      <c r="J24" s="116">
        <v>12</v>
      </c>
      <c r="K24" s="116">
        <v>12.5</v>
      </c>
      <c r="L24" s="116">
        <v>13.2</v>
      </c>
      <c r="M24" s="116">
        <v>13.5</v>
      </c>
      <c r="N24" s="116">
        <v>14</v>
      </c>
      <c r="O24" s="116">
        <v>13.9</v>
      </c>
      <c r="P24" s="116">
        <v>13.4</v>
      </c>
      <c r="Q24" s="116">
        <v>12.4</v>
      </c>
      <c r="R24" s="116">
        <v>10.2</v>
      </c>
      <c r="S24" s="116">
        <v>9.1</v>
      </c>
      <c r="T24" s="116">
        <v>9</v>
      </c>
      <c r="U24" s="116">
        <v>8</v>
      </c>
      <c r="V24" s="116">
        <v>7.1</v>
      </c>
      <c r="W24" s="116">
        <v>6.6</v>
      </c>
      <c r="X24" s="116">
        <v>6</v>
      </c>
      <c r="Y24" s="116">
        <v>5.2</v>
      </c>
      <c r="Z24" s="117">
        <f t="shared" si="0"/>
        <v>10.5625</v>
      </c>
      <c r="AA24" s="118">
        <v>14.1</v>
      </c>
      <c r="AB24" s="119">
        <v>0.5694444444444444</v>
      </c>
      <c r="AC24" s="118">
        <v>5.2</v>
      </c>
      <c r="AD24" s="119">
        <v>1</v>
      </c>
    </row>
    <row r="25" spans="1:30" ht="11.25" customHeight="1">
      <c r="A25" s="78">
        <v>23</v>
      </c>
      <c r="B25" s="116">
        <v>5.1</v>
      </c>
      <c r="C25" s="116">
        <v>4.8</v>
      </c>
      <c r="D25" s="116">
        <v>4.3</v>
      </c>
      <c r="E25" s="116">
        <v>3.6</v>
      </c>
      <c r="F25" s="116">
        <v>3.3</v>
      </c>
      <c r="G25" s="116">
        <v>2.9</v>
      </c>
      <c r="H25" s="116">
        <v>3.1</v>
      </c>
      <c r="I25" s="116">
        <v>6.7</v>
      </c>
      <c r="J25" s="116">
        <v>10.1</v>
      </c>
      <c r="K25" s="116">
        <v>11.8</v>
      </c>
      <c r="L25" s="116">
        <v>12.4</v>
      </c>
      <c r="M25" s="116">
        <v>13.1</v>
      </c>
      <c r="N25" s="116">
        <v>13.1</v>
      </c>
      <c r="O25" s="116">
        <v>13.1</v>
      </c>
      <c r="P25" s="116">
        <v>11.2</v>
      </c>
      <c r="Q25" s="116">
        <v>9.5</v>
      </c>
      <c r="R25" s="116">
        <v>7.5</v>
      </c>
      <c r="S25" s="116">
        <v>6.8</v>
      </c>
      <c r="T25" s="116">
        <v>6.3</v>
      </c>
      <c r="U25" s="116">
        <v>5.7</v>
      </c>
      <c r="V25" s="116">
        <v>5.7</v>
      </c>
      <c r="W25" s="116">
        <v>5.5</v>
      </c>
      <c r="X25" s="116">
        <v>4.5</v>
      </c>
      <c r="Y25" s="116">
        <v>5.4</v>
      </c>
      <c r="Z25" s="117">
        <f t="shared" si="0"/>
        <v>7.3125</v>
      </c>
      <c r="AA25" s="118">
        <v>13.8</v>
      </c>
      <c r="AB25" s="119">
        <v>0.5506944444444445</v>
      </c>
      <c r="AC25" s="118">
        <v>2.6</v>
      </c>
      <c r="AD25" s="119">
        <v>0.26458333333333334</v>
      </c>
    </row>
    <row r="26" spans="1:30" ht="11.25" customHeight="1">
      <c r="A26" s="78">
        <v>24</v>
      </c>
      <c r="B26" s="116">
        <v>6.3</v>
      </c>
      <c r="C26" s="116">
        <v>5.8</v>
      </c>
      <c r="D26" s="116">
        <v>5.7</v>
      </c>
      <c r="E26" s="116">
        <v>5.8</v>
      </c>
      <c r="F26" s="116">
        <v>5.8</v>
      </c>
      <c r="G26" s="116">
        <v>6</v>
      </c>
      <c r="H26" s="116">
        <v>6.1</v>
      </c>
      <c r="I26" s="116">
        <v>7.4</v>
      </c>
      <c r="J26" s="116">
        <v>8.4</v>
      </c>
      <c r="K26" s="116">
        <v>9.3</v>
      </c>
      <c r="L26" s="116">
        <v>9.4</v>
      </c>
      <c r="M26" s="116">
        <v>10.1</v>
      </c>
      <c r="N26" s="116">
        <v>10.6</v>
      </c>
      <c r="O26" s="116">
        <v>10.9</v>
      </c>
      <c r="P26" s="116">
        <v>10.9</v>
      </c>
      <c r="Q26" s="116">
        <v>10.5</v>
      </c>
      <c r="R26" s="116">
        <v>8.7</v>
      </c>
      <c r="S26" s="116">
        <v>8.1</v>
      </c>
      <c r="T26" s="116">
        <v>8.3</v>
      </c>
      <c r="U26" s="116">
        <v>8.5</v>
      </c>
      <c r="V26" s="116">
        <v>8.5</v>
      </c>
      <c r="W26" s="116">
        <v>8.3</v>
      </c>
      <c r="X26" s="116">
        <v>8.2</v>
      </c>
      <c r="Y26" s="116">
        <v>8.2</v>
      </c>
      <c r="Z26" s="117">
        <f t="shared" si="0"/>
        <v>8.158333333333333</v>
      </c>
      <c r="AA26" s="118">
        <v>11.9</v>
      </c>
      <c r="AB26" s="119">
        <v>0.5784722222222222</v>
      </c>
      <c r="AC26" s="118">
        <v>5.4</v>
      </c>
      <c r="AD26" s="119">
        <v>0.01875</v>
      </c>
    </row>
    <row r="27" spans="1:30" ht="11.25" customHeight="1">
      <c r="A27" s="78">
        <v>25</v>
      </c>
      <c r="B27" s="116">
        <v>8.2</v>
      </c>
      <c r="C27" s="116">
        <v>9</v>
      </c>
      <c r="D27" s="116">
        <v>9.2</v>
      </c>
      <c r="E27" s="116">
        <v>8.9</v>
      </c>
      <c r="F27" s="116">
        <v>8.5</v>
      </c>
      <c r="G27" s="116">
        <v>8.7</v>
      </c>
      <c r="H27" s="116">
        <v>7.9</v>
      </c>
      <c r="I27" s="116">
        <v>10.3</v>
      </c>
      <c r="J27" s="116">
        <v>11.6</v>
      </c>
      <c r="K27" s="116">
        <v>13.2</v>
      </c>
      <c r="L27" s="116">
        <v>14.4</v>
      </c>
      <c r="M27" s="116">
        <v>14.8</v>
      </c>
      <c r="N27" s="116">
        <v>14.5</v>
      </c>
      <c r="O27" s="116">
        <v>14.3</v>
      </c>
      <c r="P27" s="116">
        <v>14</v>
      </c>
      <c r="Q27" s="116">
        <v>12.9</v>
      </c>
      <c r="R27" s="116">
        <v>10.6</v>
      </c>
      <c r="S27" s="116">
        <v>10</v>
      </c>
      <c r="T27" s="116">
        <v>10.4</v>
      </c>
      <c r="U27" s="116">
        <v>10.3</v>
      </c>
      <c r="V27" s="116">
        <v>11</v>
      </c>
      <c r="W27" s="116">
        <v>10.3</v>
      </c>
      <c r="X27" s="116">
        <v>9.5</v>
      </c>
      <c r="Y27" s="116">
        <v>10.5</v>
      </c>
      <c r="Z27" s="117">
        <f t="shared" si="0"/>
        <v>10.958333333333334</v>
      </c>
      <c r="AA27" s="118">
        <v>14.9</v>
      </c>
      <c r="AB27" s="119">
        <v>0.5229166666666667</v>
      </c>
      <c r="AC27" s="118">
        <v>7.7</v>
      </c>
      <c r="AD27" s="119">
        <v>0.22430555555555556</v>
      </c>
    </row>
    <row r="28" spans="1:30" ht="11.25" customHeight="1">
      <c r="A28" s="78">
        <v>26</v>
      </c>
      <c r="B28" s="116">
        <v>7.5</v>
      </c>
      <c r="C28" s="116">
        <v>7.2</v>
      </c>
      <c r="D28" s="116">
        <v>10.1</v>
      </c>
      <c r="E28" s="116">
        <v>8</v>
      </c>
      <c r="F28" s="116">
        <v>7.4</v>
      </c>
      <c r="G28" s="116">
        <v>7</v>
      </c>
      <c r="H28" s="116">
        <v>6.8</v>
      </c>
      <c r="I28" s="116">
        <v>10.5</v>
      </c>
      <c r="J28" s="116">
        <v>15.6</v>
      </c>
      <c r="K28" s="116">
        <v>16.1</v>
      </c>
      <c r="L28" s="116">
        <v>17.4</v>
      </c>
      <c r="M28" s="116">
        <v>17.8</v>
      </c>
      <c r="N28" s="116">
        <v>17</v>
      </c>
      <c r="O28" s="116">
        <v>17.2</v>
      </c>
      <c r="P28" s="116">
        <v>16.2</v>
      </c>
      <c r="Q28" s="116">
        <v>14.3</v>
      </c>
      <c r="R28" s="116">
        <v>12.1</v>
      </c>
      <c r="S28" s="116">
        <v>11.7</v>
      </c>
      <c r="T28" s="116">
        <v>11.6</v>
      </c>
      <c r="U28" s="116">
        <v>10.2</v>
      </c>
      <c r="V28" s="116">
        <v>9.8</v>
      </c>
      <c r="W28" s="116">
        <v>9.9</v>
      </c>
      <c r="X28" s="116">
        <v>9.4</v>
      </c>
      <c r="Y28" s="116">
        <v>9.6</v>
      </c>
      <c r="Z28" s="117">
        <f t="shared" si="0"/>
        <v>11.683333333333332</v>
      </c>
      <c r="AA28" s="118">
        <v>17.8</v>
      </c>
      <c r="AB28" s="119">
        <v>0.5006944444444444</v>
      </c>
      <c r="AC28" s="118">
        <v>6.5</v>
      </c>
      <c r="AD28" s="119">
        <v>0.2826388888888889</v>
      </c>
    </row>
    <row r="29" spans="1:30" ht="11.25" customHeight="1">
      <c r="A29" s="78">
        <v>27</v>
      </c>
      <c r="B29" s="116">
        <v>9.9</v>
      </c>
      <c r="C29" s="116">
        <v>10.1</v>
      </c>
      <c r="D29" s="116">
        <v>9.6</v>
      </c>
      <c r="E29" s="116">
        <v>9.6</v>
      </c>
      <c r="F29" s="116">
        <v>9.8</v>
      </c>
      <c r="G29" s="116">
        <v>10.3</v>
      </c>
      <c r="H29" s="116">
        <v>11.5</v>
      </c>
      <c r="I29" s="116">
        <v>12.3</v>
      </c>
      <c r="J29" s="116">
        <v>13.9</v>
      </c>
      <c r="K29" s="116">
        <v>15.5</v>
      </c>
      <c r="L29" s="116">
        <v>16.3</v>
      </c>
      <c r="M29" s="116">
        <v>17</v>
      </c>
      <c r="N29" s="116">
        <v>17.1</v>
      </c>
      <c r="O29" s="116">
        <v>17.2</v>
      </c>
      <c r="P29" s="116">
        <v>17.8</v>
      </c>
      <c r="Q29" s="116">
        <v>16.1</v>
      </c>
      <c r="R29" s="116">
        <v>13.6</v>
      </c>
      <c r="S29" s="116">
        <v>12.5</v>
      </c>
      <c r="T29" s="116">
        <v>13.3</v>
      </c>
      <c r="U29" s="116">
        <v>12.6</v>
      </c>
      <c r="V29" s="116">
        <v>11.7</v>
      </c>
      <c r="W29" s="116">
        <v>12.2</v>
      </c>
      <c r="X29" s="116">
        <v>12.4</v>
      </c>
      <c r="Y29" s="116">
        <v>11.8</v>
      </c>
      <c r="Z29" s="117">
        <f t="shared" si="0"/>
        <v>13.087499999999999</v>
      </c>
      <c r="AA29" s="118">
        <v>17.9</v>
      </c>
      <c r="AB29" s="119">
        <v>0.6277777777777778</v>
      </c>
      <c r="AC29" s="118">
        <v>9.2</v>
      </c>
      <c r="AD29" s="119">
        <v>0.15277777777777776</v>
      </c>
    </row>
    <row r="30" spans="1:30" ht="11.25" customHeight="1">
      <c r="A30" s="78">
        <v>28</v>
      </c>
      <c r="B30" s="116">
        <v>10</v>
      </c>
      <c r="C30" s="116">
        <v>9.5</v>
      </c>
      <c r="D30" s="116">
        <v>9.9</v>
      </c>
      <c r="E30" s="116">
        <v>10.3</v>
      </c>
      <c r="F30" s="116">
        <v>9.8</v>
      </c>
      <c r="G30" s="116">
        <v>10.3</v>
      </c>
      <c r="H30" s="116">
        <v>11.1</v>
      </c>
      <c r="I30" s="116">
        <v>14</v>
      </c>
      <c r="J30" s="116">
        <v>16.1</v>
      </c>
      <c r="K30" s="116">
        <v>18.6</v>
      </c>
      <c r="L30" s="116">
        <v>19.3</v>
      </c>
      <c r="M30" s="116">
        <v>18.9</v>
      </c>
      <c r="N30" s="116">
        <v>19.2</v>
      </c>
      <c r="O30" s="116">
        <v>18.5</v>
      </c>
      <c r="P30" s="116">
        <v>17.7</v>
      </c>
      <c r="Q30" s="116">
        <v>16.7</v>
      </c>
      <c r="R30" s="116">
        <v>14.8</v>
      </c>
      <c r="S30" s="116">
        <v>14.5</v>
      </c>
      <c r="T30" s="116">
        <v>14.2</v>
      </c>
      <c r="U30" s="116">
        <v>13.9</v>
      </c>
      <c r="V30" s="116">
        <v>13.8</v>
      </c>
      <c r="W30" s="116">
        <v>13.1</v>
      </c>
      <c r="X30" s="116">
        <v>12.3</v>
      </c>
      <c r="Y30" s="116">
        <v>11.5</v>
      </c>
      <c r="Z30" s="117">
        <f t="shared" si="0"/>
        <v>14.083333333333334</v>
      </c>
      <c r="AA30" s="118">
        <v>19.7</v>
      </c>
      <c r="AB30" s="119">
        <v>0.5229166666666667</v>
      </c>
      <c r="AC30" s="118">
        <v>8.9</v>
      </c>
      <c r="AD30" s="119">
        <v>0.07847222222222222</v>
      </c>
    </row>
    <row r="31" spans="1:30" ht="11.25" customHeight="1">
      <c r="A31" s="78">
        <v>29</v>
      </c>
      <c r="B31" s="116">
        <v>10.7</v>
      </c>
      <c r="C31" s="116">
        <v>10.2</v>
      </c>
      <c r="D31" s="116">
        <v>9.6</v>
      </c>
      <c r="E31" s="116">
        <v>9.2</v>
      </c>
      <c r="F31" s="116">
        <v>9</v>
      </c>
      <c r="G31" s="116">
        <v>9</v>
      </c>
      <c r="H31" s="116">
        <v>9</v>
      </c>
      <c r="I31" s="116">
        <v>8.7</v>
      </c>
      <c r="J31" s="116">
        <v>10.6</v>
      </c>
      <c r="K31" s="116">
        <v>11.4</v>
      </c>
      <c r="L31" s="116">
        <v>12.6</v>
      </c>
      <c r="M31" s="116">
        <v>12.2</v>
      </c>
      <c r="N31" s="116">
        <v>12.9</v>
      </c>
      <c r="O31" s="116">
        <v>12.7</v>
      </c>
      <c r="P31" s="116">
        <v>12.2</v>
      </c>
      <c r="Q31" s="116">
        <v>11.9</v>
      </c>
      <c r="R31" s="116">
        <v>9.3</v>
      </c>
      <c r="S31" s="116">
        <v>8.8</v>
      </c>
      <c r="T31" s="116">
        <v>8.5</v>
      </c>
      <c r="U31" s="116">
        <v>7.8</v>
      </c>
      <c r="V31" s="116">
        <v>8.5</v>
      </c>
      <c r="W31" s="116">
        <v>8.5</v>
      </c>
      <c r="X31" s="116">
        <v>8.8</v>
      </c>
      <c r="Y31" s="116">
        <v>8.6</v>
      </c>
      <c r="Z31" s="117">
        <f t="shared" si="0"/>
        <v>10.029166666666667</v>
      </c>
      <c r="AA31" s="118">
        <v>13.2</v>
      </c>
      <c r="AB31" s="119">
        <v>0.525</v>
      </c>
      <c r="AC31" s="118">
        <v>7.7</v>
      </c>
      <c r="AD31" s="119">
        <v>0.8444444444444444</v>
      </c>
    </row>
    <row r="32" spans="1:30" ht="11.25" customHeight="1">
      <c r="A32" s="78">
        <v>30</v>
      </c>
      <c r="B32" s="116">
        <v>8.9</v>
      </c>
      <c r="C32" s="116">
        <v>7.3</v>
      </c>
      <c r="D32" s="116">
        <v>6.2</v>
      </c>
      <c r="E32" s="116">
        <v>5.3</v>
      </c>
      <c r="F32" s="116">
        <v>5.2</v>
      </c>
      <c r="G32" s="116">
        <v>4.1</v>
      </c>
      <c r="H32" s="116">
        <v>4.5</v>
      </c>
      <c r="I32" s="116">
        <v>7.1</v>
      </c>
      <c r="J32" s="116">
        <v>11.7</v>
      </c>
      <c r="K32" s="116">
        <v>13.1</v>
      </c>
      <c r="L32" s="116">
        <v>14.1</v>
      </c>
      <c r="M32" s="116">
        <v>14.3</v>
      </c>
      <c r="N32" s="116">
        <v>13.9</v>
      </c>
      <c r="O32" s="116">
        <v>14.2</v>
      </c>
      <c r="P32" s="116">
        <v>13.9</v>
      </c>
      <c r="Q32" s="116">
        <v>12.8</v>
      </c>
      <c r="R32" s="116">
        <v>11.3</v>
      </c>
      <c r="S32" s="116">
        <v>9</v>
      </c>
      <c r="T32" s="116">
        <v>8.2</v>
      </c>
      <c r="U32" s="116">
        <v>8</v>
      </c>
      <c r="V32" s="116">
        <v>7.7</v>
      </c>
      <c r="W32" s="116">
        <v>6.9</v>
      </c>
      <c r="X32" s="116">
        <v>7.8</v>
      </c>
      <c r="Y32" s="116">
        <v>6.8</v>
      </c>
      <c r="Z32" s="117">
        <f t="shared" si="0"/>
        <v>9.262500000000001</v>
      </c>
      <c r="AA32" s="118">
        <v>14.6</v>
      </c>
      <c r="AB32" s="119">
        <v>0.5020833333333333</v>
      </c>
      <c r="AC32" s="118">
        <v>3.9</v>
      </c>
      <c r="AD32" s="119">
        <v>0.28750000000000003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11.009999999999998</v>
      </c>
      <c r="C34" s="124">
        <f t="shared" si="1"/>
        <v>10.636666666666668</v>
      </c>
      <c r="D34" s="124">
        <f t="shared" si="1"/>
        <v>10.66</v>
      </c>
      <c r="E34" s="124">
        <f t="shared" si="1"/>
        <v>10.44</v>
      </c>
      <c r="F34" s="124">
        <f t="shared" si="1"/>
        <v>10.266666666666667</v>
      </c>
      <c r="G34" s="124">
        <f t="shared" si="1"/>
        <v>10.093333333333334</v>
      </c>
      <c r="H34" s="124">
        <f t="shared" si="1"/>
        <v>10.646666666666668</v>
      </c>
      <c r="I34" s="124">
        <f t="shared" si="1"/>
        <v>12.553333333333331</v>
      </c>
      <c r="J34" s="124">
        <f t="shared" si="1"/>
        <v>14.366666666666669</v>
      </c>
      <c r="K34" s="124">
        <f t="shared" si="1"/>
        <v>15.54</v>
      </c>
      <c r="L34" s="124">
        <f t="shared" si="1"/>
        <v>16.27</v>
      </c>
      <c r="M34" s="124">
        <f t="shared" si="1"/>
        <v>16.55666666666667</v>
      </c>
      <c r="N34" s="124">
        <f t="shared" si="1"/>
        <v>16.573333333333334</v>
      </c>
      <c r="O34" s="124">
        <f t="shared" si="1"/>
        <v>16.39333333333333</v>
      </c>
      <c r="P34" s="124">
        <f t="shared" si="1"/>
        <v>16.069999999999997</v>
      </c>
      <c r="Q34" s="124">
        <f t="shared" si="1"/>
        <v>15.169999999999995</v>
      </c>
      <c r="R34" s="124">
        <f t="shared" si="1"/>
        <v>13.350000000000001</v>
      </c>
      <c r="S34" s="124">
        <f t="shared" si="1"/>
        <v>12.626666666666667</v>
      </c>
      <c r="T34" s="124">
        <f t="shared" si="1"/>
        <v>12.303333333333335</v>
      </c>
      <c r="U34" s="124">
        <f t="shared" si="1"/>
        <v>11.706666666666665</v>
      </c>
      <c r="V34" s="124">
        <f t="shared" si="1"/>
        <v>11.453333333333335</v>
      </c>
      <c r="W34" s="124">
        <f t="shared" si="1"/>
        <v>11.26</v>
      </c>
      <c r="X34" s="124">
        <f t="shared" si="1"/>
        <v>11.143333333333333</v>
      </c>
      <c r="Y34" s="124">
        <f t="shared" si="1"/>
        <v>11.110000000000001</v>
      </c>
      <c r="Z34" s="124">
        <f>AVERAGE(B3:Y33)</f>
        <v>12.841666666666667</v>
      </c>
      <c r="AA34" s="125">
        <f>AVERAGE(AA3:AA33)</f>
        <v>17.319999999999997</v>
      </c>
      <c r="AB34" s="126"/>
      <c r="AC34" s="125">
        <f>AVERAGE(AC3:AC33)</f>
        <v>8.789999999999997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22.5</v>
      </c>
      <c r="C46" s="106">
        <f>MATCH(B46,AA3:AA33,0)</f>
        <v>10</v>
      </c>
      <c r="D46" s="114">
        <f>INDEX(AB3:AB33,C46,1)</f>
        <v>0.5840277777777778</v>
      </c>
      <c r="E46" s="120"/>
      <c r="F46" s="104"/>
      <c r="G46" s="105">
        <f>MIN(AC3:AC33)</f>
        <v>2.6</v>
      </c>
      <c r="H46" s="106">
        <f>MATCH(G46,AC3:AC33,0)</f>
        <v>23</v>
      </c>
      <c r="I46" s="114">
        <f>INDEX(AD3:AD33,H46,1)</f>
        <v>0.26458333333333334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6.9</v>
      </c>
      <c r="C3" s="116">
        <v>7.2</v>
      </c>
      <c r="D3" s="116">
        <v>7.7</v>
      </c>
      <c r="E3" s="116">
        <v>7.9</v>
      </c>
      <c r="F3" s="116">
        <v>6.5</v>
      </c>
      <c r="G3" s="116">
        <v>6.6</v>
      </c>
      <c r="H3" s="116">
        <v>7.1</v>
      </c>
      <c r="I3" s="116">
        <v>10.1</v>
      </c>
      <c r="J3" s="116">
        <v>12.8</v>
      </c>
      <c r="K3" s="116">
        <v>14</v>
      </c>
      <c r="L3" s="116">
        <v>15.2</v>
      </c>
      <c r="M3" s="116">
        <v>16</v>
      </c>
      <c r="N3" s="116">
        <v>16.8</v>
      </c>
      <c r="O3" s="116">
        <v>16.7</v>
      </c>
      <c r="P3" s="116">
        <v>15.8</v>
      </c>
      <c r="Q3" s="116">
        <v>12.5</v>
      </c>
      <c r="R3" s="116">
        <v>11.1</v>
      </c>
      <c r="S3" s="116">
        <v>10.3</v>
      </c>
      <c r="T3" s="116">
        <v>8.9</v>
      </c>
      <c r="U3" s="116">
        <v>7.7</v>
      </c>
      <c r="V3" s="116">
        <v>7.2</v>
      </c>
      <c r="W3" s="116">
        <v>6.2</v>
      </c>
      <c r="X3" s="116">
        <v>5.2</v>
      </c>
      <c r="Y3" s="116">
        <v>4.4</v>
      </c>
      <c r="Z3" s="117">
        <f aca="true" t="shared" si="0" ref="Z3:Z33">AVERAGE(B3:Y3)</f>
        <v>10.033333333333333</v>
      </c>
      <c r="AA3" s="118">
        <v>17.3</v>
      </c>
      <c r="AB3" s="119" t="s">
        <v>54</v>
      </c>
      <c r="AC3" s="118">
        <v>4.2</v>
      </c>
      <c r="AD3" s="119" t="s">
        <v>83</v>
      </c>
    </row>
    <row r="4" spans="1:30" ht="11.25" customHeight="1">
      <c r="A4" s="78">
        <v>2</v>
      </c>
      <c r="B4" s="116">
        <v>5.4</v>
      </c>
      <c r="C4" s="116">
        <v>4.4</v>
      </c>
      <c r="D4" s="116">
        <v>4.9</v>
      </c>
      <c r="E4" s="116">
        <v>3.6</v>
      </c>
      <c r="F4" s="116">
        <v>3.4</v>
      </c>
      <c r="G4" s="116">
        <v>5.2</v>
      </c>
      <c r="H4" s="116">
        <v>3.9</v>
      </c>
      <c r="I4" s="116">
        <v>5.4</v>
      </c>
      <c r="J4" s="116">
        <v>7.7</v>
      </c>
      <c r="K4" s="116">
        <v>8.9</v>
      </c>
      <c r="L4" s="116">
        <v>10</v>
      </c>
      <c r="M4" s="116">
        <v>11.1</v>
      </c>
      <c r="N4" s="116">
        <v>10.7</v>
      </c>
      <c r="O4" s="116">
        <v>10.9</v>
      </c>
      <c r="P4" s="116">
        <v>11</v>
      </c>
      <c r="Q4" s="116">
        <v>10.6</v>
      </c>
      <c r="R4" s="116">
        <v>10.4</v>
      </c>
      <c r="S4" s="120">
        <v>9.9</v>
      </c>
      <c r="T4" s="116">
        <v>10.3</v>
      </c>
      <c r="U4" s="116">
        <v>11.1</v>
      </c>
      <c r="V4" s="116">
        <v>11.5</v>
      </c>
      <c r="W4" s="116">
        <v>11.7</v>
      </c>
      <c r="X4" s="116">
        <v>11.9</v>
      </c>
      <c r="Y4" s="116">
        <v>12.4</v>
      </c>
      <c r="Z4" s="117">
        <f t="shared" si="0"/>
        <v>8.595833333333333</v>
      </c>
      <c r="AA4" s="118">
        <v>12.5</v>
      </c>
      <c r="AB4" s="119" t="s">
        <v>55</v>
      </c>
      <c r="AC4" s="118">
        <v>3.3</v>
      </c>
      <c r="AD4" s="119" t="s">
        <v>84</v>
      </c>
    </row>
    <row r="5" spans="1:30" ht="11.25" customHeight="1">
      <c r="A5" s="78">
        <v>3</v>
      </c>
      <c r="B5" s="116">
        <v>12.6</v>
      </c>
      <c r="C5" s="116">
        <v>13</v>
      </c>
      <c r="D5" s="116">
        <v>12.6</v>
      </c>
      <c r="E5" s="116">
        <v>11.6</v>
      </c>
      <c r="F5" s="116">
        <v>11.6</v>
      </c>
      <c r="G5" s="116">
        <v>11.2</v>
      </c>
      <c r="H5" s="116">
        <v>11</v>
      </c>
      <c r="I5" s="116">
        <v>13.1</v>
      </c>
      <c r="J5" s="116">
        <v>15.6</v>
      </c>
      <c r="K5" s="116">
        <v>16.2</v>
      </c>
      <c r="L5" s="116">
        <v>15.9</v>
      </c>
      <c r="M5" s="116">
        <v>15.8</v>
      </c>
      <c r="N5" s="116">
        <v>16.3</v>
      </c>
      <c r="O5" s="116">
        <v>16.3</v>
      </c>
      <c r="P5" s="116">
        <v>16.4</v>
      </c>
      <c r="Q5" s="116">
        <v>15.7</v>
      </c>
      <c r="R5" s="116">
        <v>14.4</v>
      </c>
      <c r="S5" s="116">
        <v>13.9</v>
      </c>
      <c r="T5" s="116">
        <v>13.7</v>
      </c>
      <c r="U5" s="116">
        <v>13.2</v>
      </c>
      <c r="V5" s="116">
        <v>12.7</v>
      </c>
      <c r="W5" s="116">
        <v>13.2</v>
      </c>
      <c r="X5" s="116">
        <v>13.3</v>
      </c>
      <c r="Y5" s="116">
        <v>12.7</v>
      </c>
      <c r="Z5" s="117">
        <f t="shared" si="0"/>
        <v>13.833333333333334</v>
      </c>
      <c r="AA5" s="118">
        <v>17</v>
      </c>
      <c r="AB5" s="119" t="s">
        <v>56</v>
      </c>
      <c r="AC5" s="118">
        <v>10.9</v>
      </c>
      <c r="AD5" s="119" t="s">
        <v>85</v>
      </c>
    </row>
    <row r="6" spans="1:30" ht="11.25" customHeight="1">
      <c r="A6" s="78">
        <v>4</v>
      </c>
      <c r="B6" s="116">
        <v>12.7</v>
      </c>
      <c r="C6" s="116">
        <v>12.1</v>
      </c>
      <c r="D6" s="116">
        <v>12.3</v>
      </c>
      <c r="E6" s="116">
        <v>14.5</v>
      </c>
      <c r="F6" s="116">
        <v>15.1</v>
      </c>
      <c r="G6" s="116">
        <v>13.9</v>
      </c>
      <c r="H6" s="116">
        <v>14</v>
      </c>
      <c r="I6" s="116">
        <v>16</v>
      </c>
      <c r="J6" s="116">
        <v>16.7</v>
      </c>
      <c r="K6" s="116">
        <v>17.8</v>
      </c>
      <c r="L6" s="116">
        <v>19.7</v>
      </c>
      <c r="M6" s="116">
        <v>19.9</v>
      </c>
      <c r="N6" s="116">
        <v>20.3</v>
      </c>
      <c r="O6" s="116">
        <v>21.1</v>
      </c>
      <c r="P6" s="116">
        <v>20.3</v>
      </c>
      <c r="Q6" s="116">
        <v>18.9</v>
      </c>
      <c r="R6" s="116">
        <v>18.7</v>
      </c>
      <c r="S6" s="116">
        <v>19.8</v>
      </c>
      <c r="T6" s="116">
        <v>18.5</v>
      </c>
      <c r="U6" s="116">
        <v>18.8</v>
      </c>
      <c r="V6" s="116">
        <v>19.4</v>
      </c>
      <c r="W6" s="116">
        <v>19</v>
      </c>
      <c r="X6" s="116">
        <v>19.3</v>
      </c>
      <c r="Y6" s="116">
        <v>18.8</v>
      </c>
      <c r="Z6" s="117">
        <f t="shared" si="0"/>
        <v>17.400000000000002</v>
      </c>
      <c r="AA6" s="118">
        <v>21.3</v>
      </c>
      <c r="AB6" s="119" t="s">
        <v>57</v>
      </c>
      <c r="AC6" s="118">
        <v>11.9</v>
      </c>
      <c r="AD6" s="119" t="s">
        <v>86</v>
      </c>
    </row>
    <row r="7" spans="1:30" ht="11.25" customHeight="1">
      <c r="A7" s="78">
        <v>5</v>
      </c>
      <c r="B7" s="116">
        <v>18.9</v>
      </c>
      <c r="C7" s="116">
        <v>18.5</v>
      </c>
      <c r="D7" s="116">
        <v>18.2</v>
      </c>
      <c r="E7" s="116">
        <v>17.5</v>
      </c>
      <c r="F7" s="116">
        <v>17.3</v>
      </c>
      <c r="G7" s="116">
        <v>17.5</v>
      </c>
      <c r="H7" s="116">
        <v>15.5</v>
      </c>
      <c r="I7" s="116">
        <v>14.5</v>
      </c>
      <c r="J7" s="116">
        <v>16.2</v>
      </c>
      <c r="K7" s="116">
        <v>16.7</v>
      </c>
      <c r="L7" s="116">
        <v>17.9</v>
      </c>
      <c r="M7" s="116">
        <v>18.5</v>
      </c>
      <c r="N7" s="116">
        <v>18.9</v>
      </c>
      <c r="O7" s="116">
        <v>16.6</v>
      </c>
      <c r="P7" s="116">
        <v>15.9</v>
      </c>
      <c r="Q7" s="116">
        <v>13.7</v>
      </c>
      <c r="R7" s="116">
        <v>12.2</v>
      </c>
      <c r="S7" s="116">
        <v>11.5</v>
      </c>
      <c r="T7" s="116">
        <v>10</v>
      </c>
      <c r="U7" s="116">
        <v>9.9</v>
      </c>
      <c r="V7" s="116">
        <v>9.9</v>
      </c>
      <c r="W7" s="116">
        <v>9.9</v>
      </c>
      <c r="X7" s="116">
        <v>10</v>
      </c>
      <c r="Y7" s="116">
        <v>9.7</v>
      </c>
      <c r="Z7" s="117">
        <f t="shared" si="0"/>
        <v>14.808333333333328</v>
      </c>
      <c r="AA7" s="118">
        <v>19.3</v>
      </c>
      <c r="AB7" s="119" t="s">
        <v>58</v>
      </c>
      <c r="AC7" s="118">
        <v>9.7</v>
      </c>
      <c r="AD7" s="119" t="s">
        <v>87</v>
      </c>
    </row>
    <row r="8" spans="1:30" ht="11.25" customHeight="1">
      <c r="A8" s="78">
        <v>6</v>
      </c>
      <c r="B8" s="116">
        <v>9.8</v>
      </c>
      <c r="C8" s="116">
        <v>9.7</v>
      </c>
      <c r="D8" s="116">
        <v>9.7</v>
      </c>
      <c r="E8" s="116">
        <v>9.5</v>
      </c>
      <c r="F8" s="116">
        <v>9.5</v>
      </c>
      <c r="G8" s="116">
        <v>9.7</v>
      </c>
      <c r="H8" s="116">
        <v>10</v>
      </c>
      <c r="I8" s="116">
        <v>9.9</v>
      </c>
      <c r="J8" s="116">
        <v>8.4</v>
      </c>
      <c r="K8" s="116">
        <v>7.9</v>
      </c>
      <c r="L8" s="116">
        <v>8.1</v>
      </c>
      <c r="M8" s="116">
        <v>8.3</v>
      </c>
      <c r="N8" s="116">
        <v>8.8</v>
      </c>
      <c r="O8" s="116">
        <v>9.1</v>
      </c>
      <c r="P8" s="116">
        <v>9.4</v>
      </c>
      <c r="Q8" s="116">
        <v>9.9</v>
      </c>
      <c r="R8" s="116">
        <v>10.1</v>
      </c>
      <c r="S8" s="116">
        <v>10.1</v>
      </c>
      <c r="T8" s="116">
        <v>10.4</v>
      </c>
      <c r="U8" s="116">
        <v>10.2</v>
      </c>
      <c r="V8" s="116">
        <v>10.5</v>
      </c>
      <c r="W8" s="116">
        <v>10.5</v>
      </c>
      <c r="X8" s="116">
        <v>10.3</v>
      </c>
      <c r="Y8" s="116">
        <v>10.2</v>
      </c>
      <c r="Z8" s="117">
        <f t="shared" si="0"/>
        <v>9.583333333333334</v>
      </c>
      <c r="AA8" s="118">
        <v>10.7</v>
      </c>
      <c r="AB8" s="119" t="s">
        <v>59</v>
      </c>
      <c r="AC8" s="118">
        <v>7.8</v>
      </c>
      <c r="AD8" s="119" t="s">
        <v>88</v>
      </c>
    </row>
    <row r="9" spans="1:30" ht="11.25" customHeight="1">
      <c r="A9" s="78">
        <v>7</v>
      </c>
      <c r="B9" s="116">
        <v>10.4</v>
      </c>
      <c r="C9" s="116">
        <v>10.5</v>
      </c>
      <c r="D9" s="116">
        <v>10.9</v>
      </c>
      <c r="E9" s="116">
        <v>10.9</v>
      </c>
      <c r="F9" s="116">
        <v>10.9</v>
      </c>
      <c r="G9" s="116">
        <v>11.3</v>
      </c>
      <c r="H9" s="116">
        <v>11.8</v>
      </c>
      <c r="I9" s="116">
        <v>12.7</v>
      </c>
      <c r="J9" s="116">
        <v>13.6</v>
      </c>
      <c r="K9" s="116">
        <v>14.9</v>
      </c>
      <c r="L9" s="116">
        <v>15.5</v>
      </c>
      <c r="M9" s="116">
        <v>16.3</v>
      </c>
      <c r="N9" s="116">
        <v>16</v>
      </c>
      <c r="O9" s="116">
        <v>16</v>
      </c>
      <c r="P9" s="116">
        <v>15.9</v>
      </c>
      <c r="Q9" s="116">
        <v>14.7</v>
      </c>
      <c r="R9" s="116">
        <v>13.4</v>
      </c>
      <c r="S9" s="116">
        <v>12.4</v>
      </c>
      <c r="T9" s="116">
        <v>11.7</v>
      </c>
      <c r="U9" s="116">
        <v>11</v>
      </c>
      <c r="V9" s="116">
        <v>10.7</v>
      </c>
      <c r="W9" s="116">
        <v>9.6</v>
      </c>
      <c r="X9" s="116">
        <v>7.2</v>
      </c>
      <c r="Y9" s="116">
        <v>6.5</v>
      </c>
      <c r="Z9" s="117">
        <f t="shared" si="0"/>
        <v>12.283333333333331</v>
      </c>
      <c r="AA9" s="118">
        <v>16.4</v>
      </c>
      <c r="AB9" s="119" t="s">
        <v>60</v>
      </c>
      <c r="AC9" s="118">
        <v>6.5</v>
      </c>
      <c r="AD9" s="119" t="s">
        <v>87</v>
      </c>
    </row>
    <row r="10" spans="1:30" ht="11.25" customHeight="1">
      <c r="A10" s="78">
        <v>8</v>
      </c>
      <c r="B10" s="116">
        <v>7.3</v>
      </c>
      <c r="C10" s="116">
        <v>6.2</v>
      </c>
      <c r="D10" s="116">
        <v>6.3</v>
      </c>
      <c r="E10" s="116">
        <v>6.5</v>
      </c>
      <c r="F10" s="116">
        <v>6.3</v>
      </c>
      <c r="G10" s="116">
        <v>6</v>
      </c>
      <c r="H10" s="116">
        <v>5.9</v>
      </c>
      <c r="I10" s="116">
        <v>6</v>
      </c>
      <c r="J10" s="116">
        <v>6.5</v>
      </c>
      <c r="K10" s="116">
        <v>6.7</v>
      </c>
      <c r="L10" s="116">
        <v>7.1</v>
      </c>
      <c r="M10" s="116">
        <v>7.7</v>
      </c>
      <c r="N10" s="116">
        <v>7.9</v>
      </c>
      <c r="O10" s="116">
        <v>8</v>
      </c>
      <c r="P10" s="116">
        <v>8.2</v>
      </c>
      <c r="Q10" s="116">
        <v>8.3</v>
      </c>
      <c r="R10" s="116">
        <v>6.6</v>
      </c>
      <c r="S10" s="116">
        <v>5.9</v>
      </c>
      <c r="T10" s="116">
        <v>5.8</v>
      </c>
      <c r="U10" s="116">
        <v>5.3</v>
      </c>
      <c r="V10" s="116">
        <v>5.1</v>
      </c>
      <c r="W10" s="116">
        <v>4.9</v>
      </c>
      <c r="X10" s="116">
        <v>3.7</v>
      </c>
      <c r="Y10" s="116">
        <v>3</v>
      </c>
      <c r="Z10" s="117">
        <f t="shared" si="0"/>
        <v>6.300000000000001</v>
      </c>
      <c r="AA10" s="118">
        <v>9</v>
      </c>
      <c r="AB10" s="119" t="s">
        <v>61</v>
      </c>
      <c r="AC10" s="118">
        <v>3</v>
      </c>
      <c r="AD10" s="119" t="s">
        <v>87</v>
      </c>
    </row>
    <row r="11" spans="1:30" ht="11.25" customHeight="1">
      <c r="A11" s="78">
        <v>9</v>
      </c>
      <c r="B11" s="116">
        <v>2.3</v>
      </c>
      <c r="C11" s="116">
        <v>2</v>
      </c>
      <c r="D11" s="116">
        <v>2.2</v>
      </c>
      <c r="E11" s="116">
        <v>5.7</v>
      </c>
      <c r="F11" s="116">
        <v>5.4</v>
      </c>
      <c r="G11" s="116">
        <v>5.3</v>
      </c>
      <c r="H11" s="116">
        <v>5.2</v>
      </c>
      <c r="I11" s="116">
        <v>5.4</v>
      </c>
      <c r="J11" s="116">
        <v>5.4</v>
      </c>
      <c r="K11" s="116">
        <v>5.6</v>
      </c>
      <c r="L11" s="116">
        <v>7.6</v>
      </c>
      <c r="M11" s="116">
        <v>7.9</v>
      </c>
      <c r="N11" s="116">
        <v>8.9</v>
      </c>
      <c r="O11" s="116">
        <v>8.4</v>
      </c>
      <c r="P11" s="116">
        <v>7.3</v>
      </c>
      <c r="Q11" s="116">
        <v>6.4</v>
      </c>
      <c r="R11" s="116">
        <v>3.7</v>
      </c>
      <c r="S11" s="116">
        <v>2.9</v>
      </c>
      <c r="T11" s="116">
        <v>2.3</v>
      </c>
      <c r="U11" s="116">
        <v>2.3</v>
      </c>
      <c r="V11" s="116">
        <v>2</v>
      </c>
      <c r="W11" s="116">
        <v>0.8</v>
      </c>
      <c r="X11" s="116">
        <v>0.7</v>
      </c>
      <c r="Y11" s="116">
        <v>0.1</v>
      </c>
      <c r="Z11" s="117">
        <f t="shared" si="0"/>
        <v>4.408333333333334</v>
      </c>
      <c r="AA11" s="118">
        <v>9.5</v>
      </c>
      <c r="AB11" s="119" t="s">
        <v>62</v>
      </c>
      <c r="AC11" s="118">
        <v>0</v>
      </c>
      <c r="AD11" s="119" t="s">
        <v>83</v>
      </c>
    </row>
    <row r="12" spans="1:30" ht="11.25" customHeight="1">
      <c r="A12" s="82">
        <v>10</v>
      </c>
      <c r="B12" s="121">
        <v>-0.6</v>
      </c>
      <c r="C12" s="121">
        <v>-0.3</v>
      </c>
      <c r="D12" s="121">
        <v>-1.1</v>
      </c>
      <c r="E12" s="121">
        <v>-1.2</v>
      </c>
      <c r="F12" s="121">
        <v>-1.2</v>
      </c>
      <c r="G12" s="121">
        <v>-1.7</v>
      </c>
      <c r="H12" s="121">
        <v>-1.7</v>
      </c>
      <c r="I12" s="121">
        <v>-0.7</v>
      </c>
      <c r="J12" s="121">
        <v>4.1</v>
      </c>
      <c r="K12" s="121">
        <v>6.1</v>
      </c>
      <c r="L12" s="121">
        <v>6.8</v>
      </c>
      <c r="M12" s="121">
        <v>8.1</v>
      </c>
      <c r="N12" s="121">
        <v>8.8</v>
      </c>
      <c r="O12" s="121">
        <v>9.4</v>
      </c>
      <c r="P12" s="121">
        <v>8.8</v>
      </c>
      <c r="Q12" s="121">
        <v>7</v>
      </c>
      <c r="R12" s="121">
        <v>5.4</v>
      </c>
      <c r="S12" s="121">
        <v>3.4</v>
      </c>
      <c r="T12" s="121">
        <v>2.2</v>
      </c>
      <c r="U12" s="121">
        <v>2.1</v>
      </c>
      <c r="V12" s="121">
        <v>1.9</v>
      </c>
      <c r="W12" s="121">
        <v>1.1</v>
      </c>
      <c r="X12" s="121">
        <v>0.4</v>
      </c>
      <c r="Y12" s="121">
        <v>0.9</v>
      </c>
      <c r="Z12" s="122">
        <f t="shared" si="0"/>
        <v>2.833333333333334</v>
      </c>
      <c r="AA12" s="105">
        <v>9.6</v>
      </c>
      <c r="AB12" s="123" t="s">
        <v>63</v>
      </c>
      <c r="AC12" s="105">
        <v>-2</v>
      </c>
      <c r="AD12" s="123" t="s">
        <v>89</v>
      </c>
    </row>
    <row r="13" spans="1:30" ht="11.25" customHeight="1">
      <c r="A13" s="78">
        <v>11</v>
      </c>
      <c r="B13" s="116">
        <v>0.1</v>
      </c>
      <c r="C13" s="116">
        <v>0.6</v>
      </c>
      <c r="D13" s="116">
        <v>0.6</v>
      </c>
      <c r="E13" s="116">
        <v>0.5</v>
      </c>
      <c r="F13" s="116">
        <v>-0.1</v>
      </c>
      <c r="G13" s="116">
        <v>-0.1</v>
      </c>
      <c r="H13" s="116">
        <v>-0.2</v>
      </c>
      <c r="I13" s="116">
        <v>3.9</v>
      </c>
      <c r="J13" s="116">
        <v>5.8</v>
      </c>
      <c r="K13" s="116">
        <v>7.1</v>
      </c>
      <c r="L13" s="116">
        <v>7.7</v>
      </c>
      <c r="M13" s="116">
        <v>9.1</v>
      </c>
      <c r="N13" s="116">
        <v>9.5</v>
      </c>
      <c r="O13" s="116">
        <v>9.9</v>
      </c>
      <c r="P13" s="116">
        <v>8.9</v>
      </c>
      <c r="Q13" s="116">
        <v>8.6</v>
      </c>
      <c r="R13" s="116">
        <v>7.7</v>
      </c>
      <c r="S13" s="116">
        <v>7.1</v>
      </c>
      <c r="T13" s="116">
        <v>6.8</v>
      </c>
      <c r="U13" s="116">
        <v>6.4</v>
      </c>
      <c r="V13" s="116">
        <v>5.7</v>
      </c>
      <c r="W13" s="116">
        <v>4.9</v>
      </c>
      <c r="X13" s="116">
        <v>4.9</v>
      </c>
      <c r="Y13" s="116">
        <v>4.9</v>
      </c>
      <c r="Z13" s="117">
        <f t="shared" si="0"/>
        <v>5.0125</v>
      </c>
      <c r="AA13" s="118">
        <v>10.3</v>
      </c>
      <c r="AB13" s="119" t="s">
        <v>64</v>
      </c>
      <c r="AC13" s="118">
        <v>-0.6</v>
      </c>
      <c r="AD13" s="119" t="s">
        <v>90</v>
      </c>
    </row>
    <row r="14" spans="1:30" ht="11.25" customHeight="1">
      <c r="A14" s="78">
        <v>12</v>
      </c>
      <c r="B14" s="116">
        <v>5.2</v>
      </c>
      <c r="C14" s="116">
        <v>5.4</v>
      </c>
      <c r="D14" s="116">
        <v>5.6</v>
      </c>
      <c r="E14" s="116">
        <v>5.6</v>
      </c>
      <c r="F14" s="116">
        <v>5.8</v>
      </c>
      <c r="G14" s="116">
        <v>6.2</v>
      </c>
      <c r="H14" s="116">
        <v>6.4</v>
      </c>
      <c r="I14" s="116">
        <v>7.1</v>
      </c>
      <c r="J14" s="116">
        <v>7.5</v>
      </c>
      <c r="K14" s="116">
        <v>7.9</v>
      </c>
      <c r="L14" s="116">
        <v>9.1</v>
      </c>
      <c r="M14" s="116">
        <v>9.7</v>
      </c>
      <c r="N14" s="116">
        <v>10.5</v>
      </c>
      <c r="O14" s="116">
        <v>11.4</v>
      </c>
      <c r="P14" s="116">
        <v>12.1</v>
      </c>
      <c r="Q14" s="116">
        <v>10.4</v>
      </c>
      <c r="R14" s="116">
        <v>9.2</v>
      </c>
      <c r="S14" s="116">
        <v>6.7</v>
      </c>
      <c r="T14" s="116">
        <v>5.8</v>
      </c>
      <c r="U14" s="116">
        <v>6.4</v>
      </c>
      <c r="V14" s="116">
        <v>7.2</v>
      </c>
      <c r="W14" s="116">
        <v>6.4</v>
      </c>
      <c r="X14" s="116">
        <v>5.6</v>
      </c>
      <c r="Y14" s="116">
        <v>4.3</v>
      </c>
      <c r="Z14" s="117">
        <f t="shared" si="0"/>
        <v>7.395833333333333</v>
      </c>
      <c r="AA14" s="118">
        <v>12.2</v>
      </c>
      <c r="AB14" s="119" t="s">
        <v>65</v>
      </c>
      <c r="AC14" s="118">
        <v>4.3</v>
      </c>
      <c r="AD14" s="119" t="s">
        <v>87</v>
      </c>
    </row>
    <row r="15" spans="1:30" ht="11.25" customHeight="1">
      <c r="A15" s="78">
        <v>13</v>
      </c>
      <c r="B15" s="116">
        <v>2.6</v>
      </c>
      <c r="C15" s="116">
        <v>1.1</v>
      </c>
      <c r="D15" s="116">
        <v>1.1</v>
      </c>
      <c r="E15" s="116">
        <v>0.4</v>
      </c>
      <c r="F15" s="116">
        <v>0.4</v>
      </c>
      <c r="G15" s="116">
        <v>-0.1</v>
      </c>
      <c r="H15" s="116">
        <v>0.9</v>
      </c>
      <c r="I15" s="116">
        <v>3.6</v>
      </c>
      <c r="J15" s="116">
        <v>5.8</v>
      </c>
      <c r="K15" s="116">
        <v>8.6</v>
      </c>
      <c r="L15" s="116">
        <v>10</v>
      </c>
      <c r="M15" s="116">
        <v>10.8</v>
      </c>
      <c r="N15" s="116">
        <v>10.8</v>
      </c>
      <c r="O15" s="116">
        <v>11</v>
      </c>
      <c r="P15" s="116">
        <v>9.9</v>
      </c>
      <c r="Q15" s="116">
        <v>8.9</v>
      </c>
      <c r="R15" s="116">
        <v>7.2</v>
      </c>
      <c r="S15" s="116">
        <v>6.8</v>
      </c>
      <c r="T15" s="116">
        <v>6</v>
      </c>
      <c r="U15" s="116">
        <v>6</v>
      </c>
      <c r="V15" s="116">
        <v>6.1</v>
      </c>
      <c r="W15" s="116">
        <v>6.1</v>
      </c>
      <c r="X15" s="116">
        <v>4.7</v>
      </c>
      <c r="Y15" s="116">
        <v>3.3</v>
      </c>
      <c r="Z15" s="117">
        <f t="shared" si="0"/>
        <v>5.5</v>
      </c>
      <c r="AA15" s="118">
        <v>11.4</v>
      </c>
      <c r="AB15" s="119" t="s">
        <v>63</v>
      </c>
      <c r="AC15" s="118">
        <v>-0.3</v>
      </c>
      <c r="AD15" s="119" t="s">
        <v>91</v>
      </c>
    </row>
    <row r="16" spans="1:30" ht="11.25" customHeight="1">
      <c r="A16" s="78">
        <v>14</v>
      </c>
      <c r="B16" s="116">
        <v>4.8</v>
      </c>
      <c r="C16" s="116">
        <v>4.8</v>
      </c>
      <c r="D16" s="116">
        <v>4.7</v>
      </c>
      <c r="E16" s="116">
        <v>5.3</v>
      </c>
      <c r="F16" s="116">
        <v>5</v>
      </c>
      <c r="G16" s="116">
        <v>6.5</v>
      </c>
      <c r="H16" s="116">
        <v>5.9</v>
      </c>
      <c r="I16" s="116">
        <v>6.6</v>
      </c>
      <c r="J16" s="116">
        <v>7.4</v>
      </c>
      <c r="K16" s="116">
        <v>7.9</v>
      </c>
      <c r="L16" s="116">
        <v>7.7</v>
      </c>
      <c r="M16" s="116">
        <v>8.2</v>
      </c>
      <c r="N16" s="116">
        <v>8.5</v>
      </c>
      <c r="O16" s="116">
        <v>8.3</v>
      </c>
      <c r="P16" s="116">
        <v>7.4</v>
      </c>
      <c r="Q16" s="116">
        <v>5.9</v>
      </c>
      <c r="R16" s="116">
        <v>4.1</v>
      </c>
      <c r="S16" s="116">
        <v>2.9</v>
      </c>
      <c r="T16" s="116">
        <v>1.7</v>
      </c>
      <c r="U16" s="116">
        <v>2.7</v>
      </c>
      <c r="V16" s="116">
        <v>1.9</v>
      </c>
      <c r="W16" s="116">
        <v>0.2</v>
      </c>
      <c r="X16" s="116">
        <v>0</v>
      </c>
      <c r="Y16" s="116">
        <v>2</v>
      </c>
      <c r="Z16" s="117">
        <f t="shared" si="0"/>
        <v>5.0166666666666675</v>
      </c>
      <c r="AA16" s="118">
        <v>8.8</v>
      </c>
      <c r="AB16" s="119" t="s">
        <v>66</v>
      </c>
      <c r="AC16" s="118">
        <v>-0.2</v>
      </c>
      <c r="AD16" s="119" t="s">
        <v>92</v>
      </c>
    </row>
    <row r="17" spans="1:30" ht="11.25" customHeight="1">
      <c r="A17" s="78">
        <v>15</v>
      </c>
      <c r="B17" s="116">
        <v>1.1</v>
      </c>
      <c r="C17" s="116">
        <v>2</v>
      </c>
      <c r="D17" s="116">
        <v>1.2</v>
      </c>
      <c r="E17" s="116">
        <v>0.1</v>
      </c>
      <c r="F17" s="116">
        <v>-0.3</v>
      </c>
      <c r="G17" s="116">
        <v>-0.7</v>
      </c>
      <c r="H17" s="116">
        <v>-1.2</v>
      </c>
      <c r="I17" s="116">
        <v>2.4</v>
      </c>
      <c r="J17" s="116">
        <v>4.1</v>
      </c>
      <c r="K17" s="116">
        <v>5</v>
      </c>
      <c r="L17" s="116">
        <v>6.5</v>
      </c>
      <c r="M17" s="116">
        <v>7</v>
      </c>
      <c r="N17" s="116">
        <v>7.2</v>
      </c>
      <c r="O17" s="116">
        <v>7.3</v>
      </c>
      <c r="P17" s="116">
        <v>7.6</v>
      </c>
      <c r="Q17" s="116">
        <v>6.3</v>
      </c>
      <c r="R17" s="116">
        <v>3.3</v>
      </c>
      <c r="S17" s="116">
        <v>2.1</v>
      </c>
      <c r="T17" s="116">
        <v>1.2</v>
      </c>
      <c r="U17" s="116">
        <v>0.7</v>
      </c>
      <c r="V17" s="116">
        <v>0.3</v>
      </c>
      <c r="W17" s="116">
        <v>0.4</v>
      </c>
      <c r="X17" s="116">
        <v>0.2</v>
      </c>
      <c r="Y17" s="116">
        <v>2</v>
      </c>
      <c r="Z17" s="117">
        <f t="shared" si="0"/>
        <v>2.7416666666666667</v>
      </c>
      <c r="AA17" s="118">
        <v>8.8</v>
      </c>
      <c r="AB17" s="119" t="s">
        <v>67</v>
      </c>
      <c r="AC17" s="118">
        <v>-1.4</v>
      </c>
      <c r="AD17" s="119" t="s">
        <v>93</v>
      </c>
    </row>
    <row r="18" spans="1:30" ht="11.25" customHeight="1">
      <c r="A18" s="78">
        <v>16</v>
      </c>
      <c r="B18" s="116">
        <v>0.8</v>
      </c>
      <c r="C18" s="116">
        <v>0.1</v>
      </c>
      <c r="D18" s="116">
        <v>0.7</v>
      </c>
      <c r="E18" s="116">
        <v>0.1</v>
      </c>
      <c r="F18" s="116">
        <v>0</v>
      </c>
      <c r="G18" s="116">
        <v>1</v>
      </c>
      <c r="H18" s="116">
        <v>0.2</v>
      </c>
      <c r="I18" s="116">
        <v>4.4</v>
      </c>
      <c r="J18" s="116">
        <v>7.2</v>
      </c>
      <c r="K18" s="116">
        <v>9.4</v>
      </c>
      <c r="L18" s="116">
        <v>9</v>
      </c>
      <c r="M18" s="116">
        <v>8.8</v>
      </c>
      <c r="N18" s="116">
        <v>9</v>
      </c>
      <c r="O18" s="116">
        <v>8.3</v>
      </c>
      <c r="P18" s="116">
        <v>7.5</v>
      </c>
      <c r="Q18" s="116">
        <v>7.6</v>
      </c>
      <c r="R18" s="116">
        <v>7.4</v>
      </c>
      <c r="S18" s="116">
        <v>7.2</v>
      </c>
      <c r="T18" s="116">
        <v>7.5</v>
      </c>
      <c r="U18" s="116">
        <v>7.8</v>
      </c>
      <c r="V18" s="116">
        <v>7.4</v>
      </c>
      <c r="W18" s="116">
        <v>7</v>
      </c>
      <c r="X18" s="116">
        <v>7.2</v>
      </c>
      <c r="Y18" s="116">
        <v>6.5</v>
      </c>
      <c r="Z18" s="117">
        <f t="shared" si="0"/>
        <v>5.504166666666667</v>
      </c>
      <c r="AA18" s="118">
        <v>9.9</v>
      </c>
      <c r="AB18" s="119" t="s">
        <v>68</v>
      </c>
      <c r="AC18" s="118">
        <v>-0.7</v>
      </c>
      <c r="AD18" s="119" t="s">
        <v>94</v>
      </c>
    </row>
    <row r="19" spans="1:30" ht="11.25" customHeight="1">
      <c r="A19" s="78">
        <v>17</v>
      </c>
      <c r="B19" s="116">
        <v>6.8</v>
      </c>
      <c r="C19" s="116">
        <v>7.9</v>
      </c>
      <c r="D19" s="116">
        <v>8.4</v>
      </c>
      <c r="E19" s="116">
        <v>8.6</v>
      </c>
      <c r="F19" s="116">
        <v>8.7</v>
      </c>
      <c r="G19" s="116">
        <v>8.9</v>
      </c>
      <c r="H19" s="116">
        <v>9</v>
      </c>
      <c r="I19" s="116">
        <v>9</v>
      </c>
      <c r="J19" s="116">
        <v>8.9</v>
      </c>
      <c r="K19" s="116">
        <v>9.9</v>
      </c>
      <c r="L19" s="116">
        <v>12.1</v>
      </c>
      <c r="M19" s="116">
        <v>13.8</v>
      </c>
      <c r="N19" s="116">
        <v>14.2</v>
      </c>
      <c r="O19" s="116">
        <v>14.4</v>
      </c>
      <c r="P19" s="116">
        <v>13.6</v>
      </c>
      <c r="Q19" s="116">
        <v>12.4</v>
      </c>
      <c r="R19" s="116">
        <v>11</v>
      </c>
      <c r="S19" s="116">
        <v>9.3</v>
      </c>
      <c r="T19" s="116">
        <v>8.7</v>
      </c>
      <c r="U19" s="116">
        <v>7.9</v>
      </c>
      <c r="V19" s="116">
        <v>8.4</v>
      </c>
      <c r="W19" s="116">
        <v>7.3</v>
      </c>
      <c r="X19" s="116">
        <v>7</v>
      </c>
      <c r="Y19" s="116">
        <v>6.4</v>
      </c>
      <c r="Z19" s="117">
        <f t="shared" si="0"/>
        <v>9.691666666666668</v>
      </c>
      <c r="AA19" s="118">
        <v>14.7</v>
      </c>
      <c r="AB19" s="119" t="s">
        <v>69</v>
      </c>
      <c r="AC19" s="118">
        <v>6.2</v>
      </c>
      <c r="AD19" s="119" t="s">
        <v>95</v>
      </c>
    </row>
    <row r="20" spans="1:30" ht="11.25" customHeight="1">
      <c r="A20" s="78">
        <v>18</v>
      </c>
      <c r="B20" s="116">
        <v>5.3</v>
      </c>
      <c r="C20" s="116">
        <v>4</v>
      </c>
      <c r="D20" s="116">
        <v>3.3</v>
      </c>
      <c r="E20" s="116">
        <v>5.9</v>
      </c>
      <c r="F20" s="116">
        <v>7.4</v>
      </c>
      <c r="G20" s="116">
        <v>7.3</v>
      </c>
      <c r="H20" s="116">
        <v>7.1</v>
      </c>
      <c r="I20" s="116">
        <v>7.9</v>
      </c>
      <c r="J20" s="116">
        <v>8.9</v>
      </c>
      <c r="K20" s="116">
        <v>10</v>
      </c>
      <c r="L20" s="116">
        <v>11</v>
      </c>
      <c r="M20" s="116">
        <v>11.8</v>
      </c>
      <c r="N20" s="116">
        <v>11.9</v>
      </c>
      <c r="O20" s="116">
        <v>12.1</v>
      </c>
      <c r="P20" s="116">
        <v>11.7</v>
      </c>
      <c r="Q20" s="116">
        <v>10.2</v>
      </c>
      <c r="R20" s="116">
        <v>6.5</v>
      </c>
      <c r="S20" s="116">
        <v>7.1</v>
      </c>
      <c r="T20" s="116">
        <v>7.5</v>
      </c>
      <c r="U20" s="116">
        <v>8.8</v>
      </c>
      <c r="V20" s="116">
        <v>7</v>
      </c>
      <c r="W20" s="116">
        <v>7</v>
      </c>
      <c r="X20" s="116">
        <v>5.9</v>
      </c>
      <c r="Y20" s="116">
        <v>4.4</v>
      </c>
      <c r="Z20" s="117">
        <f t="shared" si="0"/>
        <v>7.916666666666667</v>
      </c>
      <c r="AA20" s="118">
        <v>12.3</v>
      </c>
      <c r="AB20" s="119" t="s">
        <v>70</v>
      </c>
      <c r="AC20" s="118">
        <v>3.2</v>
      </c>
      <c r="AD20" s="119" t="s">
        <v>96</v>
      </c>
    </row>
    <row r="21" spans="1:30" ht="11.25" customHeight="1">
      <c r="A21" s="78">
        <v>19</v>
      </c>
      <c r="B21" s="116">
        <v>3.4</v>
      </c>
      <c r="C21" s="116">
        <v>3.5</v>
      </c>
      <c r="D21" s="116">
        <v>2</v>
      </c>
      <c r="E21" s="116">
        <v>1.8</v>
      </c>
      <c r="F21" s="116">
        <v>2</v>
      </c>
      <c r="G21" s="116">
        <v>1.5</v>
      </c>
      <c r="H21" s="116">
        <v>0.7</v>
      </c>
      <c r="I21" s="116">
        <v>4.1</v>
      </c>
      <c r="J21" s="116">
        <v>8.1</v>
      </c>
      <c r="K21" s="116">
        <v>10.3</v>
      </c>
      <c r="L21" s="116">
        <v>11.4</v>
      </c>
      <c r="M21" s="116">
        <v>12.3</v>
      </c>
      <c r="N21" s="116">
        <v>13.1</v>
      </c>
      <c r="O21" s="116">
        <v>12.7</v>
      </c>
      <c r="P21" s="116">
        <v>12.1</v>
      </c>
      <c r="Q21" s="116">
        <v>10.8</v>
      </c>
      <c r="R21" s="116">
        <v>9.2</v>
      </c>
      <c r="S21" s="116">
        <v>8.7</v>
      </c>
      <c r="T21" s="116">
        <v>8.8</v>
      </c>
      <c r="U21" s="116">
        <v>7.8</v>
      </c>
      <c r="V21" s="116">
        <v>8.8</v>
      </c>
      <c r="W21" s="116">
        <v>8.1</v>
      </c>
      <c r="X21" s="116">
        <v>7.1</v>
      </c>
      <c r="Y21" s="116">
        <v>7</v>
      </c>
      <c r="Z21" s="117">
        <f t="shared" si="0"/>
        <v>7.304166666666667</v>
      </c>
      <c r="AA21" s="118">
        <v>13.3</v>
      </c>
      <c r="AB21" s="119" t="s">
        <v>71</v>
      </c>
      <c r="AC21" s="118">
        <v>0.5</v>
      </c>
      <c r="AD21" s="119" t="s">
        <v>97</v>
      </c>
    </row>
    <row r="22" spans="1:30" ht="11.25" customHeight="1">
      <c r="A22" s="82">
        <v>20</v>
      </c>
      <c r="B22" s="121">
        <v>5.7</v>
      </c>
      <c r="C22" s="121">
        <v>3.6</v>
      </c>
      <c r="D22" s="121">
        <v>3.5</v>
      </c>
      <c r="E22" s="121">
        <v>3</v>
      </c>
      <c r="F22" s="121">
        <v>2.3</v>
      </c>
      <c r="G22" s="121">
        <v>1.9</v>
      </c>
      <c r="H22" s="121">
        <v>2.1</v>
      </c>
      <c r="I22" s="121">
        <v>4.9</v>
      </c>
      <c r="J22" s="121">
        <v>9.6</v>
      </c>
      <c r="K22" s="121">
        <v>10.5</v>
      </c>
      <c r="L22" s="121">
        <v>12.3</v>
      </c>
      <c r="M22" s="121">
        <v>12.6</v>
      </c>
      <c r="N22" s="121">
        <v>11.5</v>
      </c>
      <c r="O22" s="121">
        <v>11.4</v>
      </c>
      <c r="P22" s="121">
        <v>11.4</v>
      </c>
      <c r="Q22" s="121">
        <v>10.4</v>
      </c>
      <c r="R22" s="121">
        <v>7.5</v>
      </c>
      <c r="S22" s="121">
        <v>6</v>
      </c>
      <c r="T22" s="121">
        <v>5</v>
      </c>
      <c r="U22" s="121">
        <v>5</v>
      </c>
      <c r="V22" s="121">
        <v>7.4</v>
      </c>
      <c r="W22" s="121">
        <v>7.9</v>
      </c>
      <c r="X22" s="121">
        <v>7.4</v>
      </c>
      <c r="Y22" s="121">
        <v>4.9</v>
      </c>
      <c r="Z22" s="122">
        <f t="shared" si="0"/>
        <v>6.991666666666668</v>
      </c>
      <c r="AA22" s="105">
        <v>13.4</v>
      </c>
      <c r="AB22" s="123" t="s">
        <v>72</v>
      </c>
      <c r="AC22" s="105">
        <v>1.5</v>
      </c>
      <c r="AD22" s="123" t="s">
        <v>98</v>
      </c>
    </row>
    <row r="23" spans="1:30" ht="11.25" customHeight="1">
      <c r="A23" s="78">
        <v>21</v>
      </c>
      <c r="B23" s="116">
        <v>3.3</v>
      </c>
      <c r="C23" s="116">
        <v>3.3</v>
      </c>
      <c r="D23" s="116">
        <v>4.6</v>
      </c>
      <c r="E23" s="116">
        <v>2.4</v>
      </c>
      <c r="F23" s="116">
        <v>4.1</v>
      </c>
      <c r="G23" s="116">
        <v>2.7</v>
      </c>
      <c r="H23" s="116">
        <v>3.6</v>
      </c>
      <c r="I23" s="116">
        <v>6.2</v>
      </c>
      <c r="J23" s="116">
        <v>8.9</v>
      </c>
      <c r="K23" s="116">
        <v>10.1</v>
      </c>
      <c r="L23" s="116">
        <v>11.6</v>
      </c>
      <c r="M23" s="116">
        <v>12.2</v>
      </c>
      <c r="N23" s="116">
        <v>12.2</v>
      </c>
      <c r="O23" s="116">
        <v>12.5</v>
      </c>
      <c r="P23" s="116">
        <v>12.1</v>
      </c>
      <c r="Q23" s="116">
        <v>11.1</v>
      </c>
      <c r="R23" s="116">
        <v>9</v>
      </c>
      <c r="S23" s="116">
        <v>7.9</v>
      </c>
      <c r="T23" s="116">
        <v>7.9</v>
      </c>
      <c r="U23" s="116">
        <v>7.4</v>
      </c>
      <c r="V23" s="116">
        <v>7.6</v>
      </c>
      <c r="W23" s="116">
        <v>7.9</v>
      </c>
      <c r="X23" s="116">
        <v>8.8</v>
      </c>
      <c r="Y23" s="116">
        <v>9.2</v>
      </c>
      <c r="Z23" s="117">
        <f t="shared" si="0"/>
        <v>7.7749999999999995</v>
      </c>
      <c r="AA23" s="118">
        <v>12.9</v>
      </c>
      <c r="AB23" s="119" t="s">
        <v>73</v>
      </c>
      <c r="AC23" s="118">
        <v>2.4</v>
      </c>
      <c r="AD23" s="119" t="s">
        <v>99</v>
      </c>
    </row>
    <row r="24" spans="1:30" ht="11.25" customHeight="1">
      <c r="A24" s="78">
        <v>22</v>
      </c>
      <c r="B24" s="116">
        <v>10</v>
      </c>
      <c r="C24" s="116">
        <v>10.3</v>
      </c>
      <c r="D24" s="116">
        <v>11.1</v>
      </c>
      <c r="E24" s="116">
        <v>10.7</v>
      </c>
      <c r="F24" s="116">
        <v>10.6</v>
      </c>
      <c r="G24" s="116">
        <v>8.8</v>
      </c>
      <c r="H24" s="116">
        <v>9.6</v>
      </c>
      <c r="I24" s="116">
        <v>10.6</v>
      </c>
      <c r="J24" s="116">
        <v>12.8</v>
      </c>
      <c r="K24" s="116">
        <v>14.1</v>
      </c>
      <c r="L24" s="116">
        <v>14.6</v>
      </c>
      <c r="M24" s="116">
        <v>15.9</v>
      </c>
      <c r="N24" s="116">
        <v>15.8</v>
      </c>
      <c r="O24" s="116">
        <v>15.3</v>
      </c>
      <c r="P24" s="116">
        <v>15.2</v>
      </c>
      <c r="Q24" s="116">
        <v>14.2</v>
      </c>
      <c r="R24" s="116">
        <v>13.1</v>
      </c>
      <c r="S24" s="116">
        <v>11.6</v>
      </c>
      <c r="T24" s="116">
        <v>10.8</v>
      </c>
      <c r="U24" s="116">
        <v>11</v>
      </c>
      <c r="V24" s="116">
        <v>11.1</v>
      </c>
      <c r="W24" s="116">
        <v>9.3</v>
      </c>
      <c r="X24" s="116">
        <v>8.6</v>
      </c>
      <c r="Y24" s="116">
        <v>8.4</v>
      </c>
      <c r="Z24" s="117">
        <f t="shared" si="0"/>
        <v>11.8125</v>
      </c>
      <c r="AA24" s="118">
        <v>16</v>
      </c>
      <c r="AB24" s="119" t="s">
        <v>66</v>
      </c>
      <c r="AC24" s="118">
        <v>7.9</v>
      </c>
      <c r="AD24" s="119" t="s">
        <v>100</v>
      </c>
    </row>
    <row r="25" spans="1:30" ht="11.25" customHeight="1">
      <c r="A25" s="78">
        <v>23</v>
      </c>
      <c r="B25" s="116">
        <v>7.3</v>
      </c>
      <c r="C25" s="116">
        <v>6.8</v>
      </c>
      <c r="D25" s="116">
        <v>7</v>
      </c>
      <c r="E25" s="116">
        <v>7.7</v>
      </c>
      <c r="F25" s="116">
        <v>6</v>
      </c>
      <c r="G25" s="116">
        <v>6.5</v>
      </c>
      <c r="H25" s="116">
        <v>6.4</v>
      </c>
      <c r="I25" s="116">
        <v>8.3</v>
      </c>
      <c r="J25" s="116">
        <v>10</v>
      </c>
      <c r="K25" s="116">
        <v>11.1</v>
      </c>
      <c r="L25" s="116">
        <v>12.8</v>
      </c>
      <c r="M25" s="116">
        <v>13.1</v>
      </c>
      <c r="N25" s="116">
        <v>12.5</v>
      </c>
      <c r="O25" s="116">
        <v>12.7</v>
      </c>
      <c r="P25" s="116">
        <v>12.2</v>
      </c>
      <c r="Q25" s="116">
        <v>10.9</v>
      </c>
      <c r="R25" s="116">
        <v>10.5</v>
      </c>
      <c r="S25" s="116">
        <v>10</v>
      </c>
      <c r="T25" s="116">
        <v>9.9</v>
      </c>
      <c r="U25" s="116">
        <v>10.4</v>
      </c>
      <c r="V25" s="116">
        <v>10</v>
      </c>
      <c r="W25" s="116">
        <v>9.9</v>
      </c>
      <c r="X25" s="116">
        <v>8.5</v>
      </c>
      <c r="Y25" s="116">
        <v>7.1</v>
      </c>
      <c r="Z25" s="117">
        <f t="shared" si="0"/>
        <v>9.483333333333333</v>
      </c>
      <c r="AA25" s="118">
        <v>13.2</v>
      </c>
      <c r="AB25" s="119" t="s">
        <v>74</v>
      </c>
      <c r="AC25" s="118">
        <v>5.9</v>
      </c>
      <c r="AD25" s="119" t="s">
        <v>101</v>
      </c>
    </row>
    <row r="26" spans="1:30" ht="11.25" customHeight="1">
      <c r="A26" s="78">
        <v>24</v>
      </c>
      <c r="B26" s="116">
        <v>6</v>
      </c>
      <c r="C26" s="116">
        <v>5.2</v>
      </c>
      <c r="D26" s="116">
        <v>6</v>
      </c>
      <c r="E26" s="116">
        <v>9.4</v>
      </c>
      <c r="F26" s="116">
        <v>9.2</v>
      </c>
      <c r="G26" s="116">
        <v>8.2</v>
      </c>
      <c r="H26" s="116">
        <v>7.2</v>
      </c>
      <c r="I26" s="116">
        <v>7.7</v>
      </c>
      <c r="J26" s="116">
        <v>7.9</v>
      </c>
      <c r="K26" s="116">
        <v>8.8</v>
      </c>
      <c r="L26" s="116">
        <v>9.3</v>
      </c>
      <c r="M26" s="116">
        <v>9.2</v>
      </c>
      <c r="N26" s="116">
        <v>9.4</v>
      </c>
      <c r="O26" s="116">
        <v>9.1</v>
      </c>
      <c r="P26" s="116">
        <v>8.5</v>
      </c>
      <c r="Q26" s="116">
        <v>7.2</v>
      </c>
      <c r="R26" s="116">
        <v>5.8</v>
      </c>
      <c r="S26" s="116">
        <v>4.1</v>
      </c>
      <c r="T26" s="116">
        <v>2.9</v>
      </c>
      <c r="U26" s="116">
        <v>3.1</v>
      </c>
      <c r="V26" s="116">
        <v>1.7</v>
      </c>
      <c r="W26" s="116">
        <v>0.3</v>
      </c>
      <c r="X26" s="116">
        <v>0.4</v>
      </c>
      <c r="Y26" s="116">
        <v>0.3</v>
      </c>
      <c r="Z26" s="117">
        <f t="shared" si="0"/>
        <v>6.1208333333333345</v>
      </c>
      <c r="AA26" s="118">
        <v>10.2</v>
      </c>
      <c r="AB26" s="119" t="s">
        <v>75</v>
      </c>
      <c r="AC26" s="118">
        <v>0.2</v>
      </c>
      <c r="AD26" s="119" t="s">
        <v>102</v>
      </c>
    </row>
    <row r="27" spans="1:30" ht="11.25" customHeight="1">
      <c r="A27" s="78">
        <v>25</v>
      </c>
      <c r="B27" s="116">
        <v>-0.1</v>
      </c>
      <c r="C27" s="116">
        <v>-1.1</v>
      </c>
      <c r="D27" s="116">
        <v>-0.3</v>
      </c>
      <c r="E27" s="116">
        <v>-1.1</v>
      </c>
      <c r="F27" s="116">
        <v>-1.2</v>
      </c>
      <c r="G27" s="116">
        <v>-1.5</v>
      </c>
      <c r="H27" s="116">
        <v>-1.4</v>
      </c>
      <c r="I27" s="116">
        <v>2.7</v>
      </c>
      <c r="J27" s="116">
        <v>5.5</v>
      </c>
      <c r="K27" s="116">
        <v>7.6</v>
      </c>
      <c r="L27" s="116">
        <v>8.5</v>
      </c>
      <c r="M27" s="116">
        <v>9.6</v>
      </c>
      <c r="N27" s="116">
        <v>9.4</v>
      </c>
      <c r="O27" s="116">
        <v>9</v>
      </c>
      <c r="P27" s="116">
        <v>9.2</v>
      </c>
      <c r="Q27" s="116">
        <v>7.7</v>
      </c>
      <c r="R27" s="116">
        <v>5.3</v>
      </c>
      <c r="S27" s="116">
        <v>5.4</v>
      </c>
      <c r="T27" s="116">
        <v>5.2</v>
      </c>
      <c r="U27" s="116">
        <v>5.5</v>
      </c>
      <c r="V27" s="116">
        <v>5.5</v>
      </c>
      <c r="W27" s="116">
        <v>5.6</v>
      </c>
      <c r="X27" s="116">
        <v>5.7</v>
      </c>
      <c r="Y27" s="116">
        <v>6.1</v>
      </c>
      <c r="Z27" s="117">
        <f t="shared" si="0"/>
        <v>4.45</v>
      </c>
      <c r="AA27" s="118">
        <v>10</v>
      </c>
      <c r="AB27" s="119" t="s">
        <v>76</v>
      </c>
      <c r="AC27" s="118">
        <v>-1.9</v>
      </c>
      <c r="AD27" s="119" t="s">
        <v>103</v>
      </c>
    </row>
    <row r="28" spans="1:30" ht="11.25" customHeight="1">
      <c r="A28" s="78">
        <v>26</v>
      </c>
      <c r="B28" s="116">
        <v>6.4</v>
      </c>
      <c r="C28" s="116">
        <v>6.5</v>
      </c>
      <c r="D28" s="116">
        <v>6</v>
      </c>
      <c r="E28" s="116">
        <v>6.2</v>
      </c>
      <c r="F28" s="116">
        <v>3.6</v>
      </c>
      <c r="G28" s="116">
        <v>4.1</v>
      </c>
      <c r="H28" s="116">
        <v>3.3</v>
      </c>
      <c r="I28" s="116">
        <v>5.2</v>
      </c>
      <c r="J28" s="116">
        <v>7.7</v>
      </c>
      <c r="K28" s="116">
        <v>10.8</v>
      </c>
      <c r="L28" s="116">
        <v>11.7</v>
      </c>
      <c r="M28" s="116">
        <v>11.8</v>
      </c>
      <c r="N28" s="116">
        <v>12.6</v>
      </c>
      <c r="O28" s="116">
        <v>13.4</v>
      </c>
      <c r="P28" s="116">
        <v>12.2</v>
      </c>
      <c r="Q28" s="116">
        <v>12</v>
      </c>
      <c r="R28" s="116">
        <v>9.6</v>
      </c>
      <c r="S28" s="116">
        <v>8.5</v>
      </c>
      <c r="T28" s="116">
        <v>8.2</v>
      </c>
      <c r="U28" s="116">
        <v>7.8</v>
      </c>
      <c r="V28" s="116">
        <v>7.7</v>
      </c>
      <c r="W28" s="116">
        <v>7.8</v>
      </c>
      <c r="X28" s="116">
        <v>8.6</v>
      </c>
      <c r="Y28" s="116">
        <v>9.1</v>
      </c>
      <c r="Z28" s="117">
        <f t="shared" si="0"/>
        <v>8.366666666666665</v>
      </c>
      <c r="AA28" s="118">
        <v>13.6</v>
      </c>
      <c r="AB28" s="119" t="s">
        <v>77</v>
      </c>
      <c r="AC28" s="118">
        <v>3.1</v>
      </c>
      <c r="AD28" s="119" t="s">
        <v>104</v>
      </c>
    </row>
    <row r="29" spans="1:30" ht="11.25" customHeight="1">
      <c r="A29" s="78">
        <v>27</v>
      </c>
      <c r="B29" s="116">
        <v>8</v>
      </c>
      <c r="C29" s="116">
        <v>6.7</v>
      </c>
      <c r="D29" s="116">
        <v>6.9</v>
      </c>
      <c r="E29" s="116">
        <v>4.9</v>
      </c>
      <c r="F29" s="116">
        <v>6.6</v>
      </c>
      <c r="G29" s="116">
        <v>5.3</v>
      </c>
      <c r="H29" s="116">
        <v>4.7</v>
      </c>
      <c r="I29" s="116">
        <v>8.2</v>
      </c>
      <c r="J29" s="116">
        <v>8.6</v>
      </c>
      <c r="K29" s="116">
        <v>9</v>
      </c>
      <c r="L29" s="116">
        <v>10.4</v>
      </c>
      <c r="M29" s="116">
        <v>10.8</v>
      </c>
      <c r="N29" s="116">
        <v>12.6</v>
      </c>
      <c r="O29" s="116">
        <v>13.1</v>
      </c>
      <c r="P29" s="116">
        <v>11.8</v>
      </c>
      <c r="Q29" s="116">
        <v>10.5</v>
      </c>
      <c r="R29" s="116">
        <v>9.3</v>
      </c>
      <c r="S29" s="116">
        <v>8</v>
      </c>
      <c r="T29" s="116">
        <v>7</v>
      </c>
      <c r="U29" s="116">
        <v>5.8</v>
      </c>
      <c r="V29" s="116">
        <v>4.4</v>
      </c>
      <c r="W29" s="116">
        <v>2.8</v>
      </c>
      <c r="X29" s="116">
        <v>3.4</v>
      </c>
      <c r="Y29" s="116">
        <v>2.7</v>
      </c>
      <c r="Z29" s="117">
        <f t="shared" si="0"/>
        <v>7.562500000000001</v>
      </c>
      <c r="AA29" s="118">
        <v>13.3</v>
      </c>
      <c r="AB29" s="119" t="s">
        <v>78</v>
      </c>
      <c r="AC29" s="118">
        <v>2.3</v>
      </c>
      <c r="AD29" s="119" t="s">
        <v>105</v>
      </c>
    </row>
    <row r="30" spans="1:30" ht="11.25" customHeight="1">
      <c r="A30" s="78">
        <v>28</v>
      </c>
      <c r="B30" s="116">
        <v>2.4</v>
      </c>
      <c r="C30" s="116">
        <v>1.8</v>
      </c>
      <c r="D30" s="116">
        <v>0.8</v>
      </c>
      <c r="E30" s="116">
        <v>0.1</v>
      </c>
      <c r="F30" s="116">
        <v>-1.1</v>
      </c>
      <c r="G30" s="116">
        <v>-2.2</v>
      </c>
      <c r="H30" s="116">
        <v>0.5</v>
      </c>
      <c r="I30" s="116">
        <v>1.8</v>
      </c>
      <c r="J30" s="116">
        <v>3.9</v>
      </c>
      <c r="K30" s="116">
        <v>4.7</v>
      </c>
      <c r="L30" s="116">
        <v>4.7</v>
      </c>
      <c r="M30" s="116">
        <v>5.3</v>
      </c>
      <c r="N30" s="116">
        <v>5.4</v>
      </c>
      <c r="O30" s="116">
        <v>5.1</v>
      </c>
      <c r="P30" s="116">
        <v>4.6</v>
      </c>
      <c r="Q30" s="116">
        <v>4.5</v>
      </c>
      <c r="R30" s="116">
        <v>3.2</v>
      </c>
      <c r="S30" s="116">
        <v>2.4</v>
      </c>
      <c r="T30" s="116">
        <v>1.6</v>
      </c>
      <c r="U30" s="116">
        <v>0.9</v>
      </c>
      <c r="V30" s="116">
        <v>-1.4</v>
      </c>
      <c r="W30" s="116">
        <v>-1.7</v>
      </c>
      <c r="X30" s="116">
        <v>-2.5</v>
      </c>
      <c r="Y30" s="116">
        <v>-0.8</v>
      </c>
      <c r="Z30" s="117">
        <f t="shared" si="0"/>
        <v>1.8333333333333337</v>
      </c>
      <c r="AA30" s="118">
        <v>5.9</v>
      </c>
      <c r="AB30" s="119" t="s">
        <v>79</v>
      </c>
      <c r="AC30" s="118">
        <v>-2.9</v>
      </c>
      <c r="AD30" s="119" t="s">
        <v>106</v>
      </c>
    </row>
    <row r="31" spans="1:30" ht="11.25" customHeight="1">
      <c r="A31" s="78">
        <v>29</v>
      </c>
      <c r="B31" s="116">
        <v>-1.2</v>
      </c>
      <c r="C31" s="116">
        <v>-2</v>
      </c>
      <c r="D31" s="116">
        <v>-0.9</v>
      </c>
      <c r="E31" s="116">
        <v>-1.7</v>
      </c>
      <c r="F31" s="116">
        <v>-1.8</v>
      </c>
      <c r="G31" s="116">
        <v>-1.8</v>
      </c>
      <c r="H31" s="116">
        <v>-1.3</v>
      </c>
      <c r="I31" s="116">
        <v>0.4</v>
      </c>
      <c r="J31" s="116">
        <v>1.9</v>
      </c>
      <c r="K31" s="116">
        <v>3.6</v>
      </c>
      <c r="L31" s="116">
        <v>4.3</v>
      </c>
      <c r="M31" s="116">
        <v>6.4</v>
      </c>
      <c r="N31" s="116">
        <v>6.5</v>
      </c>
      <c r="O31" s="116">
        <v>6</v>
      </c>
      <c r="P31" s="116">
        <v>5.5</v>
      </c>
      <c r="Q31" s="116">
        <v>4</v>
      </c>
      <c r="R31" s="116">
        <v>2.1</v>
      </c>
      <c r="S31" s="116">
        <v>1.6</v>
      </c>
      <c r="T31" s="116">
        <v>1.1</v>
      </c>
      <c r="U31" s="116">
        <v>1.4</v>
      </c>
      <c r="V31" s="116">
        <v>0.7</v>
      </c>
      <c r="W31" s="116">
        <v>0</v>
      </c>
      <c r="X31" s="116">
        <v>-1.2</v>
      </c>
      <c r="Y31" s="116">
        <v>-1.2</v>
      </c>
      <c r="Z31" s="117">
        <f t="shared" si="0"/>
        <v>1.3499999999999999</v>
      </c>
      <c r="AA31" s="118">
        <v>7</v>
      </c>
      <c r="AB31" s="119" t="s">
        <v>80</v>
      </c>
      <c r="AC31" s="118">
        <v>-2.6</v>
      </c>
      <c r="AD31" s="119" t="s">
        <v>107</v>
      </c>
    </row>
    <row r="32" spans="1:30" ht="11.25" customHeight="1">
      <c r="A32" s="78">
        <v>30</v>
      </c>
      <c r="B32" s="116">
        <v>-1.6</v>
      </c>
      <c r="C32" s="116">
        <v>-2.4</v>
      </c>
      <c r="D32" s="116">
        <v>-2.9</v>
      </c>
      <c r="E32" s="116">
        <v>-3</v>
      </c>
      <c r="F32" s="116">
        <v>-2.6</v>
      </c>
      <c r="G32" s="116">
        <v>-1.7</v>
      </c>
      <c r="H32" s="116">
        <v>-2.6</v>
      </c>
      <c r="I32" s="116">
        <v>0.7</v>
      </c>
      <c r="J32" s="116">
        <v>3.2</v>
      </c>
      <c r="K32" s="116">
        <v>4.6</v>
      </c>
      <c r="L32" s="116">
        <v>5.5</v>
      </c>
      <c r="M32" s="116">
        <v>6.4</v>
      </c>
      <c r="N32" s="116">
        <v>5.6</v>
      </c>
      <c r="O32" s="116">
        <v>6.3</v>
      </c>
      <c r="P32" s="116">
        <v>6.1</v>
      </c>
      <c r="Q32" s="116">
        <v>4.8</v>
      </c>
      <c r="R32" s="116">
        <v>3.5</v>
      </c>
      <c r="S32" s="116">
        <v>0.9</v>
      </c>
      <c r="T32" s="116">
        <v>1.2</v>
      </c>
      <c r="U32" s="116">
        <v>-1.1</v>
      </c>
      <c r="V32" s="116">
        <v>-0.9</v>
      </c>
      <c r="W32" s="116">
        <v>-1.7</v>
      </c>
      <c r="X32" s="116">
        <v>-1.6</v>
      </c>
      <c r="Y32" s="116">
        <v>-2.2</v>
      </c>
      <c r="Z32" s="117">
        <f t="shared" si="0"/>
        <v>1.020833333333333</v>
      </c>
      <c r="AA32" s="118">
        <v>6.6</v>
      </c>
      <c r="AB32" s="119" t="s">
        <v>81</v>
      </c>
      <c r="AC32" s="118">
        <v>-3.2</v>
      </c>
      <c r="AD32" s="119" t="s">
        <v>108</v>
      </c>
    </row>
    <row r="33" spans="1:30" ht="11.25" customHeight="1">
      <c r="A33" s="78">
        <v>31</v>
      </c>
      <c r="B33" s="116">
        <v>-1.3</v>
      </c>
      <c r="C33" s="116">
        <v>-1.1</v>
      </c>
      <c r="D33" s="116">
        <v>-1.9</v>
      </c>
      <c r="E33" s="116">
        <v>-0.6</v>
      </c>
      <c r="F33" s="116">
        <v>-1.4</v>
      </c>
      <c r="G33" s="116">
        <v>-1.9</v>
      </c>
      <c r="H33" s="116">
        <v>-1.8</v>
      </c>
      <c r="I33" s="116">
        <v>-0.9</v>
      </c>
      <c r="J33" s="116">
        <v>2.7</v>
      </c>
      <c r="K33" s="116">
        <v>4.7</v>
      </c>
      <c r="L33" s="116">
        <v>6.5</v>
      </c>
      <c r="M33" s="116">
        <v>6.8</v>
      </c>
      <c r="N33" s="116">
        <v>7.2</v>
      </c>
      <c r="O33" s="116">
        <v>8</v>
      </c>
      <c r="P33" s="116">
        <v>8.3</v>
      </c>
      <c r="Q33" s="116">
        <v>7.2</v>
      </c>
      <c r="R33" s="116">
        <v>3.7</v>
      </c>
      <c r="S33" s="116">
        <v>1.9</v>
      </c>
      <c r="T33" s="116">
        <v>1.1</v>
      </c>
      <c r="U33" s="116">
        <v>1.2</v>
      </c>
      <c r="V33" s="116">
        <v>1.3</v>
      </c>
      <c r="W33" s="116">
        <v>1.6</v>
      </c>
      <c r="X33" s="116">
        <v>1.1</v>
      </c>
      <c r="Y33" s="116">
        <v>1.5</v>
      </c>
      <c r="Z33" s="117">
        <f t="shared" si="0"/>
        <v>2.2458333333333336</v>
      </c>
      <c r="AA33" s="118">
        <v>8.8</v>
      </c>
      <c r="AB33" s="119" t="s">
        <v>82</v>
      </c>
      <c r="AC33" s="118">
        <v>-2.4</v>
      </c>
      <c r="AD33" s="119" t="s">
        <v>109</v>
      </c>
    </row>
    <row r="34" spans="1:30" ht="15" customHeight="1">
      <c r="A34" s="79" t="s">
        <v>9</v>
      </c>
      <c r="B34" s="124">
        <f aca="true" t="shared" si="1" ref="B34:Y34">AVERAGE(B3:B33)</f>
        <v>5.183870967741936</v>
      </c>
      <c r="C34" s="124">
        <f t="shared" si="1"/>
        <v>4.848387096774194</v>
      </c>
      <c r="D34" s="124">
        <f t="shared" si="1"/>
        <v>4.877419354838709</v>
      </c>
      <c r="E34" s="124">
        <f t="shared" si="1"/>
        <v>4.929032258064516</v>
      </c>
      <c r="F34" s="124">
        <f t="shared" si="1"/>
        <v>4.774193548387097</v>
      </c>
      <c r="G34" s="124">
        <f t="shared" si="1"/>
        <v>4.641935483870968</v>
      </c>
      <c r="H34" s="124">
        <f t="shared" si="1"/>
        <v>4.574193548387095</v>
      </c>
      <c r="I34" s="124">
        <f t="shared" si="1"/>
        <v>6.361290322580644</v>
      </c>
      <c r="J34" s="124">
        <f t="shared" si="1"/>
        <v>8.174193548387096</v>
      </c>
      <c r="K34" s="124">
        <f t="shared" si="1"/>
        <v>9.370967741935484</v>
      </c>
      <c r="L34" s="124">
        <f t="shared" si="1"/>
        <v>10.338709677419352</v>
      </c>
      <c r="M34" s="124">
        <f t="shared" si="1"/>
        <v>11.006451612903227</v>
      </c>
      <c r="N34" s="124">
        <f t="shared" si="1"/>
        <v>11.251612903225805</v>
      </c>
      <c r="O34" s="124">
        <f t="shared" si="1"/>
        <v>11.283870967741938</v>
      </c>
      <c r="P34" s="124">
        <f t="shared" si="1"/>
        <v>10.867741935483872</v>
      </c>
      <c r="Q34" s="124">
        <f t="shared" si="1"/>
        <v>9.783870967741937</v>
      </c>
      <c r="R34" s="124">
        <f t="shared" si="1"/>
        <v>8.2</v>
      </c>
      <c r="S34" s="124">
        <f t="shared" si="1"/>
        <v>7.300000000000001</v>
      </c>
      <c r="T34" s="124">
        <f t="shared" si="1"/>
        <v>6.764516129032257</v>
      </c>
      <c r="U34" s="124">
        <f t="shared" si="1"/>
        <v>6.596774193548389</v>
      </c>
      <c r="V34" s="124">
        <f t="shared" si="1"/>
        <v>6.412903225806451</v>
      </c>
      <c r="W34" s="124">
        <f t="shared" si="1"/>
        <v>5.935483870967745</v>
      </c>
      <c r="X34" s="124">
        <f t="shared" si="1"/>
        <v>5.541935483870969</v>
      </c>
      <c r="Y34" s="124">
        <f t="shared" si="1"/>
        <v>5.3096774193548395</v>
      </c>
      <c r="Z34" s="124">
        <f>AVERAGE(B3:Y33)</f>
        <v>7.263709677419367</v>
      </c>
      <c r="AA34" s="125">
        <f>AVERAGE(AA3:AA33)</f>
        <v>12.103225806451615</v>
      </c>
      <c r="AB34" s="126"/>
      <c r="AC34" s="125">
        <f>AVERAGE(AC3:AC33)</f>
        <v>2.4709677419354836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21.3</v>
      </c>
      <c r="C46" s="106">
        <f>MATCH(B46,AA3:AA33,0)</f>
        <v>4</v>
      </c>
      <c r="D46" s="114" t="str">
        <f>INDEX(AB3:AB33,C46,1)</f>
        <v>13:49</v>
      </c>
      <c r="E46" s="120"/>
      <c r="F46" s="104"/>
      <c r="G46" s="105">
        <f>MIN(AC3:AC33)</f>
        <v>-3.2</v>
      </c>
      <c r="H46" s="106">
        <f>MATCH(G46,AC3:AC33,0)</f>
        <v>30</v>
      </c>
      <c r="I46" s="114" t="str">
        <f>INDEX(AD3:AD33,H46,1)</f>
        <v>03:19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5.1499999999999995</v>
      </c>
      <c r="C5" s="18">
        <f>'２月'!Z3</f>
        <v>2.4083333333333337</v>
      </c>
      <c r="D5" s="18">
        <f>'３月'!Z3</f>
        <v>11.612500000000002</v>
      </c>
      <c r="E5" s="18">
        <f>'４月'!Z3</f>
        <v>14.879166666666661</v>
      </c>
      <c r="F5" s="18">
        <f>'５月'!Z3</f>
        <v>19.445833333333336</v>
      </c>
      <c r="G5" s="18">
        <f>'６月'!Z3</f>
        <v>18.64166666666667</v>
      </c>
      <c r="H5" s="18">
        <f>'７月'!Z3</f>
        <v>25.758333333333336</v>
      </c>
      <c r="I5" s="18">
        <f>'８月'!Z3</f>
        <v>28.862499999999997</v>
      </c>
      <c r="J5" s="18">
        <f>'９月'!Z3</f>
        <v>23.57916666666667</v>
      </c>
      <c r="K5" s="18">
        <f>'１０月'!Z3</f>
        <v>26.14583333333333</v>
      </c>
      <c r="L5" s="18">
        <f>'１１月'!Z3</f>
        <v>11.825000000000003</v>
      </c>
      <c r="M5" s="19">
        <f>'１２月'!Z3</f>
        <v>10.033333333333333</v>
      </c>
    </row>
    <row r="6" spans="1:13" ht="18" customHeight="1">
      <c r="A6" s="20">
        <v>2</v>
      </c>
      <c r="B6" s="21">
        <f>'１月'!Z4</f>
        <v>3.279166666666667</v>
      </c>
      <c r="C6" s="22">
        <f>'２月'!Z4</f>
        <v>1.8124999999999998</v>
      </c>
      <c r="D6" s="22">
        <f>'３月'!Z4</f>
        <v>6.141666666666668</v>
      </c>
      <c r="E6" s="22">
        <f>'４月'!Z4</f>
        <v>12.891666666666664</v>
      </c>
      <c r="F6" s="22">
        <f>'５月'!Z4</f>
        <v>17.008333333333336</v>
      </c>
      <c r="G6" s="22">
        <f>'６月'!Z4</f>
        <v>18.675</v>
      </c>
      <c r="H6" s="22">
        <f>'７月'!Z4</f>
        <v>26.61666666666667</v>
      </c>
      <c r="I6" s="22">
        <f>'８月'!Z4</f>
        <v>28.4375</v>
      </c>
      <c r="J6" s="22">
        <f>'９月'!Z4</f>
        <v>22.45</v>
      </c>
      <c r="K6" s="22">
        <f>'１０月'!Z4</f>
        <v>22.091666666666665</v>
      </c>
      <c r="L6" s="22">
        <f>'１１月'!Z4</f>
        <v>12.425000000000002</v>
      </c>
      <c r="M6" s="23">
        <f>'１２月'!Z4</f>
        <v>8.595833333333333</v>
      </c>
    </row>
    <row r="7" spans="1:13" ht="18" customHeight="1">
      <c r="A7" s="20">
        <v>3</v>
      </c>
      <c r="B7" s="21">
        <f>'１月'!Z5</f>
        <v>2.975</v>
      </c>
      <c r="C7" s="22">
        <f>'２月'!Z5</f>
        <v>3.6124999999999994</v>
      </c>
      <c r="D7" s="22">
        <f>'３月'!Z5</f>
        <v>6.570833333333334</v>
      </c>
      <c r="E7" s="22">
        <f>'４月'!Z5</f>
        <v>16.133333333333333</v>
      </c>
      <c r="F7" s="22">
        <f>'５月'!Z5</f>
        <v>17.370833333333334</v>
      </c>
      <c r="G7" s="22">
        <f>'６月'!Z5</f>
        <v>20.758333333333336</v>
      </c>
      <c r="H7" s="22">
        <f>'７月'!Z5</f>
        <v>26.55416666666666</v>
      </c>
      <c r="I7" s="22">
        <f>'８月'!Z5</f>
        <v>27.3</v>
      </c>
      <c r="J7" s="22">
        <f>'９月'!Z5</f>
        <v>23.037499999999998</v>
      </c>
      <c r="K7" s="22">
        <f>'１０月'!Z5</f>
        <v>20.70416666666667</v>
      </c>
      <c r="L7" s="22">
        <f>'１１月'!Z5</f>
        <v>14.20833333333333</v>
      </c>
      <c r="M7" s="23">
        <f>'１２月'!Z5</f>
        <v>13.833333333333334</v>
      </c>
    </row>
    <row r="8" spans="1:13" ht="18" customHeight="1">
      <c r="A8" s="20">
        <v>4</v>
      </c>
      <c r="B8" s="21">
        <f>'１月'!Z6</f>
        <v>1.9333333333333333</v>
      </c>
      <c r="C8" s="22">
        <f>'２月'!Z6</f>
        <v>3.879166666666665</v>
      </c>
      <c r="D8" s="22">
        <f>'３月'!Z6</f>
        <v>12.570833333333333</v>
      </c>
      <c r="E8" s="22">
        <f>'４月'!Z6</f>
        <v>15.620833333333335</v>
      </c>
      <c r="F8" s="22">
        <f>'５月'!Z6</f>
        <v>12.5375</v>
      </c>
      <c r="G8" s="22">
        <f>'６月'!Z6</f>
        <v>20.07916666666667</v>
      </c>
      <c r="H8" s="22">
        <f>'７月'!Z6</f>
        <v>26.00833333333333</v>
      </c>
      <c r="I8" s="22">
        <f>'８月'!Z6</f>
        <v>27.18333333333334</v>
      </c>
      <c r="J8" s="22">
        <f>'９月'!Z6</f>
        <v>25.200000000000006</v>
      </c>
      <c r="K8" s="22">
        <f>'１０月'!Z6</f>
        <v>19.745833333333337</v>
      </c>
      <c r="L8" s="22">
        <f>'１１月'!Z6</f>
        <v>16.104166666666668</v>
      </c>
      <c r="M8" s="23">
        <f>'１２月'!Z6</f>
        <v>17.400000000000002</v>
      </c>
    </row>
    <row r="9" spans="1:13" ht="18" customHeight="1">
      <c r="A9" s="20">
        <v>5</v>
      </c>
      <c r="B9" s="21">
        <f>'１月'!Z7</f>
        <v>2.025</v>
      </c>
      <c r="C9" s="22">
        <f>'２月'!Z7</f>
        <v>2.154166666666667</v>
      </c>
      <c r="D9" s="22">
        <f>'３月'!Z7</f>
        <v>8.429166666666665</v>
      </c>
      <c r="E9" s="22">
        <f>'４月'!Z7</f>
        <v>10.558333333333334</v>
      </c>
      <c r="F9" s="22">
        <f>'５月'!Z7</f>
        <v>15.862499999999999</v>
      </c>
      <c r="G9" s="22">
        <f>'６月'!Z7</f>
        <v>20.1375</v>
      </c>
      <c r="H9" s="22">
        <f>'７月'!Z7</f>
        <v>25.425000000000008</v>
      </c>
      <c r="I9" s="22">
        <f>'８月'!Z7</f>
        <v>29.587499999999995</v>
      </c>
      <c r="J9" s="22">
        <f>'９月'!Z7</f>
        <v>26.537499999999994</v>
      </c>
      <c r="K9" s="22">
        <f>'１０月'!Z7</f>
        <v>20.420833333333334</v>
      </c>
      <c r="L9" s="22">
        <f>'１１月'!Z7</f>
        <v>17.054166666666664</v>
      </c>
      <c r="M9" s="23">
        <f>'１２月'!Z7</f>
        <v>14.808333333333328</v>
      </c>
    </row>
    <row r="10" spans="1:13" ht="18" customHeight="1">
      <c r="A10" s="20">
        <v>6</v>
      </c>
      <c r="B10" s="21">
        <f>'１月'!Z8</f>
        <v>3.5166666666666675</v>
      </c>
      <c r="C10" s="22">
        <f>'２月'!Z8</f>
        <v>1.4749999999999996</v>
      </c>
      <c r="D10" s="22">
        <f>'３月'!Z8</f>
        <v>5.150000000000001</v>
      </c>
      <c r="E10" s="22">
        <f>'４月'!Z8</f>
        <v>17.245833333333334</v>
      </c>
      <c r="F10" s="22">
        <f>'５月'!Z8</f>
        <v>18.825</v>
      </c>
      <c r="G10" s="22">
        <f>'６月'!Z8</f>
        <v>20.554166666666664</v>
      </c>
      <c r="H10" s="22">
        <f>'７月'!Z8</f>
        <v>18.575</v>
      </c>
      <c r="I10" s="22">
        <f>'８月'!Z8</f>
        <v>24.679166666666664</v>
      </c>
      <c r="J10" s="22">
        <f>'９月'!Z8</f>
        <v>25.88333333333333</v>
      </c>
      <c r="K10" s="22">
        <f>'１０月'!Z8</f>
        <v>24.07916666666667</v>
      </c>
      <c r="L10" s="22">
        <f>'１１月'!Z8</f>
        <v>16.454166666666666</v>
      </c>
      <c r="M10" s="23">
        <f>'１２月'!Z8</f>
        <v>9.583333333333334</v>
      </c>
    </row>
    <row r="11" spans="1:13" ht="18" customHeight="1">
      <c r="A11" s="20">
        <v>7</v>
      </c>
      <c r="B11" s="21">
        <f>'１月'!Z9</f>
        <v>3.170833333333334</v>
      </c>
      <c r="C11" s="22">
        <f>'２月'!Z9</f>
        <v>2.066666666666667</v>
      </c>
      <c r="D11" s="22">
        <f>'３月'!Z9</f>
        <v>1.8166666666666667</v>
      </c>
      <c r="E11" s="22">
        <f>'４月'!Z9</f>
        <v>9.241666666666667</v>
      </c>
      <c r="F11" s="22">
        <f>'５月'!Z9</f>
        <v>15.716666666666663</v>
      </c>
      <c r="G11" s="22">
        <f>'６月'!Z9</f>
        <v>22.287499999999994</v>
      </c>
      <c r="H11" s="22">
        <f>'７月'!Z9</f>
        <v>20.8875</v>
      </c>
      <c r="I11" s="22">
        <f>'８月'!Z9</f>
        <v>22.337500000000002</v>
      </c>
      <c r="J11" s="22">
        <f>'９月'!Z9</f>
        <v>26.525000000000002</v>
      </c>
      <c r="K11" s="22">
        <f>'１０月'!Z9</f>
        <v>26.120833333333334</v>
      </c>
      <c r="L11" s="22">
        <f>'１１月'!Z9</f>
        <v>15.466666666666667</v>
      </c>
      <c r="M11" s="23">
        <f>'１２月'!Z9</f>
        <v>12.283333333333331</v>
      </c>
    </row>
    <row r="12" spans="1:13" ht="18" customHeight="1">
      <c r="A12" s="20">
        <v>8</v>
      </c>
      <c r="B12" s="21">
        <f>'１月'!Z10</f>
        <v>6.666666666666667</v>
      </c>
      <c r="C12" s="22">
        <f>'２月'!Z10</f>
        <v>2.166666666666667</v>
      </c>
      <c r="D12" s="22">
        <f>'３月'!Z10</f>
        <v>7.779166666666666</v>
      </c>
      <c r="E12" s="22">
        <f>'４月'!Z10</f>
        <v>7.970833333333334</v>
      </c>
      <c r="F12" s="22">
        <f>'５月'!Z10</f>
        <v>11.779166666666667</v>
      </c>
      <c r="G12" s="22">
        <f>'６月'!Z10</f>
        <v>23.391666666666666</v>
      </c>
      <c r="H12" s="22">
        <f>'７月'!Z10</f>
        <v>24.325000000000006</v>
      </c>
      <c r="I12" s="22">
        <f>'８月'!Z10</f>
        <v>24.183333333333334</v>
      </c>
      <c r="J12" s="22">
        <f>'９月'!Z10</f>
        <v>24.895833333333332</v>
      </c>
      <c r="K12" s="22">
        <f>'１０月'!Z10</f>
        <v>20.208333333333332</v>
      </c>
      <c r="L12" s="22">
        <f>'１１月'!Z10</f>
        <v>16.55</v>
      </c>
      <c r="M12" s="23">
        <f>'１２月'!Z10</f>
        <v>6.300000000000001</v>
      </c>
    </row>
    <row r="13" spans="1:13" ht="18" customHeight="1">
      <c r="A13" s="20">
        <v>9</v>
      </c>
      <c r="B13" s="21">
        <f>'１月'!Z11</f>
        <v>8.412500000000001</v>
      </c>
      <c r="C13" s="22">
        <f>'２月'!Z11</f>
        <v>2.820833333333334</v>
      </c>
      <c r="D13" s="22">
        <f>'３月'!Z11</f>
        <v>11.220833333333333</v>
      </c>
      <c r="E13" s="22">
        <f>'４月'!Z11</f>
        <v>11.133333333333333</v>
      </c>
      <c r="F13" s="22">
        <f>'５月'!Z11</f>
        <v>10.583333333333334</v>
      </c>
      <c r="G13" s="22">
        <f>'６月'!Z11</f>
        <v>22.874999999999996</v>
      </c>
      <c r="H13" s="22">
        <f>'７月'!Z11</f>
        <v>24.33333333333333</v>
      </c>
      <c r="I13" s="22">
        <f>'８月'!Z11</f>
        <v>25.21666666666667</v>
      </c>
      <c r="J13" s="22">
        <f>'９月'!Z11</f>
        <v>22.645833333333332</v>
      </c>
      <c r="K13" s="22">
        <f>'１０月'!Z11</f>
        <v>20.316666666666666</v>
      </c>
      <c r="L13" s="22">
        <f>'１１月'!Z11</f>
        <v>17.608333333333334</v>
      </c>
      <c r="M13" s="23">
        <f>'１２月'!Z11</f>
        <v>4.408333333333334</v>
      </c>
    </row>
    <row r="14" spans="1:13" ht="18" customHeight="1">
      <c r="A14" s="24">
        <v>10</v>
      </c>
      <c r="B14" s="25">
        <f>'１月'!Z12</f>
        <v>5.670833333333333</v>
      </c>
      <c r="C14" s="26">
        <f>'２月'!Z12</f>
        <v>6.779166666666668</v>
      </c>
      <c r="D14" s="26">
        <f>'３月'!Z12</f>
        <v>4.8875</v>
      </c>
      <c r="E14" s="26">
        <f>'４月'!Z12</f>
        <v>10.60416666666667</v>
      </c>
      <c r="F14" s="26">
        <f>'５月'!Z12</f>
        <v>11.049999999999997</v>
      </c>
      <c r="G14" s="26">
        <f>'６月'!Z12</f>
        <v>17.30416666666667</v>
      </c>
      <c r="H14" s="26">
        <f>'７月'!Z12</f>
        <v>25.516666666666666</v>
      </c>
      <c r="I14" s="26">
        <f>'８月'!Z12</f>
        <v>27.55</v>
      </c>
      <c r="J14" s="26">
        <f>'９月'!Z12</f>
        <v>21.520833333333332</v>
      </c>
      <c r="K14" s="26">
        <f>'１０月'!Z12</f>
        <v>20.108333333333338</v>
      </c>
      <c r="L14" s="26">
        <f>'１１月'!Z12</f>
        <v>16.94583333333333</v>
      </c>
      <c r="M14" s="27">
        <f>'１２月'!Z12</f>
        <v>2.833333333333334</v>
      </c>
    </row>
    <row r="15" spans="1:13" ht="18" customHeight="1">
      <c r="A15" s="16">
        <v>11</v>
      </c>
      <c r="B15" s="17">
        <f>'１月'!Z13</f>
        <v>3.241666666666667</v>
      </c>
      <c r="C15" s="18">
        <f>'２月'!Z13</f>
        <v>6.687500000000001</v>
      </c>
      <c r="D15" s="18">
        <f>'３月'!Z13</f>
        <v>5.208333333333333</v>
      </c>
      <c r="E15" s="18">
        <f>'４月'!Z13</f>
        <v>16.208333333333336</v>
      </c>
      <c r="F15" s="18">
        <f>'５月'!Z13</f>
        <v>15.058333333333335</v>
      </c>
      <c r="G15" s="18">
        <f>'６月'!Z13</f>
        <v>17.725</v>
      </c>
      <c r="H15" s="18">
        <f>'７月'!Z13</f>
        <v>26.61666666666667</v>
      </c>
      <c r="I15" s="18">
        <f>'８月'!Z13</f>
        <v>25.79166666666666</v>
      </c>
      <c r="J15" s="18">
        <f>'９月'!Z13</f>
        <v>19.625000000000004</v>
      </c>
      <c r="K15" s="18">
        <f>'１０月'!Z13</f>
        <v>19.420833333333334</v>
      </c>
      <c r="L15" s="18">
        <f>'１１月'!Z13</f>
        <v>14.483333333333333</v>
      </c>
      <c r="M15" s="19">
        <f>'１２月'!Z13</f>
        <v>5.0125</v>
      </c>
    </row>
    <row r="16" spans="1:13" ht="18" customHeight="1">
      <c r="A16" s="20">
        <v>12</v>
      </c>
      <c r="B16" s="21">
        <f>'１月'!Z14</f>
        <v>0.2625000000000002</v>
      </c>
      <c r="C16" s="22">
        <f>'２月'!Z14</f>
        <v>2.4583333333333335</v>
      </c>
      <c r="D16" s="22">
        <f>'３月'!Z14</f>
        <v>6.704166666666668</v>
      </c>
      <c r="E16" s="22">
        <f>'４月'!Z14</f>
        <v>14.949999999999998</v>
      </c>
      <c r="F16" s="22">
        <f>'５月'!Z14</f>
        <v>17.70416666666667</v>
      </c>
      <c r="G16" s="22">
        <f>'６月'!Z14</f>
        <v>17.283333333333335</v>
      </c>
      <c r="H16" s="22">
        <f>'７月'!Z14</f>
        <v>24.30416666666666</v>
      </c>
      <c r="I16" s="22">
        <f>'８月'!Z14</f>
        <v>25.787500000000005</v>
      </c>
      <c r="J16" s="22">
        <f>'９月'!Z14</f>
        <v>19.93333333333333</v>
      </c>
      <c r="K16" s="22">
        <f>'１０月'!Z14</f>
        <v>17.445833333333333</v>
      </c>
      <c r="L16" s="22">
        <f>'１１月'!Z14</f>
        <v>15.604166666666666</v>
      </c>
      <c r="M16" s="23">
        <f>'１２月'!Z14</f>
        <v>7.395833333333333</v>
      </c>
    </row>
    <row r="17" spans="1:13" ht="18" customHeight="1">
      <c r="A17" s="20">
        <v>13</v>
      </c>
      <c r="B17" s="21">
        <f>'１月'!Z15</f>
        <v>1.5999999999999999</v>
      </c>
      <c r="C17" s="22">
        <f>'２月'!Z15</f>
        <v>1.9916666666666665</v>
      </c>
      <c r="D17" s="22">
        <f>'３月'!Z15</f>
        <v>10.045833333333333</v>
      </c>
      <c r="E17" s="22">
        <f>'４月'!Z15</f>
        <v>12.479166666666664</v>
      </c>
      <c r="F17" s="22">
        <f>'５月'!Z15</f>
        <v>16.70416666666667</v>
      </c>
      <c r="G17" s="22">
        <f>'６月'!Z15</f>
        <v>18.058333333333326</v>
      </c>
      <c r="H17" s="22">
        <f>'７月'!Z15</f>
        <v>26.095833333333342</v>
      </c>
      <c r="I17" s="22">
        <f>'８月'!Z15</f>
        <v>26.4375</v>
      </c>
      <c r="J17" s="22">
        <f>'９月'!Z15</f>
        <v>22.0125</v>
      </c>
      <c r="K17" s="22">
        <f>'１０月'!Z15</f>
        <v>16.054166666666664</v>
      </c>
      <c r="L17" s="22">
        <f>'１１月'!Z15</f>
        <v>13.774999999999999</v>
      </c>
      <c r="M17" s="23">
        <f>'１２月'!Z15</f>
        <v>5.5</v>
      </c>
    </row>
    <row r="18" spans="1:13" ht="18" customHeight="1">
      <c r="A18" s="20">
        <v>14</v>
      </c>
      <c r="B18" s="21">
        <f>'１月'!Z16</f>
        <v>1.8583333333333334</v>
      </c>
      <c r="C18" s="22">
        <f>'２月'!Z16</f>
        <v>4.983333333333334</v>
      </c>
      <c r="D18" s="22">
        <f>'３月'!Z16</f>
        <v>12.066666666666665</v>
      </c>
      <c r="E18" s="22">
        <f>'４月'!Z16</f>
        <v>11.620833333333332</v>
      </c>
      <c r="F18" s="22">
        <f>'５月'!Z16</f>
        <v>19.150000000000002</v>
      </c>
      <c r="G18" s="22">
        <f>'６月'!Z16</f>
        <v>17.441666666666666</v>
      </c>
      <c r="H18" s="22">
        <f>'７月'!Z16</f>
        <v>27.116666666666664</v>
      </c>
      <c r="I18" s="22">
        <f>'８月'!Z16</f>
        <v>28.979166666666668</v>
      </c>
      <c r="J18" s="22">
        <f>'９月'!Z16</f>
        <v>22.02083333333333</v>
      </c>
      <c r="K18" s="22">
        <f>'１０月'!Z16</f>
        <v>16.64166666666667</v>
      </c>
      <c r="L18" s="22">
        <f>'１１月'!Z16</f>
        <v>11.924999999999999</v>
      </c>
      <c r="M18" s="23">
        <f>'１２月'!Z16</f>
        <v>5.0166666666666675</v>
      </c>
    </row>
    <row r="19" spans="1:13" ht="18" customHeight="1">
      <c r="A19" s="20">
        <v>15</v>
      </c>
      <c r="B19" s="21">
        <f>'１月'!Z17</f>
        <v>4.341666666666667</v>
      </c>
      <c r="C19" s="22">
        <f>'２月'!Z17</f>
        <v>5.958333333333333</v>
      </c>
      <c r="D19" s="22">
        <f>'３月'!Z17</f>
        <v>14.741666666666667</v>
      </c>
      <c r="E19" s="22">
        <f>'４月'!Z17</f>
        <v>15.058333333333332</v>
      </c>
      <c r="F19" s="22">
        <f>'５月'!Z17</f>
        <v>19.2</v>
      </c>
      <c r="G19" s="22">
        <f>'６月'!Z17</f>
        <v>14.570833333333331</v>
      </c>
      <c r="H19" s="22">
        <f>'７月'!Z17</f>
        <v>26.64583333333334</v>
      </c>
      <c r="I19" s="22">
        <f>'８月'!Z17</f>
        <v>29.75833333333333</v>
      </c>
      <c r="J19" s="22">
        <f>'９月'!Z17</f>
        <v>21.1875</v>
      </c>
      <c r="K19" s="22">
        <f>'１０月'!Z17</f>
        <v>16.591666666666665</v>
      </c>
      <c r="L19" s="22">
        <f>'１１月'!Z17</f>
        <v>10.616666666666665</v>
      </c>
      <c r="M19" s="23">
        <f>'１２月'!Z17</f>
        <v>2.7416666666666667</v>
      </c>
    </row>
    <row r="20" spans="1:13" ht="18" customHeight="1">
      <c r="A20" s="20">
        <v>16</v>
      </c>
      <c r="B20" s="21">
        <f>'１月'!Z18</f>
        <v>6.170833333333333</v>
      </c>
      <c r="C20" s="22">
        <f>'２月'!Z18</f>
        <v>3.108333333333334</v>
      </c>
      <c r="D20" s="22">
        <f>'３月'!Z18</f>
        <v>9.908333333333335</v>
      </c>
      <c r="E20" s="22">
        <f>'４月'!Z18</f>
        <v>11.641666666666666</v>
      </c>
      <c r="F20" s="22">
        <f>'５月'!Z18</f>
        <v>22.59583333333333</v>
      </c>
      <c r="G20" s="22">
        <f>'６月'!Z18</f>
        <v>13.745833333333335</v>
      </c>
      <c r="H20" s="22">
        <f>'７月'!Z18</f>
        <v>28.03333333333333</v>
      </c>
      <c r="I20" s="22">
        <f>'８月'!Z18</f>
        <v>28.320833333333336</v>
      </c>
      <c r="J20" s="22">
        <f>'９月'!Z18</f>
        <v>22.779166666666665</v>
      </c>
      <c r="K20" s="22">
        <f>'１０月'!Z18</f>
        <v>17.1125</v>
      </c>
      <c r="L20" s="22">
        <f>'１１月'!Z18</f>
        <v>11.929166666666667</v>
      </c>
      <c r="M20" s="23">
        <f>'１２月'!Z18</f>
        <v>5.504166666666667</v>
      </c>
    </row>
    <row r="21" spans="1:13" ht="18" customHeight="1">
      <c r="A21" s="20">
        <v>17</v>
      </c>
      <c r="B21" s="21">
        <f>'１月'!Z19</f>
        <v>7.083333333333332</v>
      </c>
      <c r="C21" s="22">
        <f>'２月'!Z19</f>
        <v>3.9458333333333333</v>
      </c>
      <c r="D21" s="22">
        <f>'３月'!Z19</f>
        <v>4.204166666666667</v>
      </c>
      <c r="E21" s="22">
        <f>'４月'!Z19</f>
        <v>11.762500000000001</v>
      </c>
      <c r="F21" s="22">
        <f>'５月'!Z19</f>
        <v>22.08333333333334</v>
      </c>
      <c r="G21" s="22">
        <f>'６月'!Z19</f>
        <v>16.466666666666665</v>
      </c>
      <c r="H21" s="22">
        <f>'７月'!Z19</f>
        <v>28.183333333333326</v>
      </c>
      <c r="I21" s="22">
        <f>'８月'!Z19</f>
        <v>24.17916666666667</v>
      </c>
      <c r="J21" s="22">
        <f>'９月'!Z19</f>
        <v>23.537499999999998</v>
      </c>
      <c r="K21" s="22">
        <f>'１０月'!Z19</f>
        <v>17.120833333333334</v>
      </c>
      <c r="L21" s="22">
        <f>'１１月'!Z19</f>
        <v>13.491666666666667</v>
      </c>
      <c r="M21" s="23">
        <f>'１２月'!Z19</f>
        <v>9.691666666666668</v>
      </c>
    </row>
    <row r="22" spans="1:13" ht="18" customHeight="1">
      <c r="A22" s="20">
        <v>18</v>
      </c>
      <c r="B22" s="21">
        <f>'１月'!Z20</f>
        <v>7.670833333333335</v>
      </c>
      <c r="C22" s="22">
        <f>'２月'!Z20</f>
        <v>1.1041666666666665</v>
      </c>
      <c r="D22" s="22">
        <f>'３月'!Z20</f>
        <v>8.870833333333332</v>
      </c>
      <c r="E22" s="22">
        <f>'４月'!Z20</f>
        <v>12.029166666666667</v>
      </c>
      <c r="F22" s="22">
        <f>'５月'!Z20</f>
        <v>16.904166666666672</v>
      </c>
      <c r="G22" s="22">
        <f>'６月'!Z20</f>
        <v>18.954166666666673</v>
      </c>
      <c r="H22" s="22">
        <f>'７月'!Z20</f>
        <v>27.962500000000002</v>
      </c>
      <c r="I22" s="22">
        <f>'８月'!Z20</f>
        <v>20.5125</v>
      </c>
      <c r="J22" s="22">
        <f>'９月'!Z20</f>
        <v>21.524999999999995</v>
      </c>
      <c r="K22" s="22">
        <f>'１０月'!Z20</f>
        <v>15.466666666666669</v>
      </c>
      <c r="L22" s="22">
        <f>'１１月'!Z20</f>
        <v>11.049999999999999</v>
      </c>
      <c r="M22" s="23">
        <f>'１２月'!Z20</f>
        <v>7.916666666666667</v>
      </c>
    </row>
    <row r="23" spans="1:13" ht="18" customHeight="1">
      <c r="A23" s="20">
        <v>19</v>
      </c>
      <c r="B23" s="21">
        <f>'１月'!Z21</f>
        <v>5.783333333333334</v>
      </c>
      <c r="C23" s="22">
        <f>'２月'!Z21</f>
        <v>1.6416666666666664</v>
      </c>
      <c r="D23" s="22">
        <f>'３月'!Z21</f>
        <v>11.404166666666667</v>
      </c>
      <c r="E23" s="22">
        <f>'４月'!Z21</f>
        <v>15.1</v>
      </c>
      <c r="F23" s="22">
        <f>'５月'!Z21</f>
        <v>16.504166666666666</v>
      </c>
      <c r="G23" s="22">
        <f>'６月'!Z21</f>
        <v>19.920833333333334</v>
      </c>
      <c r="H23" s="22">
        <f>'７月'!Z21</f>
        <v>25.583333333333332</v>
      </c>
      <c r="I23" s="22">
        <f>'８月'!Z21</f>
        <v>21.420833333333334</v>
      </c>
      <c r="J23" s="22">
        <f>'９月'!Z21</f>
        <v>20.3625</v>
      </c>
      <c r="K23" s="22">
        <f>'１０月'!Z21</f>
        <v>16.3625</v>
      </c>
      <c r="L23" s="22">
        <f>'１１月'!Z21</f>
        <v>12.9</v>
      </c>
      <c r="M23" s="23">
        <f>'１２月'!Z21</f>
        <v>7.304166666666667</v>
      </c>
    </row>
    <row r="24" spans="1:13" ht="18" customHeight="1">
      <c r="A24" s="24">
        <v>20</v>
      </c>
      <c r="B24" s="25">
        <f>'１月'!Z22</f>
        <v>4.666666666666667</v>
      </c>
      <c r="C24" s="26">
        <f>'２月'!Z22</f>
        <v>4.562499999999999</v>
      </c>
      <c r="D24" s="26">
        <f>'３月'!Z22</f>
        <v>5.716666666666668</v>
      </c>
      <c r="E24" s="26">
        <f>'４月'!Z22</f>
        <v>16.17916666666667</v>
      </c>
      <c r="F24" s="26">
        <f>'５月'!Z22</f>
        <v>14.104166666666664</v>
      </c>
      <c r="G24" s="26">
        <f>'６月'!Z22</f>
        <v>18.0125</v>
      </c>
      <c r="H24" s="26">
        <f>'７月'!Z22</f>
        <v>26.84736842105263</v>
      </c>
      <c r="I24" s="26">
        <f>'８月'!Z22</f>
        <v>23.07916666666667</v>
      </c>
      <c r="J24" s="26">
        <f>'９月'!Z22</f>
        <v>19.054166666666664</v>
      </c>
      <c r="K24" s="26">
        <f>'１０月'!Z22</f>
        <v>15.954166666666666</v>
      </c>
      <c r="L24" s="26">
        <f>'１１月'!Z22</f>
        <v>9.487500000000002</v>
      </c>
      <c r="M24" s="27">
        <f>'１２月'!Z22</f>
        <v>6.991666666666668</v>
      </c>
    </row>
    <row r="25" spans="1:13" ht="18" customHeight="1">
      <c r="A25" s="16">
        <v>21</v>
      </c>
      <c r="B25" s="17">
        <f>'１月'!Z23</f>
        <v>4.845833333333333</v>
      </c>
      <c r="C25" s="18">
        <f>'２月'!Z23</f>
        <v>3.5374999999999996</v>
      </c>
      <c r="D25" s="18">
        <f>'３月'!Z23</f>
        <v>4.895833333333333</v>
      </c>
      <c r="E25" s="18">
        <f>'４月'!Z23</f>
        <v>18.808333333333337</v>
      </c>
      <c r="F25" s="18">
        <f>'５月'!Z23</f>
        <v>17.63333333333333</v>
      </c>
      <c r="G25" s="18">
        <f>'６月'!Z23</f>
        <v>19.066666666666663</v>
      </c>
      <c r="H25" s="18">
        <f>'７月'!Z23</f>
        <v>28.412499999999998</v>
      </c>
      <c r="I25" s="18">
        <f>'８月'!Z23</f>
        <v>26.79583333333333</v>
      </c>
      <c r="J25" s="18">
        <f>'９月'!Z23</f>
        <v>18.570833333333336</v>
      </c>
      <c r="K25" s="18">
        <f>'１０月'!Z23</f>
        <v>15.508333333333333</v>
      </c>
      <c r="L25" s="18">
        <f>'１１月'!Z23</f>
        <v>10.208333333333334</v>
      </c>
      <c r="M25" s="19">
        <f>'１２月'!Z23</f>
        <v>7.7749999999999995</v>
      </c>
    </row>
    <row r="26" spans="1:13" ht="18" customHeight="1">
      <c r="A26" s="20">
        <v>22</v>
      </c>
      <c r="B26" s="21">
        <f>'１月'!Z24</f>
        <v>0.10416666666666667</v>
      </c>
      <c r="C26" s="22">
        <f>'２月'!Z24</f>
        <v>0.7291666666666666</v>
      </c>
      <c r="D26" s="22">
        <f>'３月'!Z24</f>
        <v>10.087499999999999</v>
      </c>
      <c r="E26" s="22">
        <f>'４月'!Z24</f>
        <v>18.825000000000003</v>
      </c>
      <c r="F26" s="22">
        <f>'５月'!Z24</f>
        <v>18.645833333333332</v>
      </c>
      <c r="G26" s="22">
        <f>'６月'!Z24</f>
        <v>21.033333333333335</v>
      </c>
      <c r="H26" s="22">
        <f>'７月'!Z24</f>
        <v>29.479166666666668</v>
      </c>
      <c r="I26" s="22">
        <f>'８月'!Z24</f>
        <v>29.033333333333335</v>
      </c>
      <c r="J26" s="22">
        <f>'９月'!Z24</f>
        <v>22.741666666666664</v>
      </c>
      <c r="K26" s="22">
        <f>'１０月'!Z24</f>
        <v>14.766666666666664</v>
      </c>
      <c r="L26" s="22">
        <f>'１１月'!Z24</f>
        <v>10.5625</v>
      </c>
      <c r="M26" s="23">
        <f>'１２月'!Z24</f>
        <v>11.8125</v>
      </c>
    </row>
    <row r="27" spans="1:13" ht="18" customHeight="1">
      <c r="A27" s="20">
        <v>23</v>
      </c>
      <c r="B27" s="21">
        <f>'１月'!Z25</f>
        <v>3.229166666666666</v>
      </c>
      <c r="C27" s="22">
        <f>'２月'!Z25</f>
        <v>2.5500000000000003</v>
      </c>
      <c r="D27" s="22">
        <f>'３月'!Z25</f>
        <v>7.541666666666667</v>
      </c>
      <c r="E27" s="22">
        <f>'４月'!Z25</f>
        <v>13.945833333333335</v>
      </c>
      <c r="F27" s="22">
        <f>'５月'!Z25</f>
        <v>17.708333333333332</v>
      </c>
      <c r="G27" s="22">
        <f>'６月'!Z25</f>
        <v>19.145833333333332</v>
      </c>
      <c r="H27" s="22">
        <f>'７月'!Z25</f>
        <v>28.32083333333333</v>
      </c>
      <c r="I27" s="22">
        <f>'８月'!Z25</f>
        <v>27.45833333333333</v>
      </c>
      <c r="J27" s="22">
        <f>'９月'!Z25</f>
        <v>22.304166666666664</v>
      </c>
      <c r="K27" s="22">
        <f>'１０月'!Z25</f>
        <v>15.883333333333335</v>
      </c>
      <c r="L27" s="22">
        <f>'１１月'!Z25</f>
        <v>7.3125</v>
      </c>
      <c r="M27" s="23">
        <f>'１２月'!Z25</f>
        <v>9.483333333333333</v>
      </c>
    </row>
    <row r="28" spans="1:13" ht="18" customHeight="1">
      <c r="A28" s="20">
        <v>24</v>
      </c>
      <c r="B28" s="21">
        <f>'１月'!Z26</f>
        <v>0.2125000000000001</v>
      </c>
      <c r="C28" s="22">
        <f>'２月'!Z26</f>
        <v>4.995833333333334</v>
      </c>
      <c r="D28" s="22">
        <f>'３月'!Z26</f>
        <v>8.9</v>
      </c>
      <c r="E28" s="22">
        <f>'４月'!Z26</f>
        <v>13.987500000000002</v>
      </c>
      <c r="F28" s="22">
        <f>'５月'!Z26</f>
        <v>18.266666666666666</v>
      </c>
      <c r="G28" s="22">
        <f>'６月'!Z26</f>
        <v>21.879166666666666</v>
      </c>
      <c r="H28" s="22">
        <f>'７月'!Z26</f>
        <v>25.258333333333336</v>
      </c>
      <c r="I28" s="22">
        <f>'８月'!Z26</f>
        <v>28.0125</v>
      </c>
      <c r="J28" s="22">
        <f>'９月'!Z26</f>
        <v>22.583333333333332</v>
      </c>
      <c r="K28" s="22">
        <f>'１０月'!Z26</f>
        <v>17.150000000000002</v>
      </c>
      <c r="L28" s="22">
        <f>'１１月'!Z26</f>
        <v>8.158333333333333</v>
      </c>
      <c r="M28" s="23">
        <f>'１２月'!Z26</f>
        <v>6.1208333333333345</v>
      </c>
    </row>
    <row r="29" spans="1:13" ht="18" customHeight="1">
      <c r="A29" s="20">
        <v>25</v>
      </c>
      <c r="B29" s="21">
        <f>'１月'!Z27</f>
        <v>-2.016666666666667</v>
      </c>
      <c r="C29" s="22">
        <f>'２月'!Z27</f>
        <v>2.4083333333333337</v>
      </c>
      <c r="D29" s="22">
        <f>'３月'!Z27</f>
        <v>9.741666666666665</v>
      </c>
      <c r="E29" s="22">
        <f>'４月'!Z27</f>
        <v>15.041666666666666</v>
      </c>
      <c r="F29" s="22">
        <f>'５月'!Z27</f>
        <v>21.25833333333333</v>
      </c>
      <c r="G29" s="22">
        <f>'６月'!Z27</f>
        <v>23.308333333333326</v>
      </c>
      <c r="H29" s="22">
        <f>'７月'!Z27</f>
        <v>24.8125</v>
      </c>
      <c r="I29" s="22">
        <f>'８月'!Z27</f>
        <v>29.987499999999997</v>
      </c>
      <c r="J29" s="22">
        <f>'９月'!Z27</f>
        <v>19.891666666666662</v>
      </c>
      <c r="K29" s="22">
        <f>'１０月'!Z27</f>
        <v>15.383333333333333</v>
      </c>
      <c r="L29" s="22">
        <f>'１１月'!Z27</f>
        <v>10.958333333333334</v>
      </c>
      <c r="M29" s="23">
        <f>'１２月'!Z27</f>
        <v>4.45</v>
      </c>
    </row>
    <row r="30" spans="1:13" ht="18" customHeight="1">
      <c r="A30" s="20">
        <v>26</v>
      </c>
      <c r="B30" s="21">
        <f>'１月'!Z28</f>
        <v>-1.6250000000000002</v>
      </c>
      <c r="C30" s="22">
        <f>'２月'!Z28</f>
        <v>3.2125</v>
      </c>
      <c r="D30" s="22">
        <f>'３月'!Z28</f>
        <v>13.341666666666669</v>
      </c>
      <c r="E30" s="22">
        <f>'４月'!Z28</f>
        <v>15.854166666666671</v>
      </c>
      <c r="F30" s="22">
        <f>'５月'!Z28</f>
        <v>18.008333333333336</v>
      </c>
      <c r="G30" s="22">
        <f>'６月'!Z28</f>
        <v>22.241666666666664</v>
      </c>
      <c r="H30" s="22">
        <f>'７月'!Z28</f>
        <v>23.745833333333334</v>
      </c>
      <c r="I30" s="22">
        <f>'８月'!Z28</f>
        <v>28.74166666666667</v>
      </c>
      <c r="J30" s="22">
        <f>'９月'!Z28</f>
        <v>18.254166666666666</v>
      </c>
      <c r="K30" s="22">
        <f>'１０月'!Z28</f>
        <v>15.020833333333334</v>
      </c>
      <c r="L30" s="22">
        <f>'１１月'!Z28</f>
        <v>11.683333333333332</v>
      </c>
      <c r="M30" s="23">
        <f>'１２月'!Z28</f>
        <v>8.366666666666665</v>
      </c>
    </row>
    <row r="31" spans="1:13" ht="18" customHeight="1">
      <c r="A31" s="20">
        <v>27</v>
      </c>
      <c r="B31" s="21">
        <f>'１月'!Z29</f>
        <v>-0.14583333333333323</v>
      </c>
      <c r="C31" s="22">
        <f>'２月'!Z29</f>
        <v>3.8625000000000007</v>
      </c>
      <c r="D31" s="22">
        <f>'３月'!Z29</f>
        <v>13.541666666666664</v>
      </c>
      <c r="E31" s="22">
        <f>'４月'!Z29</f>
        <v>17.158333333333335</v>
      </c>
      <c r="F31" s="22">
        <f>'５月'!Z29</f>
        <v>16.6875</v>
      </c>
      <c r="G31" s="22">
        <f>'６月'!Z29</f>
        <v>26.441666666666663</v>
      </c>
      <c r="H31" s="22">
        <f>'７月'!Z29</f>
        <v>23.195833333333336</v>
      </c>
      <c r="I31" s="22">
        <f>'８月'!Z29</f>
        <v>24.991666666666664</v>
      </c>
      <c r="J31" s="22">
        <f>'９月'!Z29</f>
        <v>16.075</v>
      </c>
      <c r="K31" s="22">
        <f>'１０月'!Z29</f>
        <v>18.3875</v>
      </c>
      <c r="L31" s="22">
        <f>'１１月'!Z29</f>
        <v>13.087499999999999</v>
      </c>
      <c r="M31" s="23">
        <f>'１２月'!Z29</f>
        <v>7.562500000000001</v>
      </c>
    </row>
    <row r="32" spans="1:13" ht="18" customHeight="1">
      <c r="A32" s="20">
        <v>28</v>
      </c>
      <c r="B32" s="21">
        <f>'１月'!Z30</f>
        <v>0.9208333333333333</v>
      </c>
      <c r="C32" s="22">
        <f>'２月'!Z30</f>
        <v>5.704166666666667</v>
      </c>
      <c r="D32" s="22">
        <f>'３月'!Z30</f>
        <v>15.345833333333326</v>
      </c>
      <c r="E32" s="22">
        <f>'４月'!Z30</f>
        <v>16.3875</v>
      </c>
      <c r="F32" s="22">
        <f>'５月'!Z30</f>
        <v>19.658333333333335</v>
      </c>
      <c r="G32" s="22">
        <f>'６月'!Z30</f>
        <v>25.90833333333333</v>
      </c>
      <c r="H32" s="22">
        <f>'７月'!Z30</f>
        <v>24.458333333333332</v>
      </c>
      <c r="I32" s="22">
        <f>'８月'!Z30</f>
        <v>22.71666666666667</v>
      </c>
      <c r="J32" s="22">
        <f>'９月'!Z30</f>
        <v>18.32916666666667</v>
      </c>
      <c r="K32" s="22">
        <f>'１０月'!Z30</f>
        <v>15.458333333333336</v>
      </c>
      <c r="L32" s="22">
        <f>'１１月'!Z30</f>
        <v>14.083333333333334</v>
      </c>
      <c r="M32" s="23">
        <f>'１２月'!Z30</f>
        <v>1.8333333333333337</v>
      </c>
    </row>
    <row r="33" spans="1:13" ht="18" customHeight="1">
      <c r="A33" s="20">
        <v>29</v>
      </c>
      <c r="B33" s="21">
        <f>'１月'!Z31</f>
        <v>2.995833333333334</v>
      </c>
      <c r="C33" s="22"/>
      <c r="D33" s="22">
        <f>'３月'!Z31</f>
        <v>15.75416666666667</v>
      </c>
      <c r="E33" s="22">
        <f>'４月'!Z31</f>
        <v>19.26666666666667</v>
      </c>
      <c r="F33" s="22">
        <f>'５月'!Z31</f>
        <v>21.47916666666667</v>
      </c>
      <c r="G33" s="22">
        <f>'６月'!Z31</f>
        <v>28.133333333333326</v>
      </c>
      <c r="H33" s="22">
        <f>'７月'!Z31</f>
        <v>26.308333333333334</v>
      </c>
      <c r="I33" s="22">
        <f>'８月'!Z31</f>
        <v>23.558333333333334</v>
      </c>
      <c r="J33" s="22">
        <f>'９月'!Z31</f>
        <v>19.35</v>
      </c>
      <c r="K33" s="22">
        <f>'１０月'!Z31</f>
        <v>15.908333333333333</v>
      </c>
      <c r="L33" s="22">
        <f>'１１月'!Z31</f>
        <v>10.029166666666667</v>
      </c>
      <c r="M33" s="23">
        <f>'１２月'!Z31</f>
        <v>1.3499999999999999</v>
      </c>
    </row>
    <row r="34" spans="1:13" ht="18" customHeight="1">
      <c r="A34" s="20">
        <v>30</v>
      </c>
      <c r="B34" s="21">
        <f>'１月'!Z32</f>
        <v>0.46249999999999974</v>
      </c>
      <c r="C34" s="22"/>
      <c r="D34" s="22">
        <f>'３月'!Z32</f>
        <v>11.262500000000001</v>
      </c>
      <c r="E34" s="22">
        <f>'４月'!Z32</f>
        <v>18.54583333333333</v>
      </c>
      <c r="F34" s="22">
        <f>'５月'!Z32</f>
        <v>20.166666666666668</v>
      </c>
      <c r="G34" s="22">
        <f>'６月'!Z32</f>
        <v>26.27916666666667</v>
      </c>
      <c r="H34" s="22">
        <f>'７月'!Z32</f>
        <v>26.779166666666665</v>
      </c>
      <c r="I34" s="22">
        <f>'８月'!Z32</f>
        <v>25.77916666666667</v>
      </c>
      <c r="J34" s="22">
        <f>'９月'!Z32</f>
        <v>20.587500000000002</v>
      </c>
      <c r="K34" s="22">
        <f>'１０月'!Z32</f>
        <v>15.529166666666667</v>
      </c>
      <c r="L34" s="22">
        <f>'１１月'!Z32</f>
        <v>9.262500000000001</v>
      </c>
      <c r="M34" s="23">
        <f>'１２月'!Z32</f>
        <v>1.020833333333333</v>
      </c>
    </row>
    <row r="35" spans="1:13" ht="18" customHeight="1">
      <c r="A35" s="28">
        <v>31</v>
      </c>
      <c r="B35" s="29">
        <f>'１月'!Z33</f>
        <v>2.8375</v>
      </c>
      <c r="C35" s="30"/>
      <c r="D35" s="30">
        <f>'３月'!Z33</f>
        <v>9.395833333333334</v>
      </c>
      <c r="E35" s="30"/>
      <c r="F35" s="30">
        <f>'５月'!Z33</f>
        <v>18.12083333333333</v>
      </c>
      <c r="G35" s="30"/>
      <c r="H35" s="30">
        <f>'７月'!Z33</f>
        <v>26.67916666666666</v>
      </c>
      <c r="I35" s="30">
        <f>'８月'!Z33</f>
        <v>25.837500000000002</v>
      </c>
      <c r="J35" s="30"/>
      <c r="K35" s="30">
        <f>'１０月'!Z33</f>
        <v>12.145833333333334</v>
      </c>
      <c r="L35" s="30"/>
      <c r="M35" s="31">
        <f>'１２月'!Z33</f>
        <v>2.2458333333333336</v>
      </c>
    </row>
    <row r="36" spans="1:13" ht="18" customHeight="1">
      <c r="A36" s="60" t="s">
        <v>9</v>
      </c>
      <c r="B36" s="61">
        <f aca="true" t="shared" si="0" ref="B36:I36">AVERAGE(B5:B35)</f>
        <v>3.1387096774193566</v>
      </c>
      <c r="C36" s="62">
        <f t="shared" si="0"/>
        <v>3.3077380952380957</v>
      </c>
      <c r="D36" s="62">
        <f t="shared" si="0"/>
        <v>9.188978494623656</v>
      </c>
      <c r="E36" s="62">
        <f t="shared" si="0"/>
        <v>14.370972222222223</v>
      </c>
      <c r="F36" s="62">
        <f t="shared" si="0"/>
        <v>17.349059139784945</v>
      </c>
      <c r="G36" s="62">
        <f t="shared" si="0"/>
        <v>20.34402777777778</v>
      </c>
      <c r="H36" s="62">
        <f t="shared" si="0"/>
        <v>25.76900113186191</v>
      </c>
      <c r="I36" s="62">
        <f t="shared" si="0"/>
        <v>26.210215053763445</v>
      </c>
      <c r="J36" s="62">
        <f>AVERAGE(J5:J35)</f>
        <v>21.76666666666667</v>
      </c>
      <c r="K36" s="62">
        <f>AVERAGE(K5:K35)</f>
        <v>18.04045698924731</v>
      </c>
      <c r="L36" s="62">
        <f>AVERAGE(L5:L35)</f>
        <v>12.841666666666663</v>
      </c>
      <c r="M36" s="63">
        <f>AVERAGE(M5:M35)</f>
        <v>7.263709677419354</v>
      </c>
    </row>
    <row r="37" spans="1:13" ht="18" customHeight="1">
      <c r="A37" s="32" t="s">
        <v>34</v>
      </c>
      <c r="B37" s="17">
        <f>AVERAGE(B5:B14)</f>
        <v>4.280000000000001</v>
      </c>
      <c r="C37" s="18">
        <f aca="true" t="shared" si="1" ref="C37:I37">AVERAGE(C5:C14)</f>
        <v>2.9175</v>
      </c>
      <c r="D37" s="18">
        <f t="shared" si="1"/>
        <v>7.617916666666668</v>
      </c>
      <c r="E37" s="18">
        <f t="shared" si="1"/>
        <v>12.627916666666666</v>
      </c>
      <c r="F37" s="18">
        <f t="shared" si="1"/>
        <v>15.017916666666668</v>
      </c>
      <c r="G37" s="18">
        <f t="shared" si="1"/>
        <v>20.470416666666665</v>
      </c>
      <c r="H37" s="18">
        <f t="shared" si="1"/>
        <v>24.4</v>
      </c>
      <c r="I37" s="18">
        <f t="shared" si="1"/>
        <v>26.533750000000005</v>
      </c>
      <c r="J37" s="18">
        <f>AVERAGE(J5:J14)</f>
        <v>24.227500000000003</v>
      </c>
      <c r="K37" s="18">
        <f>AVERAGE(K5:K14)</f>
        <v>21.99416666666667</v>
      </c>
      <c r="L37" s="18">
        <f>AVERAGE(L5:L14)</f>
        <v>15.464166666666666</v>
      </c>
      <c r="M37" s="19">
        <f>AVERAGE(M5:M14)</f>
        <v>10.007916666666663</v>
      </c>
    </row>
    <row r="38" spans="1:13" ht="18" customHeight="1">
      <c r="A38" s="33" t="s">
        <v>35</v>
      </c>
      <c r="B38" s="21">
        <f>AVERAGE(B15:B24)</f>
        <v>4.267916666666666</v>
      </c>
      <c r="C38" s="22">
        <f aca="true" t="shared" si="2" ref="C38:I38">AVERAGE(C15:C24)</f>
        <v>3.644166666666667</v>
      </c>
      <c r="D38" s="22">
        <f t="shared" si="2"/>
        <v>8.887083333333333</v>
      </c>
      <c r="E38" s="22">
        <f t="shared" si="2"/>
        <v>13.702916666666667</v>
      </c>
      <c r="F38" s="22">
        <f t="shared" si="2"/>
        <v>18.000833333333333</v>
      </c>
      <c r="G38" s="22">
        <f t="shared" si="2"/>
        <v>17.217916666666667</v>
      </c>
      <c r="H38" s="22">
        <f t="shared" si="2"/>
        <v>26.738903508771934</v>
      </c>
      <c r="I38" s="22">
        <f t="shared" si="2"/>
        <v>25.42666666666667</v>
      </c>
      <c r="J38" s="22">
        <f>AVERAGE(J15:J24)</f>
        <v>21.203750000000003</v>
      </c>
      <c r="K38" s="22">
        <f>AVERAGE(K15:K24)</f>
        <v>16.817083333333336</v>
      </c>
      <c r="L38" s="22">
        <f>AVERAGE(L15:L24)</f>
        <v>12.52625</v>
      </c>
      <c r="M38" s="23">
        <f>AVERAGE(M15:M24)</f>
        <v>6.307499999999999</v>
      </c>
    </row>
    <row r="39" spans="1:13" ht="18" customHeight="1">
      <c r="A39" s="34" t="s">
        <v>36</v>
      </c>
      <c r="B39" s="25">
        <f>AVERAGE(B25:B35)</f>
        <v>1.0746212121212122</v>
      </c>
      <c r="C39" s="26">
        <f aca="true" t="shared" si="3" ref="C39:I39">AVERAGE(C25:C35)</f>
        <v>3.375</v>
      </c>
      <c r="D39" s="26">
        <f t="shared" si="3"/>
        <v>10.891666666666667</v>
      </c>
      <c r="E39" s="26">
        <f t="shared" si="3"/>
        <v>16.782083333333336</v>
      </c>
      <c r="F39" s="26">
        <f t="shared" si="3"/>
        <v>18.87575757575757</v>
      </c>
      <c r="G39" s="26">
        <f t="shared" si="3"/>
        <v>23.343749999999993</v>
      </c>
      <c r="H39" s="26">
        <f t="shared" si="3"/>
        <v>26.13181818181818</v>
      </c>
      <c r="I39" s="26">
        <f t="shared" si="3"/>
        <v>26.62840909090909</v>
      </c>
      <c r="J39" s="26">
        <f>AVERAGE(J25:J35)</f>
        <v>19.86875</v>
      </c>
      <c r="K39" s="26">
        <f>AVERAGE(K25:K35)</f>
        <v>15.558333333333335</v>
      </c>
      <c r="L39" s="26">
        <f>AVERAGE(L25:L35)</f>
        <v>10.534583333333334</v>
      </c>
      <c r="M39" s="27">
        <f>AVERAGE(M25:M35)</f>
        <v>5.638257575757577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11.4</v>
      </c>
      <c r="C5" s="36">
        <f>'２月'!AA3</f>
        <v>5.3</v>
      </c>
      <c r="D5" s="36">
        <f>'３月'!AA3</f>
        <v>18.6</v>
      </c>
      <c r="E5" s="36">
        <f>'４月'!AA3</f>
        <v>19.3</v>
      </c>
      <c r="F5" s="36">
        <f>'５月'!AA3</f>
        <v>25.2</v>
      </c>
      <c r="G5" s="36">
        <f>'６月'!AA3</f>
        <v>24.5</v>
      </c>
      <c r="H5" s="36">
        <f>'７月'!AA3</f>
        <v>30.4</v>
      </c>
      <c r="I5" s="36">
        <f>'８月'!AA3</f>
        <v>33</v>
      </c>
      <c r="J5" s="36">
        <f>'９月'!AA3</f>
        <v>26.3</v>
      </c>
      <c r="K5" s="36">
        <f>'１０月'!AA3</f>
        <v>34.2</v>
      </c>
      <c r="L5" s="36">
        <f>'１１月'!AA3</f>
        <v>19</v>
      </c>
      <c r="M5" s="37">
        <f>'１２月'!AA3</f>
        <v>17.3</v>
      </c>
      <c r="N5" s="3"/>
    </row>
    <row r="6" spans="1:14" ht="16.5" customHeight="1">
      <c r="A6" s="20">
        <v>2</v>
      </c>
      <c r="B6" s="38">
        <f>'１月'!AA4</f>
        <v>9.4</v>
      </c>
      <c r="C6" s="39">
        <f>'２月'!AA4</f>
        <v>4.2</v>
      </c>
      <c r="D6" s="39">
        <f>'３月'!AA4</f>
        <v>10.7</v>
      </c>
      <c r="E6" s="39">
        <f>'４月'!AA4</f>
        <v>17.6</v>
      </c>
      <c r="F6" s="39">
        <f>'５月'!AA4</f>
        <v>20.3</v>
      </c>
      <c r="G6" s="39">
        <f>'６月'!AA4</f>
        <v>22.1</v>
      </c>
      <c r="H6" s="39">
        <f>'７月'!AA4</f>
        <v>31.5</v>
      </c>
      <c r="I6" s="39">
        <f>'８月'!AA4</f>
        <v>32.3</v>
      </c>
      <c r="J6" s="39">
        <f>'９月'!AA4</f>
        <v>26.2</v>
      </c>
      <c r="K6" s="39">
        <f>'１０月'!AA4</f>
        <v>27.7</v>
      </c>
      <c r="L6" s="39">
        <f>'１１月'!AA4</f>
        <v>18.4</v>
      </c>
      <c r="M6" s="40">
        <f>'１２月'!AA4</f>
        <v>12.5</v>
      </c>
      <c r="N6" s="3"/>
    </row>
    <row r="7" spans="1:14" ht="16.5" customHeight="1">
      <c r="A7" s="20">
        <v>3</v>
      </c>
      <c r="B7" s="38">
        <f>'１月'!AA5</f>
        <v>6.3</v>
      </c>
      <c r="C7" s="39">
        <f>'２月'!AA5</f>
        <v>6.8</v>
      </c>
      <c r="D7" s="39">
        <f>'３月'!AA5</f>
        <v>12.4</v>
      </c>
      <c r="E7" s="39">
        <f>'４月'!AA5</f>
        <v>22</v>
      </c>
      <c r="F7" s="39">
        <f>'５月'!AA5</f>
        <v>23.9</v>
      </c>
      <c r="G7" s="39">
        <f>'６月'!AA5</f>
        <v>25.1</v>
      </c>
      <c r="H7" s="39">
        <f>'７月'!AA5</f>
        <v>32.5</v>
      </c>
      <c r="I7" s="39">
        <f>'８月'!AA5</f>
        <v>31.1</v>
      </c>
      <c r="J7" s="39">
        <f>'９月'!AA5</f>
        <v>26</v>
      </c>
      <c r="K7" s="39">
        <f>'１０月'!AA5</f>
        <v>23.8</v>
      </c>
      <c r="L7" s="39">
        <f>'１１月'!AA5</f>
        <v>18.9</v>
      </c>
      <c r="M7" s="40">
        <f>'１２月'!AA5</f>
        <v>17</v>
      </c>
      <c r="N7" s="3"/>
    </row>
    <row r="8" spans="1:14" ht="16.5" customHeight="1">
      <c r="A8" s="20">
        <v>4</v>
      </c>
      <c r="B8" s="38">
        <f>'１月'!AA6</f>
        <v>7.2</v>
      </c>
      <c r="C8" s="39">
        <f>'２月'!AA6</f>
        <v>8.5</v>
      </c>
      <c r="D8" s="39">
        <f>'３月'!AA6</f>
        <v>20.5</v>
      </c>
      <c r="E8" s="39">
        <f>'４月'!AA6</f>
        <v>22.8</v>
      </c>
      <c r="F8" s="39">
        <f>'５月'!AA6</f>
        <v>18.5</v>
      </c>
      <c r="G8" s="39">
        <f>'６月'!AA6</f>
        <v>24.9</v>
      </c>
      <c r="H8" s="39">
        <f>'７月'!AA6</f>
        <v>30.8</v>
      </c>
      <c r="I8" s="39">
        <f>'８月'!AA6</f>
        <v>30.9</v>
      </c>
      <c r="J8" s="39">
        <f>'９月'!AA6</f>
        <v>28.4</v>
      </c>
      <c r="K8" s="39">
        <f>'１０月'!AA6</f>
        <v>23.5</v>
      </c>
      <c r="L8" s="39">
        <f>'１１月'!AA6</f>
        <v>20.4</v>
      </c>
      <c r="M8" s="40">
        <f>'１２月'!AA6</f>
        <v>21.3</v>
      </c>
      <c r="N8" s="3"/>
    </row>
    <row r="9" spans="1:14" ht="16.5" customHeight="1">
      <c r="A9" s="20">
        <v>5</v>
      </c>
      <c r="B9" s="38">
        <f>'１月'!AA7</f>
        <v>6.8</v>
      </c>
      <c r="C9" s="39">
        <f>'２月'!AA7</f>
        <v>7.5</v>
      </c>
      <c r="D9" s="39">
        <f>'３月'!AA7</f>
        <v>11.6</v>
      </c>
      <c r="E9" s="39">
        <f>'４月'!AA7</f>
        <v>13.3</v>
      </c>
      <c r="F9" s="39">
        <f>'５月'!AA7</f>
        <v>23.4</v>
      </c>
      <c r="G9" s="39">
        <f>'６月'!AA7</f>
        <v>23.8</v>
      </c>
      <c r="H9" s="39">
        <f>'７月'!AA7</f>
        <v>28.9</v>
      </c>
      <c r="I9" s="39">
        <f>'８月'!AA7</f>
        <v>35.4</v>
      </c>
      <c r="J9" s="39">
        <f>'９月'!AA7</f>
        <v>32.7</v>
      </c>
      <c r="K9" s="39">
        <f>'１０月'!AA7</f>
        <v>22.6</v>
      </c>
      <c r="L9" s="39">
        <f>'１１月'!AA7</f>
        <v>20.9</v>
      </c>
      <c r="M9" s="40">
        <f>'１２月'!AA7</f>
        <v>19.3</v>
      </c>
      <c r="N9" s="3"/>
    </row>
    <row r="10" spans="1:14" ht="16.5" customHeight="1">
      <c r="A10" s="20">
        <v>6</v>
      </c>
      <c r="B10" s="38">
        <f>'１月'!AA8</f>
        <v>9.8</v>
      </c>
      <c r="C10" s="39">
        <f>'２月'!AA8</f>
        <v>6.5</v>
      </c>
      <c r="D10" s="39">
        <f>'３月'!AA8</f>
        <v>10.4</v>
      </c>
      <c r="E10" s="39">
        <f>'４月'!AA8</f>
        <v>22.5</v>
      </c>
      <c r="F10" s="39">
        <f>'５月'!AA8</f>
        <v>24.3</v>
      </c>
      <c r="G10" s="39">
        <f>'６月'!AA8</f>
        <v>24.6</v>
      </c>
      <c r="H10" s="39">
        <f>'７月'!AA8</f>
        <v>20.4</v>
      </c>
      <c r="I10" s="39">
        <f>'８月'!AA8</f>
        <v>27.4</v>
      </c>
      <c r="J10" s="39">
        <f>'９月'!AA8</f>
        <v>30.2</v>
      </c>
      <c r="K10" s="39">
        <f>'１０月'!AA8</f>
        <v>29.5</v>
      </c>
      <c r="L10" s="39">
        <f>'１１月'!AA8</f>
        <v>19.8</v>
      </c>
      <c r="M10" s="40">
        <f>'１２月'!AA8</f>
        <v>10.7</v>
      </c>
      <c r="N10" s="3"/>
    </row>
    <row r="11" spans="1:14" ht="16.5" customHeight="1">
      <c r="A11" s="20">
        <v>7</v>
      </c>
      <c r="B11" s="38">
        <f>'１月'!AA9</f>
        <v>8.6</v>
      </c>
      <c r="C11" s="39">
        <f>'２月'!AA9</f>
        <v>7.3</v>
      </c>
      <c r="D11" s="39">
        <f>'３月'!AA9</f>
        <v>5.1</v>
      </c>
      <c r="E11" s="39">
        <f>'４月'!AA9</f>
        <v>19.7</v>
      </c>
      <c r="F11" s="39">
        <f>'５月'!AA9</f>
        <v>20.8</v>
      </c>
      <c r="G11" s="39">
        <f>'６月'!AA9</f>
        <v>27.9</v>
      </c>
      <c r="H11" s="39">
        <f>'７月'!AA9</f>
        <v>25.4</v>
      </c>
      <c r="I11" s="39">
        <f>'８月'!AA9</f>
        <v>25</v>
      </c>
      <c r="J11" s="39">
        <f>'９月'!AA9</f>
        <v>31.7</v>
      </c>
      <c r="K11" s="39">
        <f>'１０月'!AA9</f>
        <v>32.6</v>
      </c>
      <c r="L11" s="39">
        <f>'１１月'!AA9</f>
        <v>18.8</v>
      </c>
      <c r="M11" s="40">
        <f>'１２月'!AA9</f>
        <v>16.4</v>
      </c>
      <c r="N11" s="3"/>
    </row>
    <row r="12" spans="1:14" ht="16.5" customHeight="1">
      <c r="A12" s="20">
        <v>8</v>
      </c>
      <c r="B12" s="38">
        <f>'１月'!AA10</f>
        <v>13.1</v>
      </c>
      <c r="C12" s="39">
        <f>'２月'!AA10</f>
        <v>7.5</v>
      </c>
      <c r="D12" s="39">
        <f>'３月'!AA10</f>
        <v>14.7</v>
      </c>
      <c r="E12" s="39">
        <f>'４月'!AA10</f>
        <v>12.9</v>
      </c>
      <c r="F12" s="39">
        <f>'５月'!AA10</f>
        <v>15.3</v>
      </c>
      <c r="G12" s="39">
        <f>'６月'!AA10</f>
        <v>27.5</v>
      </c>
      <c r="H12" s="39">
        <f>'７月'!AA10</f>
        <v>28.6</v>
      </c>
      <c r="I12" s="39">
        <f>'８月'!AA10</f>
        <v>25.8</v>
      </c>
      <c r="J12" s="39">
        <f>'９月'!AA10</f>
        <v>29.9</v>
      </c>
      <c r="K12" s="39">
        <f>'１０月'!AA10</f>
        <v>22.1</v>
      </c>
      <c r="L12" s="39">
        <f>'１１月'!AA10</f>
        <v>19.8</v>
      </c>
      <c r="M12" s="40">
        <f>'１２月'!AA10</f>
        <v>9</v>
      </c>
      <c r="N12" s="3"/>
    </row>
    <row r="13" spans="1:14" ht="16.5" customHeight="1">
      <c r="A13" s="20">
        <v>9</v>
      </c>
      <c r="B13" s="38">
        <f>'１月'!AA11</f>
        <v>11.8</v>
      </c>
      <c r="C13" s="39">
        <f>'２月'!AA11</f>
        <v>9.5</v>
      </c>
      <c r="D13" s="39">
        <f>'３月'!AA11</f>
        <v>16.1</v>
      </c>
      <c r="E13" s="39">
        <f>'４月'!AA11</f>
        <v>19.8</v>
      </c>
      <c r="F13" s="39">
        <f>'５月'!AA11</f>
        <v>12.6</v>
      </c>
      <c r="G13" s="39">
        <f>'６月'!AA11</f>
        <v>27.9</v>
      </c>
      <c r="H13" s="39">
        <f>'７月'!AA11</f>
        <v>28.9</v>
      </c>
      <c r="I13" s="39">
        <f>'８月'!AA11</f>
        <v>27.6</v>
      </c>
      <c r="J13" s="39">
        <f>'９月'!AA11</f>
        <v>24.9</v>
      </c>
      <c r="K13" s="39">
        <f>'１０月'!AA11</f>
        <v>24.4</v>
      </c>
      <c r="L13" s="39">
        <f>'１１月'!AA11</f>
        <v>19.4</v>
      </c>
      <c r="M13" s="40">
        <f>'１２月'!AA11</f>
        <v>9.5</v>
      </c>
      <c r="N13" s="3"/>
    </row>
    <row r="14" spans="1:14" ht="16.5" customHeight="1">
      <c r="A14" s="24">
        <v>10</v>
      </c>
      <c r="B14" s="41">
        <f>'１月'!AA12</f>
        <v>11.1</v>
      </c>
      <c r="C14" s="42">
        <f>'２月'!AA12</f>
        <v>12.4</v>
      </c>
      <c r="D14" s="42">
        <f>'３月'!AA12</f>
        <v>9.6</v>
      </c>
      <c r="E14" s="42">
        <f>'４月'!AA12</f>
        <v>14.7</v>
      </c>
      <c r="F14" s="42">
        <f>'５月'!AA12</f>
        <v>15.4</v>
      </c>
      <c r="G14" s="42">
        <f>'６月'!AA12</f>
        <v>18.8</v>
      </c>
      <c r="H14" s="42">
        <f>'７月'!AA12</f>
        <v>29.2</v>
      </c>
      <c r="I14" s="42">
        <f>'８月'!AA12</f>
        <v>32.7</v>
      </c>
      <c r="J14" s="42">
        <f>'９月'!AA12</f>
        <v>24.4</v>
      </c>
      <c r="K14" s="42">
        <f>'１０月'!AA12</f>
        <v>23.8</v>
      </c>
      <c r="L14" s="42">
        <f>'１１月'!AA12</f>
        <v>22.5</v>
      </c>
      <c r="M14" s="43">
        <f>'１２月'!AA12</f>
        <v>9.6</v>
      </c>
      <c r="N14" s="3"/>
    </row>
    <row r="15" spans="1:14" ht="16.5" customHeight="1">
      <c r="A15" s="16">
        <v>11</v>
      </c>
      <c r="B15" s="35">
        <f>'１月'!AA13</f>
        <v>9.4</v>
      </c>
      <c r="C15" s="36">
        <f>'２月'!AA13</f>
        <v>11.4</v>
      </c>
      <c r="D15" s="36">
        <f>'３月'!AA13</f>
        <v>8.7</v>
      </c>
      <c r="E15" s="36">
        <f>'４月'!AA13</f>
        <v>20.9</v>
      </c>
      <c r="F15" s="36">
        <f>'５月'!AA13</f>
        <v>21.1</v>
      </c>
      <c r="G15" s="36">
        <f>'６月'!AA13</f>
        <v>19.1</v>
      </c>
      <c r="H15" s="36">
        <f>'７月'!AA13</f>
        <v>31.6</v>
      </c>
      <c r="I15" s="36">
        <f>'８月'!AA13</f>
        <v>29.6</v>
      </c>
      <c r="J15" s="36">
        <f>'９月'!AA13</f>
        <v>22.5</v>
      </c>
      <c r="K15" s="36">
        <f>'１０月'!AA13</f>
        <v>20.2</v>
      </c>
      <c r="L15" s="36">
        <f>'１１月'!AA13</f>
        <v>21</v>
      </c>
      <c r="M15" s="37">
        <f>'１２月'!AA13</f>
        <v>10.3</v>
      </c>
      <c r="N15" s="3"/>
    </row>
    <row r="16" spans="1:14" ht="16.5" customHeight="1">
      <c r="A16" s="20">
        <v>12</v>
      </c>
      <c r="B16" s="38">
        <f>'１月'!AA14</f>
        <v>5.2</v>
      </c>
      <c r="C16" s="39">
        <f>'２月'!AA14</f>
        <v>7.6</v>
      </c>
      <c r="D16" s="39">
        <f>'３月'!AA14</f>
        <v>10.7</v>
      </c>
      <c r="E16" s="39">
        <f>'４月'!AA14</f>
        <v>20</v>
      </c>
      <c r="F16" s="39">
        <f>'５月'!AA14</f>
        <v>22.8</v>
      </c>
      <c r="G16" s="39">
        <f>'６月'!AA14</f>
        <v>19.6</v>
      </c>
      <c r="H16" s="39">
        <f>'７月'!AA14</f>
        <v>27.4</v>
      </c>
      <c r="I16" s="39">
        <f>'８月'!AA14</f>
        <v>29</v>
      </c>
      <c r="J16" s="39">
        <f>'９月'!AA14</f>
        <v>23.2</v>
      </c>
      <c r="K16" s="39">
        <f>'１０月'!AA14</f>
        <v>20.2</v>
      </c>
      <c r="L16" s="39">
        <f>'１１月'!AA14</f>
        <v>19.7</v>
      </c>
      <c r="M16" s="40">
        <f>'１２月'!AA14</f>
        <v>12.2</v>
      </c>
      <c r="N16" s="3"/>
    </row>
    <row r="17" spans="1:14" ht="16.5" customHeight="1">
      <c r="A17" s="20">
        <v>13</v>
      </c>
      <c r="B17" s="38">
        <f>'１月'!AA15</f>
        <v>6.2</v>
      </c>
      <c r="C17" s="39">
        <f>'２月'!AA15</f>
        <v>8.1</v>
      </c>
      <c r="D17" s="39">
        <f>'３月'!AA15</f>
        <v>15.7</v>
      </c>
      <c r="E17" s="39">
        <f>'４月'!AA15</f>
        <v>17.1</v>
      </c>
      <c r="F17" s="39">
        <f>'５月'!AA15</f>
        <v>21</v>
      </c>
      <c r="G17" s="39">
        <f>'６月'!AA15</f>
        <v>21.6</v>
      </c>
      <c r="H17" s="39">
        <f>'７月'!AA15</f>
        <v>30.7</v>
      </c>
      <c r="I17" s="39">
        <f>'８月'!AA15</f>
        <v>30</v>
      </c>
      <c r="J17" s="39">
        <f>'９月'!AA15</f>
        <v>25.8</v>
      </c>
      <c r="K17" s="39">
        <f>'１０月'!AA15</f>
        <v>19.3</v>
      </c>
      <c r="L17" s="39">
        <f>'１１月'!AA15</f>
        <v>15.5</v>
      </c>
      <c r="M17" s="40">
        <f>'１２月'!AA15</f>
        <v>11.4</v>
      </c>
      <c r="N17" s="3"/>
    </row>
    <row r="18" spans="1:14" ht="16.5" customHeight="1">
      <c r="A18" s="20">
        <v>14</v>
      </c>
      <c r="B18" s="38">
        <f>'１月'!AA16</f>
        <v>7.1</v>
      </c>
      <c r="C18" s="39">
        <f>'２月'!AA16</f>
        <v>10.7</v>
      </c>
      <c r="D18" s="39">
        <f>'３月'!AA16</f>
        <v>19.2</v>
      </c>
      <c r="E18" s="39">
        <f>'４月'!AA16</f>
        <v>15.1</v>
      </c>
      <c r="F18" s="39">
        <f>'５月'!AA16</f>
        <v>26.4</v>
      </c>
      <c r="G18" s="39">
        <f>'６月'!AA16</f>
        <v>20.4</v>
      </c>
      <c r="H18" s="39">
        <f>'７月'!AA16</f>
        <v>32.5</v>
      </c>
      <c r="I18" s="39">
        <f>'８月'!AA16</f>
        <v>33.4</v>
      </c>
      <c r="J18" s="39">
        <f>'９月'!AA16</f>
        <v>25.1</v>
      </c>
      <c r="K18" s="39">
        <f>'１０月'!AA16</f>
        <v>19.8</v>
      </c>
      <c r="L18" s="39">
        <f>'１１月'!AA16</f>
        <v>16</v>
      </c>
      <c r="M18" s="40">
        <f>'１２月'!AA16</f>
        <v>8.8</v>
      </c>
      <c r="N18" s="3"/>
    </row>
    <row r="19" spans="1:14" ht="16.5" customHeight="1">
      <c r="A19" s="20">
        <v>15</v>
      </c>
      <c r="B19" s="38">
        <f>'１月'!AA17</f>
        <v>9.6</v>
      </c>
      <c r="C19" s="39">
        <f>'２月'!AA17</f>
        <v>9.7</v>
      </c>
      <c r="D19" s="39">
        <f>'３月'!AA17</f>
        <v>21.6</v>
      </c>
      <c r="E19" s="39">
        <f>'４月'!AA17</f>
        <v>18.5</v>
      </c>
      <c r="F19" s="39">
        <f>'５月'!AA17</f>
        <v>23.5</v>
      </c>
      <c r="G19" s="39">
        <f>'６月'!AA17</f>
        <v>16.6</v>
      </c>
      <c r="H19" s="39">
        <f>'７月'!AA17</f>
        <v>30</v>
      </c>
      <c r="I19" s="39">
        <f>'８月'!AA17</f>
        <v>35.7</v>
      </c>
      <c r="J19" s="39">
        <f>'９月'!AA17</f>
        <v>23.3</v>
      </c>
      <c r="K19" s="39">
        <f>'１０月'!AA17</f>
        <v>20.1</v>
      </c>
      <c r="L19" s="39">
        <f>'１１月'!AA17</f>
        <v>15.4</v>
      </c>
      <c r="M19" s="40">
        <f>'１２月'!AA17</f>
        <v>8.8</v>
      </c>
      <c r="N19" s="3"/>
    </row>
    <row r="20" spans="1:14" ht="16.5" customHeight="1">
      <c r="A20" s="20">
        <v>16</v>
      </c>
      <c r="B20" s="38">
        <f>'１月'!AA18</f>
        <v>11.9</v>
      </c>
      <c r="C20" s="39">
        <f>'２月'!AA18</f>
        <v>6.5</v>
      </c>
      <c r="D20" s="39">
        <f>'３月'!AA18</f>
        <v>14.9</v>
      </c>
      <c r="E20" s="39">
        <f>'４月'!AA18</f>
        <v>15.9</v>
      </c>
      <c r="F20" s="39">
        <f>'５月'!AA18</f>
        <v>29.5</v>
      </c>
      <c r="G20" s="39">
        <f>'６月'!AA18</f>
        <v>16</v>
      </c>
      <c r="H20" s="39">
        <f>'７月'!AA18</f>
        <v>32.6</v>
      </c>
      <c r="I20" s="39">
        <f>'８月'!AA18</f>
        <v>33.5</v>
      </c>
      <c r="J20" s="39">
        <f>'９月'!AA18</f>
        <v>25.9</v>
      </c>
      <c r="K20" s="39">
        <f>'１０月'!AA18</f>
        <v>20.8</v>
      </c>
      <c r="L20" s="39">
        <f>'１１月'!AA18</f>
        <v>16.8</v>
      </c>
      <c r="M20" s="40">
        <f>'１２月'!AA18</f>
        <v>9.9</v>
      </c>
      <c r="N20" s="3"/>
    </row>
    <row r="21" spans="1:14" ht="16.5" customHeight="1">
      <c r="A21" s="20">
        <v>17</v>
      </c>
      <c r="B21" s="38">
        <f>'１月'!AA19</f>
        <v>9.7</v>
      </c>
      <c r="C21" s="39">
        <f>'２月'!AA19</f>
        <v>11.8</v>
      </c>
      <c r="D21" s="39">
        <f>'３月'!AA19</f>
        <v>8.2</v>
      </c>
      <c r="E21" s="39">
        <f>'４月'!AA19</f>
        <v>14.1</v>
      </c>
      <c r="F21" s="39">
        <f>'５月'!AA19</f>
        <v>26.7</v>
      </c>
      <c r="G21" s="39">
        <f>'６月'!AA19</f>
        <v>19.8</v>
      </c>
      <c r="H21" s="39">
        <f>'７月'!AA19</f>
        <v>32.6</v>
      </c>
      <c r="I21" s="39">
        <f>'８月'!AA19</f>
        <v>28.8</v>
      </c>
      <c r="J21" s="39">
        <f>'９月'!AA19</f>
        <v>26.7</v>
      </c>
      <c r="K21" s="39">
        <f>'１０月'!AA19</f>
        <v>22</v>
      </c>
      <c r="L21" s="39">
        <f>'１１月'!AA19</f>
        <v>19.7</v>
      </c>
      <c r="M21" s="40">
        <f>'１２月'!AA19</f>
        <v>14.7</v>
      </c>
      <c r="N21" s="3"/>
    </row>
    <row r="22" spans="1:14" ht="16.5" customHeight="1">
      <c r="A22" s="20">
        <v>18</v>
      </c>
      <c r="B22" s="38">
        <f>'１月'!AA20</f>
        <v>12.3</v>
      </c>
      <c r="C22" s="39">
        <f>'２月'!AA20</f>
        <v>6.4</v>
      </c>
      <c r="D22" s="39">
        <f>'３月'!AA20</f>
        <v>14.3</v>
      </c>
      <c r="E22" s="39">
        <f>'４月'!AA20</f>
        <v>14.9</v>
      </c>
      <c r="F22" s="39">
        <f>'５月'!AA20</f>
        <v>21.1</v>
      </c>
      <c r="G22" s="39">
        <f>'６月'!AA20</f>
        <v>21.9</v>
      </c>
      <c r="H22" s="39">
        <f>'７月'!AA20</f>
        <v>32.8</v>
      </c>
      <c r="I22" s="39">
        <f>'８月'!AA20</f>
        <v>25.2</v>
      </c>
      <c r="J22" s="39">
        <f>'９月'!AA20</f>
        <v>25.7</v>
      </c>
      <c r="K22" s="39">
        <f>'１０月'!AA20</f>
        <v>19</v>
      </c>
      <c r="L22" s="39">
        <f>'１１月'!AA20</f>
        <v>13.9</v>
      </c>
      <c r="M22" s="40">
        <f>'１２月'!AA20</f>
        <v>12.3</v>
      </c>
      <c r="N22" s="3"/>
    </row>
    <row r="23" spans="1:14" ht="16.5" customHeight="1">
      <c r="A23" s="20">
        <v>19</v>
      </c>
      <c r="B23" s="38">
        <f>'１月'!AA21</f>
        <v>10.1</v>
      </c>
      <c r="C23" s="39">
        <f>'２月'!AA21</f>
        <v>7.5</v>
      </c>
      <c r="D23" s="39">
        <f>'３月'!AA21</f>
        <v>14.4</v>
      </c>
      <c r="E23" s="39">
        <f>'４月'!AA21</f>
        <v>21.5</v>
      </c>
      <c r="F23" s="39">
        <f>'５月'!AA21</f>
        <v>23.3</v>
      </c>
      <c r="G23" s="39">
        <f>'６月'!AA21</f>
        <v>24</v>
      </c>
      <c r="H23" s="39">
        <f>'７月'!AA21</f>
        <v>28.7</v>
      </c>
      <c r="I23" s="39">
        <f>'８月'!AA21</f>
        <v>25.7</v>
      </c>
      <c r="J23" s="39">
        <f>'９月'!AA21</f>
        <v>25</v>
      </c>
      <c r="K23" s="39">
        <f>'１０月'!AA21</f>
        <v>19.9</v>
      </c>
      <c r="L23" s="39">
        <f>'１１月'!AA21</f>
        <v>16.2</v>
      </c>
      <c r="M23" s="40">
        <f>'１２月'!AA21</f>
        <v>13.3</v>
      </c>
      <c r="N23" s="3"/>
    </row>
    <row r="24" spans="1:14" ht="16.5" customHeight="1">
      <c r="A24" s="24">
        <v>20</v>
      </c>
      <c r="B24" s="41">
        <f>'１月'!AA22</f>
        <v>8.5</v>
      </c>
      <c r="C24" s="42">
        <f>'２月'!AA22</f>
        <v>10.8</v>
      </c>
      <c r="D24" s="42">
        <f>'３月'!AA22</f>
        <v>9.5</v>
      </c>
      <c r="E24" s="42">
        <f>'４月'!AA22</f>
        <v>23.7</v>
      </c>
      <c r="F24" s="42">
        <f>'５月'!AA22</f>
        <v>18.3</v>
      </c>
      <c r="G24" s="42">
        <f>'６月'!AA22</f>
        <v>18.7</v>
      </c>
      <c r="H24" s="42">
        <f>'７月'!AA22</f>
        <v>32.1</v>
      </c>
      <c r="I24" s="42">
        <f>'８月'!AA22</f>
        <v>26.7</v>
      </c>
      <c r="J24" s="42">
        <f>'９月'!AA22</f>
        <v>23.7</v>
      </c>
      <c r="K24" s="42">
        <f>'１０月'!AA22</f>
        <v>20.7</v>
      </c>
      <c r="L24" s="42">
        <f>'１１月'!AA22</f>
        <v>13.3</v>
      </c>
      <c r="M24" s="43">
        <f>'１２月'!AA22</f>
        <v>13.4</v>
      </c>
      <c r="N24" s="3"/>
    </row>
    <row r="25" spans="1:14" ht="16.5" customHeight="1">
      <c r="A25" s="16">
        <v>21</v>
      </c>
      <c r="B25" s="35">
        <f>'１月'!AA23</f>
        <v>9.8</v>
      </c>
      <c r="C25" s="36">
        <f>'２月'!AA23</f>
        <v>7.4</v>
      </c>
      <c r="D25" s="36">
        <f>'３月'!AA23</f>
        <v>8.7</v>
      </c>
      <c r="E25" s="36">
        <f>'４月'!AA23</f>
        <v>24.1</v>
      </c>
      <c r="F25" s="36">
        <f>'５月'!AA23</f>
        <v>22.6</v>
      </c>
      <c r="G25" s="36">
        <f>'６月'!AA23</f>
        <v>21</v>
      </c>
      <c r="H25" s="36">
        <f>'７月'!AA23</f>
        <v>32</v>
      </c>
      <c r="I25" s="36">
        <f>'８月'!AA23</f>
        <v>30.3</v>
      </c>
      <c r="J25" s="36">
        <f>'９月'!AA23</f>
        <v>20.3</v>
      </c>
      <c r="K25" s="36">
        <f>'１０月'!AA23</f>
        <v>21.4</v>
      </c>
      <c r="L25" s="36">
        <f>'１１月'!AA23</f>
        <v>16.3</v>
      </c>
      <c r="M25" s="37">
        <f>'１２月'!AA23</f>
        <v>12.9</v>
      </c>
      <c r="N25" s="3"/>
    </row>
    <row r="26" spans="1:14" ht="16.5" customHeight="1">
      <c r="A26" s="20">
        <v>22</v>
      </c>
      <c r="B26" s="38">
        <f>'１月'!AA24</f>
        <v>2</v>
      </c>
      <c r="C26" s="39">
        <f>'２月'!AA24</f>
        <v>2</v>
      </c>
      <c r="D26" s="39">
        <f>'３月'!AA24</f>
        <v>14.1</v>
      </c>
      <c r="E26" s="39">
        <f>'４月'!AA24</f>
        <v>26.6</v>
      </c>
      <c r="F26" s="39">
        <f>'５月'!AA24</f>
        <v>23.4</v>
      </c>
      <c r="G26" s="39">
        <f>'６月'!AA24</f>
        <v>24.8</v>
      </c>
      <c r="H26" s="39">
        <f>'７月'!AA24</f>
        <v>35.2</v>
      </c>
      <c r="I26" s="39">
        <f>'８月'!AA24</f>
        <v>33.8</v>
      </c>
      <c r="J26" s="39">
        <f>'９月'!AA24</f>
        <v>27.1</v>
      </c>
      <c r="K26" s="39">
        <f>'１０月'!AA24</f>
        <v>20.4</v>
      </c>
      <c r="L26" s="39">
        <f>'１１月'!AA24</f>
        <v>14.1</v>
      </c>
      <c r="M26" s="40">
        <f>'１２月'!AA24</f>
        <v>16</v>
      </c>
      <c r="N26" s="3"/>
    </row>
    <row r="27" spans="1:14" ht="16.5" customHeight="1">
      <c r="A27" s="20">
        <v>23</v>
      </c>
      <c r="B27" s="38">
        <f>'１月'!AA25</f>
        <v>7.8</v>
      </c>
      <c r="C27" s="39">
        <f>'２月'!AA25</f>
        <v>6.8</v>
      </c>
      <c r="D27" s="39">
        <f>'３月'!AA25</f>
        <v>11.8</v>
      </c>
      <c r="E27" s="39">
        <f>'４月'!AA25</f>
        <v>16.6</v>
      </c>
      <c r="F27" s="39">
        <f>'５月'!AA25</f>
        <v>21.5</v>
      </c>
      <c r="G27" s="39">
        <f>'６月'!AA25</f>
        <v>22.7</v>
      </c>
      <c r="H27" s="39">
        <f>'７月'!AA25</f>
        <v>35.4</v>
      </c>
      <c r="I27" s="39">
        <f>'８月'!AA25</f>
        <v>31</v>
      </c>
      <c r="J27" s="39">
        <f>'９月'!AA25</f>
        <v>26.8</v>
      </c>
      <c r="K27" s="39">
        <f>'１０月'!AA25</f>
        <v>18.6</v>
      </c>
      <c r="L27" s="39">
        <f>'１１月'!AA25</f>
        <v>13.8</v>
      </c>
      <c r="M27" s="40">
        <f>'１２月'!AA25</f>
        <v>13.2</v>
      </c>
      <c r="N27" s="3"/>
    </row>
    <row r="28" spans="1:14" ht="16.5" customHeight="1">
      <c r="A28" s="20">
        <v>24</v>
      </c>
      <c r="B28" s="38">
        <f>'１月'!AA26</f>
        <v>6.1</v>
      </c>
      <c r="C28" s="39">
        <f>'２月'!AA26</f>
        <v>12</v>
      </c>
      <c r="D28" s="39">
        <f>'３月'!AA26</f>
        <v>12.7</v>
      </c>
      <c r="E28" s="39">
        <f>'４月'!AA26</f>
        <v>15.7</v>
      </c>
      <c r="F28" s="39">
        <f>'５月'!AA26</f>
        <v>21.8</v>
      </c>
      <c r="G28" s="39">
        <f>'６月'!AA26</f>
        <v>25.9</v>
      </c>
      <c r="H28" s="39">
        <f>'７月'!AA26</f>
        <v>28.5</v>
      </c>
      <c r="I28" s="39">
        <f>'８月'!AA26</f>
        <v>31.2</v>
      </c>
      <c r="J28" s="39">
        <f>'９月'!AA26</f>
        <v>25.6</v>
      </c>
      <c r="K28" s="39">
        <f>'１０月'!AA26</f>
        <v>21.3</v>
      </c>
      <c r="L28" s="39">
        <f>'１１月'!AA26</f>
        <v>11.9</v>
      </c>
      <c r="M28" s="40">
        <f>'１２月'!AA26</f>
        <v>10.2</v>
      </c>
      <c r="N28" s="3"/>
    </row>
    <row r="29" spans="1:14" ht="16.5" customHeight="1">
      <c r="A29" s="20">
        <v>25</v>
      </c>
      <c r="B29" s="38">
        <f>'１月'!AA27</f>
        <v>2</v>
      </c>
      <c r="C29" s="39">
        <f>'２月'!AA27</f>
        <v>5.1</v>
      </c>
      <c r="D29" s="39">
        <f>'３月'!AA27</f>
        <v>15.5</v>
      </c>
      <c r="E29" s="39">
        <f>'４月'!AA27</f>
        <v>17.1</v>
      </c>
      <c r="F29" s="39">
        <f>'５月'!AA27</f>
        <v>27.8</v>
      </c>
      <c r="G29" s="39">
        <f>'６月'!AA27</f>
        <v>28.7</v>
      </c>
      <c r="H29" s="39">
        <f>'７月'!AA27</f>
        <v>27.9</v>
      </c>
      <c r="I29" s="39">
        <f>'８月'!AA27</f>
        <v>35.2</v>
      </c>
      <c r="J29" s="39">
        <f>'９月'!AA27</f>
        <v>23.4</v>
      </c>
      <c r="K29" s="39">
        <f>'１０月'!AA27</f>
        <v>21.7</v>
      </c>
      <c r="L29" s="39">
        <f>'１１月'!AA27</f>
        <v>14.9</v>
      </c>
      <c r="M29" s="40">
        <f>'１２月'!AA27</f>
        <v>10</v>
      </c>
      <c r="N29" s="3"/>
    </row>
    <row r="30" spans="1:14" ht="16.5" customHeight="1">
      <c r="A30" s="20">
        <v>26</v>
      </c>
      <c r="B30" s="38">
        <f>'１月'!AA28</f>
        <v>3.2</v>
      </c>
      <c r="C30" s="39">
        <f>'２月'!AA28</f>
        <v>6</v>
      </c>
      <c r="D30" s="39">
        <f>'３月'!AA28</f>
        <v>21.3</v>
      </c>
      <c r="E30" s="39">
        <f>'４月'!AA28</f>
        <v>20.6</v>
      </c>
      <c r="F30" s="39">
        <f>'５月'!AA28</f>
        <v>21.5</v>
      </c>
      <c r="G30" s="39">
        <f>'６月'!AA28</f>
        <v>25.2</v>
      </c>
      <c r="H30" s="39">
        <f>'７月'!AA28</f>
        <v>27</v>
      </c>
      <c r="I30" s="39">
        <f>'８月'!AA28</f>
        <v>34.1</v>
      </c>
      <c r="J30" s="39">
        <f>'９月'!AA28</f>
        <v>20.1</v>
      </c>
      <c r="K30" s="39">
        <f>'１０月'!AA28</f>
        <v>19.6</v>
      </c>
      <c r="L30" s="39">
        <f>'１１月'!AA28</f>
        <v>17.8</v>
      </c>
      <c r="M30" s="40">
        <f>'１２月'!AA28</f>
        <v>13.6</v>
      </c>
      <c r="N30" s="3"/>
    </row>
    <row r="31" spans="1:14" ht="16.5" customHeight="1">
      <c r="A31" s="20">
        <v>27</v>
      </c>
      <c r="B31" s="38">
        <f>'１月'!AA29</f>
        <v>5.9</v>
      </c>
      <c r="C31" s="39">
        <f>'２月'!AA29</f>
        <v>8.1</v>
      </c>
      <c r="D31" s="39">
        <f>'３月'!AA29</f>
        <v>19</v>
      </c>
      <c r="E31" s="39">
        <f>'４月'!AA29</f>
        <v>22.6</v>
      </c>
      <c r="F31" s="39">
        <f>'５月'!AA29</f>
        <v>20.6</v>
      </c>
      <c r="G31" s="39">
        <f>'６月'!AA29</f>
        <v>33.5</v>
      </c>
      <c r="H31" s="39">
        <f>'７月'!AA29</f>
        <v>26.7</v>
      </c>
      <c r="I31" s="39">
        <f>'８月'!AA29</f>
        <v>29.7</v>
      </c>
      <c r="J31" s="39">
        <f>'９月'!AA29</f>
        <v>18.1</v>
      </c>
      <c r="K31" s="39">
        <f>'１０月'!AA29</f>
        <v>23.4</v>
      </c>
      <c r="L31" s="39">
        <f>'１１月'!AA29</f>
        <v>17.9</v>
      </c>
      <c r="M31" s="40">
        <f>'１２月'!AA29</f>
        <v>13.3</v>
      </c>
      <c r="N31" s="3"/>
    </row>
    <row r="32" spans="1:14" ht="16.5" customHeight="1">
      <c r="A32" s="20">
        <v>28</v>
      </c>
      <c r="B32" s="38">
        <f>'１月'!AA30</f>
        <v>4.6</v>
      </c>
      <c r="C32" s="39">
        <f>'２月'!AA30</f>
        <v>11</v>
      </c>
      <c r="D32" s="39">
        <f>'３月'!AA30</f>
        <v>21</v>
      </c>
      <c r="E32" s="39">
        <f>'４月'!AA30</f>
        <v>23.6</v>
      </c>
      <c r="F32" s="39">
        <f>'５月'!AA30</f>
        <v>26</v>
      </c>
      <c r="G32" s="39">
        <f>'６月'!AA30</f>
        <v>31.5</v>
      </c>
      <c r="H32" s="39">
        <f>'７月'!AA30</f>
        <v>27.2</v>
      </c>
      <c r="I32" s="39">
        <f>'８月'!AA30</f>
        <v>24.5</v>
      </c>
      <c r="J32" s="39">
        <f>'９月'!AA30</f>
        <v>23.6</v>
      </c>
      <c r="K32" s="39">
        <f>'１０月'!AA30</f>
        <v>19.7</v>
      </c>
      <c r="L32" s="39">
        <f>'１１月'!AA30</f>
        <v>19.7</v>
      </c>
      <c r="M32" s="40">
        <f>'１２月'!AA30</f>
        <v>5.9</v>
      </c>
      <c r="N32" s="3"/>
    </row>
    <row r="33" spans="1:14" ht="16.5" customHeight="1">
      <c r="A33" s="20">
        <v>29</v>
      </c>
      <c r="B33" s="38">
        <f>'１月'!AA31</f>
        <v>7.2</v>
      </c>
      <c r="C33" s="39"/>
      <c r="D33" s="39">
        <f>'３月'!AA31</f>
        <v>21</v>
      </c>
      <c r="E33" s="39">
        <f>'４月'!AA31</f>
        <v>25.7</v>
      </c>
      <c r="F33" s="39">
        <f>'５月'!AA31</f>
        <v>24.5</v>
      </c>
      <c r="G33" s="39">
        <f>'６月'!AA31</f>
        <v>33.8</v>
      </c>
      <c r="H33" s="39">
        <f>'７月'!AA31</f>
        <v>29.2</v>
      </c>
      <c r="I33" s="39">
        <f>'８月'!AA31</f>
        <v>26.8</v>
      </c>
      <c r="J33" s="39">
        <f>'９月'!AA31</f>
        <v>22.6</v>
      </c>
      <c r="K33" s="39">
        <f>'１０月'!AA31</f>
        <v>21.8</v>
      </c>
      <c r="L33" s="39">
        <f>'１１月'!AA31</f>
        <v>13.2</v>
      </c>
      <c r="M33" s="40">
        <f>'１２月'!AA31</f>
        <v>7</v>
      </c>
      <c r="N33" s="3"/>
    </row>
    <row r="34" spans="1:14" ht="16.5" customHeight="1">
      <c r="A34" s="20">
        <v>30</v>
      </c>
      <c r="B34" s="38">
        <f>'１月'!AA32</f>
        <v>5.8</v>
      </c>
      <c r="C34" s="39"/>
      <c r="D34" s="39">
        <f>'３月'!AA32</f>
        <v>16</v>
      </c>
      <c r="E34" s="39">
        <f>'４月'!AA32</f>
        <v>21.5</v>
      </c>
      <c r="F34" s="39">
        <f>'５月'!AA32</f>
        <v>23.5</v>
      </c>
      <c r="G34" s="39">
        <f>'６月'!AA32</f>
        <v>30.1</v>
      </c>
      <c r="H34" s="39">
        <f>'７月'!AA32</f>
        <v>30.9</v>
      </c>
      <c r="I34" s="39">
        <f>'８月'!AA32</f>
        <v>32</v>
      </c>
      <c r="J34" s="39">
        <f>'９月'!AA32</f>
        <v>24.8</v>
      </c>
      <c r="K34" s="39">
        <f>'１０月'!AA32</f>
        <v>22.3</v>
      </c>
      <c r="L34" s="39">
        <f>'１１月'!AA32</f>
        <v>14.6</v>
      </c>
      <c r="M34" s="40">
        <f>'１２月'!AA32</f>
        <v>6.6</v>
      </c>
      <c r="N34" s="3"/>
    </row>
    <row r="35" spans="1:14" ht="16.5" customHeight="1">
      <c r="A35" s="28">
        <v>31</v>
      </c>
      <c r="B35" s="44">
        <f>'１月'!AA33</f>
        <v>9.4</v>
      </c>
      <c r="C35" s="45"/>
      <c r="D35" s="45">
        <f>'３月'!AA33</f>
        <v>13.9</v>
      </c>
      <c r="E35" s="45"/>
      <c r="F35" s="45">
        <f>'５月'!AA33</f>
        <v>20.8</v>
      </c>
      <c r="G35" s="45"/>
      <c r="H35" s="45">
        <f>'７月'!AA33</f>
        <v>29.4</v>
      </c>
      <c r="I35" s="45">
        <f>'８月'!AA33</f>
        <v>31.8</v>
      </c>
      <c r="J35" s="45"/>
      <c r="K35" s="45">
        <f>'１０月'!AA33</f>
        <v>19.6</v>
      </c>
      <c r="L35" s="45"/>
      <c r="M35" s="46">
        <f>'１２月'!AA33</f>
        <v>8.8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8.041935483870969</v>
      </c>
      <c r="C36" s="65">
        <f t="shared" si="0"/>
        <v>8.014285714285716</v>
      </c>
      <c r="D36" s="65">
        <f t="shared" si="0"/>
        <v>14.254838709677417</v>
      </c>
      <c r="E36" s="65">
        <f t="shared" si="0"/>
        <v>19.34666666666667</v>
      </c>
      <c r="F36" s="65">
        <f t="shared" si="0"/>
        <v>22.174193548387095</v>
      </c>
      <c r="G36" s="65">
        <f t="shared" si="0"/>
        <v>24.06666666666667</v>
      </c>
      <c r="H36" s="65">
        <f t="shared" si="0"/>
        <v>29.903225806451616</v>
      </c>
      <c r="I36" s="65">
        <f t="shared" si="0"/>
        <v>30.29677419354839</v>
      </c>
      <c r="J36" s="65">
        <f>AVERAGE(J5:J35)</f>
        <v>25.333333333333332</v>
      </c>
      <c r="K36" s="65">
        <f>AVERAGE(K5:K35)</f>
        <v>22.451612903225804</v>
      </c>
      <c r="L36" s="65">
        <f>AVERAGE(L5:L35)</f>
        <v>17.319999999999997</v>
      </c>
      <c r="M36" s="66">
        <f>AVERAGE(M5:M35)</f>
        <v>12.103225806451615</v>
      </c>
      <c r="N36" s="47"/>
    </row>
    <row r="37" spans="1:14" ht="16.5" customHeight="1">
      <c r="A37" s="89" t="s">
        <v>38</v>
      </c>
      <c r="B37" s="86">
        <f aca="true" t="shared" si="1" ref="B37:I37">MAX(B5:B35)</f>
        <v>13.1</v>
      </c>
      <c r="C37" s="87">
        <f t="shared" si="1"/>
        <v>12.4</v>
      </c>
      <c r="D37" s="87">
        <f t="shared" si="1"/>
        <v>21.6</v>
      </c>
      <c r="E37" s="87">
        <f t="shared" si="1"/>
        <v>26.6</v>
      </c>
      <c r="F37" s="87">
        <f t="shared" si="1"/>
        <v>29.5</v>
      </c>
      <c r="G37" s="87">
        <f t="shared" si="1"/>
        <v>33.8</v>
      </c>
      <c r="H37" s="87">
        <f t="shared" si="1"/>
        <v>35.4</v>
      </c>
      <c r="I37" s="87">
        <f t="shared" si="1"/>
        <v>35.7</v>
      </c>
      <c r="J37" s="87">
        <f>MAX(J5:J35)</f>
        <v>32.7</v>
      </c>
      <c r="K37" s="87">
        <f>MAX(K5:K35)</f>
        <v>34.2</v>
      </c>
      <c r="L37" s="87">
        <f>MAX(L5:L35)</f>
        <v>22.5</v>
      </c>
      <c r="M37" s="88">
        <f>MAX(M5:M35)</f>
        <v>21.3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9.55</v>
      </c>
      <c r="C38" s="36">
        <f t="shared" si="2"/>
        <v>7.55</v>
      </c>
      <c r="D38" s="36">
        <f t="shared" si="2"/>
        <v>12.969999999999999</v>
      </c>
      <c r="E38" s="36">
        <f t="shared" si="2"/>
        <v>18.46</v>
      </c>
      <c r="F38" s="36">
        <f t="shared" si="2"/>
        <v>19.970000000000006</v>
      </c>
      <c r="G38" s="36">
        <f t="shared" si="2"/>
        <v>24.71</v>
      </c>
      <c r="H38" s="36">
        <f t="shared" si="2"/>
        <v>28.659999999999997</v>
      </c>
      <c r="I38" s="36">
        <f t="shared" si="2"/>
        <v>30.120000000000005</v>
      </c>
      <c r="J38" s="36">
        <f>AVERAGE(J5:J14)</f>
        <v>28.07</v>
      </c>
      <c r="K38" s="36">
        <f>AVERAGE(K5:K14)</f>
        <v>26.419999999999998</v>
      </c>
      <c r="L38" s="36">
        <f>AVERAGE(L5:L14)</f>
        <v>19.79</v>
      </c>
      <c r="M38" s="37">
        <f>AVERAGE(M5:M14)</f>
        <v>14.26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8.999999999999998</v>
      </c>
      <c r="C39" s="39">
        <f t="shared" si="3"/>
        <v>9.05</v>
      </c>
      <c r="D39" s="39">
        <f t="shared" si="3"/>
        <v>13.720000000000002</v>
      </c>
      <c r="E39" s="39">
        <f t="shared" si="3"/>
        <v>18.169999999999998</v>
      </c>
      <c r="F39" s="39">
        <f t="shared" si="3"/>
        <v>23.37</v>
      </c>
      <c r="G39" s="39">
        <f t="shared" si="3"/>
        <v>19.770000000000003</v>
      </c>
      <c r="H39" s="39">
        <f t="shared" si="3"/>
        <v>31.1</v>
      </c>
      <c r="I39" s="39">
        <f t="shared" si="3"/>
        <v>29.759999999999998</v>
      </c>
      <c r="J39" s="39">
        <f>AVERAGE(J15:J24)</f>
        <v>24.689999999999994</v>
      </c>
      <c r="K39" s="39">
        <f>AVERAGE(K15:K24)</f>
        <v>20.199999999999996</v>
      </c>
      <c r="L39" s="39">
        <f>AVERAGE(L15:L24)</f>
        <v>16.75</v>
      </c>
      <c r="M39" s="40">
        <f>AVERAGE(M15:M24)</f>
        <v>11.51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5.800000000000001</v>
      </c>
      <c r="C40" s="42">
        <f t="shared" si="4"/>
        <v>7.3</v>
      </c>
      <c r="D40" s="42">
        <f t="shared" si="4"/>
        <v>15.909090909090908</v>
      </c>
      <c r="E40" s="42">
        <f t="shared" si="4"/>
        <v>21.41</v>
      </c>
      <c r="F40" s="42">
        <f t="shared" si="4"/>
        <v>23.09090909090909</v>
      </c>
      <c r="G40" s="42">
        <f t="shared" si="4"/>
        <v>27.720000000000006</v>
      </c>
      <c r="H40" s="42">
        <f t="shared" si="4"/>
        <v>29.945454545454538</v>
      </c>
      <c r="I40" s="42">
        <f t="shared" si="4"/>
        <v>30.94545454545454</v>
      </c>
      <c r="J40" s="42">
        <f>AVERAGE(J25:J35)</f>
        <v>23.240000000000002</v>
      </c>
      <c r="K40" s="42">
        <f>AVERAGE(K25:K35)</f>
        <v>20.89090909090909</v>
      </c>
      <c r="L40" s="42">
        <f>AVERAGE(L25:L35)</f>
        <v>15.419999999999998</v>
      </c>
      <c r="M40" s="43">
        <f>AVERAGE(M25:M35)</f>
        <v>10.68181818181818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2</v>
      </c>
      <c r="F42" s="98">
        <f t="shared" si="6"/>
        <v>6</v>
      </c>
      <c r="G42" s="98">
        <f t="shared" si="6"/>
        <v>11</v>
      </c>
      <c r="H42" s="98">
        <f t="shared" si="6"/>
        <v>30</v>
      </c>
      <c r="I42" s="98">
        <f t="shared" si="6"/>
        <v>30</v>
      </c>
      <c r="J42" s="98">
        <f>COUNTIF(J5:J35,J49)</f>
        <v>17</v>
      </c>
      <c r="K42" s="98">
        <f>COUNTIF(K5:K35,K49)</f>
        <v>4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4</v>
      </c>
      <c r="H43" s="98">
        <f t="shared" si="7"/>
        <v>16</v>
      </c>
      <c r="I43" s="98">
        <f t="shared" si="7"/>
        <v>18</v>
      </c>
      <c r="J43" s="98">
        <f>COUNTIF(J5:J35,J52)</f>
        <v>3</v>
      </c>
      <c r="K43" s="98">
        <f>COUNTIF(K5:K35,K52)</f>
        <v>2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0.3</v>
      </c>
      <c r="C5" s="36">
        <f>'２月'!AC3</f>
        <v>-0.4</v>
      </c>
      <c r="D5" s="36">
        <f>'３月'!AC3</f>
        <v>5.6</v>
      </c>
      <c r="E5" s="36">
        <f>'４月'!AC3</f>
        <v>9.6</v>
      </c>
      <c r="F5" s="36">
        <f>'５月'!AC3</f>
        <v>14.6</v>
      </c>
      <c r="G5" s="36">
        <f>'６月'!AC3</f>
        <v>15</v>
      </c>
      <c r="H5" s="36">
        <f>'７月'!AC3</f>
        <v>20.8</v>
      </c>
      <c r="I5" s="36">
        <f>'８月'!AC3</f>
        <v>24.3</v>
      </c>
      <c r="J5" s="36">
        <f>'９月'!AC3</f>
        <v>21.1</v>
      </c>
      <c r="K5" s="36">
        <f>'１０月'!AC3</f>
        <v>20.7</v>
      </c>
      <c r="L5" s="36">
        <f>'１１月'!AC3</f>
        <v>6.1</v>
      </c>
      <c r="M5" s="37">
        <f>'１２月'!AC3</f>
        <v>4.2</v>
      </c>
      <c r="N5" s="3"/>
    </row>
    <row r="6" spans="1:14" ht="18" customHeight="1">
      <c r="A6" s="20">
        <v>2</v>
      </c>
      <c r="B6" s="38">
        <f>'１月'!AC4</f>
        <v>-1.6</v>
      </c>
      <c r="C6" s="39">
        <f>'２月'!AC4</f>
        <v>0</v>
      </c>
      <c r="D6" s="39">
        <f>'３月'!AC4</f>
        <v>0.9</v>
      </c>
      <c r="E6" s="39">
        <f>'４月'!AC4</f>
        <v>10.4</v>
      </c>
      <c r="F6" s="39">
        <f>'５月'!AC4</f>
        <v>12.3</v>
      </c>
      <c r="G6" s="39">
        <f>'６月'!AC4</f>
        <v>14.2</v>
      </c>
      <c r="H6" s="39">
        <f>'７月'!AC4</f>
        <v>20.5</v>
      </c>
      <c r="I6" s="39">
        <f>'８月'!AC4</f>
        <v>25.5</v>
      </c>
      <c r="J6" s="39">
        <f>'９月'!AC4</f>
        <v>20.4</v>
      </c>
      <c r="K6" s="39">
        <f>'１０月'!AC4</f>
        <v>19.4</v>
      </c>
      <c r="L6" s="39">
        <f>'１１月'!AC4</f>
        <v>6</v>
      </c>
      <c r="M6" s="40">
        <f>'１２月'!AC4</f>
        <v>3.3</v>
      </c>
      <c r="N6" s="3"/>
    </row>
    <row r="7" spans="1:14" ht="18" customHeight="1">
      <c r="A7" s="20">
        <v>3</v>
      </c>
      <c r="B7" s="38">
        <f>'１月'!AC5</f>
        <v>-1.3</v>
      </c>
      <c r="C7" s="39">
        <f>'２月'!AC5</f>
        <v>0.2</v>
      </c>
      <c r="D7" s="39">
        <f>'３月'!AC5</f>
        <v>-0.4</v>
      </c>
      <c r="E7" s="39">
        <f>'４月'!AC5</f>
        <v>10.6</v>
      </c>
      <c r="F7" s="39">
        <f>'５月'!AC5</f>
        <v>12.4</v>
      </c>
      <c r="G7" s="39">
        <f>'６月'!AC5</f>
        <v>16.2</v>
      </c>
      <c r="H7" s="39">
        <f>'７月'!AC5</f>
        <v>20.9</v>
      </c>
      <c r="I7" s="39">
        <f>'８月'!AC5</f>
        <v>24.4</v>
      </c>
      <c r="J7" s="39">
        <f>'９月'!AC5</f>
        <v>21.1</v>
      </c>
      <c r="K7" s="39">
        <f>'１０月'!AC5</f>
        <v>18.2</v>
      </c>
      <c r="L7" s="39">
        <f>'１１月'!AC5</f>
        <v>9.4</v>
      </c>
      <c r="M7" s="40">
        <f>'１２月'!AC5</f>
        <v>10.9</v>
      </c>
      <c r="N7" s="3"/>
    </row>
    <row r="8" spans="1:14" ht="18" customHeight="1">
      <c r="A8" s="20">
        <v>4</v>
      </c>
      <c r="B8" s="38">
        <f>'１月'!AC6</f>
        <v>-2.5</v>
      </c>
      <c r="C8" s="39">
        <f>'２月'!AC6</f>
        <v>-0.3</v>
      </c>
      <c r="D8" s="39">
        <f>'３月'!AC6</f>
        <v>4.1</v>
      </c>
      <c r="E8" s="39">
        <f>'４月'!AC6</f>
        <v>10.4</v>
      </c>
      <c r="F8" s="39">
        <f>'５月'!AC6</f>
        <v>9.1</v>
      </c>
      <c r="G8" s="39">
        <f>'６月'!AC6</f>
        <v>16</v>
      </c>
      <c r="H8" s="39">
        <f>'７月'!AC6</f>
        <v>21.3</v>
      </c>
      <c r="I8" s="39">
        <f>'８月'!AC6</f>
        <v>23.5</v>
      </c>
      <c r="J8" s="39">
        <f>'９月'!AC6</f>
        <v>21.2</v>
      </c>
      <c r="K8" s="39">
        <f>'１０月'!AC6</f>
        <v>16.5</v>
      </c>
      <c r="L8" s="39">
        <f>'１１月'!AC6</f>
        <v>10.5</v>
      </c>
      <c r="M8" s="40">
        <f>'１２月'!AC6</f>
        <v>11.9</v>
      </c>
      <c r="N8" s="3"/>
    </row>
    <row r="9" spans="1:14" ht="18" customHeight="1">
      <c r="A9" s="20">
        <v>5</v>
      </c>
      <c r="B9" s="38">
        <f>'１月'!AC7</f>
        <v>-2.1</v>
      </c>
      <c r="C9" s="39">
        <f>'２月'!AC7</f>
        <v>-3</v>
      </c>
      <c r="D9" s="39">
        <f>'３月'!AC7</f>
        <v>4.4</v>
      </c>
      <c r="E9" s="39">
        <f>'４月'!AC7</f>
        <v>7.6</v>
      </c>
      <c r="F9" s="39">
        <f>'５月'!AC7</f>
        <v>8.6</v>
      </c>
      <c r="G9" s="39">
        <f>'６月'!AC7</f>
        <v>14.9</v>
      </c>
      <c r="H9" s="39">
        <f>'７月'!AC7</f>
        <v>20.2</v>
      </c>
      <c r="I9" s="39">
        <f>'８月'!AC7</f>
        <v>25.1</v>
      </c>
      <c r="J9" s="39">
        <f>'９月'!AC7</f>
        <v>21.8</v>
      </c>
      <c r="K9" s="39">
        <f>'１０月'!AC7</f>
        <v>17.6</v>
      </c>
      <c r="L9" s="39">
        <f>'１１月'!AC7</f>
        <v>14.5</v>
      </c>
      <c r="M9" s="40">
        <f>'１２月'!AC7</f>
        <v>9.7</v>
      </c>
      <c r="N9" s="3"/>
    </row>
    <row r="10" spans="1:14" ht="18" customHeight="1">
      <c r="A10" s="20">
        <v>6</v>
      </c>
      <c r="B10" s="38">
        <f>'１月'!AC8</f>
        <v>-1.5</v>
      </c>
      <c r="C10" s="39">
        <f>'２月'!AC8</f>
        <v>-2.5</v>
      </c>
      <c r="D10" s="39">
        <f>'３月'!AC8</f>
        <v>0.1</v>
      </c>
      <c r="E10" s="39">
        <f>'４月'!AC8</f>
        <v>10</v>
      </c>
      <c r="F10" s="39">
        <f>'５月'!AC8</f>
        <v>11.3</v>
      </c>
      <c r="G10" s="39">
        <f>'６月'!AC8</f>
        <v>17.3</v>
      </c>
      <c r="H10" s="39">
        <f>'７月'!AC8</f>
        <v>17.1</v>
      </c>
      <c r="I10" s="39">
        <f>'８月'!AC8</f>
        <v>22</v>
      </c>
      <c r="J10" s="39">
        <f>'９月'!AC8</f>
        <v>22.8</v>
      </c>
      <c r="K10" s="39">
        <f>'１０月'!AC8</f>
        <v>20</v>
      </c>
      <c r="L10" s="39">
        <f>'１１月'!AC8</f>
        <v>14.1</v>
      </c>
      <c r="M10" s="40">
        <f>'１２月'!AC8</f>
        <v>7.8</v>
      </c>
      <c r="N10" s="3"/>
    </row>
    <row r="11" spans="1:14" ht="18" customHeight="1">
      <c r="A11" s="20">
        <v>7</v>
      </c>
      <c r="B11" s="38">
        <f>'１月'!AC9</f>
        <v>-2</v>
      </c>
      <c r="C11" s="39">
        <f>'２月'!AC9</f>
        <v>-3.6</v>
      </c>
      <c r="D11" s="39">
        <f>'３月'!AC9</f>
        <v>-1.9</v>
      </c>
      <c r="E11" s="39">
        <f>'４月'!AC9</f>
        <v>5.5</v>
      </c>
      <c r="F11" s="39">
        <f>'５月'!AC9</f>
        <v>11.4</v>
      </c>
      <c r="G11" s="39">
        <f>'６月'!AC9</f>
        <v>16.7</v>
      </c>
      <c r="H11" s="39">
        <f>'７月'!AC9</f>
        <v>18</v>
      </c>
      <c r="I11" s="39">
        <f>'８月'!AC9</f>
        <v>20.8</v>
      </c>
      <c r="J11" s="39">
        <f>'９月'!AC9</f>
        <v>22.7</v>
      </c>
      <c r="K11" s="39">
        <f>'１０月'!AC9</f>
        <v>18.8</v>
      </c>
      <c r="L11" s="39">
        <f>'１１月'!AC9</f>
        <v>12.9</v>
      </c>
      <c r="M11" s="40">
        <f>'１２月'!AC9</f>
        <v>6.5</v>
      </c>
      <c r="N11" s="3"/>
    </row>
    <row r="12" spans="1:14" ht="18" customHeight="1">
      <c r="A12" s="20">
        <v>8</v>
      </c>
      <c r="B12" s="38">
        <f>'１月'!AC10</f>
        <v>1.2</v>
      </c>
      <c r="C12" s="39">
        <f>'２月'!AC10</f>
        <v>-3.3</v>
      </c>
      <c r="D12" s="39">
        <f>'３月'!AC10</f>
        <v>3.4</v>
      </c>
      <c r="E12" s="39">
        <f>'４月'!AC10</f>
        <v>3.2</v>
      </c>
      <c r="F12" s="39">
        <f>'５月'!AC10</f>
        <v>10.2</v>
      </c>
      <c r="G12" s="39">
        <f>'６月'!AC10</f>
        <v>19.7</v>
      </c>
      <c r="H12" s="39">
        <f>'７月'!AC10</f>
        <v>19.3</v>
      </c>
      <c r="I12" s="39">
        <f>'８月'!AC10</f>
        <v>22.2</v>
      </c>
      <c r="J12" s="39">
        <f>'９月'!AC10</f>
        <v>21.6</v>
      </c>
      <c r="K12" s="39">
        <f>'１０月'!AC10</f>
        <v>18.2</v>
      </c>
      <c r="L12" s="39">
        <f>'１１月'!AC10</f>
        <v>14</v>
      </c>
      <c r="M12" s="40">
        <f>'１２月'!AC10</f>
        <v>3</v>
      </c>
      <c r="N12" s="3"/>
    </row>
    <row r="13" spans="1:14" ht="18" customHeight="1">
      <c r="A13" s="20">
        <v>9</v>
      </c>
      <c r="B13" s="38">
        <f>'１月'!AC11</f>
        <v>3.3</v>
      </c>
      <c r="C13" s="39">
        <f>'２月'!AC11</f>
        <v>-3.1</v>
      </c>
      <c r="D13" s="39">
        <f>'３月'!AC11</f>
        <v>5.4</v>
      </c>
      <c r="E13" s="39">
        <f>'４月'!AC11</f>
        <v>4.4</v>
      </c>
      <c r="F13" s="39">
        <f>'５月'!AC11</f>
        <v>9.3</v>
      </c>
      <c r="G13" s="39">
        <f>'６月'!AC11</f>
        <v>18.3</v>
      </c>
      <c r="H13" s="39">
        <f>'７月'!AC11</f>
        <v>20.1</v>
      </c>
      <c r="I13" s="39">
        <f>'８月'!AC11</f>
        <v>22.7</v>
      </c>
      <c r="J13" s="39">
        <f>'９月'!AC11</f>
        <v>21.1</v>
      </c>
      <c r="K13" s="39">
        <f>'１０月'!AC11</f>
        <v>17.2</v>
      </c>
      <c r="L13" s="39">
        <f>'１１月'!AC11</f>
        <v>15.8</v>
      </c>
      <c r="M13" s="40">
        <f>'１２月'!AC11</f>
        <v>0</v>
      </c>
      <c r="N13" s="3"/>
    </row>
    <row r="14" spans="1:14" ht="18" customHeight="1">
      <c r="A14" s="24">
        <v>10</v>
      </c>
      <c r="B14" s="41">
        <f>'１月'!AC12</f>
        <v>0.3</v>
      </c>
      <c r="C14" s="42">
        <f>'２月'!AC12</f>
        <v>0.4</v>
      </c>
      <c r="D14" s="42">
        <f>'３月'!AC12</f>
        <v>0.1</v>
      </c>
      <c r="E14" s="42">
        <f>'４月'!AC12</f>
        <v>3.4</v>
      </c>
      <c r="F14" s="42">
        <f>'５月'!AC12</f>
        <v>7.9</v>
      </c>
      <c r="G14" s="42">
        <f>'６月'!AC12</f>
        <v>15.9</v>
      </c>
      <c r="H14" s="42">
        <f>'７月'!AC12</f>
        <v>22</v>
      </c>
      <c r="I14" s="42">
        <f>'８月'!AC12</f>
        <v>24.3</v>
      </c>
      <c r="J14" s="42">
        <f>'９月'!AC12</f>
        <v>19.5</v>
      </c>
      <c r="K14" s="42">
        <f>'１０月'!AC12</f>
        <v>16.9</v>
      </c>
      <c r="L14" s="42">
        <f>'１１月'!AC12</f>
        <v>11.7</v>
      </c>
      <c r="M14" s="43">
        <f>'１２月'!AC12</f>
        <v>-2</v>
      </c>
      <c r="N14" s="3"/>
    </row>
    <row r="15" spans="1:14" ht="18" customHeight="1">
      <c r="A15" s="16">
        <v>11</v>
      </c>
      <c r="B15" s="35">
        <f>'１月'!AC13</f>
        <v>-0.9</v>
      </c>
      <c r="C15" s="36">
        <f>'２月'!AC13</f>
        <v>2.6</v>
      </c>
      <c r="D15" s="36">
        <f>'３月'!AC13</f>
        <v>-0.1</v>
      </c>
      <c r="E15" s="36">
        <f>'４月'!AC13</f>
        <v>11.5</v>
      </c>
      <c r="F15" s="36">
        <f>'５月'!AC13</f>
        <v>6.6</v>
      </c>
      <c r="G15" s="36">
        <f>'６月'!AC13</f>
        <v>16.4</v>
      </c>
      <c r="H15" s="36">
        <f>'７月'!AC13</f>
        <v>22.4</v>
      </c>
      <c r="I15" s="36">
        <f>'８月'!AC13</f>
        <v>24.1</v>
      </c>
      <c r="J15" s="36">
        <f>'９月'!AC13</f>
        <v>17.6</v>
      </c>
      <c r="K15" s="36">
        <f>'１０月'!AC13</f>
        <v>18.6</v>
      </c>
      <c r="L15" s="36">
        <f>'１１月'!AC13</f>
        <v>9.3</v>
      </c>
      <c r="M15" s="37">
        <f>'１２月'!AC13</f>
        <v>-0.6</v>
      </c>
      <c r="N15" s="3"/>
    </row>
    <row r="16" spans="1:14" ht="18" customHeight="1">
      <c r="A16" s="20">
        <v>12</v>
      </c>
      <c r="B16" s="38">
        <f>'１月'!AC14</f>
        <v>-3.4</v>
      </c>
      <c r="C16" s="39">
        <f>'２月'!AC14</f>
        <v>-1.8</v>
      </c>
      <c r="D16" s="39">
        <f>'３月'!AC14</f>
        <v>2.8</v>
      </c>
      <c r="E16" s="39">
        <f>'４月'!AC14</f>
        <v>10.1</v>
      </c>
      <c r="F16" s="39">
        <f>'５月'!AC14</f>
        <v>11.6</v>
      </c>
      <c r="G16" s="39">
        <f>'６月'!AC14</f>
        <v>15.5</v>
      </c>
      <c r="H16" s="39">
        <f>'７月'!AC14</f>
        <v>22.1</v>
      </c>
      <c r="I16" s="39">
        <f>'８月'!AC14</f>
        <v>24.3</v>
      </c>
      <c r="J16" s="39">
        <f>'９月'!AC14</f>
        <v>17.1</v>
      </c>
      <c r="K16" s="39">
        <f>'１０月'!AC14</f>
        <v>14.2</v>
      </c>
      <c r="L16" s="39">
        <f>'１１月'!AC14</f>
        <v>12.8</v>
      </c>
      <c r="M16" s="40">
        <f>'１２月'!AC14</f>
        <v>4.3</v>
      </c>
      <c r="N16" s="3"/>
    </row>
    <row r="17" spans="1:14" ht="18" customHeight="1">
      <c r="A17" s="20">
        <v>13</v>
      </c>
      <c r="B17" s="38">
        <f>'１月'!AC15</f>
        <v>-3</v>
      </c>
      <c r="C17" s="39">
        <f>'２月'!AC15</f>
        <v>-1.7</v>
      </c>
      <c r="D17" s="39">
        <f>'３月'!AC15</f>
        <v>2.8</v>
      </c>
      <c r="E17" s="39">
        <f>'４月'!AC15</f>
        <v>7.2</v>
      </c>
      <c r="F17" s="39">
        <f>'５月'!AC15</f>
        <v>14.4</v>
      </c>
      <c r="G17" s="39">
        <f>'６月'!AC15</f>
        <v>15.2</v>
      </c>
      <c r="H17" s="39">
        <f>'７月'!AC15</f>
        <v>22.7</v>
      </c>
      <c r="I17" s="39">
        <f>'８月'!AC15</f>
        <v>24.4</v>
      </c>
      <c r="J17" s="39">
        <f>'９月'!AC15</f>
        <v>17.7</v>
      </c>
      <c r="K17" s="39">
        <f>'１０月'!AC15</f>
        <v>13.5</v>
      </c>
      <c r="L17" s="39">
        <f>'１１月'!AC15</f>
        <v>12.1</v>
      </c>
      <c r="M17" s="40">
        <f>'１２月'!AC15</f>
        <v>-0.3</v>
      </c>
      <c r="N17" s="3"/>
    </row>
    <row r="18" spans="1:14" ht="18" customHeight="1">
      <c r="A18" s="20">
        <v>14</v>
      </c>
      <c r="B18" s="38">
        <f>'１月'!AC16</f>
        <v>-1.9</v>
      </c>
      <c r="C18" s="39">
        <f>'２月'!AC16</f>
        <v>-2.7</v>
      </c>
      <c r="D18" s="39">
        <f>'３月'!AC16</f>
        <v>4.9</v>
      </c>
      <c r="E18" s="39">
        <f>'４月'!AC16</f>
        <v>5.4</v>
      </c>
      <c r="F18" s="39">
        <f>'５月'!AC16</f>
        <v>15</v>
      </c>
      <c r="G18" s="39">
        <f>'６月'!AC16</f>
        <v>13</v>
      </c>
      <c r="H18" s="39">
        <f>'７月'!AC16</f>
        <v>23.5</v>
      </c>
      <c r="I18" s="39">
        <f>'８月'!AC16</f>
        <v>25.1</v>
      </c>
      <c r="J18" s="39">
        <f>'９月'!AC16</f>
        <v>20.2</v>
      </c>
      <c r="K18" s="39">
        <f>'１０月'!AC16</f>
        <v>14.4</v>
      </c>
      <c r="L18" s="39">
        <f>'１１月'!AC16</f>
        <v>7.5</v>
      </c>
      <c r="M18" s="40">
        <f>'１２月'!AC16</f>
        <v>-0.2</v>
      </c>
      <c r="N18" s="3"/>
    </row>
    <row r="19" spans="1:14" ht="18" customHeight="1">
      <c r="A19" s="20">
        <v>15</v>
      </c>
      <c r="B19" s="38">
        <f>'１月'!AC17</f>
        <v>-1.6</v>
      </c>
      <c r="C19" s="39">
        <f>'２月'!AC17</f>
        <v>1.6</v>
      </c>
      <c r="D19" s="39">
        <f>'３月'!AC17</f>
        <v>8.3</v>
      </c>
      <c r="E19" s="39">
        <f>'４月'!AC17</f>
        <v>10.2</v>
      </c>
      <c r="F19" s="39">
        <f>'５月'!AC17</f>
        <v>12.7</v>
      </c>
      <c r="G19" s="39">
        <f>'６月'!AC17</f>
        <v>12.9</v>
      </c>
      <c r="H19" s="39">
        <f>'７月'!AC17</f>
        <v>22.7</v>
      </c>
      <c r="I19" s="39">
        <f>'８月'!AC17</f>
        <v>25.9</v>
      </c>
      <c r="J19" s="39">
        <f>'９月'!AC17</f>
        <v>20.1</v>
      </c>
      <c r="K19" s="39">
        <f>'１０月'!AC17</f>
        <v>13.6</v>
      </c>
      <c r="L19" s="39">
        <f>'１１月'!AC17</f>
        <v>6.1</v>
      </c>
      <c r="M19" s="40">
        <f>'１２月'!AC17</f>
        <v>-1.4</v>
      </c>
      <c r="N19" s="3"/>
    </row>
    <row r="20" spans="1:14" ht="18" customHeight="1">
      <c r="A20" s="20">
        <v>16</v>
      </c>
      <c r="B20" s="38">
        <f>'１月'!AC18</f>
        <v>0.6</v>
      </c>
      <c r="C20" s="39">
        <f>'２月'!AC18</f>
        <v>-2.3</v>
      </c>
      <c r="D20" s="39">
        <f>'３月'!AC18</f>
        <v>3.4</v>
      </c>
      <c r="E20" s="39">
        <f>'４月'!AC18</f>
        <v>6.2</v>
      </c>
      <c r="F20" s="39">
        <f>'５月'!AC18</f>
        <v>15.3</v>
      </c>
      <c r="G20" s="39">
        <f>'６月'!AC18</f>
        <v>12.4</v>
      </c>
      <c r="H20" s="39">
        <f>'７月'!AC18</f>
        <v>24.7</v>
      </c>
      <c r="I20" s="39">
        <f>'８月'!AC18</f>
        <v>24.1</v>
      </c>
      <c r="J20" s="39">
        <f>'９月'!AC18</f>
        <v>20.1</v>
      </c>
      <c r="K20" s="39">
        <f>'１０月'!AC18</f>
        <v>13.5</v>
      </c>
      <c r="L20" s="39">
        <f>'１１月'!AC18</f>
        <v>6.6</v>
      </c>
      <c r="M20" s="40">
        <f>'１２月'!AC18</f>
        <v>-0.7</v>
      </c>
      <c r="N20" s="3"/>
    </row>
    <row r="21" spans="1:14" ht="18" customHeight="1">
      <c r="A21" s="20">
        <v>17</v>
      </c>
      <c r="B21" s="38">
        <f>'１月'!AC19</f>
        <v>5.3</v>
      </c>
      <c r="C21" s="39">
        <f>'２月'!AC19</f>
        <v>-1.9</v>
      </c>
      <c r="D21" s="39">
        <f>'３月'!AC19</f>
        <v>-0.4</v>
      </c>
      <c r="E21" s="39">
        <f>'４月'!AC19</f>
        <v>9.5</v>
      </c>
      <c r="F21" s="39">
        <f>'５月'!AC19</f>
        <v>19.5</v>
      </c>
      <c r="G21" s="39">
        <f>'６月'!AC19</f>
        <v>11.3</v>
      </c>
      <c r="H21" s="39">
        <f>'７月'!AC19</f>
        <v>24</v>
      </c>
      <c r="I21" s="39">
        <f>'８月'!AC19</f>
        <v>18.1</v>
      </c>
      <c r="J21" s="39">
        <f>'９月'!AC19</f>
        <v>20.9</v>
      </c>
      <c r="K21" s="39">
        <f>'１０月'!AC19</f>
        <v>13.8</v>
      </c>
      <c r="L21" s="39">
        <f>'１１月'!AC19</f>
        <v>9.4</v>
      </c>
      <c r="M21" s="40">
        <f>'１２月'!AC19</f>
        <v>6.2</v>
      </c>
      <c r="N21" s="3"/>
    </row>
    <row r="22" spans="1:14" ht="18" customHeight="1">
      <c r="A22" s="20">
        <v>18</v>
      </c>
      <c r="B22" s="38">
        <f>'１月'!AC20</f>
        <v>3</v>
      </c>
      <c r="C22" s="39">
        <f>'２月'!AC20</f>
        <v>-3.8</v>
      </c>
      <c r="D22" s="39">
        <f>'３月'!AC20</f>
        <v>1.5</v>
      </c>
      <c r="E22" s="39">
        <f>'４月'!AC20</f>
        <v>11.2</v>
      </c>
      <c r="F22" s="39">
        <f>'５月'!AC20</f>
        <v>13.8</v>
      </c>
      <c r="G22" s="39">
        <f>'６月'!AC20</f>
        <v>16.3</v>
      </c>
      <c r="H22" s="39">
        <f>'７月'!AC20</f>
        <v>23.8</v>
      </c>
      <c r="I22" s="39">
        <f>'８月'!AC20</f>
        <v>16.5</v>
      </c>
      <c r="J22" s="39">
        <f>'９月'!AC20</f>
        <v>19.1</v>
      </c>
      <c r="K22" s="39">
        <f>'１０月'!AC20</f>
        <v>12.8</v>
      </c>
      <c r="L22" s="39">
        <f>'１１月'!AC20</f>
        <v>8.1</v>
      </c>
      <c r="M22" s="40">
        <f>'１２月'!AC20</f>
        <v>3.2</v>
      </c>
      <c r="N22" s="3"/>
    </row>
    <row r="23" spans="1:14" ht="18" customHeight="1">
      <c r="A23" s="20">
        <v>19</v>
      </c>
      <c r="B23" s="38">
        <f>'１月'!AC21</f>
        <v>1.5</v>
      </c>
      <c r="C23" s="39">
        <f>'２月'!AC21</f>
        <v>-4.1</v>
      </c>
      <c r="D23" s="39">
        <f>'３月'!AC21</f>
        <v>7.4</v>
      </c>
      <c r="E23" s="39">
        <f>'４月'!AC21</f>
        <v>10.1</v>
      </c>
      <c r="F23" s="39">
        <f>'５月'!AC21</f>
        <v>13</v>
      </c>
      <c r="G23" s="39">
        <f>'６月'!AC21</f>
        <v>16.6</v>
      </c>
      <c r="H23" s="39">
        <f>'７月'!AC21</f>
        <v>24</v>
      </c>
      <c r="I23" s="39">
        <f>'８月'!AC21</f>
        <v>16.2</v>
      </c>
      <c r="J23" s="39">
        <f>'９月'!AC21</f>
        <v>15.8</v>
      </c>
      <c r="K23" s="39">
        <f>'１０月'!AC21</f>
        <v>13.9</v>
      </c>
      <c r="L23" s="39">
        <f>'１１月'!AC21</f>
        <v>10.5</v>
      </c>
      <c r="M23" s="40">
        <f>'１２月'!AC21</f>
        <v>0.5</v>
      </c>
      <c r="N23" s="3"/>
    </row>
    <row r="24" spans="1:14" ht="18" customHeight="1">
      <c r="A24" s="24">
        <v>20</v>
      </c>
      <c r="B24" s="41">
        <f>'１月'!AC22</f>
        <v>2.2</v>
      </c>
      <c r="C24" s="42">
        <f>'２月'!AC22</f>
        <v>0</v>
      </c>
      <c r="D24" s="42">
        <f>'３月'!AC22</f>
        <v>3.8</v>
      </c>
      <c r="E24" s="42">
        <f>'４月'!AC22</f>
        <v>11.9</v>
      </c>
      <c r="F24" s="42">
        <f>'５月'!AC22</f>
        <v>9.1</v>
      </c>
      <c r="G24" s="42">
        <f>'６月'!AC22</f>
        <v>17.2</v>
      </c>
      <c r="H24" s="42">
        <f>'７月'!AC22</f>
        <v>22.9</v>
      </c>
      <c r="I24" s="42">
        <f>'８月'!AC22</f>
        <v>18.9</v>
      </c>
      <c r="J24" s="42">
        <f>'９月'!AC22</f>
        <v>15.7</v>
      </c>
      <c r="K24" s="42">
        <f>'１０月'!AC22</f>
        <v>13</v>
      </c>
      <c r="L24" s="42">
        <f>'１１月'!AC22</f>
        <v>5</v>
      </c>
      <c r="M24" s="43">
        <f>'１２月'!AC22</f>
        <v>1.5</v>
      </c>
      <c r="N24" s="3"/>
    </row>
    <row r="25" spans="1:14" ht="18" customHeight="1">
      <c r="A25" s="16">
        <v>21</v>
      </c>
      <c r="B25" s="35">
        <f>'１月'!AC23</f>
        <v>0.1</v>
      </c>
      <c r="C25" s="36">
        <f>'２月'!AC23</f>
        <v>-0.5</v>
      </c>
      <c r="D25" s="36">
        <f>'３月'!AC23</f>
        <v>2.5</v>
      </c>
      <c r="E25" s="36">
        <f>'４月'!AC23</f>
        <v>13.2</v>
      </c>
      <c r="F25" s="36">
        <f>'５月'!AC23</f>
        <v>11.4</v>
      </c>
      <c r="G25" s="36">
        <f>'６月'!AC23</f>
        <v>17.7</v>
      </c>
      <c r="H25" s="36">
        <f>'７月'!AC23</f>
        <v>23.4</v>
      </c>
      <c r="I25" s="36">
        <f>'８月'!AC23</f>
        <v>22.8</v>
      </c>
      <c r="J25" s="36">
        <f>'９月'!AC23</f>
        <v>16.5</v>
      </c>
      <c r="K25" s="36">
        <f>'１０月'!AC23</f>
        <v>11.4</v>
      </c>
      <c r="L25" s="36">
        <f>'１１月'!AC23</f>
        <v>4.2</v>
      </c>
      <c r="M25" s="37">
        <f>'１２月'!AC23</f>
        <v>2.4</v>
      </c>
      <c r="N25" s="3"/>
    </row>
    <row r="26" spans="1:14" ht="18" customHeight="1">
      <c r="A26" s="20">
        <v>22</v>
      </c>
      <c r="B26" s="38">
        <f>'１月'!AC24</f>
        <v>-1.3</v>
      </c>
      <c r="C26" s="39">
        <f>'２月'!AC24</f>
        <v>-0.5</v>
      </c>
      <c r="D26" s="39">
        <f>'３月'!AC24</f>
        <v>4.9</v>
      </c>
      <c r="E26" s="39">
        <f>'４月'!AC24</f>
        <v>12.8</v>
      </c>
      <c r="F26" s="39">
        <f>'５月'!AC24</f>
        <v>13.6</v>
      </c>
      <c r="G26" s="39">
        <f>'６月'!AC24</f>
        <v>16.3</v>
      </c>
      <c r="H26" s="39">
        <f>'７月'!AC24</f>
        <v>24.9</v>
      </c>
      <c r="I26" s="39">
        <f>'８月'!AC24</f>
        <v>25.3</v>
      </c>
      <c r="J26" s="39">
        <f>'９月'!AC24</f>
        <v>19.2</v>
      </c>
      <c r="K26" s="39">
        <f>'１０月'!AC24</f>
        <v>10.2</v>
      </c>
      <c r="L26" s="39">
        <f>'１１月'!AC24</f>
        <v>5.2</v>
      </c>
      <c r="M26" s="40">
        <f>'１２月'!AC24</f>
        <v>7.9</v>
      </c>
      <c r="N26" s="3"/>
    </row>
    <row r="27" spans="1:14" ht="18" customHeight="1">
      <c r="A27" s="20">
        <v>23</v>
      </c>
      <c r="B27" s="38">
        <f>'１月'!AC25</f>
        <v>-0.4</v>
      </c>
      <c r="C27" s="39">
        <f>'２月'!AC25</f>
        <v>0.3</v>
      </c>
      <c r="D27" s="39">
        <f>'３月'!AC25</f>
        <v>3.8</v>
      </c>
      <c r="E27" s="39">
        <f>'４月'!AC25</f>
        <v>11.9</v>
      </c>
      <c r="F27" s="39">
        <f>'５月'!AC25</f>
        <v>14.4</v>
      </c>
      <c r="G27" s="39">
        <f>'６月'!AC25</f>
        <v>16.5</v>
      </c>
      <c r="H27" s="39">
        <f>'７月'!AC25</f>
        <v>23.9</v>
      </c>
      <c r="I27" s="39">
        <f>'８月'!AC25</f>
        <v>24.3</v>
      </c>
      <c r="J27" s="39">
        <f>'９月'!AC25</f>
        <v>19.3</v>
      </c>
      <c r="K27" s="39">
        <f>'１０月'!AC25</f>
        <v>11.9</v>
      </c>
      <c r="L27" s="39">
        <f>'１１月'!AC25</f>
        <v>2.6</v>
      </c>
      <c r="M27" s="40">
        <f>'１２月'!AC25</f>
        <v>5.9</v>
      </c>
      <c r="N27" s="3"/>
    </row>
    <row r="28" spans="1:14" ht="18" customHeight="1">
      <c r="A28" s="20">
        <v>24</v>
      </c>
      <c r="B28" s="38">
        <f>'１月'!AC26</f>
        <v>-4.1</v>
      </c>
      <c r="C28" s="39">
        <f>'２月'!AC26</f>
        <v>-2.4</v>
      </c>
      <c r="D28" s="39">
        <f>'３月'!AC26</f>
        <v>4.2</v>
      </c>
      <c r="E28" s="39">
        <f>'４月'!AC26</f>
        <v>12.5</v>
      </c>
      <c r="F28" s="39">
        <f>'５月'!AC26</f>
        <v>14.9</v>
      </c>
      <c r="G28" s="39">
        <f>'６月'!AC26</f>
        <v>17</v>
      </c>
      <c r="H28" s="39">
        <f>'７月'!AC26</f>
        <v>23</v>
      </c>
      <c r="I28" s="39">
        <f>'８月'!AC26</f>
        <v>25.6</v>
      </c>
      <c r="J28" s="39">
        <f>'９月'!AC26</f>
        <v>20.1</v>
      </c>
      <c r="K28" s="39">
        <f>'１０月'!AC26</f>
        <v>13.7</v>
      </c>
      <c r="L28" s="39">
        <f>'１１月'!AC26</f>
        <v>5.4</v>
      </c>
      <c r="M28" s="40">
        <f>'１２月'!AC26</f>
        <v>0.2</v>
      </c>
      <c r="N28" s="3"/>
    </row>
    <row r="29" spans="1:14" ht="18" customHeight="1">
      <c r="A29" s="20">
        <v>25</v>
      </c>
      <c r="B29" s="38">
        <f>'１月'!AC27</f>
        <v>-6.3</v>
      </c>
      <c r="C29" s="39">
        <f>'２月'!AC27</f>
        <v>-2.2</v>
      </c>
      <c r="D29" s="39">
        <f>'３月'!AC27</f>
        <v>3.4</v>
      </c>
      <c r="E29" s="39">
        <f>'４月'!AC27</f>
        <v>12.8</v>
      </c>
      <c r="F29" s="39">
        <f>'５月'!AC27</f>
        <v>14.6</v>
      </c>
      <c r="G29" s="39">
        <f>'６月'!AC27</f>
        <v>19.1</v>
      </c>
      <c r="H29" s="39">
        <f>'７月'!AC27</f>
        <v>23</v>
      </c>
      <c r="I29" s="39">
        <f>'８月'!AC27</f>
        <v>27.1</v>
      </c>
      <c r="J29" s="39">
        <f>'９月'!AC27</f>
        <v>17.7</v>
      </c>
      <c r="K29" s="39">
        <f>'１０月'!AC27</f>
        <v>10.8</v>
      </c>
      <c r="L29" s="39">
        <f>'１１月'!AC27</f>
        <v>7.7</v>
      </c>
      <c r="M29" s="40">
        <f>'１２月'!AC27</f>
        <v>-1.9</v>
      </c>
      <c r="N29" s="3"/>
    </row>
    <row r="30" spans="1:14" ht="18" customHeight="1">
      <c r="A30" s="20">
        <v>26</v>
      </c>
      <c r="B30" s="38">
        <f>'１月'!AC28</f>
        <v>-5.2</v>
      </c>
      <c r="C30" s="39">
        <f>'２月'!AC28</f>
        <v>0.1</v>
      </c>
      <c r="D30" s="39">
        <f>'３月'!AC28</f>
        <v>5.8</v>
      </c>
      <c r="E30" s="39">
        <f>'４月'!AC28</f>
        <v>11.4</v>
      </c>
      <c r="F30" s="39">
        <f>'５月'!AC28</f>
        <v>13.8</v>
      </c>
      <c r="G30" s="39">
        <f>'６月'!AC28</f>
        <v>19</v>
      </c>
      <c r="H30" s="39">
        <f>'７月'!AC28</f>
        <v>20.9</v>
      </c>
      <c r="I30" s="39">
        <f>'８月'!AC28</f>
        <v>24.6</v>
      </c>
      <c r="J30" s="39">
        <f>'９月'!AC28</f>
        <v>16.4</v>
      </c>
      <c r="K30" s="39">
        <f>'１０月'!AC28</f>
        <v>10.1</v>
      </c>
      <c r="L30" s="39">
        <f>'１１月'!AC28</f>
        <v>6.5</v>
      </c>
      <c r="M30" s="40">
        <f>'１２月'!AC28</f>
        <v>3.1</v>
      </c>
      <c r="N30" s="3"/>
    </row>
    <row r="31" spans="1:14" ht="18" customHeight="1">
      <c r="A31" s="20">
        <v>27</v>
      </c>
      <c r="B31" s="38">
        <f>'１月'!AC29</f>
        <v>-6</v>
      </c>
      <c r="C31" s="39">
        <f>'２月'!AC29</f>
        <v>-1.3</v>
      </c>
      <c r="D31" s="39">
        <f>'３月'!AC29</f>
        <v>7.1</v>
      </c>
      <c r="E31" s="39">
        <f>'４月'!AC29</f>
        <v>12.3</v>
      </c>
      <c r="F31" s="39">
        <f>'５月'!AC29</f>
        <v>13.2</v>
      </c>
      <c r="G31" s="39">
        <f>'６月'!AC29</f>
        <v>21.8</v>
      </c>
      <c r="H31" s="39">
        <f>'７月'!AC29</f>
        <v>19.6</v>
      </c>
      <c r="I31" s="39">
        <f>'８月'!AC29</f>
        <v>21.2</v>
      </c>
      <c r="J31" s="39">
        <f>'９月'!AC29</f>
        <v>13.7</v>
      </c>
      <c r="K31" s="39">
        <f>'１０月'!AC29</f>
        <v>14.9</v>
      </c>
      <c r="L31" s="39">
        <f>'１１月'!AC29</f>
        <v>9.2</v>
      </c>
      <c r="M31" s="40">
        <f>'１２月'!AC29</f>
        <v>2.3</v>
      </c>
      <c r="N31" s="3"/>
    </row>
    <row r="32" spans="1:14" ht="18" customHeight="1">
      <c r="A32" s="20">
        <v>28</v>
      </c>
      <c r="B32" s="38">
        <f>'１月'!AC30</f>
        <v>-3.9</v>
      </c>
      <c r="C32" s="39">
        <f>'２月'!AC30</f>
        <v>1.2</v>
      </c>
      <c r="D32" s="39">
        <f>'３月'!AC30</f>
        <v>9.2</v>
      </c>
      <c r="E32" s="39">
        <f>'４月'!AC30</f>
        <v>11.4</v>
      </c>
      <c r="F32" s="39">
        <f>'５月'!AC30</f>
        <v>15.6</v>
      </c>
      <c r="G32" s="39">
        <f>'６月'!AC30</f>
        <v>21.5</v>
      </c>
      <c r="H32" s="39">
        <f>'７月'!AC30</f>
        <v>20.9</v>
      </c>
      <c r="I32" s="39">
        <f>'８月'!AC30</f>
        <v>21</v>
      </c>
      <c r="J32" s="39">
        <f>'９月'!AC30</f>
        <v>13.4</v>
      </c>
      <c r="K32" s="39">
        <f>'１０月'!AC30</f>
        <v>12.6</v>
      </c>
      <c r="L32" s="39">
        <f>'１１月'!AC30</f>
        <v>8.9</v>
      </c>
      <c r="M32" s="40">
        <f>'１２月'!AC30</f>
        <v>-2.9</v>
      </c>
      <c r="N32" s="3"/>
    </row>
    <row r="33" spans="1:14" ht="18" customHeight="1">
      <c r="A33" s="20">
        <v>29</v>
      </c>
      <c r="B33" s="38">
        <f>'１月'!AC31</f>
        <v>-0.5</v>
      </c>
      <c r="C33" s="39"/>
      <c r="D33" s="39">
        <f>'３月'!AC31</f>
        <v>10</v>
      </c>
      <c r="E33" s="39">
        <f>'４月'!AC31</f>
        <v>13.4</v>
      </c>
      <c r="F33" s="39">
        <f>'５月'!AC31</f>
        <v>17.4</v>
      </c>
      <c r="G33" s="39">
        <f>'６月'!AC31</f>
        <v>22.5</v>
      </c>
      <c r="H33" s="39">
        <f>'７月'!AC31</f>
        <v>24.1</v>
      </c>
      <c r="I33" s="39">
        <f>'８月'!AC31</f>
        <v>22.2</v>
      </c>
      <c r="J33" s="39">
        <f>'９月'!AC31</f>
        <v>16.5</v>
      </c>
      <c r="K33" s="39">
        <f>'１０月'!AC31</f>
        <v>11.2</v>
      </c>
      <c r="L33" s="39">
        <f>'１１月'!AC31</f>
        <v>7.7</v>
      </c>
      <c r="M33" s="40">
        <f>'１２月'!AC31</f>
        <v>-2.6</v>
      </c>
      <c r="N33" s="3"/>
    </row>
    <row r="34" spans="1:14" ht="18" customHeight="1">
      <c r="A34" s="20">
        <v>30</v>
      </c>
      <c r="B34" s="38">
        <f>'１月'!AC32</f>
        <v>-3.3</v>
      </c>
      <c r="C34" s="39"/>
      <c r="D34" s="39">
        <f>'３月'!AC32</f>
        <v>4.7</v>
      </c>
      <c r="E34" s="39">
        <f>'４月'!AC32</f>
        <v>16.2</v>
      </c>
      <c r="F34" s="39">
        <f>'５月'!AC32</f>
        <v>17.8</v>
      </c>
      <c r="G34" s="39">
        <f>'６月'!AC32</f>
        <v>21.5</v>
      </c>
      <c r="H34" s="39">
        <f>'７月'!AC32</f>
        <v>24.4</v>
      </c>
      <c r="I34" s="39">
        <f>'８月'!AC32</f>
        <v>22</v>
      </c>
      <c r="J34" s="39">
        <f>'９月'!AC32</f>
        <v>18.3</v>
      </c>
      <c r="K34" s="39">
        <f>'１０月'!AC32</f>
        <v>10.6</v>
      </c>
      <c r="L34" s="39">
        <f>'１１月'!AC32</f>
        <v>3.9</v>
      </c>
      <c r="M34" s="40">
        <f>'１２月'!AC32</f>
        <v>-3.2</v>
      </c>
      <c r="N34" s="3"/>
    </row>
    <row r="35" spans="1:14" ht="18" customHeight="1">
      <c r="A35" s="28">
        <v>31</v>
      </c>
      <c r="B35" s="41">
        <f>'１月'!AC33</f>
        <v>-2.9</v>
      </c>
      <c r="C35" s="42"/>
      <c r="D35" s="42">
        <f>'３月'!AC33</f>
        <v>2.5</v>
      </c>
      <c r="E35" s="42"/>
      <c r="F35" s="42">
        <f>'５月'!AC33</f>
        <v>16.4</v>
      </c>
      <c r="G35" s="42"/>
      <c r="H35" s="42">
        <f>'７月'!AC33</f>
        <v>23.6</v>
      </c>
      <c r="I35" s="42">
        <f>'８月'!AC33</f>
        <v>23</v>
      </c>
      <c r="J35" s="42"/>
      <c r="K35" s="42">
        <f>'１０月'!AC33</f>
        <v>7.1</v>
      </c>
      <c r="L35" s="42"/>
      <c r="M35" s="43">
        <f>'１２月'!AC33</f>
        <v>-2.4</v>
      </c>
      <c r="N35" s="3"/>
    </row>
    <row r="36" spans="1:14" ht="18" customHeight="1">
      <c r="A36" s="60" t="s">
        <v>9</v>
      </c>
      <c r="B36" s="64">
        <f aca="true" t="shared" si="0" ref="B36:I36">AVERAGE(B5:B35)</f>
        <v>-1.2225806451612902</v>
      </c>
      <c r="C36" s="65">
        <f t="shared" si="0"/>
        <v>-1.2499999999999998</v>
      </c>
      <c r="D36" s="65">
        <f t="shared" si="0"/>
        <v>3.6838709677419357</v>
      </c>
      <c r="E36" s="65">
        <f t="shared" si="0"/>
        <v>9.876666666666667</v>
      </c>
      <c r="F36" s="65">
        <f t="shared" si="0"/>
        <v>12.941935483870967</v>
      </c>
      <c r="G36" s="65">
        <f t="shared" si="0"/>
        <v>16.79666666666667</v>
      </c>
      <c r="H36" s="65">
        <f t="shared" si="0"/>
        <v>22.087096774193547</v>
      </c>
      <c r="I36" s="65">
        <f t="shared" si="0"/>
        <v>22.95161290322581</v>
      </c>
      <c r="J36" s="65">
        <f>AVERAGE(J5:J35)</f>
        <v>18.956666666666663</v>
      </c>
      <c r="K36" s="65">
        <f>AVERAGE(K5:K35)</f>
        <v>14.493548387096775</v>
      </c>
      <c r="L36" s="65">
        <f>AVERAGE(L5:L35)</f>
        <v>8.789999999999997</v>
      </c>
      <c r="M36" s="66">
        <f>AVERAGE(M5:M35)</f>
        <v>2.4709677419354836</v>
      </c>
      <c r="N36" s="3"/>
    </row>
    <row r="37" spans="1:14" ht="18" customHeight="1">
      <c r="A37" s="93" t="s">
        <v>48</v>
      </c>
      <c r="B37" s="90">
        <f aca="true" t="shared" si="1" ref="B37:I37">MIN(B5:B35)</f>
        <v>-6.3</v>
      </c>
      <c r="C37" s="91">
        <f t="shared" si="1"/>
        <v>-4.1</v>
      </c>
      <c r="D37" s="91">
        <f t="shared" si="1"/>
        <v>-1.9</v>
      </c>
      <c r="E37" s="91">
        <f t="shared" si="1"/>
        <v>3.2</v>
      </c>
      <c r="F37" s="91">
        <f t="shared" si="1"/>
        <v>6.6</v>
      </c>
      <c r="G37" s="91">
        <f t="shared" si="1"/>
        <v>11.3</v>
      </c>
      <c r="H37" s="91">
        <f t="shared" si="1"/>
        <v>17.1</v>
      </c>
      <c r="I37" s="91">
        <f t="shared" si="1"/>
        <v>16.2</v>
      </c>
      <c r="J37" s="91">
        <f>MIN(J5:J35)</f>
        <v>13.4</v>
      </c>
      <c r="K37" s="91">
        <f>MIN(K5:K35)</f>
        <v>7.1</v>
      </c>
      <c r="L37" s="91">
        <f>MIN(L5:L35)</f>
        <v>2.6</v>
      </c>
      <c r="M37" s="92">
        <f>MIN(M5:M35)</f>
        <v>-3.2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-0.5900000000000001</v>
      </c>
      <c r="C38" s="36">
        <f t="shared" si="2"/>
        <v>-1.5599999999999998</v>
      </c>
      <c r="D38" s="36">
        <f t="shared" si="2"/>
        <v>2.1700000000000004</v>
      </c>
      <c r="E38" s="36">
        <f t="shared" si="2"/>
        <v>7.510000000000001</v>
      </c>
      <c r="F38" s="36">
        <f t="shared" si="2"/>
        <v>10.71</v>
      </c>
      <c r="G38" s="36">
        <f t="shared" si="2"/>
        <v>16.42</v>
      </c>
      <c r="H38" s="36">
        <f t="shared" si="2"/>
        <v>20.020000000000003</v>
      </c>
      <c r="I38" s="36">
        <f t="shared" si="2"/>
        <v>23.479999999999997</v>
      </c>
      <c r="J38" s="36">
        <f>AVERAGE(J5:J14)</f>
        <v>21.33</v>
      </c>
      <c r="K38" s="36">
        <f>AVERAGE(K5:K14)</f>
        <v>18.35</v>
      </c>
      <c r="L38" s="36">
        <f>AVERAGE(L5:L14)</f>
        <v>11.5</v>
      </c>
      <c r="M38" s="37">
        <f>AVERAGE(M5:M14)</f>
        <v>5.529999999999999</v>
      </c>
      <c r="N38" s="3"/>
    </row>
    <row r="39" spans="1:14" ht="18" customHeight="1">
      <c r="A39" s="33" t="s">
        <v>35</v>
      </c>
      <c r="B39" s="38">
        <f aca="true" t="shared" si="3" ref="B39:I39">AVERAGE(B15:B24)</f>
        <v>0.18000000000000008</v>
      </c>
      <c r="C39" s="39">
        <f t="shared" si="3"/>
        <v>-1.41</v>
      </c>
      <c r="D39" s="39">
        <f t="shared" si="3"/>
        <v>3.44</v>
      </c>
      <c r="E39" s="39">
        <f t="shared" si="3"/>
        <v>9.330000000000002</v>
      </c>
      <c r="F39" s="39">
        <f t="shared" si="3"/>
        <v>13.1</v>
      </c>
      <c r="G39" s="39">
        <f t="shared" si="3"/>
        <v>14.679999999999998</v>
      </c>
      <c r="H39" s="39">
        <f t="shared" si="3"/>
        <v>23.28</v>
      </c>
      <c r="I39" s="39">
        <f t="shared" si="3"/>
        <v>21.759999999999998</v>
      </c>
      <c r="J39" s="39">
        <f>AVERAGE(J15:J24)</f>
        <v>18.43</v>
      </c>
      <c r="K39" s="39">
        <f>AVERAGE(K15:K24)</f>
        <v>14.129999999999999</v>
      </c>
      <c r="L39" s="39">
        <f>AVERAGE(L15:L24)</f>
        <v>8.74</v>
      </c>
      <c r="M39" s="40">
        <f>AVERAGE(M15:M24)</f>
        <v>1.25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-3.0727272727272723</v>
      </c>
      <c r="C40" s="42">
        <f t="shared" si="4"/>
        <v>-0.6625</v>
      </c>
      <c r="D40" s="42">
        <f t="shared" si="4"/>
        <v>5.281818181818181</v>
      </c>
      <c r="E40" s="42">
        <f t="shared" si="4"/>
        <v>12.790000000000003</v>
      </c>
      <c r="F40" s="42">
        <f t="shared" si="4"/>
        <v>14.827272727272726</v>
      </c>
      <c r="G40" s="42">
        <f t="shared" si="4"/>
        <v>19.29</v>
      </c>
      <c r="H40" s="42">
        <f t="shared" si="4"/>
        <v>22.88181818181818</v>
      </c>
      <c r="I40" s="42">
        <f t="shared" si="4"/>
        <v>23.55454545454545</v>
      </c>
      <c r="J40" s="42">
        <f>AVERAGE(J25:J35)</f>
        <v>17.11</v>
      </c>
      <c r="K40" s="42">
        <f>AVERAGE(K25:K35)</f>
        <v>11.318181818181817</v>
      </c>
      <c r="L40" s="42">
        <f>AVERAGE(L25:L35)</f>
        <v>6.13</v>
      </c>
      <c r="M40" s="43">
        <f>AVERAGE(M25:M35)</f>
        <v>0.8000000000000003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21</v>
      </c>
      <c r="C41" s="101">
        <f t="shared" si="5"/>
        <v>19</v>
      </c>
      <c r="D41" s="101">
        <f t="shared" si="5"/>
        <v>4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11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7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2.1</v>
      </c>
      <c r="C3" s="116">
        <v>0.8</v>
      </c>
      <c r="D3" s="116">
        <v>0</v>
      </c>
      <c r="E3" s="116">
        <v>0.1</v>
      </c>
      <c r="F3" s="116">
        <v>0.9</v>
      </c>
      <c r="G3" s="116">
        <v>0.6</v>
      </c>
      <c r="H3" s="116">
        <v>0.6</v>
      </c>
      <c r="I3" s="116">
        <v>1.8</v>
      </c>
      <c r="J3" s="116">
        <v>2.4</v>
      </c>
      <c r="K3" s="116">
        <v>3</v>
      </c>
      <c r="L3" s="116">
        <v>3.9</v>
      </c>
      <c r="M3" s="116">
        <v>4.6</v>
      </c>
      <c r="N3" s="116">
        <v>5.1</v>
      </c>
      <c r="O3" s="116">
        <v>4.7</v>
      </c>
      <c r="P3" s="116">
        <v>4.2</v>
      </c>
      <c r="Q3" s="116">
        <v>4</v>
      </c>
      <c r="R3" s="116">
        <v>3.7</v>
      </c>
      <c r="S3" s="116">
        <v>3</v>
      </c>
      <c r="T3" s="116">
        <v>2.5</v>
      </c>
      <c r="U3" s="116">
        <v>2.2</v>
      </c>
      <c r="V3" s="116">
        <v>2.4</v>
      </c>
      <c r="W3" s="116">
        <v>2.6</v>
      </c>
      <c r="X3" s="116">
        <v>1.6</v>
      </c>
      <c r="Y3" s="116">
        <v>1</v>
      </c>
      <c r="Z3" s="117">
        <f aca="true" t="shared" si="0" ref="Z3:Z30">AVERAGE(B3:Y3)</f>
        <v>2.4083333333333337</v>
      </c>
      <c r="AA3" s="118">
        <v>5.3</v>
      </c>
      <c r="AB3" s="119">
        <v>0.5756944444444444</v>
      </c>
      <c r="AC3" s="118">
        <v>-0.4</v>
      </c>
      <c r="AD3" s="119">
        <v>0.16041666666666668</v>
      </c>
    </row>
    <row r="4" spans="1:30" ht="11.25" customHeight="1">
      <c r="A4" s="78">
        <v>2</v>
      </c>
      <c r="B4" s="116">
        <v>0.6</v>
      </c>
      <c r="C4" s="116">
        <v>0.6</v>
      </c>
      <c r="D4" s="116">
        <v>0.2</v>
      </c>
      <c r="E4" s="116">
        <v>0.2</v>
      </c>
      <c r="F4" s="116">
        <v>0.3</v>
      </c>
      <c r="G4" s="116">
        <v>0.1</v>
      </c>
      <c r="H4" s="116">
        <v>0.3</v>
      </c>
      <c r="I4" s="116">
        <v>0.6</v>
      </c>
      <c r="J4" s="116">
        <v>1.2</v>
      </c>
      <c r="K4" s="116">
        <v>2.3</v>
      </c>
      <c r="L4" s="116">
        <v>2.8</v>
      </c>
      <c r="M4" s="116">
        <v>3.2</v>
      </c>
      <c r="N4" s="116">
        <v>3.2</v>
      </c>
      <c r="O4" s="116">
        <v>3.9</v>
      </c>
      <c r="P4" s="116">
        <v>3.7</v>
      </c>
      <c r="Q4" s="116">
        <v>3.8</v>
      </c>
      <c r="R4" s="116">
        <v>3.2</v>
      </c>
      <c r="S4" s="120">
        <v>2.4</v>
      </c>
      <c r="T4" s="116">
        <v>2.1</v>
      </c>
      <c r="U4" s="116">
        <v>2.2</v>
      </c>
      <c r="V4" s="116">
        <v>1.8</v>
      </c>
      <c r="W4" s="116">
        <v>1.3</v>
      </c>
      <c r="X4" s="116">
        <v>1.7</v>
      </c>
      <c r="Y4" s="116">
        <v>1.8</v>
      </c>
      <c r="Z4" s="117">
        <f t="shared" si="0"/>
        <v>1.8124999999999998</v>
      </c>
      <c r="AA4" s="118">
        <v>4.2</v>
      </c>
      <c r="AB4" s="119">
        <v>0.6006944444444444</v>
      </c>
      <c r="AC4" s="118">
        <v>0</v>
      </c>
      <c r="AD4" s="119">
        <v>0.2701388888888889</v>
      </c>
    </row>
    <row r="5" spans="1:30" ht="11.25" customHeight="1">
      <c r="A5" s="78">
        <v>3</v>
      </c>
      <c r="B5" s="116">
        <v>2</v>
      </c>
      <c r="C5" s="116">
        <v>2.1</v>
      </c>
      <c r="D5" s="116">
        <v>2</v>
      </c>
      <c r="E5" s="116">
        <v>1.7</v>
      </c>
      <c r="F5" s="116">
        <v>1.2</v>
      </c>
      <c r="G5" s="116">
        <v>0.4</v>
      </c>
      <c r="H5" s="116">
        <v>0.4</v>
      </c>
      <c r="I5" s="116">
        <v>1.8</v>
      </c>
      <c r="J5" s="116">
        <v>4.5</v>
      </c>
      <c r="K5" s="116">
        <v>5.7</v>
      </c>
      <c r="L5" s="116">
        <v>6.1</v>
      </c>
      <c r="M5" s="116">
        <v>6.1</v>
      </c>
      <c r="N5" s="116">
        <v>6.4</v>
      </c>
      <c r="O5" s="116">
        <v>6.3</v>
      </c>
      <c r="P5" s="116">
        <v>6.1</v>
      </c>
      <c r="Q5" s="116">
        <v>6.3</v>
      </c>
      <c r="R5" s="116">
        <v>5.9</v>
      </c>
      <c r="S5" s="116">
        <v>4.5</v>
      </c>
      <c r="T5" s="116">
        <v>3</v>
      </c>
      <c r="U5" s="116">
        <v>2.1</v>
      </c>
      <c r="V5" s="116">
        <v>1.7</v>
      </c>
      <c r="W5" s="116">
        <v>4</v>
      </c>
      <c r="X5" s="116">
        <v>3.8</v>
      </c>
      <c r="Y5" s="116">
        <v>2.6</v>
      </c>
      <c r="Z5" s="117">
        <f t="shared" si="0"/>
        <v>3.6124999999999994</v>
      </c>
      <c r="AA5" s="118">
        <v>6.8</v>
      </c>
      <c r="AB5" s="119">
        <v>0.47291666666666665</v>
      </c>
      <c r="AC5" s="118">
        <v>0.2</v>
      </c>
      <c r="AD5" s="119">
        <v>0.28680555555555554</v>
      </c>
    </row>
    <row r="6" spans="1:30" ht="11.25" customHeight="1">
      <c r="A6" s="78">
        <v>4</v>
      </c>
      <c r="B6" s="116">
        <v>2.5</v>
      </c>
      <c r="C6" s="116">
        <v>3.2</v>
      </c>
      <c r="D6" s="116">
        <v>1.7</v>
      </c>
      <c r="E6" s="116">
        <v>1.6</v>
      </c>
      <c r="F6" s="116">
        <v>1.4</v>
      </c>
      <c r="G6" s="116">
        <v>2.1</v>
      </c>
      <c r="H6" s="116">
        <v>2.6</v>
      </c>
      <c r="I6" s="116">
        <v>3.3</v>
      </c>
      <c r="J6" s="116">
        <v>4.8</v>
      </c>
      <c r="K6" s="116">
        <v>6.8</v>
      </c>
      <c r="L6" s="116">
        <v>6.8</v>
      </c>
      <c r="M6" s="116">
        <v>7.6</v>
      </c>
      <c r="N6" s="116">
        <v>8.2</v>
      </c>
      <c r="O6" s="116">
        <v>7.7</v>
      </c>
      <c r="P6" s="116">
        <v>7.3</v>
      </c>
      <c r="Q6" s="116">
        <v>7.8</v>
      </c>
      <c r="R6" s="116">
        <v>6.1</v>
      </c>
      <c r="S6" s="116">
        <v>3.6</v>
      </c>
      <c r="T6" s="116">
        <v>2.5</v>
      </c>
      <c r="U6" s="116">
        <v>1.6</v>
      </c>
      <c r="V6" s="116">
        <v>1.3</v>
      </c>
      <c r="W6" s="116">
        <v>0</v>
      </c>
      <c r="X6" s="116">
        <v>1.3</v>
      </c>
      <c r="Y6" s="116">
        <v>1.3</v>
      </c>
      <c r="Z6" s="117">
        <f t="shared" si="0"/>
        <v>3.879166666666665</v>
      </c>
      <c r="AA6" s="118">
        <v>8.5</v>
      </c>
      <c r="AB6" s="119">
        <v>0.5409722222222222</v>
      </c>
      <c r="AC6" s="118">
        <v>-0.3</v>
      </c>
      <c r="AD6" s="119">
        <v>0.94375</v>
      </c>
    </row>
    <row r="7" spans="1:30" ht="11.25" customHeight="1">
      <c r="A7" s="78">
        <v>5</v>
      </c>
      <c r="B7" s="116">
        <v>2.8</v>
      </c>
      <c r="C7" s="116">
        <v>2.1</v>
      </c>
      <c r="D7" s="116">
        <v>0.2</v>
      </c>
      <c r="E7" s="116">
        <v>-1.6</v>
      </c>
      <c r="F7" s="116">
        <v>-2.3</v>
      </c>
      <c r="G7" s="116">
        <v>-1.8</v>
      </c>
      <c r="H7" s="116">
        <v>-2.6</v>
      </c>
      <c r="I7" s="116">
        <v>1.4</v>
      </c>
      <c r="J7" s="116">
        <v>3.6</v>
      </c>
      <c r="K7" s="116">
        <v>5</v>
      </c>
      <c r="L7" s="116">
        <v>6.1</v>
      </c>
      <c r="M7" s="116">
        <v>6.1</v>
      </c>
      <c r="N7" s="116">
        <v>6.6</v>
      </c>
      <c r="O7" s="116">
        <v>5.5</v>
      </c>
      <c r="P7" s="116">
        <v>5.1</v>
      </c>
      <c r="Q7" s="116">
        <v>5.6</v>
      </c>
      <c r="R7" s="116">
        <v>2.8</v>
      </c>
      <c r="S7" s="116">
        <v>2</v>
      </c>
      <c r="T7" s="116">
        <v>1.1</v>
      </c>
      <c r="U7" s="116">
        <v>0.8</v>
      </c>
      <c r="V7" s="116">
        <v>0.8</v>
      </c>
      <c r="W7" s="116">
        <v>1</v>
      </c>
      <c r="X7" s="116">
        <v>0.7</v>
      </c>
      <c r="Y7" s="116">
        <v>0.7</v>
      </c>
      <c r="Z7" s="117">
        <f t="shared" si="0"/>
        <v>2.154166666666667</v>
      </c>
      <c r="AA7" s="118">
        <v>7.5</v>
      </c>
      <c r="AB7" s="119">
        <v>0.5263888888888889</v>
      </c>
      <c r="AC7" s="118">
        <v>-3</v>
      </c>
      <c r="AD7" s="119">
        <v>0.2881944444444445</v>
      </c>
    </row>
    <row r="8" spans="1:30" ht="11.25" customHeight="1">
      <c r="A8" s="78">
        <v>6</v>
      </c>
      <c r="B8" s="116">
        <v>0.4</v>
      </c>
      <c r="C8" s="116">
        <v>-0.7</v>
      </c>
      <c r="D8" s="116">
        <v>-0.7</v>
      </c>
      <c r="E8" s="116">
        <v>-2.4</v>
      </c>
      <c r="F8" s="116">
        <v>-1.9</v>
      </c>
      <c r="G8" s="116">
        <v>-1.9</v>
      </c>
      <c r="H8" s="116">
        <v>-1.8</v>
      </c>
      <c r="I8" s="116">
        <v>0.1</v>
      </c>
      <c r="J8" s="116">
        <v>3</v>
      </c>
      <c r="K8" s="116">
        <v>3.6</v>
      </c>
      <c r="L8" s="116">
        <v>5.2</v>
      </c>
      <c r="M8" s="116">
        <v>5.4</v>
      </c>
      <c r="N8" s="116">
        <v>5.7</v>
      </c>
      <c r="O8" s="116">
        <v>4.8</v>
      </c>
      <c r="P8" s="116">
        <v>4.8</v>
      </c>
      <c r="Q8" s="116">
        <v>4.8</v>
      </c>
      <c r="R8" s="116">
        <v>4.3</v>
      </c>
      <c r="S8" s="116">
        <v>1.8</v>
      </c>
      <c r="T8" s="116">
        <v>0.1</v>
      </c>
      <c r="U8" s="116">
        <v>0.4</v>
      </c>
      <c r="V8" s="116">
        <v>0.3</v>
      </c>
      <c r="W8" s="116">
        <v>0</v>
      </c>
      <c r="X8" s="116">
        <v>0.3</v>
      </c>
      <c r="Y8" s="116">
        <v>-0.2</v>
      </c>
      <c r="Z8" s="117">
        <f t="shared" si="0"/>
        <v>1.4749999999999996</v>
      </c>
      <c r="AA8" s="118">
        <v>6.5</v>
      </c>
      <c r="AB8" s="119">
        <v>0.5611111111111111</v>
      </c>
      <c r="AC8" s="118">
        <v>-2.5</v>
      </c>
      <c r="AD8" s="119">
        <v>0.23611111111111113</v>
      </c>
    </row>
    <row r="9" spans="1:30" ht="11.25" customHeight="1">
      <c r="A9" s="78">
        <v>7</v>
      </c>
      <c r="B9" s="116">
        <v>-1.4</v>
      </c>
      <c r="C9" s="116">
        <v>-2.8</v>
      </c>
      <c r="D9" s="116">
        <v>0.2</v>
      </c>
      <c r="E9" s="116">
        <v>0.1</v>
      </c>
      <c r="F9" s="116">
        <v>-0.5</v>
      </c>
      <c r="G9" s="116">
        <v>-0.3</v>
      </c>
      <c r="H9" s="116">
        <v>-0.5</v>
      </c>
      <c r="I9" s="116">
        <v>1.5</v>
      </c>
      <c r="J9" s="116">
        <v>3.8</v>
      </c>
      <c r="K9" s="116">
        <v>4.9</v>
      </c>
      <c r="L9" s="116">
        <v>6.1</v>
      </c>
      <c r="M9" s="116">
        <v>7.3</v>
      </c>
      <c r="N9" s="116">
        <v>6.3</v>
      </c>
      <c r="O9" s="116">
        <v>6</v>
      </c>
      <c r="P9" s="116">
        <v>5.7</v>
      </c>
      <c r="Q9" s="116">
        <v>4.9</v>
      </c>
      <c r="R9" s="116">
        <v>4.1</v>
      </c>
      <c r="S9" s="116">
        <v>3.1</v>
      </c>
      <c r="T9" s="116">
        <v>2.4</v>
      </c>
      <c r="U9" s="116">
        <v>1.5</v>
      </c>
      <c r="V9" s="116">
        <v>0.4</v>
      </c>
      <c r="W9" s="116">
        <v>-0.9</v>
      </c>
      <c r="X9" s="116">
        <v>-0.5</v>
      </c>
      <c r="Y9" s="116">
        <v>-1.8</v>
      </c>
      <c r="Z9" s="117">
        <f t="shared" si="0"/>
        <v>2.066666666666667</v>
      </c>
      <c r="AA9" s="118">
        <v>7.3</v>
      </c>
      <c r="AB9" s="119">
        <v>0.50625</v>
      </c>
      <c r="AC9" s="118">
        <v>-3.6</v>
      </c>
      <c r="AD9" s="119">
        <v>0.1076388888888889</v>
      </c>
    </row>
    <row r="10" spans="1:30" ht="11.25" customHeight="1">
      <c r="A10" s="78">
        <v>8</v>
      </c>
      <c r="B10" s="116">
        <v>-1.7</v>
      </c>
      <c r="C10" s="116">
        <v>-1.9</v>
      </c>
      <c r="D10" s="116">
        <v>-2.7</v>
      </c>
      <c r="E10" s="116">
        <v>-2.2</v>
      </c>
      <c r="F10" s="116">
        <v>-1.4</v>
      </c>
      <c r="G10" s="116">
        <v>-2.8</v>
      </c>
      <c r="H10" s="116">
        <v>-2.5</v>
      </c>
      <c r="I10" s="116">
        <v>1.3</v>
      </c>
      <c r="J10" s="116">
        <v>3.6</v>
      </c>
      <c r="K10" s="116">
        <v>5</v>
      </c>
      <c r="L10" s="116">
        <v>5.9</v>
      </c>
      <c r="M10" s="116">
        <v>6.9</v>
      </c>
      <c r="N10" s="116">
        <v>6.8</v>
      </c>
      <c r="O10" s="116">
        <v>7</v>
      </c>
      <c r="P10" s="116">
        <v>6.1</v>
      </c>
      <c r="Q10" s="116">
        <v>5.9</v>
      </c>
      <c r="R10" s="116">
        <v>5.2</v>
      </c>
      <c r="S10" s="116">
        <v>3.8</v>
      </c>
      <c r="T10" s="116">
        <v>1.7</v>
      </c>
      <c r="U10" s="116">
        <v>2.2</v>
      </c>
      <c r="V10" s="116">
        <v>1.8</v>
      </c>
      <c r="W10" s="116">
        <v>1.7</v>
      </c>
      <c r="X10" s="116">
        <v>1.1</v>
      </c>
      <c r="Y10" s="116">
        <v>1.2</v>
      </c>
      <c r="Z10" s="117">
        <f t="shared" si="0"/>
        <v>2.166666666666667</v>
      </c>
      <c r="AA10" s="118">
        <v>7.5</v>
      </c>
      <c r="AB10" s="119">
        <v>0.5895833333333333</v>
      </c>
      <c r="AC10" s="118">
        <v>-3.3</v>
      </c>
      <c r="AD10" s="119">
        <v>0.2736111111111111</v>
      </c>
    </row>
    <row r="11" spans="1:30" ht="11.25" customHeight="1">
      <c r="A11" s="78">
        <v>9</v>
      </c>
      <c r="B11" s="116">
        <v>0.8</v>
      </c>
      <c r="C11" s="116">
        <v>0</v>
      </c>
      <c r="D11" s="116">
        <v>-2.2</v>
      </c>
      <c r="E11" s="116">
        <v>-2.6</v>
      </c>
      <c r="F11" s="116">
        <v>-3</v>
      </c>
      <c r="G11" s="116">
        <v>-1.9</v>
      </c>
      <c r="H11" s="116">
        <v>-1.6</v>
      </c>
      <c r="I11" s="116">
        <v>1.6</v>
      </c>
      <c r="J11" s="116">
        <v>4.2</v>
      </c>
      <c r="K11" s="116">
        <v>5.8</v>
      </c>
      <c r="L11" s="116">
        <v>6.4</v>
      </c>
      <c r="M11" s="116">
        <v>7.2</v>
      </c>
      <c r="N11" s="116">
        <v>7.8</v>
      </c>
      <c r="O11" s="116">
        <v>9.3</v>
      </c>
      <c r="P11" s="116">
        <v>7.5</v>
      </c>
      <c r="Q11" s="116">
        <v>7.7</v>
      </c>
      <c r="R11" s="116">
        <v>6.7</v>
      </c>
      <c r="S11" s="116">
        <v>4.4</v>
      </c>
      <c r="T11" s="116">
        <v>3</v>
      </c>
      <c r="U11" s="116">
        <v>1.9</v>
      </c>
      <c r="V11" s="116">
        <v>1.5</v>
      </c>
      <c r="W11" s="116">
        <v>1.4</v>
      </c>
      <c r="X11" s="116">
        <v>0.4</v>
      </c>
      <c r="Y11" s="116">
        <v>1.4</v>
      </c>
      <c r="Z11" s="117">
        <f t="shared" si="0"/>
        <v>2.820833333333334</v>
      </c>
      <c r="AA11" s="118">
        <v>9.5</v>
      </c>
      <c r="AB11" s="119">
        <v>0.59375</v>
      </c>
      <c r="AC11" s="118">
        <v>-3.1</v>
      </c>
      <c r="AD11" s="119">
        <v>0.20972222222222223</v>
      </c>
    </row>
    <row r="12" spans="1:30" ht="11.25" customHeight="1">
      <c r="A12" s="82">
        <v>10</v>
      </c>
      <c r="B12" s="121">
        <v>1</v>
      </c>
      <c r="C12" s="121">
        <v>1.3</v>
      </c>
      <c r="D12" s="121">
        <v>1.6</v>
      </c>
      <c r="E12" s="121">
        <v>0.8</v>
      </c>
      <c r="F12" s="121">
        <v>1.9</v>
      </c>
      <c r="G12" s="121">
        <v>1.3</v>
      </c>
      <c r="H12" s="121">
        <v>1.1</v>
      </c>
      <c r="I12" s="121">
        <v>4.5</v>
      </c>
      <c r="J12" s="121">
        <v>7.4</v>
      </c>
      <c r="K12" s="121">
        <v>8.9</v>
      </c>
      <c r="L12" s="121">
        <v>10.4</v>
      </c>
      <c r="M12" s="121">
        <v>11.5</v>
      </c>
      <c r="N12" s="121">
        <v>11.3</v>
      </c>
      <c r="O12" s="121">
        <v>12.2</v>
      </c>
      <c r="P12" s="121">
        <v>11.7</v>
      </c>
      <c r="Q12" s="121">
        <v>11</v>
      </c>
      <c r="R12" s="121">
        <v>10.2</v>
      </c>
      <c r="S12" s="121">
        <v>8.7</v>
      </c>
      <c r="T12" s="121">
        <v>8.2</v>
      </c>
      <c r="U12" s="121">
        <v>6.9</v>
      </c>
      <c r="V12" s="121">
        <v>5.9</v>
      </c>
      <c r="W12" s="121">
        <v>9</v>
      </c>
      <c r="X12" s="121">
        <v>8</v>
      </c>
      <c r="Y12" s="121">
        <v>7.9</v>
      </c>
      <c r="Z12" s="122">
        <f t="shared" si="0"/>
        <v>6.779166666666668</v>
      </c>
      <c r="AA12" s="105">
        <v>12.4</v>
      </c>
      <c r="AB12" s="123">
        <v>0.6152777777777778</v>
      </c>
      <c r="AC12" s="105">
        <v>0.4</v>
      </c>
      <c r="AD12" s="123">
        <v>0.15486111111111112</v>
      </c>
    </row>
    <row r="13" spans="1:30" ht="11.25" customHeight="1">
      <c r="A13" s="78">
        <v>11</v>
      </c>
      <c r="B13" s="116">
        <v>7.1</v>
      </c>
      <c r="C13" s="116">
        <v>6.7</v>
      </c>
      <c r="D13" s="116">
        <v>6.7</v>
      </c>
      <c r="E13" s="116">
        <v>6.4</v>
      </c>
      <c r="F13" s="116">
        <v>6.5</v>
      </c>
      <c r="G13" s="116">
        <v>6.1</v>
      </c>
      <c r="H13" s="116">
        <v>5.3</v>
      </c>
      <c r="I13" s="116">
        <v>5.6</v>
      </c>
      <c r="J13" s="116">
        <v>8.9</v>
      </c>
      <c r="K13" s="116">
        <v>9.8</v>
      </c>
      <c r="L13" s="116">
        <v>10.6</v>
      </c>
      <c r="M13" s="116">
        <v>10.8</v>
      </c>
      <c r="N13" s="116">
        <v>10</v>
      </c>
      <c r="O13" s="116">
        <v>9.4</v>
      </c>
      <c r="P13" s="116">
        <v>9.3</v>
      </c>
      <c r="Q13" s="116">
        <v>7.7</v>
      </c>
      <c r="R13" s="116">
        <v>6.3</v>
      </c>
      <c r="S13" s="116">
        <v>5.3</v>
      </c>
      <c r="T13" s="116">
        <v>5</v>
      </c>
      <c r="U13" s="116">
        <v>4.4</v>
      </c>
      <c r="V13" s="116">
        <v>3.8</v>
      </c>
      <c r="W13" s="116">
        <v>3.1</v>
      </c>
      <c r="X13" s="116">
        <v>2.9</v>
      </c>
      <c r="Y13" s="116">
        <v>2.8</v>
      </c>
      <c r="Z13" s="117">
        <f t="shared" si="0"/>
        <v>6.687500000000001</v>
      </c>
      <c r="AA13" s="118">
        <v>11.4</v>
      </c>
      <c r="AB13" s="119">
        <v>0.49513888888888885</v>
      </c>
      <c r="AC13" s="118">
        <v>2.6</v>
      </c>
      <c r="AD13" s="119">
        <v>0.9451388888888889</v>
      </c>
    </row>
    <row r="14" spans="1:30" ht="11.25" customHeight="1">
      <c r="A14" s="78">
        <v>12</v>
      </c>
      <c r="B14" s="116">
        <v>2.3</v>
      </c>
      <c r="C14" s="116">
        <v>2.1</v>
      </c>
      <c r="D14" s="116">
        <v>1.7</v>
      </c>
      <c r="E14" s="116">
        <v>0.9</v>
      </c>
      <c r="F14" s="116">
        <v>0.5</v>
      </c>
      <c r="G14" s="116">
        <v>0</v>
      </c>
      <c r="H14" s="116">
        <v>0.3</v>
      </c>
      <c r="I14" s="116">
        <v>2.2</v>
      </c>
      <c r="J14" s="116">
        <v>3.7</v>
      </c>
      <c r="K14" s="116">
        <v>4.8</v>
      </c>
      <c r="L14" s="116">
        <v>6.2</v>
      </c>
      <c r="M14" s="116">
        <v>4.8</v>
      </c>
      <c r="N14" s="116">
        <v>5.4</v>
      </c>
      <c r="O14" s="116">
        <v>6.1</v>
      </c>
      <c r="P14" s="116">
        <v>6.2</v>
      </c>
      <c r="Q14" s="116">
        <v>6.3</v>
      </c>
      <c r="R14" s="116">
        <v>5.1</v>
      </c>
      <c r="S14" s="116">
        <v>2.4</v>
      </c>
      <c r="T14" s="116">
        <v>0.5</v>
      </c>
      <c r="U14" s="116">
        <v>0</v>
      </c>
      <c r="V14" s="116">
        <v>-0.8</v>
      </c>
      <c r="W14" s="116">
        <v>-0.1</v>
      </c>
      <c r="X14" s="116">
        <v>-1.7</v>
      </c>
      <c r="Y14" s="116">
        <v>0.1</v>
      </c>
      <c r="Z14" s="117">
        <f t="shared" si="0"/>
        <v>2.4583333333333335</v>
      </c>
      <c r="AA14" s="118">
        <v>7.6</v>
      </c>
      <c r="AB14" s="119">
        <v>0.5951388888888889</v>
      </c>
      <c r="AC14" s="118">
        <v>-1.8</v>
      </c>
      <c r="AD14" s="119">
        <v>0.9666666666666667</v>
      </c>
    </row>
    <row r="15" spans="1:30" ht="11.25" customHeight="1">
      <c r="A15" s="78">
        <v>13</v>
      </c>
      <c r="B15" s="116">
        <v>-0.4</v>
      </c>
      <c r="C15" s="116">
        <v>-1.3</v>
      </c>
      <c r="D15" s="116">
        <v>0.4</v>
      </c>
      <c r="E15" s="116">
        <v>0.1</v>
      </c>
      <c r="F15" s="116">
        <v>-0.1</v>
      </c>
      <c r="G15" s="116">
        <v>-0.4</v>
      </c>
      <c r="H15" s="116">
        <v>-0.2</v>
      </c>
      <c r="I15" s="116">
        <v>1.7</v>
      </c>
      <c r="J15" s="116">
        <v>4</v>
      </c>
      <c r="K15" s="116">
        <v>5.4</v>
      </c>
      <c r="L15" s="116">
        <v>6.2</v>
      </c>
      <c r="M15" s="116">
        <v>6.2</v>
      </c>
      <c r="N15" s="116">
        <v>7</v>
      </c>
      <c r="O15" s="116">
        <v>4.9</v>
      </c>
      <c r="P15" s="116">
        <v>4.8</v>
      </c>
      <c r="Q15" s="116">
        <v>4.9</v>
      </c>
      <c r="R15" s="116">
        <v>4</v>
      </c>
      <c r="S15" s="116">
        <v>2.2</v>
      </c>
      <c r="T15" s="116">
        <v>0.6</v>
      </c>
      <c r="U15" s="116">
        <v>0.4</v>
      </c>
      <c r="V15" s="116">
        <v>-0.4</v>
      </c>
      <c r="W15" s="116">
        <v>-0.3</v>
      </c>
      <c r="X15" s="116">
        <v>-0.2</v>
      </c>
      <c r="Y15" s="116">
        <v>-1.7</v>
      </c>
      <c r="Z15" s="117">
        <f t="shared" si="0"/>
        <v>1.9916666666666665</v>
      </c>
      <c r="AA15" s="118">
        <v>8.1</v>
      </c>
      <c r="AB15" s="119">
        <v>0.5340277777777778</v>
      </c>
      <c r="AC15" s="118">
        <v>-1.7</v>
      </c>
      <c r="AD15" s="119">
        <v>1</v>
      </c>
    </row>
    <row r="16" spans="1:30" ht="11.25" customHeight="1">
      <c r="A16" s="78">
        <v>14</v>
      </c>
      <c r="B16" s="116">
        <v>-2.2</v>
      </c>
      <c r="C16" s="116">
        <v>-2.4</v>
      </c>
      <c r="D16" s="116">
        <v>-1.1</v>
      </c>
      <c r="E16" s="116">
        <v>-0.2</v>
      </c>
      <c r="F16" s="116">
        <v>1.6</v>
      </c>
      <c r="G16" s="116">
        <v>1.2</v>
      </c>
      <c r="H16" s="116">
        <v>2.6</v>
      </c>
      <c r="I16" s="116">
        <v>4.4</v>
      </c>
      <c r="J16" s="116">
        <v>6.3</v>
      </c>
      <c r="K16" s="116">
        <v>7</v>
      </c>
      <c r="L16" s="116">
        <v>8.5</v>
      </c>
      <c r="M16" s="116">
        <v>9.8</v>
      </c>
      <c r="N16" s="116">
        <v>10.5</v>
      </c>
      <c r="O16" s="116">
        <v>10</v>
      </c>
      <c r="P16" s="116">
        <v>9.2</v>
      </c>
      <c r="Q16" s="116">
        <v>8.5</v>
      </c>
      <c r="R16" s="116">
        <v>7.7</v>
      </c>
      <c r="S16" s="116">
        <v>6.5</v>
      </c>
      <c r="T16" s="116">
        <v>5.4</v>
      </c>
      <c r="U16" s="116">
        <v>5</v>
      </c>
      <c r="V16" s="116">
        <v>5.2</v>
      </c>
      <c r="W16" s="116">
        <v>4.9</v>
      </c>
      <c r="X16" s="116">
        <v>4.7</v>
      </c>
      <c r="Y16" s="116">
        <v>6.5</v>
      </c>
      <c r="Z16" s="117">
        <f t="shared" si="0"/>
        <v>4.983333333333334</v>
      </c>
      <c r="AA16" s="118">
        <v>10.7</v>
      </c>
      <c r="AB16" s="119">
        <v>0.5645833333333333</v>
      </c>
      <c r="AC16" s="118">
        <v>-2.7</v>
      </c>
      <c r="AD16" s="119">
        <v>0.08680555555555557</v>
      </c>
    </row>
    <row r="17" spans="1:30" ht="11.25" customHeight="1">
      <c r="A17" s="78">
        <v>15</v>
      </c>
      <c r="B17" s="116">
        <v>7.8</v>
      </c>
      <c r="C17" s="116">
        <v>7.1</v>
      </c>
      <c r="D17" s="116">
        <v>5.7</v>
      </c>
      <c r="E17" s="116">
        <v>5.6</v>
      </c>
      <c r="F17" s="116">
        <v>4</v>
      </c>
      <c r="G17" s="116">
        <v>2.6</v>
      </c>
      <c r="H17" s="116">
        <v>1.7</v>
      </c>
      <c r="I17" s="116">
        <v>4.6</v>
      </c>
      <c r="J17" s="116">
        <v>8</v>
      </c>
      <c r="K17" s="116">
        <v>8</v>
      </c>
      <c r="L17" s="116">
        <v>8.6</v>
      </c>
      <c r="M17" s="116">
        <v>8.9</v>
      </c>
      <c r="N17" s="116">
        <v>9.1</v>
      </c>
      <c r="O17" s="116">
        <v>9.2</v>
      </c>
      <c r="P17" s="116">
        <v>8.8</v>
      </c>
      <c r="Q17" s="116">
        <v>8.2</v>
      </c>
      <c r="R17" s="116">
        <v>7.2</v>
      </c>
      <c r="S17" s="116">
        <v>5.5</v>
      </c>
      <c r="T17" s="116">
        <v>4.2</v>
      </c>
      <c r="U17" s="116">
        <v>3.9</v>
      </c>
      <c r="V17" s="116">
        <v>3.7</v>
      </c>
      <c r="W17" s="116">
        <v>3.5</v>
      </c>
      <c r="X17" s="116">
        <v>3.6</v>
      </c>
      <c r="Y17" s="116">
        <v>3.5</v>
      </c>
      <c r="Z17" s="117">
        <f t="shared" si="0"/>
        <v>5.958333333333333</v>
      </c>
      <c r="AA17" s="118">
        <v>9.7</v>
      </c>
      <c r="AB17" s="119">
        <v>0.5986111111111111</v>
      </c>
      <c r="AC17" s="118">
        <v>1.6</v>
      </c>
      <c r="AD17" s="119">
        <v>0.3048611111111111</v>
      </c>
    </row>
    <row r="18" spans="1:30" ht="11.25" customHeight="1">
      <c r="A18" s="78">
        <v>16</v>
      </c>
      <c r="B18" s="116">
        <v>3.1</v>
      </c>
      <c r="C18" s="116">
        <v>1</v>
      </c>
      <c r="D18" s="116">
        <v>-1</v>
      </c>
      <c r="E18" s="116">
        <v>-1.8</v>
      </c>
      <c r="F18" s="116">
        <v>-1.9</v>
      </c>
      <c r="G18" s="116">
        <v>-2.1</v>
      </c>
      <c r="H18" s="116">
        <v>-0.6</v>
      </c>
      <c r="I18" s="116">
        <v>2</v>
      </c>
      <c r="J18" s="116">
        <v>3.6</v>
      </c>
      <c r="K18" s="116">
        <v>4.5</v>
      </c>
      <c r="L18" s="116">
        <v>5.4</v>
      </c>
      <c r="M18" s="116">
        <v>5.4</v>
      </c>
      <c r="N18" s="116">
        <v>6.1</v>
      </c>
      <c r="O18" s="116">
        <v>5.7</v>
      </c>
      <c r="P18" s="116">
        <v>5.7</v>
      </c>
      <c r="Q18" s="116">
        <v>5</v>
      </c>
      <c r="R18" s="116">
        <v>4.7</v>
      </c>
      <c r="S18" s="116">
        <v>4.7</v>
      </c>
      <c r="T18" s="116">
        <v>4.9</v>
      </c>
      <c r="U18" s="116">
        <v>4.7</v>
      </c>
      <c r="V18" s="116">
        <v>4.2</v>
      </c>
      <c r="W18" s="116">
        <v>3.9</v>
      </c>
      <c r="X18" s="116">
        <v>3.8</v>
      </c>
      <c r="Y18" s="116">
        <v>3.6</v>
      </c>
      <c r="Z18" s="117">
        <f t="shared" si="0"/>
        <v>3.108333333333334</v>
      </c>
      <c r="AA18" s="118">
        <v>6.5</v>
      </c>
      <c r="AB18" s="119">
        <v>0.54375</v>
      </c>
      <c r="AC18" s="118">
        <v>-2.3</v>
      </c>
      <c r="AD18" s="119">
        <v>0.25277777777777777</v>
      </c>
    </row>
    <row r="19" spans="1:30" ht="11.25" customHeight="1">
      <c r="A19" s="78">
        <v>17</v>
      </c>
      <c r="B19" s="116">
        <v>3.7</v>
      </c>
      <c r="C19" s="116">
        <v>3.9</v>
      </c>
      <c r="D19" s="116">
        <v>3.9</v>
      </c>
      <c r="E19" s="116">
        <v>3.9</v>
      </c>
      <c r="F19" s="116">
        <v>3.8</v>
      </c>
      <c r="G19" s="116">
        <v>3.5</v>
      </c>
      <c r="H19" s="116">
        <v>2.6</v>
      </c>
      <c r="I19" s="116">
        <v>5.8</v>
      </c>
      <c r="J19" s="116">
        <v>7.4</v>
      </c>
      <c r="K19" s="116">
        <v>8.4</v>
      </c>
      <c r="L19" s="116">
        <v>9.8</v>
      </c>
      <c r="M19" s="116">
        <v>11</v>
      </c>
      <c r="N19" s="116">
        <v>8.4</v>
      </c>
      <c r="O19" s="116">
        <v>5.8</v>
      </c>
      <c r="P19" s="116">
        <v>6.1</v>
      </c>
      <c r="Q19" s="116">
        <v>5.8</v>
      </c>
      <c r="R19" s="116">
        <v>3.3</v>
      </c>
      <c r="S19" s="116">
        <v>1.7</v>
      </c>
      <c r="T19" s="116">
        <v>0.8</v>
      </c>
      <c r="U19" s="116">
        <v>0.1</v>
      </c>
      <c r="V19" s="116">
        <v>-0.6</v>
      </c>
      <c r="W19" s="116">
        <v>-1</v>
      </c>
      <c r="X19" s="116">
        <v>-1.6</v>
      </c>
      <c r="Y19" s="116">
        <v>-1.8</v>
      </c>
      <c r="Z19" s="117">
        <f t="shared" si="0"/>
        <v>3.9458333333333333</v>
      </c>
      <c r="AA19" s="118">
        <v>11.8</v>
      </c>
      <c r="AB19" s="119">
        <v>0.5118055555555555</v>
      </c>
      <c r="AC19" s="118">
        <v>-1.9</v>
      </c>
      <c r="AD19" s="119">
        <v>0.9861111111111112</v>
      </c>
    </row>
    <row r="20" spans="1:30" ht="11.25" customHeight="1">
      <c r="A20" s="78">
        <v>18</v>
      </c>
      <c r="B20" s="116">
        <v>-2.8</v>
      </c>
      <c r="C20" s="116">
        <v>-3.3</v>
      </c>
      <c r="D20" s="116">
        <v>-1.8</v>
      </c>
      <c r="E20" s="116">
        <v>-1.7</v>
      </c>
      <c r="F20" s="116">
        <v>-1.9</v>
      </c>
      <c r="G20" s="116">
        <v>-2.4</v>
      </c>
      <c r="H20" s="116">
        <v>-2.6</v>
      </c>
      <c r="I20" s="116">
        <v>-0.1</v>
      </c>
      <c r="J20" s="116">
        <v>1.5</v>
      </c>
      <c r="K20" s="116">
        <v>3.6</v>
      </c>
      <c r="L20" s="116">
        <v>4.4</v>
      </c>
      <c r="M20" s="116">
        <v>4.6</v>
      </c>
      <c r="N20" s="116">
        <v>5.5</v>
      </c>
      <c r="O20" s="116">
        <v>5.4</v>
      </c>
      <c r="P20" s="116">
        <v>5.5</v>
      </c>
      <c r="Q20" s="116">
        <v>4.3</v>
      </c>
      <c r="R20" s="116">
        <v>2.9</v>
      </c>
      <c r="S20" s="116">
        <v>1.9</v>
      </c>
      <c r="T20" s="116">
        <v>1.5</v>
      </c>
      <c r="U20" s="116">
        <v>1.4</v>
      </c>
      <c r="V20" s="116">
        <v>1.3</v>
      </c>
      <c r="W20" s="116">
        <v>1.1</v>
      </c>
      <c r="X20" s="116">
        <v>-0.1</v>
      </c>
      <c r="Y20" s="116">
        <v>-1.7</v>
      </c>
      <c r="Z20" s="117">
        <f t="shared" si="0"/>
        <v>1.1041666666666665</v>
      </c>
      <c r="AA20" s="118">
        <v>6.4</v>
      </c>
      <c r="AB20" s="119">
        <v>0.5590277777777778</v>
      </c>
      <c r="AC20" s="118">
        <v>-3.8</v>
      </c>
      <c r="AD20" s="119">
        <v>0.10555555555555556</v>
      </c>
    </row>
    <row r="21" spans="1:30" ht="11.25" customHeight="1">
      <c r="A21" s="78">
        <v>19</v>
      </c>
      <c r="B21" s="116">
        <v>-2.6</v>
      </c>
      <c r="C21" s="116">
        <v>-3.2</v>
      </c>
      <c r="D21" s="116">
        <v>-3.1</v>
      </c>
      <c r="E21" s="116">
        <v>-3.5</v>
      </c>
      <c r="F21" s="116">
        <v>-3.5</v>
      </c>
      <c r="G21" s="116">
        <v>-4</v>
      </c>
      <c r="H21" s="116">
        <v>-2.2</v>
      </c>
      <c r="I21" s="116">
        <v>0.9</v>
      </c>
      <c r="J21" s="116">
        <v>2.9</v>
      </c>
      <c r="K21" s="116">
        <v>4.2</v>
      </c>
      <c r="L21" s="116">
        <v>4.8</v>
      </c>
      <c r="M21" s="116">
        <v>5.5</v>
      </c>
      <c r="N21" s="116">
        <v>5.5</v>
      </c>
      <c r="O21" s="116">
        <v>7.1</v>
      </c>
      <c r="P21" s="116">
        <v>7.1</v>
      </c>
      <c r="Q21" s="116">
        <v>5.9</v>
      </c>
      <c r="R21" s="116">
        <v>5.2</v>
      </c>
      <c r="S21" s="116">
        <v>2.8</v>
      </c>
      <c r="T21" s="116">
        <v>1.9</v>
      </c>
      <c r="U21" s="116">
        <v>1.7</v>
      </c>
      <c r="V21" s="116">
        <v>1.8</v>
      </c>
      <c r="W21" s="116">
        <v>1.3</v>
      </c>
      <c r="X21" s="116">
        <v>1.5</v>
      </c>
      <c r="Y21" s="116">
        <v>1.4</v>
      </c>
      <c r="Z21" s="117">
        <f t="shared" si="0"/>
        <v>1.6416666666666664</v>
      </c>
      <c r="AA21" s="118">
        <v>7.5</v>
      </c>
      <c r="AB21" s="119">
        <v>0.6180555555555556</v>
      </c>
      <c r="AC21" s="118">
        <v>-4.1</v>
      </c>
      <c r="AD21" s="119">
        <v>0.21944444444444444</v>
      </c>
    </row>
    <row r="22" spans="1:30" ht="11.25" customHeight="1">
      <c r="A22" s="82">
        <v>20</v>
      </c>
      <c r="B22" s="121">
        <v>1.7</v>
      </c>
      <c r="C22" s="121">
        <v>2.1</v>
      </c>
      <c r="D22" s="121">
        <v>1.8</v>
      </c>
      <c r="E22" s="121">
        <v>1.8</v>
      </c>
      <c r="F22" s="121">
        <v>1.6</v>
      </c>
      <c r="G22" s="121">
        <v>0.4</v>
      </c>
      <c r="H22" s="121">
        <v>1.2</v>
      </c>
      <c r="I22" s="121">
        <v>3.4</v>
      </c>
      <c r="J22" s="121">
        <v>6.2</v>
      </c>
      <c r="K22" s="121">
        <v>7.5</v>
      </c>
      <c r="L22" s="121">
        <v>7.7</v>
      </c>
      <c r="M22" s="121">
        <v>8.2</v>
      </c>
      <c r="N22" s="121">
        <v>8.3</v>
      </c>
      <c r="O22" s="121">
        <v>7.1</v>
      </c>
      <c r="P22" s="121">
        <v>6.7</v>
      </c>
      <c r="Q22" s="121">
        <v>6.3</v>
      </c>
      <c r="R22" s="121">
        <v>6</v>
      </c>
      <c r="S22" s="121">
        <v>5.7</v>
      </c>
      <c r="T22" s="121">
        <v>6.1</v>
      </c>
      <c r="U22" s="121">
        <v>3.8</v>
      </c>
      <c r="V22" s="121">
        <v>3.8</v>
      </c>
      <c r="W22" s="121">
        <v>3.9</v>
      </c>
      <c r="X22" s="121">
        <v>4.5</v>
      </c>
      <c r="Y22" s="121">
        <v>3.7</v>
      </c>
      <c r="Z22" s="122">
        <f t="shared" si="0"/>
        <v>4.562499999999999</v>
      </c>
      <c r="AA22" s="105">
        <v>10.8</v>
      </c>
      <c r="AB22" s="123">
        <v>0.5145833333333333</v>
      </c>
      <c r="AC22" s="105">
        <v>0</v>
      </c>
      <c r="AD22" s="123">
        <v>0.24305555555555555</v>
      </c>
    </row>
    <row r="23" spans="1:30" ht="11.25" customHeight="1">
      <c r="A23" s="78">
        <v>21</v>
      </c>
      <c r="B23" s="116">
        <v>3</v>
      </c>
      <c r="C23" s="116">
        <v>3.2</v>
      </c>
      <c r="D23" s="116">
        <v>2</v>
      </c>
      <c r="E23" s="116">
        <v>1.4</v>
      </c>
      <c r="F23" s="116">
        <v>-0.1</v>
      </c>
      <c r="G23" s="116">
        <v>1.9</v>
      </c>
      <c r="H23" s="116">
        <v>1</v>
      </c>
      <c r="I23" s="116">
        <v>2.6</v>
      </c>
      <c r="J23" s="116">
        <v>4.4</v>
      </c>
      <c r="K23" s="116">
        <v>5.6</v>
      </c>
      <c r="L23" s="116">
        <v>6.1</v>
      </c>
      <c r="M23" s="116">
        <v>6.5</v>
      </c>
      <c r="N23" s="116">
        <v>6.3</v>
      </c>
      <c r="O23" s="116">
        <v>5.9</v>
      </c>
      <c r="P23" s="116">
        <v>6</v>
      </c>
      <c r="Q23" s="116">
        <v>5.6</v>
      </c>
      <c r="R23" s="116">
        <v>5.1</v>
      </c>
      <c r="S23" s="116">
        <v>4.1</v>
      </c>
      <c r="T23" s="116">
        <v>3.7</v>
      </c>
      <c r="U23" s="116">
        <v>3.3</v>
      </c>
      <c r="V23" s="116">
        <v>2.7</v>
      </c>
      <c r="W23" s="116">
        <v>1.5</v>
      </c>
      <c r="X23" s="116">
        <v>1.6</v>
      </c>
      <c r="Y23" s="116">
        <v>1.5</v>
      </c>
      <c r="Z23" s="117">
        <f t="shared" si="0"/>
        <v>3.5374999999999996</v>
      </c>
      <c r="AA23" s="118">
        <v>7.4</v>
      </c>
      <c r="AB23" s="119">
        <v>0.49375</v>
      </c>
      <c r="AC23" s="118">
        <v>-0.5</v>
      </c>
      <c r="AD23" s="119">
        <v>0.2222222222222222</v>
      </c>
    </row>
    <row r="24" spans="1:30" ht="11.25" customHeight="1">
      <c r="A24" s="78">
        <v>22</v>
      </c>
      <c r="B24" s="116">
        <v>0.6</v>
      </c>
      <c r="C24" s="116">
        <v>0.9</v>
      </c>
      <c r="D24" s="116">
        <v>1</v>
      </c>
      <c r="E24" s="116">
        <v>1.2</v>
      </c>
      <c r="F24" s="116">
        <v>0.8</v>
      </c>
      <c r="G24" s="116">
        <v>-0.3</v>
      </c>
      <c r="H24" s="116">
        <v>-0.1</v>
      </c>
      <c r="I24" s="116">
        <v>0.8</v>
      </c>
      <c r="J24" s="116">
        <v>0.9</v>
      </c>
      <c r="K24" s="116">
        <v>1.3</v>
      </c>
      <c r="L24" s="116">
        <v>0.9</v>
      </c>
      <c r="M24" s="116">
        <v>1.1</v>
      </c>
      <c r="N24" s="116">
        <v>1.3</v>
      </c>
      <c r="O24" s="116">
        <v>1.1</v>
      </c>
      <c r="P24" s="116">
        <v>0.7</v>
      </c>
      <c r="Q24" s="116">
        <v>0.7</v>
      </c>
      <c r="R24" s="116">
        <v>0.4</v>
      </c>
      <c r="S24" s="116">
        <v>0.2</v>
      </c>
      <c r="T24" s="116">
        <v>0.3</v>
      </c>
      <c r="U24" s="116">
        <v>0.5</v>
      </c>
      <c r="V24" s="116">
        <v>0.6</v>
      </c>
      <c r="W24" s="116">
        <v>0.9</v>
      </c>
      <c r="X24" s="116">
        <v>0.9</v>
      </c>
      <c r="Y24" s="116">
        <v>0.8</v>
      </c>
      <c r="Z24" s="117">
        <f t="shared" si="0"/>
        <v>0.7291666666666666</v>
      </c>
      <c r="AA24" s="118">
        <v>2</v>
      </c>
      <c r="AB24" s="119">
        <v>0.44166666666666665</v>
      </c>
      <c r="AC24" s="118">
        <v>-0.5</v>
      </c>
      <c r="AD24" s="119">
        <v>0.27291666666666664</v>
      </c>
    </row>
    <row r="25" spans="1:30" ht="11.25" customHeight="1">
      <c r="A25" s="78">
        <v>23</v>
      </c>
      <c r="B25" s="116">
        <v>0.4</v>
      </c>
      <c r="C25" s="116">
        <v>0.6</v>
      </c>
      <c r="D25" s="116">
        <v>0.5</v>
      </c>
      <c r="E25" s="116">
        <v>0.4</v>
      </c>
      <c r="F25" s="116">
        <v>0.4</v>
      </c>
      <c r="G25" s="116">
        <v>0.3</v>
      </c>
      <c r="H25" s="116">
        <v>0.4</v>
      </c>
      <c r="I25" s="116">
        <v>1.5</v>
      </c>
      <c r="J25" s="116">
        <v>3.3</v>
      </c>
      <c r="K25" s="116">
        <v>3.6</v>
      </c>
      <c r="L25" s="116">
        <v>4.3</v>
      </c>
      <c r="M25" s="116">
        <v>4.7</v>
      </c>
      <c r="N25" s="116">
        <v>6.1</v>
      </c>
      <c r="O25" s="116">
        <v>6</v>
      </c>
      <c r="P25" s="116">
        <v>5.5</v>
      </c>
      <c r="Q25" s="116">
        <v>6</v>
      </c>
      <c r="R25" s="116">
        <v>5</v>
      </c>
      <c r="S25" s="116">
        <v>3.2</v>
      </c>
      <c r="T25" s="116">
        <v>2.3</v>
      </c>
      <c r="U25" s="116">
        <v>1.7</v>
      </c>
      <c r="V25" s="116">
        <v>0.7</v>
      </c>
      <c r="W25" s="116">
        <v>1.7</v>
      </c>
      <c r="X25" s="116">
        <v>1.2</v>
      </c>
      <c r="Y25" s="116">
        <v>1.4</v>
      </c>
      <c r="Z25" s="117">
        <f t="shared" si="0"/>
        <v>2.5500000000000003</v>
      </c>
      <c r="AA25" s="118">
        <v>6.8</v>
      </c>
      <c r="AB25" s="119">
        <v>0.5881944444444445</v>
      </c>
      <c r="AC25" s="118">
        <v>0.3</v>
      </c>
      <c r="AD25" s="119">
        <v>0.29375</v>
      </c>
    </row>
    <row r="26" spans="1:30" ht="11.25" customHeight="1">
      <c r="A26" s="78">
        <v>24</v>
      </c>
      <c r="B26" s="116">
        <v>0.9</v>
      </c>
      <c r="C26" s="116">
        <v>0.2</v>
      </c>
      <c r="D26" s="116">
        <v>-0.6</v>
      </c>
      <c r="E26" s="116">
        <v>-1.4</v>
      </c>
      <c r="F26" s="116">
        <v>-1.4</v>
      </c>
      <c r="G26" s="116">
        <v>-2.2</v>
      </c>
      <c r="H26" s="116">
        <v>-1.2</v>
      </c>
      <c r="I26" s="116">
        <v>4.2</v>
      </c>
      <c r="J26" s="116">
        <v>6.8</v>
      </c>
      <c r="K26" s="116">
        <v>8.4</v>
      </c>
      <c r="L26" s="116">
        <v>8.2</v>
      </c>
      <c r="M26" s="116">
        <v>10.1</v>
      </c>
      <c r="N26" s="116">
        <v>10.5</v>
      </c>
      <c r="O26" s="116">
        <v>11.5</v>
      </c>
      <c r="P26" s="116">
        <v>12</v>
      </c>
      <c r="Q26" s="116">
        <v>11.7</v>
      </c>
      <c r="R26" s="116">
        <v>10.8</v>
      </c>
      <c r="S26" s="116">
        <v>8.4</v>
      </c>
      <c r="T26" s="116">
        <v>6.4</v>
      </c>
      <c r="U26" s="116">
        <v>5.3</v>
      </c>
      <c r="V26" s="116">
        <v>4.2</v>
      </c>
      <c r="W26" s="116">
        <v>3.3</v>
      </c>
      <c r="X26" s="116">
        <v>2.2</v>
      </c>
      <c r="Y26" s="116">
        <v>1.6</v>
      </c>
      <c r="Z26" s="117">
        <f t="shared" si="0"/>
        <v>4.995833333333334</v>
      </c>
      <c r="AA26" s="118">
        <v>12</v>
      </c>
      <c r="AB26" s="119">
        <v>0.6256944444444444</v>
      </c>
      <c r="AC26" s="118">
        <v>-2.4</v>
      </c>
      <c r="AD26" s="119">
        <v>0.26180555555555557</v>
      </c>
    </row>
    <row r="27" spans="1:30" ht="11.25" customHeight="1">
      <c r="A27" s="78">
        <v>25</v>
      </c>
      <c r="B27" s="116">
        <v>2.5</v>
      </c>
      <c r="C27" s="116">
        <v>0.4</v>
      </c>
      <c r="D27" s="116">
        <v>-1.1</v>
      </c>
      <c r="E27" s="116">
        <v>-1.8</v>
      </c>
      <c r="F27" s="116">
        <v>-1.4</v>
      </c>
      <c r="G27" s="116">
        <v>-1.1</v>
      </c>
      <c r="H27" s="116">
        <v>-0.3</v>
      </c>
      <c r="I27" s="116">
        <v>1.6</v>
      </c>
      <c r="J27" s="116">
        <v>3.2</v>
      </c>
      <c r="K27" s="116">
        <v>3.8</v>
      </c>
      <c r="L27" s="116">
        <v>3.9</v>
      </c>
      <c r="M27" s="116">
        <v>4</v>
      </c>
      <c r="N27" s="116">
        <v>5.1</v>
      </c>
      <c r="O27" s="116">
        <v>4.5</v>
      </c>
      <c r="P27" s="116">
        <v>4.4</v>
      </c>
      <c r="Q27" s="116">
        <v>4.3</v>
      </c>
      <c r="R27" s="116">
        <v>4</v>
      </c>
      <c r="S27" s="116">
        <v>3.7</v>
      </c>
      <c r="T27" s="116">
        <v>3</v>
      </c>
      <c r="U27" s="116">
        <v>3.1</v>
      </c>
      <c r="V27" s="116">
        <v>2.9</v>
      </c>
      <c r="W27" s="116">
        <v>2.9</v>
      </c>
      <c r="X27" s="116">
        <v>3</v>
      </c>
      <c r="Y27" s="116">
        <v>3.2</v>
      </c>
      <c r="Z27" s="117">
        <f t="shared" si="0"/>
        <v>2.4083333333333337</v>
      </c>
      <c r="AA27" s="118">
        <v>5.1</v>
      </c>
      <c r="AB27" s="119">
        <v>0.5416666666666666</v>
      </c>
      <c r="AC27" s="118">
        <v>-2.2</v>
      </c>
      <c r="AD27" s="119">
        <v>0.1909722222222222</v>
      </c>
    </row>
    <row r="28" spans="1:30" ht="11.25" customHeight="1">
      <c r="A28" s="78">
        <v>26</v>
      </c>
      <c r="B28" s="116">
        <v>3</v>
      </c>
      <c r="C28" s="116">
        <v>2.9</v>
      </c>
      <c r="D28" s="116">
        <v>2.9</v>
      </c>
      <c r="E28" s="116">
        <v>3.2</v>
      </c>
      <c r="F28" s="116">
        <v>2.9</v>
      </c>
      <c r="G28" s="116">
        <v>2.6</v>
      </c>
      <c r="H28" s="116">
        <v>2.3</v>
      </c>
      <c r="I28" s="116">
        <v>2.6</v>
      </c>
      <c r="J28" s="116">
        <v>3.8</v>
      </c>
      <c r="K28" s="116">
        <v>4.3</v>
      </c>
      <c r="L28" s="116">
        <v>5.2</v>
      </c>
      <c r="M28" s="116">
        <v>5.3</v>
      </c>
      <c r="N28" s="116">
        <v>5.6</v>
      </c>
      <c r="O28" s="116">
        <v>5.1</v>
      </c>
      <c r="P28" s="116">
        <v>5.2</v>
      </c>
      <c r="Q28" s="116">
        <v>4.7</v>
      </c>
      <c r="R28" s="116">
        <v>4</v>
      </c>
      <c r="S28" s="116">
        <v>3.3</v>
      </c>
      <c r="T28" s="116">
        <v>2</v>
      </c>
      <c r="U28" s="116">
        <v>2</v>
      </c>
      <c r="V28" s="116">
        <v>2</v>
      </c>
      <c r="W28" s="116">
        <v>1.3</v>
      </c>
      <c r="X28" s="116">
        <v>0.6</v>
      </c>
      <c r="Y28" s="116">
        <v>0.3</v>
      </c>
      <c r="Z28" s="117">
        <f t="shared" si="0"/>
        <v>3.2125</v>
      </c>
      <c r="AA28" s="118">
        <v>6</v>
      </c>
      <c r="AB28" s="119">
        <v>0.5076388888888889</v>
      </c>
      <c r="AC28" s="118">
        <v>0.1</v>
      </c>
      <c r="AD28" s="119">
        <v>0.9923611111111111</v>
      </c>
    </row>
    <row r="29" spans="1:30" ht="11.25" customHeight="1">
      <c r="A29" s="78">
        <v>27</v>
      </c>
      <c r="B29" s="116">
        <v>-0.2</v>
      </c>
      <c r="C29" s="116">
        <v>-0.2</v>
      </c>
      <c r="D29" s="116">
        <v>-1</v>
      </c>
      <c r="E29" s="116">
        <v>-0.7</v>
      </c>
      <c r="F29" s="116">
        <v>-1.2</v>
      </c>
      <c r="G29" s="116">
        <v>-1.1</v>
      </c>
      <c r="H29" s="116">
        <v>-0.3</v>
      </c>
      <c r="I29" s="116">
        <v>3.7</v>
      </c>
      <c r="J29" s="116">
        <v>5.3</v>
      </c>
      <c r="K29" s="116">
        <v>5.5</v>
      </c>
      <c r="L29" s="116">
        <v>6.8</v>
      </c>
      <c r="M29" s="116">
        <v>7</v>
      </c>
      <c r="N29" s="116">
        <v>7.8</v>
      </c>
      <c r="O29" s="116">
        <v>7.7</v>
      </c>
      <c r="P29" s="116">
        <v>7.2</v>
      </c>
      <c r="Q29" s="116">
        <v>7.4</v>
      </c>
      <c r="R29" s="116">
        <v>6.6</v>
      </c>
      <c r="S29" s="116">
        <v>5.7</v>
      </c>
      <c r="T29" s="116">
        <v>4.5</v>
      </c>
      <c r="U29" s="116">
        <v>3.9</v>
      </c>
      <c r="V29" s="116">
        <v>4.2</v>
      </c>
      <c r="W29" s="116">
        <v>5.2</v>
      </c>
      <c r="X29" s="116">
        <v>4.9</v>
      </c>
      <c r="Y29" s="116">
        <v>4</v>
      </c>
      <c r="Z29" s="117">
        <f t="shared" si="0"/>
        <v>3.8625000000000007</v>
      </c>
      <c r="AA29" s="118">
        <v>8.1</v>
      </c>
      <c r="AB29" s="119">
        <v>0.5569444444444445</v>
      </c>
      <c r="AC29" s="118">
        <v>-1.3</v>
      </c>
      <c r="AD29" s="119">
        <v>0.2743055555555555</v>
      </c>
    </row>
    <row r="30" spans="1:30" ht="11.25" customHeight="1">
      <c r="A30" s="78">
        <v>28</v>
      </c>
      <c r="B30" s="116">
        <v>3.4</v>
      </c>
      <c r="C30" s="116">
        <v>2.5</v>
      </c>
      <c r="D30" s="116">
        <v>2.3</v>
      </c>
      <c r="E30" s="116">
        <v>2.4</v>
      </c>
      <c r="F30" s="116">
        <v>2.2</v>
      </c>
      <c r="G30" s="116">
        <v>1.8</v>
      </c>
      <c r="H30" s="116">
        <v>1.9</v>
      </c>
      <c r="I30" s="116">
        <v>6.4</v>
      </c>
      <c r="J30" s="116">
        <v>8.4</v>
      </c>
      <c r="K30" s="116">
        <v>8.4</v>
      </c>
      <c r="L30" s="116">
        <v>9</v>
      </c>
      <c r="M30" s="116">
        <v>10.1</v>
      </c>
      <c r="N30" s="116">
        <v>8.5</v>
      </c>
      <c r="O30" s="116">
        <v>7.7</v>
      </c>
      <c r="P30" s="116">
        <v>7.5</v>
      </c>
      <c r="Q30" s="116">
        <v>7.4</v>
      </c>
      <c r="R30" s="116">
        <v>6.5</v>
      </c>
      <c r="S30" s="116">
        <v>5.8</v>
      </c>
      <c r="T30" s="116">
        <v>5.4</v>
      </c>
      <c r="U30" s="116">
        <v>5.5</v>
      </c>
      <c r="V30" s="116">
        <v>5.7</v>
      </c>
      <c r="W30" s="116">
        <v>5.6</v>
      </c>
      <c r="X30" s="116">
        <v>5.9</v>
      </c>
      <c r="Y30" s="116">
        <v>6.6</v>
      </c>
      <c r="Z30" s="117">
        <f t="shared" si="0"/>
        <v>5.704166666666667</v>
      </c>
      <c r="AA30" s="118">
        <v>11</v>
      </c>
      <c r="AB30" s="119">
        <v>0.5222222222222223</v>
      </c>
      <c r="AC30" s="118">
        <v>1.2</v>
      </c>
      <c r="AD30" s="119">
        <v>0.28055555555555556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1.4428571428571428</v>
      </c>
      <c r="C34" s="124">
        <f t="shared" si="1"/>
        <v>0.9964285714285712</v>
      </c>
      <c r="D34" s="124">
        <f t="shared" si="1"/>
        <v>0.6964285714285714</v>
      </c>
      <c r="E34" s="124">
        <f t="shared" si="1"/>
        <v>0.425</v>
      </c>
      <c r="F34" s="124">
        <f t="shared" si="1"/>
        <v>0.3357142857142857</v>
      </c>
      <c r="G34" s="124">
        <f t="shared" si="1"/>
        <v>0.09285714285714282</v>
      </c>
      <c r="H34" s="124">
        <f t="shared" si="1"/>
        <v>0.27857142857142864</v>
      </c>
      <c r="I34" s="124">
        <f t="shared" si="1"/>
        <v>2.564285714285714</v>
      </c>
      <c r="J34" s="124">
        <f t="shared" si="1"/>
        <v>4.5392857142857155</v>
      </c>
      <c r="K34" s="124">
        <f t="shared" si="1"/>
        <v>5.5392857142857155</v>
      </c>
      <c r="L34" s="124">
        <f t="shared" si="1"/>
        <v>6.296428571428571</v>
      </c>
      <c r="M34" s="124">
        <f t="shared" si="1"/>
        <v>6.782142857142857</v>
      </c>
      <c r="N34" s="124">
        <f t="shared" si="1"/>
        <v>6.942857142857143</v>
      </c>
      <c r="O34" s="124">
        <f t="shared" si="1"/>
        <v>6.7</v>
      </c>
      <c r="P34" s="124">
        <f t="shared" si="1"/>
        <v>6.432142857142856</v>
      </c>
      <c r="Q34" s="124">
        <f t="shared" si="1"/>
        <v>6.160714285714286</v>
      </c>
      <c r="R34" s="124">
        <f t="shared" si="1"/>
        <v>5.25</v>
      </c>
      <c r="S34" s="124">
        <f t="shared" si="1"/>
        <v>3.942857142857143</v>
      </c>
      <c r="T34" s="124">
        <f t="shared" si="1"/>
        <v>3.039285714285714</v>
      </c>
      <c r="U34" s="124">
        <f t="shared" si="1"/>
        <v>2.5892857142857144</v>
      </c>
      <c r="V34" s="124">
        <f t="shared" si="1"/>
        <v>2.2464285714285714</v>
      </c>
      <c r="W34" s="124">
        <f t="shared" si="1"/>
        <v>2.242857142857143</v>
      </c>
      <c r="X34" s="124">
        <f t="shared" si="1"/>
        <v>2.0035714285714286</v>
      </c>
      <c r="Y34" s="124">
        <f t="shared" si="1"/>
        <v>1.8464285714285715</v>
      </c>
      <c r="Z34" s="124">
        <f>AVERAGE(B3:Y33)</f>
        <v>3.3077380952380984</v>
      </c>
      <c r="AA34" s="125">
        <f>AVERAGE(AA3:AA33)</f>
        <v>8.014285714285716</v>
      </c>
      <c r="AB34" s="126"/>
      <c r="AC34" s="125">
        <f>AVERAGE(AC3:AC33)</f>
        <v>-1.2499999999999998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12.4</v>
      </c>
      <c r="C46" s="106">
        <f>MATCH(B46,AA3:AA33,0)</f>
        <v>10</v>
      </c>
      <c r="D46" s="114">
        <f>INDEX(AB3:AB33,C46,1)</f>
        <v>0.6152777777777778</v>
      </c>
      <c r="E46" s="120"/>
      <c r="F46" s="104"/>
      <c r="G46" s="105">
        <f>MIN(AC3:AC33)</f>
        <v>-4.1</v>
      </c>
      <c r="H46" s="106">
        <f>MATCH(G46,AC3:AC33,0)</f>
        <v>19</v>
      </c>
      <c r="I46" s="114">
        <f>INDEX(AD3:AD33,H46,1)</f>
        <v>0.21944444444444444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6.1</v>
      </c>
      <c r="C3" s="116">
        <v>7.8</v>
      </c>
      <c r="D3" s="116">
        <v>8.1</v>
      </c>
      <c r="E3" s="116">
        <v>8.3</v>
      </c>
      <c r="F3" s="116">
        <v>9.7</v>
      </c>
      <c r="G3" s="116">
        <v>11.2</v>
      </c>
      <c r="H3" s="116">
        <v>10.9</v>
      </c>
      <c r="I3" s="116">
        <v>11</v>
      </c>
      <c r="J3" s="116">
        <v>11.6</v>
      </c>
      <c r="K3" s="116">
        <v>11.4</v>
      </c>
      <c r="L3" s="116">
        <v>13.7</v>
      </c>
      <c r="M3" s="116">
        <v>15.7</v>
      </c>
      <c r="N3" s="116">
        <v>16.7</v>
      </c>
      <c r="O3" s="116">
        <v>17.2</v>
      </c>
      <c r="P3" s="116">
        <v>17.6</v>
      </c>
      <c r="Q3" s="116">
        <v>16.5</v>
      </c>
      <c r="R3" s="116">
        <v>15.3</v>
      </c>
      <c r="S3" s="116">
        <v>13.7</v>
      </c>
      <c r="T3" s="116">
        <v>13.4</v>
      </c>
      <c r="U3" s="116">
        <v>10.6</v>
      </c>
      <c r="V3" s="116">
        <v>9.7</v>
      </c>
      <c r="W3" s="116">
        <v>8.6</v>
      </c>
      <c r="X3" s="116">
        <v>6.6</v>
      </c>
      <c r="Y3" s="116">
        <v>7.3</v>
      </c>
      <c r="Z3" s="117">
        <f aca="true" t="shared" si="0" ref="Z3:Z33">AVERAGE(B3:Y3)</f>
        <v>11.612500000000002</v>
      </c>
      <c r="AA3" s="118">
        <v>18.6</v>
      </c>
      <c r="AB3" s="119">
        <v>0.6166666666666667</v>
      </c>
      <c r="AC3" s="118">
        <v>5.6</v>
      </c>
      <c r="AD3" s="119">
        <v>0.9798611111111111</v>
      </c>
    </row>
    <row r="4" spans="1:30" ht="11.25" customHeight="1">
      <c r="A4" s="78">
        <v>2</v>
      </c>
      <c r="B4" s="116">
        <v>7.4</v>
      </c>
      <c r="C4" s="116">
        <v>3.6</v>
      </c>
      <c r="D4" s="116">
        <v>4.4</v>
      </c>
      <c r="E4" s="116">
        <v>5.1</v>
      </c>
      <c r="F4" s="116">
        <v>2.5</v>
      </c>
      <c r="G4" s="116">
        <v>2.8</v>
      </c>
      <c r="H4" s="116">
        <v>3.4</v>
      </c>
      <c r="I4" s="116">
        <v>7.2</v>
      </c>
      <c r="J4" s="116">
        <v>7.9</v>
      </c>
      <c r="K4" s="116">
        <v>8.1</v>
      </c>
      <c r="L4" s="116">
        <v>8.7</v>
      </c>
      <c r="M4" s="116">
        <v>8.5</v>
      </c>
      <c r="N4" s="116">
        <v>9</v>
      </c>
      <c r="O4" s="116">
        <v>9.7</v>
      </c>
      <c r="P4" s="116">
        <v>10.7</v>
      </c>
      <c r="Q4" s="116">
        <v>10.3</v>
      </c>
      <c r="R4" s="116">
        <v>8.8</v>
      </c>
      <c r="S4" s="120">
        <v>7.4</v>
      </c>
      <c r="T4" s="116">
        <v>6.5</v>
      </c>
      <c r="U4" s="116">
        <v>6.3</v>
      </c>
      <c r="V4" s="116">
        <v>3.9</v>
      </c>
      <c r="W4" s="116">
        <v>2.4</v>
      </c>
      <c r="X4" s="116">
        <v>1.5</v>
      </c>
      <c r="Y4" s="116">
        <v>1.3</v>
      </c>
      <c r="Z4" s="117">
        <f t="shared" si="0"/>
        <v>6.141666666666668</v>
      </c>
      <c r="AA4" s="118">
        <v>10.7</v>
      </c>
      <c r="AB4" s="119">
        <v>0.6458333333333334</v>
      </c>
      <c r="AC4" s="118">
        <v>0.9</v>
      </c>
      <c r="AD4" s="119">
        <v>0.9944444444444445</v>
      </c>
    </row>
    <row r="5" spans="1:30" ht="11.25" customHeight="1">
      <c r="A5" s="78">
        <v>3</v>
      </c>
      <c r="B5" s="116">
        <v>0.8</v>
      </c>
      <c r="C5" s="116">
        <v>0.4</v>
      </c>
      <c r="D5" s="116">
        <v>-0.3</v>
      </c>
      <c r="E5" s="116">
        <v>0.2</v>
      </c>
      <c r="F5" s="116">
        <v>0.7</v>
      </c>
      <c r="G5" s="116">
        <v>0.8</v>
      </c>
      <c r="H5" s="116">
        <v>3.2</v>
      </c>
      <c r="I5" s="116">
        <v>7</v>
      </c>
      <c r="J5" s="116">
        <v>8.7</v>
      </c>
      <c r="K5" s="116">
        <v>9.8</v>
      </c>
      <c r="L5" s="116">
        <v>9.6</v>
      </c>
      <c r="M5" s="116">
        <v>10.4</v>
      </c>
      <c r="N5" s="116">
        <v>11.5</v>
      </c>
      <c r="O5" s="116">
        <v>11.7</v>
      </c>
      <c r="P5" s="116">
        <v>11.6</v>
      </c>
      <c r="Q5" s="116">
        <v>10.9</v>
      </c>
      <c r="R5" s="116">
        <v>10.7</v>
      </c>
      <c r="S5" s="116">
        <v>8.9</v>
      </c>
      <c r="T5" s="116">
        <v>8</v>
      </c>
      <c r="U5" s="116">
        <v>7.5</v>
      </c>
      <c r="V5" s="116">
        <v>6.9</v>
      </c>
      <c r="W5" s="116">
        <v>6.6</v>
      </c>
      <c r="X5" s="116">
        <v>6.4</v>
      </c>
      <c r="Y5" s="116">
        <v>5.7</v>
      </c>
      <c r="Z5" s="117">
        <f t="shared" si="0"/>
        <v>6.570833333333334</v>
      </c>
      <c r="AA5" s="118">
        <v>12.4</v>
      </c>
      <c r="AB5" s="119">
        <v>0.6215277777777778</v>
      </c>
      <c r="AC5" s="118">
        <v>-0.4</v>
      </c>
      <c r="AD5" s="119">
        <v>0.12708333333333333</v>
      </c>
    </row>
    <row r="6" spans="1:30" ht="11.25" customHeight="1">
      <c r="A6" s="78">
        <v>4</v>
      </c>
      <c r="B6" s="116">
        <v>5.8</v>
      </c>
      <c r="C6" s="116">
        <v>5.2</v>
      </c>
      <c r="D6" s="116">
        <v>4.5</v>
      </c>
      <c r="E6" s="116">
        <v>4.2</v>
      </c>
      <c r="F6" s="116">
        <v>6.5</v>
      </c>
      <c r="G6" s="116">
        <v>7.1</v>
      </c>
      <c r="H6" s="116">
        <v>7.3</v>
      </c>
      <c r="I6" s="116">
        <v>12.1</v>
      </c>
      <c r="J6" s="116">
        <v>12.5</v>
      </c>
      <c r="K6" s="116">
        <v>14.2</v>
      </c>
      <c r="L6" s="116">
        <v>17.6</v>
      </c>
      <c r="M6" s="116">
        <v>19.4</v>
      </c>
      <c r="N6" s="116">
        <v>19.4</v>
      </c>
      <c r="O6" s="116">
        <v>19.9</v>
      </c>
      <c r="P6" s="116">
        <v>20.1</v>
      </c>
      <c r="Q6" s="116">
        <v>19.4</v>
      </c>
      <c r="R6" s="116">
        <v>18.4</v>
      </c>
      <c r="S6" s="116">
        <v>16.1</v>
      </c>
      <c r="T6" s="116">
        <v>15</v>
      </c>
      <c r="U6" s="116">
        <v>13.6</v>
      </c>
      <c r="V6" s="116">
        <v>13.2</v>
      </c>
      <c r="W6" s="116">
        <v>11</v>
      </c>
      <c r="X6" s="116">
        <v>10.4</v>
      </c>
      <c r="Y6" s="116">
        <v>8.8</v>
      </c>
      <c r="Z6" s="117">
        <f t="shared" si="0"/>
        <v>12.570833333333333</v>
      </c>
      <c r="AA6" s="118">
        <v>20.5</v>
      </c>
      <c r="AB6" s="119">
        <v>0.607638888888889</v>
      </c>
      <c r="AC6" s="118">
        <v>4.1</v>
      </c>
      <c r="AD6" s="119">
        <v>0.16527777777777777</v>
      </c>
    </row>
    <row r="7" spans="1:30" ht="11.25" customHeight="1">
      <c r="A7" s="78">
        <v>5</v>
      </c>
      <c r="B7" s="116">
        <v>8.1</v>
      </c>
      <c r="C7" s="116">
        <v>8.2</v>
      </c>
      <c r="D7" s="116">
        <v>8.6</v>
      </c>
      <c r="E7" s="116">
        <v>8.5</v>
      </c>
      <c r="F7" s="116">
        <v>9.2</v>
      </c>
      <c r="G7" s="116">
        <v>9.1</v>
      </c>
      <c r="H7" s="116">
        <v>9.5</v>
      </c>
      <c r="I7" s="116">
        <v>9.8</v>
      </c>
      <c r="J7" s="116">
        <v>11</v>
      </c>
      <c r="K7" s="116">
        <v>11.5</v>
      </c>
      <c r="L7" s="116">
        <v>11.1</v>
      </c>
      <c r="M7" s="116">
        <v>11.1</v>
      </c>
      <c r="N7" s="116">
        <v>10.6</v>
      </c>
      <c r="O7" s="116">
        <v>9.2</v>
      </c>
      <c r="P7" s="116">
        <v>8.3</v>
      </c>
      <c r="Q7" s="116">
        <v>8.2</v>
      </c>
      <c r="R7" s="116">
        <v>8.5</v>
      </c>
      <c r="S7" s="116">
        <v>8.2</v>
      </c>
      <c r="T7" s="116">
        <v>7.5</v>
      </c>
      <c r="U7" s="116">
        <v>5.8</v>
      </c>
      <c r="V7" s="116">
        <v>5.7</v>
      </c>
      <c r="W7" s="116">
        <v>4.9</v>
      </c>
      <c r="X7" s="116">
        <v>4.7</v>
      </c>
      <c r="Y7" s="116">
        <v>5</v>
      </c>
      <c r="Z7" s="117">
        <f t="shared" si="0"/>
        <v>8.429166666666665</v>
      </c>
      <c r="AA7" s="118">
        <v>11.6</v>
      </c>
      <c r="AB7" s="119">
        <v>0.4305555555555556</v>
      </c>
      <c r="AC7" s="118">
        <v>4.4</v>
      </c>
      <c r="AD7" s="119">
        <v>0.95</v>
      </c>
    </row>
    <row r="8" spans="1:30" ht="11.25" customHeight="1">
      <c r="A8" s="78">
        <v>6</v>
      </c>
      <c r="B8" s="116">
        <v>4.7</v>
      </c>
      <c r="C8" s="116">
        <v>4.8</v>
      </c>
      <c r="D8" s="116">
        <v>5</v>
      </c>
      <c r="E8" s="116">
        <v>4.4</v>
      </c>
      <c r="F8" s="116">
        <v>3.9</v>
      </c>
      <c r="G8" s="116">
        <v>3.7</v>
      </c>
      <c r="H8" s="116">
        <v>4.3</v>
      </c>
      <c r="I8" s="116">
        <v>4.7</v>
      </c>
      <c r="J8" s="116">
        <v>5.2</v>
      </c>
      <c r="K8" s="116">
        <v>7.5</v>
      </c>
      <c r="L8" s="116">
        <v>8.4</v>
      </c>
      <c r="M8" s="116">
        <v>9.6</v>
      </c>
      <c r="N8" s="116">
        <v>9.6</v>
      </c>
      <c r="O8" s="116">
        <v>9.6</v>
      </c>
      <c r="P8" s="116">
        <v>9.4</v>
      </c>
      <c r="Q8" s="116">
        <v>8.5</v>
      </c>
      <c r="R8" s="116">
        <v>6.2</v>
      </c>
      <c r="S8" s="116">
        <v>5.4</v>
      </c>
      <c r="T8" s="116">
        <v>3.7</v>
      </c>
      <c r="U8" s="116">
        <v>2.4</v>
      </c>
      <c r="V8" s="116">
        <v>0.9</v>
      </c>
      <c r="W8" s="116">
        <v>0.5</v>
      </c>
      <c r="X8" s="116">
        <v>0.8</v>
      </c>
      <c r="Y8" s="116">
        <v>0.4</v>
      </c>
      <c r="Z8" s="117">
        <f t="shared" si="0"/>
        <v>5.150000000000001</v>
      </c>
      <c r="AA8" s="118">
        <v>10.4</v>
      </c>
      <c r="AB8" s="119">
        <v>0.5729166666666666</v>
      </c>
      <c r="AC8" s="118">
        <v>0.1</v>
      </c>
      <c r="AD8" s="119">
        <v>0.9236111111111112</v>
      </c>
    </row>
    <row r="9" spans="1:30" ht="11.25" customHeight="1">
      <c r="A9" s="78">
        <v>7</v>
      </c>
      <c r="B9" s="116">
        <v>-0.6</v>
      </c>
      <c r="C9" s="116">
        <v>-1.1</v>
      </c>
      <c r="D9" s="116">
        <v>-1.6</v>
      </c>
      <c r="E9" s="116">
        <v>-1.7</v>
      </c>
      <c r="F9" s="116">
        <v>-1</v>
      </c>
      <c r="G9" s="116">
        <v>-1.5</v>
      </c>
      <c r="H9" s="116">
        <v>-0.5</v>
      </c>
      <c r="I9" s="116">
        <v>1.3</v>
      </c>
      <c r="J9" s="116">
        <v>2.4</v>
      </c>
      <c r="K9" s="116">
        <v>3.4</v>
      </c>
      <c r="L9" s="116">
        <v>4.2</v>
      </c>
      <c r="M9" s="116">
        <v>3.6</v>
      </c>
      <c r="N9" s="116">
        <v>4.5</v>
      </c>
      <c r="O9" s="116">
        <v>4.1</v>
      </c>
      <c r="P9" s="116">
        <v>3.9</v>
      </c>
      <c r="Q9" s="116">
        <v>3.7</v>
      </c>
      <c r="R9" s="116">
        <v>2.9</v>
      </c>
      <c r="S9" s="116">
        <v>2.6</v>
      </c>
      <c r="T9" s="116">
        <v>2</v>
      </c>
      <c r="U9" s="116">
        <v>1.9</v>
      </c>
      <c r="V9" s="116">
        <v>2.4</v>
      </c>
      <c r="W9" s="116">
        <v>2.2</v>
      </c>
      <c r="X9" s="116">
        <v>3</v>
      </c>
      <c r="Y9" s="116">
        <v>3.5</v>
      </c>
      <c r="Z9" s="117">
        <f t="shared" si="0"/>
        <v>1.8166666666666667</v>
      </c>
      <c r="AA9" s="118">
        <v>5.1</v>
      </c>
      <c r="AB9" s="119">
        <v>0.5520833333333334</v>
      </c>
      <c r="AC9" s="118">
        <v>-1.9</v>
      </c>
      <c r="AD9" s="119">
        <v>0.14166666666666666</v>
      </c>
    </row>
    <row r="10" spans="1:30" ht="11.25" customHeight="1">
      <c r="A10" s="78">
        <v>8</v>
      </c>
      <c r="B10" s="116">
        <v>3.7</v>
      </c>
      <c r="C10" s="116">
        <v>4</v>
      </c>
      <c r="D10" s="116">
        <v>3.7</v>
      </c>
      <c r="E10" s="116">
        <v>3.9</v>
      </c>
      <c r="F10" s="116">
        <v>4.3</v>
      </c>
      <c r="G10" s="116">
        <v>4.8</v>
      </c>
      <c r="H10" s="116">
        <v>4.5</v>
      </c>
      <c r="I10" s="116">
        <v>5.6</v>
      </c>
      <c r="J10" s="116">
        <v>5.8</v>
      </c>
      <c r="K10" s="116">
        <v>5.9</v>
      </c>
      <c r="L10" s="116">
        <v>6.2</v>
      </c>
      <c r="M10" s="116">
        <v>6.7</v>
      </c>
      <c r="N10" s="116">
        <v>7.1</v>
      </c>
      <c r="O10" s="116">
        <v>7.8</v>
      </c>
      <c r="P10" s="116">
        <v>8</v>
      </c>
      <c r="Q10" s="116">
        <v>8.5</v>
      </c>
      <c r="R10" s="116">
        <v>9.3</v>
      </c>
      <c r="S10" s="116">
        <v>9.5</v>
      </c>
      <c r="T10" s="116">
        <v>9.8</v>
      </c>
      <c r="U10" s="116">
        <v>10.1</v>
      </c>
      <c r="V10" s="116">
        <v>14.2</v>
      </c>
      <c r="W10" s="116">
        <v>14.4</v>
      </c>
      <c r="X10" s="116">
        <v>14.3</v>
      </c>
      <c r="Y10" s="116">
        <v>14.6</v>
      </c>
      <c r="Z10" s="117">
        <f t="shared" si="0"/>
        <v>7.779166666666666</v>
      </c>
      <c r="AA10" s="118">
        <v>14.7</v>
      </c>
      <c r="AB10" s="119">
        <v>1</v>
      </c>
      <c r="AC10" s="118">
        <v>3.4</v>
      </c>
      <c r="AD10" s="119">
        <v>0.011805555555555555</v>
      </c>
    </row>
    <row r="11" spans="1:30" ht="11.25" customHeight="1">
      <c r="A11" s="78">
        <v>9</v>
      </c>
      <c r="B11" s="116">
        <v>14.4</v>
      </c>
      <c r="C11" s="116">
        <v>14.6</v>
      </c>
      <c r="D11" s="116">
        <v>14.5</v>
      </c>
      <c r="E11" s="116">
        <v>14.3</v>
      </c>
      <c r="F11" s="116">
        <v>14.4</v>
      </c>
      <c r="G11" s="116">
        <v>14.8</v>
      </c>
      <c r="H11" s="116">
        <v>14.5</v>
      </c>
      <c r="I11" s="116">
        <v>15.4</v>
      </c>
      <c r="J11" s="116">
        <v>15.1</v>
      </c>
      <c r="K11" s="116">
        <v>15.4</v>
      </c>
      <c r="L11" s="116">
        <v>15.3</v>
      </c>
      <c r="M11" s="116">
        <v>12.2</v>
      </c>
      <c r="N11" s="116">
        <v>11.3</v>
      </c>
      <c r="O11" s="116">
        <v>10.3</v>
      </c>
      <c r="P11" s="116">
        <v>9.2</v>
      </c>
      <c r="Q11" s="116">
        <v>8.7</v>
      </c>
      <c r="R11" s="116">
        <v>8</v>
      </c>
      <c r="S11" s="116">
        <v>7.5</v>
      </c>
      <c r="T11" s="116">
        <v>7</v>
      </c>
      <c r="U11" s="116">
        <v>7.1</v>
      </c>
      <c r="V11" s="116">
        <v>7.1</v>
      </c>
      <c r="W11" s="116">
        <v>6.7</v>
      </c>
      <c r="X11" s="116">
        <v>6.1</v>
      </c>
      <c r="Y11" s="116">
        <v>5.4</v>
      </c>
      <c r="Z11" s="117">
        <f t="shared" si="0"/>
        <v>11.220833333333333</v>
      </c>
      <c r="AA11" s="118">
        <v>16.1</v>
      </c>
      <c r="AB11" s="119">
        <v>0.4041666666666666</v>
      </c>
      <c r="AC11" s="118">
        <v>5.4</v>
      </c>
      <c r="AD11" s="119">
        <v>1</v>
      </c>
    </row>
    <row r="12" spans="1:30" ht="11.25" customHeight="1">
      <c r="A12" s="82">
        <v>10</v>
      </c>
      <c r="B12" s="121">
        <v>5.1</v>
      </c>
      <c r="C12" s="121">
        <v>4.6</v>
      </c>
      <c r="D12" s="121">
        <v>4.1</v>
      </c>
      <c r="E12" s="121">
        <v>4</v>
      </c>
      <c r="F12" s="121">
        <v>3.9</v>
      </c>
      <c r="G12" s="121">
        <v>4</v>
      </c>
      <c r="H12" s="121">
        <v>4.2</v>
      </c>
      <c r="I12" s="121">
        <v>4.7</v>
      </c>
      <c r="J12" s="121">
        <v>6.1</v>
      </c>
      <c r="K12" s="121">
        <v>6.6</v>
      </c>
      <c r="L12" s="121">
        <v>6.6</v>
      </c>
      <c r="M12" s="121">
        <v>7.1</v>
      </c>
      <c r="N12" s="121">
        <v>7.8</v>
      </c>
      <c r="O12" s="121">
        <v>7.8</v>
      </c>
      <c r="P12" s="121">
        <v>7.8</v>
      </c>
      <c r="Q12" s="121">
        <v>9</v>
      </c>
      <c r="R12" s="121">
        <v>7.9</v>
      </c>
      <c r="S12" s="121">
        <v>5.7</v>
      </c>
      <c r="T12" s="121">
        <v>4.3</v>
      </c>
      <c r="U12" s="121">
        <v>2.8</v>
      </c>
      <c r="V12" s="121">
        <v>1.8</v>
      </c>
      <c r="W12" s="121">
        <v>0.9</v>
      </c>
      <c r="X12" s="121">
        <v>0.4</v>
      </c>
      <c r="Y12" s="121">
        <v>0.1</v>
      </c>
      <c r="Z12" s="122">
        <f t="shared" si="0"/>
        <v>4.8875</v>
      </c>
      <c r="AA12" s="105">
        <v>9.6</v>
      </c>
      <c r="AB12" s="123">
        <v>0.6715277777777778</v>
      </c>
      <c r="AC12" s="105">
        <v>0.1</v>
      </c>
      <c r="AD12" s="123">
        <v>1</v>
      </c>
    </row>
    <row r="13" spans="1:30" ht="11.25" customHeight="1">
      <c r="A13" s="78">
        <v>11</v>
      </c>
      <c r="B13" s="116">
        <v>0.5</v>
      </c>
      <c r="C13" s="116">
        <v>0.7</v>
      </c>
      <c r="D13" s="116">
        <v>1.5</v>
      </c>
      <c r="E13" s="116">
        <v>2.1</v>
      </c>
      <c r="F13" s="116">
        <v>1.3</v>
      </c>
      <c r="G13" s="116">
        <v>0.8</v>
      </c>
      <c r="H13" s="116">
        <v>3</v>
      </c>
      <c r="I13" s="116">
        <v>4.6</v>
      </c>
      <c r="J13" s="116">
        <v>5.7</v>
      </c>
      <c r="K13" s="116">
        <v>6.7</v>
      </c>
      <c r="L13" s="116">
        <v>6.9</v>
      </c>
      <c r="M13" s="116">
        <v>7.5</v>
      </c>
      <c r="N13" s="116">
        <v>7.6</v>
      </c>
      <c r="O13" s="116">
        <v>8.4</v>
      </c>
      <c r="P13" s="116">
        <v>8.2</v>
      </c>
      <c r="Q13" s="116">
        <v>8.1</v>
      </c>
      <c r="R13" s="116">
        <v>7.7</v>
      </c>
      <c r="S13" s="116">
        <v>7.5</v>
      </c>
      <c r="T13" s="116">
        <v>6.6</v>
      </c>
      <c r="U13" s="116">
        <v>6.3</v>
      </c>
      <c r="V13" s="116">
        <v>5.1</v>
      </c>
      <c r="W13" s="116">
        <v>5.5</v>
      </c>
      <c r="X13" s="116">
        <v>6.4</v>
      </c>
      <c r="Y13" s="116">
        <v>6.3</v>
      </c>
      <c r="Z13" s="117">
        <f t="shared" si="0"/>
        <v>5.208333333333333</v>
      </c>
      <c r="AA13" s="118">
        <v>8.7</v>
      </c>
      <c r="AB13" s="119">
        <v>0.6541666666666667</v>
      </c>
      <c r="AC13" s="118">
        <v>-0.1</v>
      </c>
      <c r="AD13" s="119">
        <v>0.02847222222222222</v>
      </c>
    </row>
    <row r="14" spans="1:30" ht="11.25" customHeight="1">
      <c r="A14" s="78">
        <v>12</v>
      </c>
      <c r="B14" s="116">
        <v>5.8</v>
      </c>
      <c r="C14" s="116">
        <v>5.5</v>
      </c>
      <c r="D14" s="116">
        <v>4.9</v>
      </c>
      <c r="E14" s="116">
        <v>4</v>
      </c>
      <c r="F14" s="116">
        <v>3.4</v>
      </c>
      <c r="G14" s="116">
        <v>3.9</v>
      </c>
      <c r="H14" s="116">
        <v>5</v>
      </c>
      <c r="I14" s="116">
        <v>6.7</v>
      </c>
      <c r="J14" s="116">
        <v>8.2</v>
      </c>
      <c r="K14" s="116">
        <v>10.1</v>
      </c>
      <c r="L14" s="116">
        <v>10.1</v>
      </c>
      <c r="M14" s="116">
        <v>9.5</v>
      </c>
      <c r="N14" s="116">
        <v>10.3</v>
      </c>
      <c r="O14" s="116">
        <v>10.6</v>
      </c>
      <c r="P14" s="116">
        <v>10.1</v>
      </c>
      <c r="Q14" s="116">
        <v>9.9</v>
      </c>
      <c r="R14" s="116">
        <v>9.3</v>
      </c>
      <c r="S14" s="116">
        <v>6.3</v>
      </c>
      <c r="T14" s="116">
        <v>5.5</v>
      </c>
      <c r="U14" s="116">
        <v>5.4</v>
      </c>
      <c r="V14" s="116">
        <v>5.3</v>
      </c>
      <c r="W14" s="116">
        <v>4.9</v>
      </c>
      <c r="X14" s="116">
        <v>3.4</v>
      </c>
      <c r="Y14" s="116">
        <v>2.8</v>
      </c>
      <c r="Z14" s="117">
        <f t="shared" si="0"/>
        <v>6.704166666666668</v>
      </c>
      <c r="AA14" s="118">
        <v>10.7</v>
      </c>
      <c r="AB14" s="119">
        <v>0.5840277777777778</v>
      </c>
      <c r="AC14" s="118">
        <v>2.8</v>
      </c>
      <c r="AD14" s="119">
        <v>1</v>
      </c>
    </row>
    <row r="15" spans="1:30" ht="11.25" customHeight="1">
      <c r="A15" s="78">
        <v>13</v>
      </c>
      <c r="B15" s="116">
        <v>3.6</v>
      </c>
      <c r="C15" s="116">
        <v>3.2</v>
      </c>
      <c r="D15" s="116">
        <v>3.8</v>
      </c>
      <c r="E15" s="116">
        <v>5.3</v>
      </c>
      <c r="F15" s="116">
        <v>5</v>
      </c>
      <c r="G15" s="116">
        <v>5.4</v>
      </c>
      <c r="H15" s="116">
        <v>6.5</v>
      </c>
      <c r="I15" s="116">
        <v>10.1</v>
      </c>
      <c r="J15" s="116">
        <v>12.4</v>
      </c>
      <c r="K15" s="116">
        <v>13.6</v>
      </c>
      <c r="L15" s="116">
        <v>14.2</v>
      </c>
      <c r="M15" s="116">
        <v>13.9</v>
      </c>
      <c r="N15" s="116">
        <v>14.7</v>
      </c>
      <c r="O15" s="116">
        <v>14.9</v>
      </c>
      <c r="P15" s="116">
        <v>15.6</v>
      </c>
      <c r="Q15" s="116">
        <v>14.7</v>
      </c>
      <c r="R15" s="116">
        <v>14.1</v>
      </c>
      <c r="S15" s="116">
        <v>12.4</v>
      </c>
      <c r="T15" s="116">
        <v>11.2</v>
      </c>
      <c r="U15" s="116">
        <v>10.5</v>
      </c>
      <c r="V15" s="116">
        <v>10</v>
      </c>
      <c r="W15" s="116">
        <v>8.8</v>
      </c>
      <c r="X15" s="116">
        <v>8.7</v>
      </c>
      <c r="Y15" s="116">
        <v>8.5</v>
      </c>
      <c r="Z15" s="117">
        <f t="shared" si="0"/>
        <v>10.045833333333333</v>
      </c>
      <c r="AA15" s="118">
        <v>15.7</v>
      </c>
      <c r="AB15" s="119">
        <v>0.6270833333333333</v>
      </c>
      <c r="AC15" s="118">
        <v>2.8</v>
      </c>
      <c r="AD15" s="119">
        <v>0.003472222222222222</v>
      </c>
    </row>
    <row r="16" spans="1:30" ht="11.25" customHeight="1">
      <c r="A16" s="78">
        <v>14</v>
      </c>
      <c r="B16" s="116">
        <v>7.6</v>
      </c>
      <c r="C16" s="116">
        <v>6.6</v>
      </c>
      <c r="D16" s="116">
        <v>6</v>
      </c>
      <c r="E16" s="116">
        <v>5.3</v>
      </c>
      <c r="F16" s="116">
        <v>6.2</v>
      </c>
      <c r="G16" s="116">
        <v>5.4</v>
      </c>
      <c r="H16" s="116">
        <v>7.6</v>
      </c>
      <c r="I16" s="116">
        <v>12.5</v>
      </c>
      <c r="J16" s="116">
        <v>15.2</v>
      </c>
      <c r="K16" s="116">
        <v>17.5</v>
      </c>
      <c r="L16" s="116">
        <v>18.5</v>
      </c>
      <c r="M16" s="116">
        <v>17.2</v>
      </c>
      <c r="N16" s="116">
        <v>17.8</v>
      </c>
      <c r="O16" s="116">
        <v>17.4</v>
      </c>
      <c r="P16" s="116">
        <v>17</v>
      </c>
      <c r="Q16" s="116">
        <v>17.6</v>
      </c>
      <c r="R16" s="116">
        <v>16.2</v>
      </c>
      <c r="S16" s="116">
        <v>14</v>
      </c>
      <c r="T16" s="116">
        <v>12.6</v>
      </c>
      <c r="U16" s="116">
        <v>11.8</v>
      </c>
      <c r="V16" s="116">
        <v>10.4</v>
      </c>
      <c r="W16" s="116">
        <v>9.8</v>
      </c>
      <c r="X16" s="116">
        <v>9.7</v>
      </c>
      <c r="Y16" s="116">
        <v>9.7</v>
      </c>
      <c r="Z16" s="117">
        <f t="shared" si="0"/>
        <v>12.066666666666665</v>
      </c>
      <c r="AA16" s="118">
        <v>19.2</v>
      </c>
      <c r="AB16" s="119">
        <v>0.45069444444444445</v>
      </c>
      <c r="AC16" s="118">
        <v>4.9</v>
      </c>
      <c r="AD16" s="119">
        <v>0.25833333333333336</v>
      </c>
    </row>
    <row r="17" spans="1:30" ht="11.25" customHeight="1">
      <c r="A17" s="78">
        <v>15</v>
      </c>
      <c r="B17" s="116">
        <v>8.9</v>
      </c>
      <c r="C17" s="116">
        <v>9.2</v>
      </c>
      <c r="D17" s="116">
        <v>9.3</v>
      </c>
      <c r="E17" s="116">
        <v>9.3</v>
      </c>
      <c r="F17" s="116">
        <v>9.8</v>
      </c>
      <c r="G17" s="116">
        <v>9.8</v>
      </c>
      <c r="H17" s="116">
        <v>10.9</v>
      </c>
      <c r="I17" s="116">
        <v>14.2</v>
      </c>
      <c r="J17" s="116">
        <v>16.9</v>
      </c>
      <c r="K17" s="116">
        <v>17.2</v>
      </c>
      <c r="L17" s="116">
        <v>16.8</v>
      </c>
      <c r="M17" s="116">
        <v>17.2</v>
      </c>
      <c r="N17" s="116">
        <v>18.5</v>
      </c>
      <c r="O17" s="116">
        <v>20.9</v>
      </c>
      <c r="P17" s="116">
        <v>21</v>
      </c>
      <c r="Q17" s="116">
        <v>20.8</v>
      </c>
      <c r="R17" s="116">
        <v>19.5</v>
      </c>
      <c r="S17" s="116">
        <v>17.6</v>
      </c>
      <c r="T17" s="116">
        <v>16.4</v>
      </c>
      <c r="U17" s="116">
        <v>15.1</v>
      </c>
      <c r="V17" s="116">
        <v>13.3</v>
      </c>
      <c r="W17" s="116">
        <v>13.9</v>
      </c>
      <c r="X17" s="116">
        <v>14</v>
      </c>
      <c r="Y17" s="116">
        <v>13.3</v>
      </c>
      <c r="Z17" s="117">
        <f t="shared" si="0"/>
        <v>14.741666666666667</v>
      </c>
      <c r="AA17" s="118">
        <v>21.6</v>
      </c>
      <c r="AB17" s="119">
        <v>0.6138888888888888</v>
      </c>
      <c r="AC17" s="118">
        <v>8.3</v>
      </c>
      <c r="AD17" s="119">
        <v>0.05555555555555555</v>
      </c>
    </row>
    <row r="18" spans="1:30" ht="11.25" customHeight="1">
      <c r="A18" s="78">
        <v>16</v>
      </c>
      <c r="B18" s="116">
        <v>12.8</v>
      </c>
      <c r="C18" s="116">
        <v>12.5</v>
      </c>
      <c r="D18" s="116">
        <v>13.9</v>
      </c>
      <c r="E18" s="116">
        <v>13.1</v>
      </c>
      <c r="F18" s="116">
        <v>13.9</v>
      </c>
      <c r="G18" s="116">
        <v>13.9</v>
      </c>
      <c r="H18" s="116">
        <v>13.8</v>
      </c>
      <c r="I18" s="116">
        <v>13.9</v>
      </c>
      <c r="J18" s="116">
        <v>14.6</v>
      </c>
      <c r="K18" s="116">
        <v>13.9</v>
      </c>
      <c r="L18" s="116">
        <v>10</v>
      </c>
      <c r="M18" s="116">
        <v>9.6</v>
      </c>
      <c r="N18" s="116">
        <v>10.1</v>
      </c>
      <c r="O18" s="116">
        <v>8.9</v>
      </c>
      <c r="P18" s="116">
        <v>8.5</v>
      </c>
      <c r="Q18" s="116">
        <v>8.1</v>
      </c>
      <c r="R18" s="116">
        <v>7.8</v>
      </c>
      <c r="S18" s="116">
        <v>7.6</v>
      </c>
      <c r="T18" s="116">
        <v>7</v>
      </c>
      <c r="U18" s="116">
        <v>6.3</v>
      </c>
      <c r="V18" s="116">
        <v>5.5</v>
      </c>
      <c r="W18" s="116">
        <v>4.8</v>
      </c>
      <c r="X18" s="116">
        <v>3.9</v>
      </c>
      <c r="Y18" s="116">
        <v>3.4</v>
      </c>
      <c r="Z18" s="117">
        <f t="shared" si="0"/>
        <v>9.908333333333335</v>
      </c>
      <c r="AA18" s="118">
        <v>14.9</v>
      </c>
      <c r="AB18" s="119">
        <v>0.3958333333333333</v>
      </c>
      <c r="AC18" s="118">
        <v>3.4</v>
      </c>
      <c r="AD18" s="119">
        <v>1</v>
      </c>
    </row>
    <row r="19" spans="1:30" ht="11.25" customHeight="1">
      <c r="A19" s="78">
        <v>17</v>
      </c>
      <c r="B19" s="116">
        <v>2.7</v>
      </c>
      <c r="C19" s="116">
        <v>2.2</v>
      </c>
      <c r="D19" s="116">
        <v>2.2</v>
      </c>
      <c r="E19" s="116">
        <v>1.6</v>
      </c>
      <c r="F19" s="116">
        <v>1.4</v>
      </c>
      <c r="G19" s="116">
        <v>1.1</v>
      </c>
      <c r="H19" s="116">
        <v>2.4</v>
      </c>
      <c r="I19" s="116">
        <v>4.4</v>
      </c>
      <c r="J19" s="116">
        <v>5.4</v>
      </c>
      <c r="K19" s="116">
        <v>6.4</v>
      </c>
      <c r="L19" s="116">
        <v>7.3</v>
      </c>
      <c r="M19" s="116">
        <v>7.5</v>
      </c>
      <c r="N19" s="116">
        <v>7.8</v>
      </c>
      <c r="O19" s="116">
        <v>7.6</v>
      </c>
      <c r="P19" s="116">
        <v>6.3</v>
      </c>
      <c r="Q19" s="116">
        <v>6.9</v>
      </c>
      <c r="R19" s="116">
        <v>6.2</v>
      </c>
      <c r="S19" s="116">
        <v>5.4</v>
      </c>
      <c r="T19" s="116">
        <v>3.1</v>
      </c>
      <c r="U19" s="116">
        <v>2.7</v>
      </c>
      <c r="V19" s="116">
        <v>2.6</v>
      </c>
      <c r="W19" s="116">
        <v>2.6</v>
      </c>
      <c r="X19" s="116">
        <v>2.4</v>
      </c>
      <c r="Y19" s="116">
        <v>2.7</v>
      </c>
      <c r="Z19" s="117">
        <f t="shared" si="0"/>
        <v>4.204166666666667</v>
      </c>
      <c r="AA19" s="118">
        <v>8.2</v>
      </c>
      <c r="AB19" s="119">
        <v>0.5118055555555555</v>
      </c>
      <c r="AC19" s="118">
        <v>-0.4</v>
      </c>
      <c r="AD19" s="119">
        <v>0.2423611111111111</v>
      </c>
    </row>
    <row r="20" spans="1:30" ht="11.25" customHeight="1">
      <c r="A20" s="78">
        <v>18</v>
      </c>
      <c r="B20" s="116">
        <v>2.9</v>
      </c>
      <c r="C20" s="116">
        <v>2.5</v>
      </c>
      <c r="D20" s="116">
        <v>3.3</v>
      </c>
      <c r="E20" s="116">
        <v>3.6</v>
      </c>
      <c r="F20" s="116">
        <v>1.9</v>
      </c>
      <c r="G20" s="116">
        <v>3.2</v>
      </c>
      <c r="H20" s="116">
        <v>5.9</v>
      </c>
      <c r="I20" s="116">
        <v>9.2</v>
      </c>
      <c r="J20" s="116">
        <v>10.1</v>
      </c>
      <c r="K20" s="116">
        <v>11.4</v>
      </c>
      <c r="L20" s="116">
        <v>13.2</v>
      </c>
      <c r="M20" s="116">
        <v>12.5</v>
      </c>
      <c r="N20" s="116">
        <v>12.7</v>
      </c>
      <c r="O20" s="116">
        <v>12.5</v>
      </c>
      <c r="P20" s="116">
        <v>13</v>
      </c>
      <c r="Q20" s="116">
        <v>14.2</v>
      </c>
      <c r="R20" s="116">
        <v>14.1</v>
      </c>
      <c r="S20" s="116">
        <v>12.2</v>
      </c>
      <c r="T20" s="116">
        <v>10.1</v>
      </c>
      <c r="U20" s="116">
        <v>10.4</v>
      </c>
      <c r="V20" s="116">
        <v>8.9</v>
      </c>
      <c r="W20" s="116">
        <v>8.6</v>
      </c>
      <c r="X20" s="116">
        <v>8.3</v>
      </c>
      <c r="Y20" s="116">
        <v>8.2</v>
      </c>
      <c r="Z20" s="117">
        <f t="shared" si="0"/>
        <v>8.870833333333332</v>
      </c>
      <c r="AA20" s="118">
        <v>14.3</v>
      </c>
      <c r="AB20" s="119">
        <v>0.6722222222222222</v>
      </c>
      <c r="AC20" s="118">
        <v>1.5</v>
      </c>
      <c r="AD20" s="119">
        <v>0.2027777777777778</v>
      </c>
    </row>
    <row r="21" spans="1:30" ht="11.25" customHeight="1">
      <c r="A21" s="78">
        <v>19</v>
      </c>
      <c r="B21" s="116">
        <v>7.9</v>
      </c>
      <c r="C21" s="116">
        <v>8.5</v>
      </c>
      <c r="D21" s="116">
        <v>7.8</v>
      </c>
      <c r="E21" s="116">
        <v>9.1</v>
      </c>
      <c r="F21" s="116">
        <v>8.9</v>
      </c>
      <c r="G21" s="116">
        <v>10.7</v>
      </c>
      <c r="H21" s="116">
        <v>10.7</v>
      </c>
      <c r="I21" s="116">
        <v>11</v>
      </c>
      <c r="J21" s="116">
        <v>11.7</v>
      </c>
      <c r="K21" s="116">
        <v>13.6</v>
      </c>
      <c r="L21" s="116">
        <v>13.8</v>
      </c>
      <c r="M21" s="116">
        <v>13.5</v>
      </c>
      <c r="N21" s="116">
        <v>13.5</v>
      </c>
      <c r="O21" s="116">
        <v>14</v>
      </c>
      <c r="P21" s="116">
        <v>14</v>
      </c>
      <c r="Q21" s="116">
        <v>13.2</v>
      </c>
      <c r="R21" s="116">
        <v>13.4</v>
      </c>
      <c r="S21" s="116">
        <v>12.8</v>
      </c>
      <c r="T21" s="116">
        <v>12.1</v>
      </c>
      <c r="U21" s="116">
        <v>11.7</v>
      </c>
      <c r="V21" s="116">
        <v>11.4</v>
      </c>
      <c r="W21" s="116">
        <v>10.9</v>
      </c>
      <c r="X21" s="116">
        <v>10</v>
      </c>
      <c r="Y21" s="116">
        <v>9.5</v>
      </c>
      <c r="Z21" s="117">
        <f t="shared" si="0"/>
        <v>11.404166666666667</v>
      </c>
      <c r="AA21" s="118">
        <v>14.4</v>
      </c>
      <c r="AB21" s="119">
        <v>0.5881944444444445</v>
      </c>
      <c r="AC21" s="118">
        <v>7.4</v>
      </c>
      <c r="AD21" s="119">
        <v>0.13541666666666666</v>
      </c>
    </row>
    <row r="22" spans="1:30" ht="11.25" customHeight="1">
      <c r="A22" s="82">
        <v>20</v>
      </c>
      <c r="B22" s="121">
        <v>8.7</v>
      </c>
      <c r="C22" s="121">
        <v>7.7</v>
      </c>
      <c r="D22" s="121">
        <v>7</v>
      </c>
      <c r="E22" s="121">
        <v>6.1</v>
      </c>
      <c r="F22" s="121">
        <v>5.4</v>
      </c>
      <c r="G22" s="121">
        <v>4.9</v>
      </c>
      <c r="H22" s="121">
        <v>5.2</v>
      </c>
      <c r="I22" s="121">
        <v>5.1</v>
      </c>
      <c r="J22" s="121">
        <v>5.3</v>
      </c>
      <c r="K22" s="121">
        <v>5.7</v>
      </c>
      <c r="L22" s="121">
        <v>6.2</v>
      </c>
      <c r="M22" s="121">
        <v>6.9</v>
      </c>
      <c r="N22" s="121">
        <v>6.7</v>
      </c>
      <c r="O22" s="121">
        <v>7</v>
      </c>
      <c r="P22" s="121">
        <v>6.5</v>
      </c>
      <c r="Q22" s="121">
        <v>6.3</v>
      </c>
      <c r="R22" s="121">
        <v>6.1</v>
      </c>
      <c r="S22" s="121">
        <v>5.2</v>
      </c>
      <c r="T22" s="121">
        <v>4.7</v>
      </c>
      <c r="U22" s="121">
        <v>4.2</v>
      </c>
      <c r="V22" s="121">
        <v>4.2</v>
      </c>
      <c r="W22" s="121">
        <v>4.2</v>
      </c>
      <c r="X22" s="121">
        <v>4.1</v>
      </c>
      <c r="Y22" s="121">
        <v>3.8</v>
      </c>
      <c r="Z22" s="122">
        <f t="shared" si="0"/>
        <v>5.716666666666668</v>
      </c>
      <c r="AA22" s="105">
        <v>9.5</v>
      </c>
      <c r="AB22" s="123">
        <v>0.004861111111111111</v>
      </c>
      <c r="AC22" s="105">
        <v>3.8</v>
      </c>
      <c r="AD22" s="123">
        <v>1</v>
      </c>
    </row>
    <row r="23" spans="1:30" ht="11.25" customHeight="1">
      <c r="A23" s="78">
        <v>21</v>
      </c>
      <c r="B23" s="116">
        <v>3.8</v>
      </c>
      <c r="C23" s="116">
        <v>4</v>
      </c>
      <c r="D23" s="116">
        <v>4.1</v>
      </c>
      <c r="E23" s="116">
        <v>4.1</v>
      </c>
      <c r="F23" s="116">
        <v>4.1</v>
      </c>
      <c r="G23" s="116">
        <v>4.1</v>
      </c>
      <c r="H23" s="116">
        <v>4</v>
      </c>
      <c r="I23" s="116">
        <v>3.8</v>
      </c>
      <c r="J23" s="116">
        <v>4.1</v>
      </c>
      <c r="K23" s="116">
        <v>4.3</v>
      </c>
      <c r="L23" s="116">
        <v>4.8</v>
      </c>
      <c r="M23" s="116">
        <v>4.9</v>
      </c>
      <c r="N23" s="116">
        <v>4.1</v>
      </c>
      <c r="O23" s="116">
        <v>3.1</v>
      </c>
      <c r="P23" s="116">
        <v>2.7</v>
      </c>
      <c r="Q23" s="116">
        <v>3.4</v>
      </c>
      <c r="R23" s="116">
        <v>4.1</v>
      </c>
      <c r="S23" s="116">
        <v>4.2</v>
      </c>
      <c r="T23" s="116">
        <v>4.8</v>
      </c>
      <c r="U23" s="116">
        <v>7.4</v>
      </c>
      <c r="V23" s="116">
        <v>8</v>
      </c>
      <c r="W23" s="116">
        <v>8.5</v>
      </c>
      <c r="X23" s="116">
        <v>8.4</v>
      </c>
      <c r="Y23" s="116">
        <v>8.7</v>
      </c>
      <c r="Z23" s="117">
        <f t="shared" si="0"/>
        <v>4.895833333333333</v>
      </c>
      <c r="AA23" s="118">
        <v>8.7</v>
      </c>
      <c r="AB23" s="119">
        <v>1</v>
      </c>
      <c r="AC23" s="118">
        <v>2.5</v>
      </c>
      <c r="AD23" s="119">
        <v>0.6173611111111111</v>
      </c>
    </row>
    <row r="24" spans="1:30" ht="11.25" customHeight="1">
      <c r="A24" s="78">
        <v>22</v>
      </c>
      <c r="B24" s="116">
        <v>8.7</v>
      </c>
      <c r="C24" s="116">
        <v>8.9</v>
      </c>
      <c r="D24" s="116">
        <v>8.9</v>
      </c>
      <c r="E24" s="116">
        <v>9</v>
      </c>
      <c r="F24" s="116">
        <v>9</v>
      </c>
      <c r="G24" s="116">
        <v>9.1</v>
      </c>
      <c r="H24" s="116">
        <v>9.1</v>
      </c>
      <c r="I24" s="116">
        <v>9.4</v>
      </c>
      <c r="J24" s="116">
        <v>12.1</v>
      </c>
      <c r="K24" s="116">
        <v>12.7</v>
      </c>
      <c r="L24" s="116">
        <v>13.7</v>
      </c>
      <c r="M24" s="116">
        <v>13.4</v>
      </c>
      <c r="N24" s="116">
        <v>13.6</v>
      </c>
      <c r="O24" s="116">
        <v>12.7</v>
      </c>
      <c r="P24" s="116">
        <v>13.7</v>
      </c>
      <c r="Q24" s="116">
        <v>13.4</v>
      </c>
      <c r="R24" s="116">
        <v>12.2</v>
      </c>
      <c r="S24" s="116">
        <v>10.9</v>
      </c>
      <c r="T24" s="116">
        <v>8.9</v>
      </c>
      <c r="U24" s="116">
        <v>7.9</v>
      </c>
      <c r="V24" s="116">
        <v>7.2</v>
      </c>
      <c r="W24" s="116">
        <v>6.7</v>
      </c>
      <c r="X24" s="116">
        <v>5.7</v>
      </c>
      <c r="Y24" s="116">
        <v>5.2</v>
      </c>
      <c r="Z24" s="117">
        <f t="shared" si="0"/>
        <v>10.087499999999999</v>
      </c>
      <c r="AA24" s="118">
        <v>14.1</v>
      </c>
      <c r="AB24" s="119">
        <v>0.5597222222222222</v>
      </c>
      <c r="AC24" s="118">
        <v>4.9</v>
      </c>
      <c r="AD24" s="119">
        <v>0.9902777777777777</v>
      </c>
    </row>
    <row r="25" spans="1:30" ht="11.25" customHeight="1">
      <c r="A25" s="78">
        <v>23</v>
      </c>
      <c r="B25" s="116">
        <v>6.1</v>
      </c>
      <c r="C25" s="116">
        <v>6.8</v>
      </c>
      <c r="D25" s="116">
        <v>6.5</v>
      </c>
      <c r="E25" s="116">
        <v>6.2</v>
      </c>
      <c r="F25" s="116">
        <v>6.4</v>
      </c>
      <c r="G25" s="116">
        <v>6.3</v>
      </c>
      <c r="H25" s="116">
        <v>6.3</v>
      </c>
      <c r="I25" s="116">
        <v>6.9</v>
      </c>
      <c r="J25" s="116">
        <v>7.8</v>
      </c>
      <c r="K25" s="116">
        <v>9.3</v>
      </c>
      <c r="L25" s="116">
        <v>10.4</v>
      </c>
      <c r="M25" s="116">
        <v>9.4</v>
      </c>
      <c r="N25" s="116">
        <v>9.7</v>
      </c>
      <c r="O25" s="116">
        <v>9.7</v>
      </c>
      <c r="P25" s="116">
        <v>10.8</v>
      </c>
      <c r="Q25" s="116">
        <v>10.6</v>
      </c>
      <c r="R25" s="116">
        <v>10.4</v>
      </c>
      <c r="S25" s="116">
        <v>8.2</v>
      </c>
      <c r="T25" s="116">
        <v>7</v>
      </c>
      <c r="U25" s="116">
        <v>6.5</v>
      </c>
      <c r="V25" s="116">
        <v>5.8</v>
      </c>
      <c r="W25" s="116">
        <v>5.5</v>
      </c>
      <c r="X25" s="116">
        <v>4.2</v>
      </c>
      <c r="Y25" s="116">
        <v>4.2</v>
      </c>
      <c r="Z25" s="117">
        <f t="shared" si="0"/>
        <v>7.541666666666667</v>
      </c>
      <c r="AA25" s="118">
        <v>11.8</v>
      </c>
      <c r="AB25" s="119">
        <v>0.64375</v>
      </c>
      <c r="AC25" s="118">
        <v>3.8</v>
      </c>
      <c r="AD25" s="119">
        <v>0.9861111111111112</v>
      </c>
    </row>
    <row r="26" spans="1:30" ht="11.25" customHeight="1">
      <c r="A26" s="78">
        <v>24</v>
      </c>
      <c r="B26" s="116">
        <v>4.4</v>
      </c>
      <c r="C26" s="116">
        <v>5.1</v>
      </c>
      <c r="D26" s="116">
        <v>5.3</v>
      </c>
      <c r="E26" s="116">
        <v>5.1</v>
      </c>
      <c r="F26" s="116">
        <v>5</v>
      </c>
      <c r="G26" s="116">
        <v>5.1</v>
      </c>
      <c r="H26" s="116">
        <v>6.4</v>
      </c>
      <c r="I26" s="116">
        <v>8.3</v>
      </c>
      <c r="J26" s="116">
        <v>9.6</v>
      </c>
      <c r="K26" s="116">
        <v>10.4</v>
      </c>
      <c r="L26" s="116">
        <v>11.6</v>
      </c>
      <c r="M26" s="116">
        <v>12.1</v>
      </c>
      <c r="N26" s="116">
        <v>11.8</v>
      </c>
      <c r="O26" s="116">
        <v>12</v>
      </c>
      <c r="P26" s="116">
        <v>12.2</v>
      </c>
      <c r="Q26" s="116">
        <v>11.8</v>
      </c>
      <c r="R26" s="116">
        <v>11.5</v>
      </c>
      <c r="S26" s="116">
        <v>10.9</v>
      </c>
      <c r="T26" s="116">
        <v>9.5</v>
      </c>
      <c r="U26" s="116">
        <v>9.3</v>
      </c>
      <c r="V26" s="116">
        <v>9.4</v>
      </c>
      <c r="W26" s="116">
        <v>9.7</v>
      </c>
      <c r="X26" s="116">
        <v>9</v>
      </c>
      <c r="Y26" s="116">
        <v>8.1</v>
      </c>
      <c r="Z26" s="117">
        <f t="shared" si="0"/>
        <v>8.9</v>
      </c>
      <c r="AA26" s="118">
        <v>12.7</v>
      </c>
      <c r="AB26" s="119">
        <v>0.5666666666666667</v>
      </c>
      <c r="AC26" s="118">
        <v>4.2</v>
      </c>
      <c r="AD26" s="119">
        <v>0.0020833333333333333</v>
      </c>
    </row>
    <row r="27" spans="1:30" ht="11.25" customHeight="1">
      <c r="A27" s="78">
        <v>25</v>
      </c>
      <c r="B27" s="116">
        <v>7.5</v>
      </c>
      <c r="C27" s="116">
        <v>6.7</v>
      </c>
      <c r="D27" s="116">
        <v>5.2</v>
      </c>
      <c r="E27" s="116">
        <v>4.9</v>
      </c>
      <c r="F27" s="116">
        <v>3.9</v>
      </c>
      <c r="G27" s="116">
        <v>3.4</v>
      </c>
      <c r="H27" s="116">
        <v>5.8</v>
      </c>
      <c r="I27" s="116">
        <v>7.6</v>
      </c>
      <c r="J27" s="116">
        <v>11.5</v>
      </c>
      <c r="K27" s="116">
        <v>13.6</v>
      </c>
      <c r="L27" s="116">
        <v>14.5</v>
      </c>
      <c r="M27" s="116">
        <v>14.6</v>
      </c>
      <c r="N27" s="116">
        <v>14</v>
      </c>
      <c r="O27" s="116">
        <v>14.6</v>
      </c>
      <c r="P27" s="116">
        <v>14.6</v>
      </c>
      <c r="Q27" s="116">
        <v>14.2</v>
      </c>
      <c r="R27" s="116">
        <v>13.5</v>
      </c>
      <c r="S27" s="116">
        <v>11.7</v>
      </c>
      <c r="T27" s="116">
        <v>9.2</v>
      </c>
      <c r="U27" s="116">
        <v>8.7</v>
      </c>
      <c r="V27" s="116">
        <v>8.5</v>
      </c>
      <c r="W27" s="116">
        <v>8.3</v>
      </c>
      <c r="X27" s="116">
        <v>9.5</v>
      </c>
      <c r="Y27" s="116">
        <v>7.8</v>
      </c>
      <c r="Z27" s="117">
        <f t="shared" si="0"/>
        <v>9.741666666666665</v>
      </c>
      <c r="AA27" s="118">
        <v>15.5</v>
      </c>
      <c r="AB27" s="119">
        <v>0.4826388888888889</v>
      </c>
      <c r="AC27" s="118">
        <v>3.4</v>
      </c>
      <c r="AD27" s="119">
        <v>0.2513888888888889</v>
      </c>
    </row>
    <row r="28" spans="1:30" ht="11.25" customHeight="1">
      <c r="A28" s="78">
        <v>26</v>
      </c>
      <c r="B28" s="116">
        <v>9</v>
      </c>
      <c r="C28" s="116">
        <v>6.5</v>
      </c>
      <c r="D28" s="116">
        <v>6.3</v>
      </c>
      <c r="E28" s="116">
        <v>6</v>
      </c>
      <c r="F28" s="116">
        <v>7.6</v>
      </c>
      <c r="G28" s="116">
        <v>7.7</v>
      </c>
      <c r="H28" s="116">
        <v>10.8</v>
      </c>
      <c r="I28" s="116">
        <v>13.6</v>
      </c>
      <c r="J28" s="116">
        <v>17</v>
      </c>
      <c r="K28" s="116">
        <v>18.4</v>
      </c>
      <c r="L28" s="116">
        <v>20.2</v>
      </c>
      <c r="M28" s="116">
        <v>20.2</v>
      </c>
      <c r="N28" s="116">
        <v>18.7</v>
      </c>
      <c r="O28" s="116">
        <v>18.5</v>
      </c>
      <c r="P28" s="116">
        <v>19.3</v>
      </c>
      <c r="Q28" s="116">
        <v>18.5</v>
      </c>
      <c r="R28" s="116">
        <v>17.6</v>
      </c>
      <c r="S28" s="116">
        <v>15.2</v>
      </c>
      <c r="T28" s="116">
        <v>13.5</v>
      </c>
      <c r="U28" s="116">
        <v>12.1</v>
      </c>
      <c r="V28" s="116">
        <v>11.7</v>
      </c>
      <c r="W28" s="116">
        <v>11.2</v>
      </c>
      <c r="X28" s="116">
        <v>10.6</v>
      </c>
      <c r="Y28" s="116">
        <v>10</v>
      </c>
      <c r="Z28" s="117">
        <f t="shared" si="0"/>
        <v>13.341666666666669</v>
      </c>
      <c r="AA28" s="118">
        <v>21.3</v>
      </c>
      <c r="AB28" s="119">
        <v>0.4979166666666666</v>
      </c>
      <c r="AC28" s="118">
        <v>5.8</v>
      </c>
      <c r="AD28" s="119">
        <v>0.16944444444444443</v>
      </c>
    </row>
    <row r="29" spans="1:30" ht="11.25" customHeight="1">
      <c r="A29" s="78">
        <v>27</v>
      </c>
      <c r="B29" s="116">
        <v>9.1</v>
      </c>
      <c r="C29" s="116">
        <v>8.6</v>
      </c>
      <c r="D29" s="116">
        <v>8.4</v>
      </c>
      <c r="E29" s="116">
        <v>7.9</v>
      </c>
      <c r="F29" s="116">
        <v>8</v>
      </c>
      <c r="G29" s="116">
        <v>7.5</v>
      </c>
      <c r="H29" s="116">
        <v>11.5</v>
      </c>
      <c r="I29" s="116">
        <v>15.3</v>
      </c>
      <c r="J29" s="116">
        <v>16.9</v>
      </c>
      <c r="K29" s="116">
        <v>17.7</v>
      </c>
      <c r="L29" s="116">
        <v>17.5</v>
      </c>
      <c r="M29" s="116">
        <v>18.1</v>
      </c>
      <c r="N29" s="116">
        <v>18.4</v>
      </c>
      <c r="O29" s="116">
        <v>18.7</v>
      </c>
      <c r="P29" s="116">
        <v>17.3</v>
      </c>
      <c r="Q29" s="116">
        <v>17.1</v>
      </c>
      <c r="R29" s="116">
        <v>16.2</v>
      </c>
      <c r="S29" s="116">
        <v>15.7</v>
      </c>
      <c r="T29" s="116">
        <v>13.7</v>
      </c>
      <c r="U29" s="116">
        <v>12.9</v>
      </c>
      <c r="V29" s="116">
        <v>12.8</v>
      </c>
      <c r="W29" s="116">
        <v>12.2</v>
      </c>
      <c r="X29" s="116">
        <v>11.7</v>
      </c>
      <c r="Y29" s="116">
        <v>11.8</v>
      </c>
      <c r="Z29" s="117">
        <f t="shared" si="0"/>
        <v>13.541666666666664</v>
      </c>
      <c r="AA29" s="118">
        <v>19</v>
      </c>
      <c r="AB29" s="119">
        <v>0.5361111111111111</v>
      </c>
      <c r="AC29" s="118">
        <v>7.1</v>
      </c>
      <c r="AD29" s="119">
        <v>0.24583333333333335</v>
      </c>
    </row>
    <row r="30" spans="1:30" ht="11.25" customHeight="1">
      <c r="A30" s="78">
        <v>28</v>
      </c>
      <c r="B30" s="116">
        <v>12.2</v>
      </c>
      <c r="C30" s="116">
        <v>11.5</v>
      </c>
      <c r="D30" s="116">
        <v>12.9</v>
      </c>
      <c r="E30" s="116">
        <v>12.4</v>
      </c>
      <c r="F30" s="116">
        <v>10.5</v>
      </c>
      <c r="G30" s="116">
        <v>9.6</v>
      </c>
      <c r="H30" s="116">
        <v>12.7</v>
      </c>
      <c r="I30" s="116">
        <v>15.7</v>
      </c>
      <c r="J30" s="116">
        <v>17</v>
      </c>
      <c r="K30" s="116">
        <v>17.4</v>
      </c>
      <c r="L30" s="116">
        <v>17.6</v>
      </c>
      <c r="M30" s="116">
        <v>18.7</v>
      </c>
      <c r="N30" s="116">
        <v>18.9</v>
      </c>
      <c r="O30" s="116">
        <v>20.7</v>
      </c>
      <c r="P30" s="116">
        <v>19.7</v>
      </c>
      <c r="Q30" s="116">
        <v>19.4</v>
      </c>
      <c r="R30" s="116">
        <v>18.4</v>
      </c>
      <c r="S30" s="116">
        <v>16.4</v>
      </c>
      <c r="T30" s="116">
        <v>14.4</v>
      </c>
      <c r="U30" s="116">
        <v>14.4</v>
      </c>
      <c r="V30" s="116">
        <v>14.4</v>
      </c>
      <c r="W30" s="116">
        <v>14.4</v>
      </c>
      <c r="X30" s="116">
        <v>15.1</v>
      </c>
      <c r="Y30" s="116">
        <v>13.9</v>
      </c>
      <c r="Z30" s="117">
        <f t="shared" si="0"/>
        <v>15.345833333333326</v>
      </c>
      <c r="AA30" s="118">
        <v>21</v>
      </c>
      <c r="AB30" s="119">
        <v>0.5958333333333333</v>
      </c>
      <c r="AC30" s="118">
        <v>9.2</v>
      </c>
      <c r="AD30" s="119">
        <v>0.2388888888888889</v>
      </c>
    </row>
    <row r="31" spans="1:30" ht="11.25" customHeight="1">
      <c r="A31" s="78">
        <v>29</v>
      </c>
      <c r="B31" s="116">
        <v>11.6</v>
      </c>
      <c r="C31" s="116">
        <v>10.7</v>
      </c>
      <c r="D31" s="116">
        <v>10.4</v>
      </c>
      <c r="E31" s="116">
        <v>10.9</v>
      </c>
      <c r="F31" s="116">
        <v>11.1</v>
      </c>
      <c r="G31" s="116">
        <v>10.8</v>
      </c>
      <c r="H31" s="116">
        <v>13.6</v>
      </c>
      <c r="I31" s="116">
        <v>17.4</v>
      </c>
      <c r="J31" s="116">
        <v>18.3</v>
      </c>
      <c r="K31" s="116">
        <v>19</v>
      </c>
      <c r="L31" s="116">
        <v>18.9</v>
      </c>
      <c r="M31" s="116">
        <v>20.4</v>
      </c>
      <c r="N31" s="116">
        <v>20.6</v>
      </c>
      <c r="O31" s="116">
        <v>20</v>
      </c>
      <c r="P31" s="116">
        <v>18.8</v>
      </c>
      <c r="Q31" s="116">
        <v>18.6</v>
      </c>
      <c r="R31" s="116">
        <v>19</v>
      </c>
      <c r="S31" s="116">
        <v>17.9</v>
      </c>
      <c r="T31" s="116">
        <v>16.6</v>
      </c>
      <c r="U31" s="116">
        <v>14.6</v>
      </c>
      <c r="V31" s="116">
        <v>14.5</v>
      </c>
      <c r="W31" s="116">
        <v>14</v>
      </c>
      <c r="X31" s="116">
        <v>14.6</v>
      </c>
      <c r="Y31" s="116">
        <v>15.8</v>
      </c>
      <c r="Z31" s="117">
        <f t="shared" si="0"/>
        <v>15.75416666666667</v>
      </c>
      <c r="AA31" s="118">
        <v>21</v>
      </c>
      <c r="AB31" s="119">
        <v>0.5444444444444444</v>
      </c>
      <c r="AC31" s="118">
        <v>10</v>
      </c>
      <c r="AD31" s="119">
        <v>0.15069444444444444</v>
      </c>
    </row>
    <row r="32" spans="1:30" ht="11.25" customHeight="1">
      <c r="A32" s="78">
        <v>30</v>
      </c>
      <c r="B32" s="116">
        <v>14.5</v>
      </c>
      <c r="C32" s="116">
        <v>12.5</v>
      </c>
      <c r="D32" s="116">
        <v>11</v>
      </c>
      <c r="E32" s="116">
        <v>10.1</v>
      </c>
      <c r="F32" s="116">
        <v>8.9</v>
      </c>
      <c r="G32" s="116">
        <v>8</v>
      </c>
      <c r="H32" s="116">
        <v>9.2</v>
      </c>
      <c r="I32" s="116">
        <v>10.6</v>
      </c>
      <c r="J32" s="116">
        <v>12.2</v>
      </c>
      <c r="K32" s="116">
        <v>12.8</v>
      </c>
      <c r="L32" s="116">
        <v>13.4</v>
      </c>
      <c r="M32" s="116">
        <v>14.4</v>
      </c>
      <c r="N32" s="116">
        <v>15</v>
      </c>
      <c r="O32" s="116">
        <v>15.1</v>
      </c>
      <c r="P32" s="116">
        <v>15.8</v>
      </c>
      <c r="Q32" s="116">
        <v>15.3</v>
      </c>
      <c r="R32" s="116">
        <v>14.1</v>
      </c>
      <c r="S32" s="116">
        <v>12.1</v>
      </c>
      <c r="T32" s="116">
        <v>10.5</v>
      </c>
      <c r="U32" s="116">
        <v>8.7</v>
      </c>
      <c r="V32" s="116">
        <v>7.5</v>
      </c>
      <c r="W32" s="116">
        <v>8.1</v>
      </c>
      <c r="X32" s="116">
        <v>5.8</v>
      </c>
      <c r="Y32" s="116">
        <v>4.7</v>
      </c>
      <c r="Z32" s="117">
        <f t="shared" si="0"/>
        <v>11.262500000000001</v>
      </c>
      <c r="AA32" s="118">
        <v>16</v>
      </c>
      <c r="AB32" s="119">
        <v>0.6527777777777778</v>
      </c>
      <c r="AC32" s="118">
        <v>4.7</v>
      </c>
      <c r="AD32" s="119">
        <v>1</v>
      </c>
    </row>
    <row r="33" spans="1:30" ht="11.25" customHeight="1">
      <c r="A33" s="78">
        <v>31</v>
      </c>
      <c r="B33" s="116">
        <v>4.3</v>
      </c>
      <c r="C33" s="116">
        <v>4</v>
      </c>
      <c r="D33" s="116">
        <v>3.2</v>
      </c>
      <c r="E33" s="116">
        <v>3.1</v>
      </c>
      <c r="F33" s="116">
        <v>2.8</v>
      </c>
      <c r="G33" s="116">
        <v>3.1</v>
      </c>
      <c r="H33" s="116">
        <v>6.5</v>
      </c>
      <c r="I33" s="116">
        <v>8.7</v>
      </c>
      <c r="J33" s="116">
        <v>10.6</v>
      </c>
      <c r="K33" s="116">
        <v>11</v>
      </c>
      <c r="L33" s="116">
        <v>12.1</v>
      </c>
      <c r="M33" s="116">
        <v>12.5</v>
      </c>
      <c r="N33" s="116">
        <v>12.9</v>
      </c>
      <c r="O33" s="116">
        <v>13.4</v>
      </c>
      <c r="P33" s="116">
        <v>13.3</v>
      </c>
      <c r="Q33" s="116">
        <v>13.2</v>
      </c>
      <c r="R33" s="116">
        <v>12.8</v>
      </c>
      <c r="S33" s="116">
        <v>12.1</v>
      </c>
      <c r="T33" s="116">
        <v>11.7</v>
      </c>
      <c r="U33" s="116">
        <v>10.7</v>
      </c>
      <c r="V33" s="116">
        <v>9.7</v>
      </c>
      <c r="W33" s="116">
        <v>9.3</v>
      </c>
      <c r="X33" s="116">
        <v>12</v>
      </c>
      <c r="Y33" s="116">
        <v>12.5</v>
      </c>
      <c r="Z33" s="117">
        <f t="shared" si="0"/>
        <v>9.395833333333334</v>
      </c>
      <c r="AA33" s="118">
        <v>13.9</v>
      </c>
      <c r="AB33" s="119">
        <v>0.6215277777777778</v>
      </c>
      <c r="AC33" s="118">
        <v>2.5</v>
      </c>
      <c r="AD33" s="119">
        <v>0.2354166666666667</v>
      </c>
    </row>
    <row r="34" spans="1:30" ht="15" customHeight="1">
      <c r="A34" s="79" t="s">
        <v>9</v>
      </c>
      <c r="B34" s="124">
        <f aca="true" t="shared" si="1" ref="B34:Y34">AVERAGE(B3:B33)</f>
        <v>6.712903225806452</v>
      </c>
      <c r="C34" s="124">
        <f t="shared" si="1"/>
        <v>6.32258064516129</v>
      </c>
      <c r="D34" s="124">
        <f t="shared" si="1"/>
        <v>6.22258064516129</v>
      </c>
      <c r="E34" s="124">
        <f t="shared" si="1"/>
        <v>6.141935483870967</v>
      </c>
      <c r="F34" s="124">
        <f t="shared" si="1"/>
        <v>6.0838709677419365</v>
      </c>
      <c r="G34" s="124">
        <f t="shared" si="1"/>
        <v>6.148387096774194</v>
      </c>
      <c r="H34" s="124">
        <f t="shared" si="1"/>
        <v>7.361290322580646</v>
      </c>
      <c r="I34" s="124">
        <f t="shared" si="1"/>
        <v>9.283870967741937</v>
      </c>
      <c r="J34" s="124">
        <f t="shared" si="1"/>
        <v>10.60967741935484</v>
      </c>
      <c r="K34" s="124">
        <f t="shared" si="1"/>
        <v>11.499999999999998</v>
      </c>
      <c r="L34" s="124">
        <f t="shared" si="1"/>
        <v>12.035483870967743</v>
      </c>
      <c r="M34" s="124">
        <f t="shared" si="1"/>
        <v>12.203225806451611</v>
      </c>
      <c r="N34" s="124">
        <f t="shared" si="1"/>
        <v>12.41612903225806</v>
      </c>
      <c r="O34" s="124">
        <f t="shared" si="1"/>
        <v>12.516129032258062</v>
      </c>
      <c r="P34" s="124">
        <f t="shared" si="1"/>
        <v>12.41935483870968</v>
      </c>
      <c r="Q34" s="124">
        <f t="shared" si="1"/>
        <v>12.225806451612904</v>
      </c>
      <c r="R34" s="124">
        <f t="shared" si="1"/>
        <v>11.619354838709677</v>
      </c>
      <c r="S34" s="124">
        <f t="shared" si="1"/>
        <v>10.364516129032257</v>
      </c>
      <c r="T34" s="124">
        <f t="shared" si="1"/>
        <v>9.235483870967741</v>
      </c>
      <c r="U34" s="124">
        <f t="shared" si="1"/>
        <v>8.570967741935483</v>
      </c>
      <c r="V34" s="124">
        <f t="shared" si="1"/>
        <v>8.129032258064516</v>
      </c>
      <c r="W34" s="124">
        <f t="shared" si="1"/>
        <v>7.74516129032258</v>
      </c>
      <c r="X34" s="124">
        <f t="shared" si="1"/>
        <v>7.474193548387095</v>
      </c>
      <c r="Y34" s="124">
        <f t="shared" si="1"/>
        <v>7.193548387096774</v>
      </c>
      <c r="Z34" s="124">
        <f>AVERAGE(B3:Y33)</f>
        <v>9.188978494623651</v>
      </c>
      <c r="AA34" s="125">
        <f>AVERAGE(AA3:AA33)</f>
        <v>14.254838709677417</v>
      </c>
      <c r="AB34" s="126"/>
      <c r="AC34" s="125">
        <f>AVERAGE(AC3:AC33)</f>
        <v>3.6838709677419357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21.6</v>
      </c>
      <c r="C46" s="106">
        <f>MATCH(B46,AA3:AA33,0)</f>
        <v>15</v>
      </c>
      <c r="D46" s="114">
        <f>INDEX(AB3:AB33,C46,1)</f>
        <v>0.6138888888888888</v>
      </c>
      <c r="E46" s="120"/>
      <c r="F46" s="104"/>
      <c r="G46" s="105">
        <f>MIN(AC3:AC33)</f>
        <v>-1.9</v>
      </c>
      <c r="H46" s="106">
        <f>MATCH(G46,AC3:AC33,0)</f>
        <v>7</v>
      </c>
      <c r="I46" s="114">
        <f>INDEX(AD3:AD33,H46,1)</f>
        <v>0.14166666666666666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12.7</v>
      </c>
      <c r="C3" s="116">
        <v>11.1</v>
      </c>
      <c r="D3" s="116">
        <v>11</v>
      </c>
      <c r="E3" s="116">
        <v>11</v>
      </c>
      <c r="F3" s="116">
        <v>10.9</v>
      </c>
      <c r="G3" s="116">
        <v>10.1</v>
      </c>
      <c r="H3" s="116">
        <v>11.5</v>
      </c>
      <c r="I3" s="116">
        <v>14.4</v>
      </c>
      <c r="J3" s="116">
        <v>16.9</v>
      </c>
      <c r="K3" s="116">
        <v>16.3</v>
      </c>
      <c r="L3" s="116">
        <v>17.8</v>
      </c>
      <c r="M3" s="116">
        <v>17.9</v>
      </c>
      <c r="N3" s="116">
        <v>19.1</v>
      </c>
      <c r="O3" s="116">
        <v>17.5</v>
      </c>
      <c r="P3" s="116">
        <v>18.6</v>
      </c>
      <c r="Q3" s="116">
        <v>18.4</v>
      </c>
      <c r="R3" s="116">
        <v>17.1</v>
      </c>
      <c r="S3" s="116">
        <v>16</v>
      </c>
      <c r="T3" s="116">
        <v>16.4</v>
      </c>
      <c r="U3" s="116">
        <v>15.9</v>
      </c>
      <c r="V3" s="116">
        <v>15.2</v>
      </c>
      <c r="W3" s="116">
        <v>14.9</v>
      </c>
      <c r="X3" s="116">
        <v>14.2</v>
      </c>
      <c r="Y3" s="116">
        <v>12.2</v>
      </c>
      <c r="Z3" s="117">
        <f aca="true" t="shared" si="0" ref="Z3:Z32">AVERAGE(B3:Y3)</f>
        <v>14.879166666666661</v>
      </c>
      <c r="AA3" s="118">
        <v>19.3</v>
      </c>
      <c r="AB3" s="119">
        <v>0.5409722222222222</v>
      </c>
      <c r="AC3" s="118">
        <v>9.6</v>
      </c>
      <c r="AD3" s="119">
        <v>0.23263888888888887</v>
      </c>
    </row>
    <row r="4" spans="1:30" ht="11.25" customHeight="1">
      <c r="A4" s="78">
        <v>2</v>
      </c>
      <c r="B4" s="116">
        <v>11.3</v>
      </c>
      <c r="C4" s="116">
        <v>11.3</v>
      </c>
      <c r="D4" s="116">
        <v>10.8</v>
      </c>
      <c r="E4" s="116">
        <v>10.6</v>
      </c>
      <c r="F4" s="116">
        <v>11.4</v>
      </c>
      <c r="G4" s="116">
        <v>11</v>
      </c>
      <c r="H4" s="116">
        <v>15.1</v>
      </c>
      <c r="I4" s="116">
        <v>16.8</v>
      </c>
      <c r="J4" s="116">
        <v>17</v>
      </c>
      <c r="K4" s="116">
        <v>15.2</v>
      </c>
      <c r="L4" s="116">
        <v>14.7</v>
      </c>
      <c r="M4" s="116">
        <v>13.8</v>
      </c>
      <c r="N4" s="116">
        <v>13.4</v>
      </c>
      <c r="O4" s="116">
        <v>14.4</v>
      </c>
      <c r="P4" s="116">
        <v>14.7</v>
      </c>
      <c r="Q4" s="116">
        <v>13.7</v>
      </c>
      <c r="R4" s="116">
        <v>13</v>
      </c>
      <c r="S4" s="120">
        <v>12.2</v>
      </c>
      <c r="T4" s="116">
        <v>11.8</v>
      </c>
      <c r="U4" s="116">
        <v>11.9</v>
      </c>
      <c r="V4" s="116">
        <v>11.9</v>
      </c>
      <c r="W4" s="116">
        <v>11.5</v>
      </c>
      <c r="X4" s="116">
        <v>11</v>
      </c>
      <c r="Y4" s="116">
        <v>10.9</v>
      </c>
      <c r="Z4" s="117">
        <f t="shared" si="0"/>
        <v>12.891666666666664</v>
      </c>
      <c r="AA4" s="118">
        <v>17.6</v>
      </c>
      <c r="AB4" s="119">
        <v>0.37777777777777777</v>
      </c>
      <c r="AC4" s="118">
        <v>10.4</v>
      </c>
      <c r="AD4" s="119">
        <v>0.1625</v>
      </c>
    </row>
    <row r="5" spans="1:30" ht="11.25" customHeight="1">
      <c r="A5" s="78">
        <v>3</v>
      </c>
      <c r="B5" s="116">
        <v>11.7</v>
      </c>
      <c r="C5" s="116">
        <v>12.4</v>
      </c>
      <c r="D5" s="116">
        <v>11.3</v>
      </c>
      <c r="E5" s="116">
        <v>11.8</v>
      </c>
      <c r="F5" s="116">
        <v>10.9</v>
      </c>
      <c r="G5" s="116">
        <v>11.4</v>
      </c>
      <c r="H5" s="116">
        <v>14</v>
      </c>
      <c r="I5" s="116">
        <v>16.4</v>
      </c>
      <c r="J5" s="116">
        <v>18.3</v>
      </c>
      <c r="K5" s="116">
        <v>19.3</v>
      </c>
      <c r="L5" s="116">
        <v>21.4</v>
      </c>
      <c r="M5" s="116">
        <v>19.2</v>
      </c>
      <c r="N5" s="116">
        <v>19.7</v>
      </c>
      <c r="O5" s="116">
        <v>19.7</v>
      </c>
      <c r="P5" s="116">
        <v>19.9</v>
      </c>
      <c r="Q5" s="116">
        <v>19</v>
      </c>
      <c r="R5" s="116">
        <v>18.5</v>
      </c>
      <c r="S5" s="116">
        <v>18.1</v>
      </c>
      <c r="T5" s="116">
        <v>15.9</v>
      </c>
      <c r="U5" s="116">
        <v>15.8</v>
      </c>
      <c r="V5" s="116">
        <v>15.8</v>
      </c>
      <c r="W5" s="116">
        <v>15</v>
      </c>
      <c r="X5" s="116">
        <v>16.2</v>
      </c>
      <c r="Y5" s="116">
        <v>15.5</v>
      </c>
      <c r="Z5" s="117">
        <f t="shared" si="0"/>
        <v>16.133333333333333</v>
      </c>
      <c r="AA5" s="118">
        <v>22</v>
      </c>
      <c r="AB5" s="119">
        <v>0.47291666666666665</v>
      </c>
      <c r="AC5" s="118">
        <v>10.6</v>
      </c>
      <c r="AD5" s="119">
        <v>0.22430555555555556</v>
      </c>
    </row>
    <row r="6" spans="1:30" ht="11.25" customHeight="1">
      <c r="A6" s="78">
        <v>4</v>
      </c>
      <c r="B6" s="116">
        <v>13.8</v>
      </c>
      <c r="C6" s="116">
        <v>12.9</v>
      </c>
      <c r="D6" s="116">
        <v>12.4</v>
      </c>
      <c r="E6" s="116">
        <v>13.6</v>
      </c>
      <c r="F6" s="116">
        <v>13</v>
      </c>
      <c r="G6" s="116">
        <v>13.2</v>
      </c>
      <c r="H6" s="116">
        <v>14.9</v>
      </c>
      <c r="I6" s="116">
        <v>17.6</v>
      </c>
      <c r="J6" s="116">
        <v>20.3</v>
      </c>
      <c r="K6" s="116">
        <v>21</v>
      </c>
      <c r="L6" s="116">
        <v>21.9</v>
      </c>
      <c r="M6" s="116">
        <v>19.7</v>
      </c>
      <c r="N6" s="116">
        <v>19.2</v>
      </c>
      <c r="O6" s="116">
        <v>18.8</v>
      </c>
      <c r="P6" s="116">
        <v>18.8</v>
      </c>
      <c r="Q6" s="116">
        <v>19.9</v>
      </c>
      <c r="R6" s="116">
        <v>15.7</v>
      </c>
      <c r="S6" s="116">
        <v>16.1</v>
      </c>
      <c r="T6" s="116">
        <v>13.3</v>
      </c>
      <c r="U6" s="116">
        <v>12.3</v>
      </c>
      <c r="V6" s="116">
        <v>12.6</v>
      </c>
      <c r="W6" s="116">
        <v>11.9</v>
      </c>
      <c r="X6" s="116">
        <v>11.3</v>
      </c>
      <c r="Y6" s="116">
        <v>10.7</v>
      </c>
      <c r="Z6" s="117">
        <f t="shared" si="0"/>
        <v>15.620833333333335</v>
      </c>
      <c r="AA6" s="118">
        <v>22.8</v>
      </c>
      <c r="AB6" s="119">
        <v>0.4680555555555555</v>
      </c>
      <c r="AC6" s="118">
        <v>10.4</v>
      </c>
      <c r="AD6" s="119">
        <v>0.9965277777777778</v>
      </c>
    </row>
    <row r="7" spans="1:30" ht="11.25" customHeight="1">
      <c r="A7" s="78">
        <v>5</v>
      </c>
      <c r="B7" s="116">
        <v>9.9</v>
      </c>
      <c r="C7" s="116">
        <v>9.4</v>
      </c>
      <c r="D7" s="116">
        <v>9.7</v>
      </c>
      <c r="E7" s="116">
        <v>9.4</v>
      </c>
      <c r="F7" s="116">
        <v>7.6</v>
      </c>
      <c r="G7" s="116">
        <v>8.1</v>
      </c>
      <c r="H7" s="116">
        <v>8.7</v>
      </c>
      <c r="I7" s="116">
        <v>10.1</v>
      </c>
      <c r="J7" s="116">
        <v>11.7</v>
      </c>
      <c r="K7" s="116">
        <v>11.8</v>
      </c>
      <c r="L7" s="116">
        <v>12.7</v>
      </c>
      <c r="M7" s="116">
        <v>12.9</v>
      </c>
      <c r="N7" s="116">
        <v>13</v>
      </c>
      <c r="O7" s="116">
        <v>12.6</v>
      </c>
      <c r="P7" s="116">
        <v>12.4</v>
      </c>
      <c r="Q7" s="116">
        <v>11.3</v>
      </c>
      <c r="R7" s="116">
        <v>11.2</v>
      </c>
      <c r="S7" s="116">
        <v>11</v>
      </c>
      <c r="T7" s="116">
        <v>10.3</v>
      </c>
      <c r="U7" s="116">
        <v>9.7</v>
      </c>
      <c r="V7" s="116">
        <v>10.2</v>
      </c>
      <c r="W7" s="116">
        <v>10</v>
      </c>
      <c r="X7" s="116">
        <v>9.8</v>
      </c>
      <c r="Y7" s="116">
        <v>9.9</v>
      </c>
      <c r="Z7" s="117">
        <f t="shared" si="0"/>
        <v>10.558333333333334</v>
      </c>
      <c r="AA7" s="118">
        <v>13.3</v>
      </c>
      <c r="AB7" s="119">
        <v>0.5375</v>
      </c>
      <c r="AC7" s="118">
        <v>7.6</v>
      </c>
      <c r="AD7" s="119">
        <v>0.20972222222222223</v>
      </c>
    </row>
    <row r="8" spans="1:30" ht="11.25" customHeight="1">
      <c r="A8" s="78">
        <v>6</v>
      </c>
      <c r="B8" s="116">
        <v>10.8</v>
      </c>
      <c r="C8" s="116">
        <v>11.5</v>
      </c>
      <c r="D8" s="116">
        <v>11.5</v>
      </c>
      <c r="E8" s="116">
        <v>11.6</v>
      </c>
      <c r="F8" s="116">
        <v>12.2</v>
      </c>
      <c r="G8" s="116">
        <v>12.8</v>
      </c>
      <c r="H8" s="116">
        <v>13.5</v>
      </c>
      <c r="I8" s="116">
        <v>14.7</v>
      </c>
      <c r="J8" s="116">
        <v>16.6</v>
      </c>
      <c r="K8" s="116">
        <v>17.5</v>
      </c>
      <c r="L8" s="116">
        <v>19</v>
      </c>
      <c r="M8" s="116">
        <v>21.9</v>
      </c>
      <c r="N8" s="116">
        <v>22.4</v>
      </c>
      <c r="O8" s="116">
        <v>20.9</v>
      </c>
      <c r="P8" s="116">
        <v>20.8</v>
      </c>
      <c r="Q8" s="116">
        <v>20.9</v>
      </c>
      <c r="R8" s="116">
        <v>20.1</v>
      </c>
      <c r="S8" s="116">
        <v>19.4</v>
      </c>
      <c r="T8" s="116">
        <v>19.1</v>
      </c>
      <c r="U8" s="116">
        <v>18.9</v>
      </c>
      <c r="V8" s="116">
        <v>19.3</v>
      </c>
      <c r="W8" s="116">
        <v>19.4</v>
      </c>
      <c r="X8" s="116">
        <v>19.5</v>
      </c>
      <c r="Y8" s="116">
        <v>19.6</v>
      </c>
      <c r="Z8" s="117">
        <f t="shared" si="0"/>
        <v>17.245833333333334</v>
      </c>
      <c r="AA8" s="118">
        <v>22.5</v>
      </c>
      <c r="AB8" s="119">
        <v>0.5402777777777777</v>
      </c>
      <c r="AC8" s="118">
        <v>10</v>
      </c>
      <c r="AD8" s="119">
        <v>0.005555555555555556</v>
      </c>
    </row>
    <row r="9" spans="1:30" ht="11.25" customHeight="1">
      <c r="A9" s="78">
        <v>7</v>
      </c>
      <c r="B9" s="116">
        <v>18.2</v>
      </c>
      <c r="C9" s="116">
        <v>12.7</v>
      </c>
      <c r="D9" s="116">
        <v>10.9</v>
      </c>
      <c r="E9" s="116">
        <v>10.3</v>
      </c>
      <c r="F9" s="116">
        <v>9.8</v>
      </c>
      <c r="G9" s="116">
        <v>9.8</v>
      </c>
      <c r="H9" s="116">
        <v>9.7</v>
      </c>
      <c r="I9" s="116">
        <v>9.9</v>
      </c>
      <c r="J9" s="116">
        <v>10</v>
      </c>
      <c r="K9" s="116">
        <v>9.8</v>
      </c>
      <c r="L9" s="116">
        <v>9.6</v>
      </c>
      <c r="M9" s="116">
        <v>9.7</v>
      </c>
      <c r="N9" s="116">
        <v>9.9</v>
      </c>
      <c r="O9" s="116">
        <v>10.1</v>
      </c>
      <c r="P9" s="116">
        <v>10</v>
      </c>
      <c r="Q9" s="116">
        <v>8.8</v>
      </c>
      <c r="R9" s="116">
        <v>8.1</v>
      </c>
      <c r="S9" s="116">
        <v>7.8</v>
      </c>
      <c r="T9" s="116">
        <v>7.2</v>
      </c>
      <c r="U9" s="116">
        <v>6.5</v>
      </c>
      <c r="V9" s="116">
        <v>5.9</v>
      </c>
      <c r="W9" s="116">
        <v>5.8</v>
      </c>
      <c r="X9" s="116">
        <v>5.8</v>
      </c>
      <c r="Y9" s="116">
        <v>5.5</v>
      </c>
      <c r="Z9" s="117">
        <f t="shared" si="0"/>
        <v>9.241666666666667</v>
      </c>
      <c r="AA9" s="118">
        <v>19.7</v>
      </c>
      <c r="AB9" s="119">
        <v>0.011805555555555555</v>
      </c>
      <c r="AC9" s="118">
        <v>5.5</v>
      </c>
      <c r="AD9" s="119">
        <v>1</v>
      </c>
    </row>
    <row r="10" spans="1:30" ht="11.25" customHeight="1">
      <c r="A10" s="78">
        <v>8</v>
      </c>
      <c r="B10" s="116">
        <v>5.3</v>
      </c>
      <c r="C10" s="116">
        <v>4.6</v>
      </c>
      <c r="D10" s="116">
        <v>3.9</v>
      </c>
      <c r="E10" s="116">
        <v>4.5</v>
      </c>
      <c r="F10" s="116">
        <v>3.6</v>
      </c>
      <c r="G10" s="116">
        <v>4.1</v>
      </c>
      <c r="H10" s="116">
        <v>7.4</v>
      </c>
      <c r="I10" s="116">
        <v>10.3</v>
      </c>
      <c r="J10" s="116">
        <v>11</v>
      </c>
      <c r="K10" s="116">
        <v>10.7</v>
      </c>
      <c r="L10" s="116">
        <v>11.2</v>
      </c>
      <c r="M10" s="116">
        <v>11.5</v>
      </c>
      <c r="N10" s="116">
        <v>10.6</v>
      </c>
      <c r="O10" s="116">
        <v>11.3</v>
      </c>
      <c r="P10" s="116">
        <v>10.7</v>
      </c>
      <c r="Q10" s="116">
        <v>11.3</v>
      </c>
      <c r="R10" s="116">
        <v>10.9</v>
      </c>
      <c r="S10" s="116">
        <v>9.5</v>
      </c>
      <c r="T10" s="116">
        <v>8.1</v>
      </c>
      <c r="U10" s="116">
        <v>7.3</v>
      </c>
      <c r="V10" s="116">
        <v>6.6</v>
      </c>
      <c r="W10" s="116">
        <v>6.3</v>
      </c>
      <c r="X10" s="116">
        <v>5.9</v>
      </c>
      <c r="Y10" s="116">
        <v>4.7</v>
      </c>
      <c r="Z10" s="117">
        <f t="shared" si="0"/>
        <v>7.970833333333334</v>
      </c>
      <c r="AA10" s="118">
        <v>12.9</v>
      </c>
      <c r="AB10" s="119">
        <v>0.5673611111111111</v>
      </c>
      <c r="AC10" s="118">
        <v>3.2</v>
      </c>
      <c r="AD10" s="119">
        <v>0.21944444444444444</v>
      </c>
    </row>
    <row r="11" spans="1:30" ht="11.25" customHeight="1">
      <c r="A11" s="78">
        <v>9</v>
      </c>
      <c r="B11" s="116">
        <v>4.6</v>
      </c>
      <c r="C11" s="116">
        <v>5.3</v>
      </c>
      <c r="D11" s="116">
        <v>5.9</v>
      </c>
      <c r="E11" s="116">
        <v>7</v>
      </c>
      <c r="F11" s="116">
        <v>5.2</v>
      </c>
      <c r="G11" s="116">
        <v>5.7</v>
      </c>
      <c r="H11" s="116">
        <v>9.2</v>
      </c>
      <c r="I11" s="116">
        <v>11.5</v>
      </c>
      <c r="J11" s="116">
        <v>12.9</v>
      </c>
      <c r="K11" s="116">
        <v>13.5</v>
      </c>
      <c r="L11" s="116">
        <v>13.8</v>
      </c>
      <c r="M11" s="116">
        <v>16.7</v>
      </c>
      <c r="N11" s="116">
        <v>18.5</v>
      </c>
      <c r="O11" s="116">
        <v>19.1</v>
      </c>
      <c r="P11" s="116">
        <v>18.3</v>
      </c>
      <c r="Q11" s="116">
        <v>15.7</v>
      </c>
      <c r="R11" s="116">
        <v>14.9</v>
      </c>
      <c r="S11" s="116">
        <v>13.7</v>
      </c>
      <c r="T11" s="116">
        <v>12.5</v>
      </c>
      <c r="U11" s="116">
        <v>11.3</v>
      </c>
      <c r="V11" s="116">
        <v>10.3</v>
      </c>
      <c r="W11" s="116">
        <v>7.9</v>
      </c>
      <c r="X11" s="116">
        <v>7.5</v>
      </c>
      <c r="Y11" s="116">
        <v>6.2</v>
      </c>
      <c r="Z11" s="117">
        <f t="shared" si="0"/>
        <v>11.133333333333333</v>
      </c>
      <c r="AA11" s="118">
        <v>19.8</v>
      </c>
      <c r="AB11" s="119">
        <v>0.6375</v>
      </c>
      <c r="AC11" s="118">
        <v>4.4</v>
      </c>
      <c r="AD11" s="119">
        <v>0.0375</v>
      </c>
    </row>
    <row r="12" spans="1:30" ht="11.25" customHeight="1">
      <c r="A12" s="82">
        <v>10</v>
      </c>
      <c r="B12" s="121">
        <v>4.9</v>
      </c>
      <c r="C12" s="121">
        <v>5.7</v>
      </c>
      <c r="D12" s="121">
        <v>5.2</v>
      </c>
      <c r="E12" s="121">
        <v>4.3</v>
      </c>
      <c r="F12" s="121">
        <v>4.9</v>
      </c>
      <c r="G12" s="121">
        <v>4.7</v>
      </c>
      <c r="H12" s="121">
        <v>9.4</v>
      </c>
      <c r="I12" s="121">
        <v>11.5</v>
      </c>
      <c r="J12" s="121">
        <v>12.2</v>
      </c>
      <c r="K12" s="121">
        <v>13.7</v>
      </c>
      <c r="L12" s="121">
        <v>14</v>
      </c>
      <c r="M12" s="121">
        <v>13.8</v>
      </c>
      <c r="N12" s="121">
        <v>13.5</v>
      </c>
      <c r="O12" s="121">
        <v>14</v>
      </c>
      <c r="P12" s="121">
        <v>13.8</v>
      </c>
      <c r="Q12" s="121">
        <v>13.4</v>
      </c>
      <c r="R12" s="121">
        <v>12.9</v>
      </c>
      <c r="S12" s="121">
        <v>12.3</v>
      </c>
      <c r="T12" s="121">
        <v>10.8</v>
      </c>
      <c r="U12" s="121">
        <v>10.3</v>
      </c>
      <c r="V12" s="121">
        <v>10.6</v>
      </c>
      <c r="W12" s="121">
        <v>12.5</v>
      </c>
      <c r="X12" s="121">
        <v>12.9</v>
      </c>
      <c r="Y12" s="121">
        <v>13.2</v>
      </c>
      <c r="Z12" s="122">
        <f t="shared" si="0"/>
        <v>10.60416666666667</v>
      </c>
      <c r="AA12" s="105">
        <v>14.7</v>
      </c>
      <c r="AB12" s="123">
        <v>0.5048611111111111</v>
      </c>
      <c r="AC12" s="105">
        <v>3.4</v>
      </c>
      <c r="AD12" s="123">
        <v>0.22847222222222222</v>
      </c>
    </row>
    <row r="13" spans="1:30" ht="11.25" customHeight="1">
      <c r="A13" s="78">
        <v>11</v>
      </c>
      <c r="B13" s="116">
        <v>13.5</v>
      </c>
      <c r="C13" s="116">
        <v>13.7</v>
      </c>
      <c r="D13" s="116">
        <v>11.9</v>
      </c>
      <c r="E13" s="116">
        <v>12</v>
      </c>
      <c r="F13" s="116">
        <v>12.6</v>
      </c>
      <c r="G13" s="116">
        <v>12.6</v>
      </c>
      <c r="H13" s="116">
        <v>14.3</v>
      </c>
      <c r="I13" s="116">
        <v>14.8</v>
      </c>
      <c r="J13" s="116">
        <v>16</v>
      </c>
      <c r="K13" s="116">
        <v>15.8</v>
      </c>
      <c r="L13" s="116">
        <v>16.4</v>
      </c>
      <c r="M13" s="116">
        <v>17.3</v>
      </c>
      <c r="N13" s="116">
        <v>19.5</v>
      </c>
      <c r="O13" s="116">
        <v>19.9</v>
      </c>
      <c r="P13" s="116">
        <v>20.8</v>
      </c>
      <c r="Q13" s="116">
        <v>20.4</v>
      </c>
      <c r="R13" s="116">
        <v>19.6</v>
      </c>
      <c r="S13" s="116">
        <v>18.7</v>
      </c>
      <c r="T13" s="116">
        <v>17.8</v>
      </c>
      <c r="U13" s="116">
        <v>17.3</v>
      </c>
      <c r="V13" s="116">
        <v>17.2</v>
      </c>
      <c r="W13" s="116">
        <v>16.7</v>
      </c>
      <c r="X13" s="116">
        <v>15.6</v>
      </c>
      <c r="Y13" s="116">
        <v>14.6</v>
      </c>
      <c r="Z13" s="117">
        <f t="shared" si="0"/>
        <v>16.208333333333336</v>
      </c>
      <c r="AA13" s="118">
        <v>20.9</v>
      </c>
      <c r="AB13" s="119">
        <v>0.6465277777777778</v>
      </c>
      <c r="AC13" s="118">
        <v>11.5</v>
      </c>
      <c r="AD13" s="119">
        <v>0.1277777777777778</v>
      </c>
    </row>
    <row r="14" spans="1:30" ht="11.25" customHeight="1">
      <c r="A14" s="78">
        <v>12</v>
      </c>
      <c r="B14" s="116">
        <v>14.6</v>
      </c>
      <c r="C14" s="116">
        <v>14.3</v>
      </c>
      <c r="D14" s="116">
        <v>14</v>
      </c>
      <c r="E14" s="116">
        <v>13.5</v>
      </c>
      <c r="F14" s="116">
        <v>12.5</v>
      </c>
      <c r="G14" s="116">
        <v>12.3</v>
      </c>
      <c r="H14" s="116">
        <v>13.6</v>
      </c>
      <c r="I14" s="116">
        <v>15.7</v>
      </c>
      <c r="J14" s="116">
        <v>16.4</v>
      </c>
      <c r="K14" s="116">
        <v>17.6</v>
      </c>
      <c r="L14" s="116">
        <v>18.8</v>
      </c>
      <c r="M14" s="116">
        <v>18.7</v>
      </c>
      <c r="N14" s="116">
        <v>19.8</v>
      </c>
      <c r="O14" s="116">
        <v>19</v>
      </c>
      <c r="P14" s="116">
        <v>17.4</v>
      </c>
      <c r="Q14" s="116">
        <v>16.8</v>
      </c>
      <c r="R14" s="116">
        <v>15.8</v>
      </c>
      <c r="S14" s="116">
        <v>14.7</v>
      </c>
      <c r="T14" s="116">
        <v>12.4</v>
      </c>
      <c r="U14" s="116">
        <v>11.4</v>
      </c>
      <c r="V14" s="116">
        <v>10.9</v>
      </c>
      <c r="W14" s="116">
        <v>10.5</v>
      </c>
      <c r="X14" s="116">
        <v>13.6</v>
      </c>
      <c r="Y14" s="116">
        <v>14.5</v>
      </c>
      <c r="Z14" s="117">
        <f t="shared" si="0"/>
        <v>14.949999999999998</v>
      </c>
      <c r="AA14" s="118">
        <v>20</v>
      </c>
      <c r="AB14" s="119">
        <v>0.5284722222222222</v>
      </c>
      <c r="AC14" s="118">
        <v>10.1</v>
      </c>
      <c r="AD14" s="119">
        <v>0.9305555555555555</v>
      </c>
    </row>
    <row r="15" spans="1:30" ht="11.25" customHeight="1">
      <c r="A15" s="78">
        <v>13</v>
      </c>
      <c r="B15" s="116">
        <v>13.7</v>
      </c>
      <c r="C15" s="116">
        <v>13.6</v>
      </c>
      <c r="D15" s="116">
        <v>11.8</v>
      </c>
      <c r="E15" s="116">
        <v>11.1</v>
      </c>
      <c r="F15" s="116">
        <v>10.5</v>
      </c>
      <c r="G15" s="116">
        <v>9.9</v>
      </c>
      <c r="H15" s="116">
        <v>11.1</v>
      </c>
      <c r="I15" s="116">
        <v>12.7</v>
      </c>
      <c r="J15" s="116">
        <v>13</v>
      </c>
      <c r="K15" s="116">
        <v>13.4</v>
      </c>
      <c r="L15" s="116">
        <v>14.2</v>
      </c>
      <c r="M15" s="116">
        <v>15.5</v>
      </c>
      <c r="N15" s="116">
        <v>16.2</v>
      </c>
      <c r="O15" s="116">
        <v>16.3</v>
      </c>
      <c r="P15" s="116">
        <v>16.5</v>
      </c>
      <c r="Q15" s="116">
        <v>15.5</v>
      </c>
      <c r="R15" s="116">
        <v>14.2</v>
      </c>
      <c r="S15" s="116">
        <v>12.7</v>
      </c>
      <c r="T15" s="116">
        <v>11.8</v>
      </c>
      <c r="U15" s="116">
        <v>11.7</v>
      </c>
      <c r="V15" s="116">
        <v>10.4</v>
      </c>
      <c r="W15" s="116">
        <v>8.7</v>
      </c>
      <c r="X15" s="116">
        <v>7.5</v>
      </c>
      <c r="Y15" s="116">
        <v>7.5</v>
      </c>
      <c r="Z15" s="117">
        <f t="shared" si="0"/>
        <v>12.479166666666664</v>
      </c>
      <c r="AA15" s="118">
        <v>17.1</v>
      </c>
      <c r="AB15" s="119">
        <v>0.6027777777777777</v>
      </c>
      <c r="AC15" s="118">
        <v>7.2</v>
      </c>
      <c r="AD15" s="119">
        <v>0.975</v>
      </c>
    </row>
    <row r="16" spans="1:30" ht="11.25" customHeight="1">
      <c r="A16" s="78">
        <v>14</v>
      </c>
      <c r="B16" s="116">
        <v>7</v>
      </c>
      <c r="C16" s="116">
        <v>6.5</v>
      </c>
      <c r="D16" s="116">
        <v>5.7</v>
      </c>
      <c r="E16" s="116">
        <v>5.5</v>
      </c>
      <c r="F16" s="116">
        <v>5.8</v>
      </c>
      <c r="G16" s="116">
        <v>7.6</v>
      </c>
      <c r="H16" s="116">
        <v>10.6</v>
      </c>
      <c r="I16" s="116">
        <v>11.7</v>
      </c>
      <c r="J16" s="116">
        <v>11.4</v>
      </c>
      <c r="K16" s="116">
        <v>11.4</v>
      </c>
      <c r="L16" s="116">
        <v>12.1</v>
      </c>
      <c r="M16" s="116">
        <v>12.5</v>
      </c>
      <c r="N16" s="116">
        <v>13.1</v>
      </c>
      <c r="O16" s="116">
        <v>13.6</v>
      </c>
      <c r="P16" s="116">
        <v>13.7</v>
      </c>
      <c r="Q16" s="116">
        <v>14.3</v>
      </c>
      <c r="R16" s="116">
        <v>14.7</v>
      </c>
      <c r="S16" s="116">
        <v>14.6</v>
      </c>
      <c r="T16" s="116">
        <v>14.2</v>
      </c>
      <c r="U16" s="116">
        <v>14.1</v>
      </c>
      <c r="V16" s="116">
        <v>14.9</v>
      </c>
      <c r="W16" s="116">
        <v>14.6</v>
      </c>
      <c r="X16" s="116">
        <v>14.6</v>
      </c>
      <c r="Y16" s="116">
        <v>14.7</v>
      </c>
      <c r="Z16" s="117">
        <f t="shared" si="0"/>
        <v>11.620833333333332</v>
      </c>
      <c r="AA16" s="118">
        <v>15.1</v>
      </c>
      <c r="AB16" s="119">
        <v>0.8902777777777778</v>
      </c>
      <c r="AC16" s="118">
        <v>5.4</v>
      </c>
      <c r="AD16" s="119">
        <v>0.17361111111111113</v>
      </c>
    </row>
    <row r="17" spans="1:30" ht="11.25" customHeight="1">
      <c r="A17" s="78">
        <v>15</v>
      </c>
      <c r="B17" s="116">
        <v>14.4</v>
      </c>
      <c r="C17" s="116">
        <v>14.5</v>
      </c>
      <c r="D17" s="116">
        <v>14.8</v>
      </c>
      <c r="E17" s="116">
        <v>14.5</v>
      </c>
      <c r="F17" s="116">
        <v>14.9</v>
      </c>
      <c r="G17" s="116">
        <v>15.7</v>
      </c>
      <c r="H17" s="116">
        <v>17.1</v>
      </c>
      <c r="I17" s="116">
        <v>18.2</v>
      </c>
      <c r="J17" s="116">
        <v>18.3</v>
      </c>
      <c r="K17" s="116">
        <v>16.8</v>
      </c>
      <c r="L17" s="116">
        <v>16.8</v>
      </c>
      <c r="M17" s="116">
        <v>16.4</v>
      </c>
      <c r="N17" s="116">
        <v>17.2</v>
      </c>
      <c r="O17" s="116">
        <v>17</v>
      </c>
      <c r="P17" s="116">
        <v>16.6</v>
      </c>
      <c r="Q17" s="116">
        <v>16.9</v>
      </c>
      <c r="R17" s="116">
        <v>16.2</v>
      </c>
      <c r="S17" s="116">
        <v>14.4</v>
      </c>
      <c r="T17" s="116">
        <v>13.1</v>
      </c>
      <c r="U17" s="116">
        <v>12.9</v>
      </c>
      <c r="V17" s="116">
        <v>12.1</v>
      </c>
      <c r="W17" s="116">
        <v>11.5</v>
      </c>
      <c r="X17" s="116">
        <v>10.9</v>
      </c>
      <c r="Y17" s="116">
        <v>10.2</v>
      </c>
      <c r="Z17" s="117">
        <f t="shared" si="0"/>
        <v>15.058333333333332</v>
      </c>
      <c r="AA17" s="118">
        <v>18.5</v>
      </c>
      <c r="AB17" s="119">
        <v>0.3638888888888889</v>
      </c>
      <c r="AC17" s="118">
        <v>10.2</v>
      </c>
      <c r="AD17" s="119">
        <v>1</v>
      </c>
    </row>
    <row r="18" spans="1:30" ht="11.25" customHeight="1">
      <c r="A18" s="78">
        <v>16</v>
      </c>
      <c r="B18" s="116">
        <v>8.5</v>
      </c>
      <c r="C18" s="116">
        <v>8.2</v>
      </c>
      <c r="D18" s="116">
        <v>7.2</v>
      </c>
      <c r="E18" s="116">
        <v>7.1</v>
      </c>
      <c r="F18" s="116">
        <v>7.8</v>
      </c>
      <c r="G18" s="116">
        <v>7.9</v>
      </c>
      <c r="H18" s="116">
        <v>11.9</v>
      </c>
      <c r="I18" s="116">
        <v>13.5</v>
      </c>
      <c r="J18" s="116">
        <v>14.3</v>
      </c>
      <c r="K18" s="116">
        <v>15.4</v>
      </c>
      <c r="L18" s="116">
        <v>14.6</v>
      </c>
      <c r="M18" s="116">
        <v>15.3</v>
      </c>
      <c r="N18" s="116">
        <v>15.6</v>
      </c>
      <c r="O18" s="116">
        <v>14.9</v>
      </c>
      <c r="P18" s="116">
        <v>13.7</v>
      </c>
      <c r="Q18" s="116">
        <v>13.9</v>
      </c>
      <c r="R18" s="116">
        <v>12.7</v>
      </c>
      <c r="S18" s="116">
        <v>12.2</v>
      </c>
      <c r="T18" s="116">
        <v>11.6</v>
      </c>
      <c r="U18" s="116">
        <v>11</v>
      </c>
      <c r="V18" s="116">
        <v>10.4</v>
      </c>
      <c r="W18" s="116">
        <v>10.2</v>
      </c>
      <c r="X18" s="116">
        <v>10.7</v>
      </c>
      <c r="Y18" s="116">
        <v>10.8</v>
      </c>
      <c r="Z18" s="117">
        <f t="shared" si="0"/>
        <v>11.641666666666666</v>
      </c>
      <c r="AA18" s="118">
        <v>15.9</v>
      </c>
      <c r="AB18" s="119">
        <v>0.53125</v>
      </c>
      <c r="AC18" s="118">
        <v>6.2</v>
      </c>
      <c r="AD18" s="119">
        <v>0.18819444444444444</v>
      </c>
    </row>
    <row r="19" spans="1:30" ht="11.25" customHeight="1">
      <c r="A19" s="78">
        <v>17</v>
      </c>
      <c r="B19" s="116">
        <v>10.1</v>
      </c>
      <c r="C19" s="116">
        <v>9.7</v>
      </c>
      <c r="D19" s="116">
        <v>9.8</v>
      </c>
      <c r="E19" s="116">
        <v>9.9</v>
      </c>
      <c r="F19" s="116">
        <v>9.6</v>
      </c>
      <c r="G19" s="116">
        <v>10.3</v>
      </c>
      <c r="H19" s="116">
        <v>11</v>
      </c>
      <c r="I19" s="116">
        <v>12.3</v>
      </c>
      <c r="J19" s="116">
        <v>12.9</v>
      </c>
      <c r="K19" s="116">
        <v>13.9</v>
      </c>
      <c r="L19" s="116">
        <v>13.2</v>
      </c>
      <c r="M19" s="116">
        <v>13.5</v>
      </c>
      <c r="N19" s="116">
        <v>13.7</v>
      </c>
      <c r="O19" s="116">
        <v>13.9</v>
      </c>
      <c r="P19" s="116">
        <v>13.6</v>
      </c>
      <c r="Q19" s="116">
        <v>13.5</v>
      </c>
      <c r="R19" s="116">
        <v>12.5</v>
      </c>
      <c r="S19" s="116">
        <v>11</v>
      </c>
      <c r="T19" s="116">
        <v>11</v>
      </c>
      <c r="U19" s="116">
        <v>11.2</v>
      </c>
      <c r="V19" s="116">
        <v>11.2</v>
      </c>
      <c r="W19" s="116">
        <v>11.2</v>
      </c>
      <c r="X19" s="116">
        <v>11.7</v>
      </c>
      <c r="Y19" s="116">
        <v>11.6</v>
      </c>
      <c r="Z19" s="117">
        <f t="shared" si="0"/>
        <v>11.762500000000001</v>
      </c>
      <c r="AA19" s="118">
        <v>14.1</v>
      </c>
      <c r="AB19" s="119">
        <v>0.5159722222222222</v>
      </c>
      <c r="AC19" s="118">
        <v>9.5</v>
      </c>
      <c r="AD19" s="119">
        <v>0.21041666666666667</v>
      </c>
    </row>
    <row r="20" spans="1:30" ht="11.25" customHeight="1">
      <c r="A20" s="78">
        <v>18</v>
      </c>
      <c r="B20" s="116">
        <v>11.8</v>
      </c>
      <c r="C20" s="116">
        <v>11.7</v>
      </c>
      <c r="D20" s="116">
        <v>11.9</v>
      </c>
      <c r="E20" s="116">
        <v>11.4</v>
      </c>
      <c r="F20" s="116">
        <v>11.3</v>
      </c>
      <c r="G20" s="116">
        <v>11.2</v>
      </c>
      <c r="H20" s="116">
        <v>11.4</v>
      </c>
      <c r="I20" s="116">
        <v>12</v>
      </c>
      <c r="J20" s="116">
        <v>12.2</v>
      </c>
      <c r="K20" s="116">
        <v>12</v>
      </c>
      <c r="L20" s="116">
        <v>12</v>
      </c>
      <c r="M20" s="116">
        <v>12.3</v>
      </c>
      <c r="N20" s="116">
        <v>12.1</v>
      </c>
      <c r="O20" s="116">
        <v>12.1</v>
      </c>
      <c r="P20" s="116">
        <v>14</v>
      </c>
      <c r="Q20" s="116">
        <v>14.4</v>
      </c>
      <c r="R20" s="116">
        <v>13.1</v>
      </c>
      <c r="S20" s="116">
        <v>12.6</v>
      </c>
      <c r="T20" s="116">
        <v>12.2</v>
      </c>
      <c r="U20" s="116">
        <v>11.6</v>
      </c>
      <c r="V20" s="116">
        <v>11.4</v>
      </c>
      <c r="W20" s="116">
        <v>11.3</v>
      </c>
      <c r="X20" s="116">
        <v>11.5</v>
      </c>
      <c r="Y20" s="116">
        <v>11.2</v>
      </c>
      <c r="Z20" s="117">
        <f t="shared" si="0"/>
        <v>12.029166666666667</v>
      </c>
      <c r="AA20" s="118">
        <v>14.9</v>
      </c>
      <c r="AB20" s="119">
        <v>0.6513888888888889</v>
      </c>
      <c r="AC20" s="118">
        <v>11.2</v>
      </c>
      <c r="AD20" s="119">
        <v>1</v>
      </c>
    </row>
    <row r="21" spans="1:30" ht="11.25" customHeight="1">
      <c r="A21" s="78">
        <v>19</v>
      </c>
      <c r="B21" s="116">
        <v>10.8</v>
      </c>
      <c r="C21" s="116">
        <v>11.6</v>
      </c>
      <c r="D21" s="116">
        <v>11.1</v>
      </c>
      <c r="E21" s="116">
        <v>10.8</v>
      </c>
      <c r="F21" s="116">
        <v>11.3</v>
      </c>
      <c r="G21" s="116">
        <v>12.3</v>
      </c>
      <c r="H21" s="116">
        <v>13.8</v>
      </c>
      <c r="I21" s="116">
        <v>16.3</v>
      </c>
      <c r="J21" s="116">
        <v>15.9</v>
      </c>
      <c r="K21" s="116">
        <v>19.2</v>
      </c>
      <c r="L21" s="116">
        <v>20.3</v>
      </c>
      <c r="M21" s="116">
        <v>19.1</v>
      </c>
      <c r="N21" s="116">
        <v>18.1</v>
      </c>
      <c r="O21" s="116">
        <v>17.6</v>
      </c>
      <c r="P21" s="116">
        <v>18.1</v>
      </c>
      <c r="Q21" s="116">
        <v>18.1</v>
      </c>
      <c r="R21" s="116">
        <v>17.5</v>
      </c>
      <c r="S21" s="116">
        <v>16.7</v>
      </c>
      <c r="T21" s="116">
        <v>16</v>
      </c>
      <c r="U21" s="116">
        <v>14.5</v>
      </c>
      <c r="V21" s="116">
        <v>13.3</v>
      </c>
      <c r="W21" s="116">
        <v>12.8</v>
      </c>
      <c r="X21" s="116">
        <v>13</v>
      </c>
      <c r="Y21" s="116">
        <v>14.2</v>
      </c>
      <c r="Z21" s="117">
        <f t="shared" si="0"/>
        <v>15.1</v>
      </c>
      <c r="AA21" s="118">
        <v>21.5</v>
      </c>
      <c r="AB21" s="119">
        <v>0.44305555555555554</v>
      </c>
      <c r="AC21" s="118">
        <v>10.1</v>
      </c>
      <c r="AD21" s="119">
        <v>0.17152777777777775</v>
      </c>
    </row>
    <row r="22" spans="1:30" ht="11.25" customHeight="1">
      <c r="A22" s="82">
        <v>20</v>
      </c>
      <c r="B22" s="121">
        <v>13.7</v>
      </c>
      <c r="C22" s="121">
        <v>13.1</v>
      </c>
      <c r="D22" s="121">
        <v>12.4</v>
      </c>
      <c r="E22" s="121">
        <v>13.1</v>
      </c>
      <c r="F22" s="121">
        <v>12.5</v>
      </c>
      <c r="G22" s="121">
        <v>12.7</v>
      </c>
      <c r="H22" s="121">
        <v>16.4</v>
      </c>
      <c r="I22" s="121">
        <v>18.5</v>
      </c>
      <c r="J22" s="121">
        <v>20.9</v>
      </c>
      <c r="K22" s="121">
        <v>21.4</v>
      </c>
      <c r="L22" s="121">
        <v>22.2</v>
      </c>
      <c r="M22" s="121">
        <v>23.5</v>
      </c>
      <c r="N22" s="121">
        <v>19</v>
      </c>
      <c r="O22" s="121">
        <v>18.1</v>
      </c>
      <c r="P22" s="121">
        <v>18.6</v>
      </c>
      <c r="Q22" s="121">
        <v>18.4</v>
      </c>
      <c r="R22" s="121">
        <v>17.5</v>
      </c>
      <c r="S22" s="121">
        <v>16.3</v>
      </c>
      <c r="T22" s="121">
        <v>14.6</v>
      </c>
      <c r="U22" s="121">
        <v>13.5</v>
      </c>
      <c r="V22" s="121">
        <v>12.7</v>
      </c>
      <c r="W22" s="121">
        <v>12.6</v>
      </c>
      <c r="X22" s="121">
        <v>13</v>
      </c>
      <c r="Y22" s="121">
        <v>13.6</v>
      </c>
      <c r="Z22" s="122">
        <f t="shared" si="0"/>
        <v>16.17916666666667</v>
      </c>
      <c r="AA22" s="105">
        <v>23.7</v>
      </c>
      <c r="AB22" s="123">
        <v>0.5034722222222222</v>
      </c>
      <c r="AC22" s="105">
        <v>11.9</v>
      </c>
      <c r="AD22" s="123">
        <v>0.9555555555555556</v>
      </c>
    </row>
    <row r="23" spans="1:30" ht="11.25" customHeight="1">
      <c r="A23" s="78">
        <v>21</v>
      </c>
      <c r="B23" s="116">
        <v>14</v>
      </c>
      <c r="C23" s="116">
        <v>13.7</v>
      </c>
      <c r="D23" s="116">
        <v>14</v>
      </c>
      <c r="E23" s="116">
        <v>14</v>
      </c>
      <c r="F23" s="116">
        <v>13.8</v>
      </c>
      <c r="G23" s="116">
        <v>15.2</v>
      </c>
      <c r="H23" s="116">
        <v>18</v>
      </c>
      <c r="I23" s="116">
        <v>19.9</v>
      </c>
      <c r="J23" s="116">
        <v>22.1</v>
      </c>
      <c r="K23" s="116">
        <v>22.8</v>
      </c>
      <c r="L23" s="116">
        <v>22.1</v>
      </c>
      <c r="M23" s="116">
        <v>21.4</v>
      </c>
      <c r="N23" s="116">
        <v>22.3</v>
      </c>
      <c r="O23" s="116">
        <v>21.4</v>
      </c>
      <c r="P23" s="116">
        <v>22.4</v>
      </c>
      <c r="Q23" s="116">
        <v>21.7</v>
      </c>
      <c r="R23" s="116">
        <v>22.6</v>
      </c>
      <c r="S23" s="116">
        <v>20.8</v>
      </c>
      <c r="T23" s="116">
        <v>19.8</v>
      </c>
      <c r="U23" s="116">
        <v>18.7</v>
      </c>
      <c r="V23" s="116">
        <v>18.2</v>
      </c>
      <c r="W23" s="116">
        <v>17.1</v>
      </c>
      <c r="X23" s="116">
        <v>17.1</v>
      </c>
      <c r="Y23" s="116">
        <v>18.3</v>
      </c>
      <c r="Z23" s="117">
        <f t="shared" si="0"/>
        <v>18.808333333333337</v>
      </c>
      <c r="AA23" s="118">
        <v>24.1</v>
      </c>
      <c r="AB23" s="119">
        <v>0.4465277777777778</v>
      </c>
      <c r="AC23" s="118">
        <v>13.2</v>
      </c>
      <c r="AD23" s="119">
        <v>0.1111111111111111</v>
      </c>
    </row>
    <row r="24" spans="1:30" ht="11.25" customHeight="1">
      <c r="A24" s="78">
        <v>22</v>
      </c>
      <c r="B24" s="116">
        <v>15</v>
      </c>
      <c r="C24" s="116">
        <v>14.9</v>
      </c>
      <c r="D24" s="116">
        <v>14.5</v>
      </c>
      <c r="E24" s="116">
        <v>14</v>
      </c>
      <c r="F24" s="116">
        <v>14.4</v>
      </c>
      <c r="G24" s="116">
        <v>14.5</v>
      </c>
      <c r="H24" s="116">
        <v>18.2</v>
      </c>
      <c r="I24" s="116">
        <v>21.3</v>
      </c>
      <c r="J24" s="116">
        <v>22.5</v>
      </c>
      <c r="K24" s="116">
        <v>23.9</v>
      </c>
      <c r="L24" s="116">
        <v>24.1</v>
      </c>
      <c r="M24" s="116">
        <v>25.5</v>
      </c>
      <c r="N24" s="116">
        <v>24.9</v>
      </c>
      <c r="O24" s="116">
        <v>24.4</v>
      </c>
      <c r="P24" s="116">
        <v>24.9</v>
      </c>
      <c r="Q24" s="116">
        <v>22.6</v>
      </c>
      <c r="R24" s="116">
        <v>20.2</v>
      </c>
      <c r="S24" s="116">
        <v>18.6</v>
      </c>
      <c r="T24" s="116">
        <v>17.7</v>
      </c>
      <c r="U24" s="116">
        <v>16.1</v>
      </c>
      <c r="V24" s="116">
        <v>15.8</v>
      </c>
      <c r="W24" s="116">
        <v>15.7</v>
      </c>
      <c r="X24" s="116">
        <v>14.5</v>
      </c>
      <c r="Y24" s="116">
        <v>13.6</v>
      </c>
      <c r="Z24" s="117">
        <f t="shared" si="0"/>
        <v>18.825000000000003</v>
      </c>
      <c r="AA24" s="118">
        <v>26.6</v>
      </c>
      <c r="AB24" s="119">
        <v>0.5152777777777778</v>
      </c>
      <c r="AC24" s="118">
        <v>12.8</v>
      </c>
      <c r="AD24" s="119">
        <v>0.23680555555555557</v>
      </c>
    </row>
    <row r="25" spans="1:30" ht="11.25" customHeight="1">
      <c r="A25" s="78">
        <v>23</v>
      </c>
      <c r="B25" s="116">
        <v>12.9</v>
      </c>
      <c r="C25" s="116">
        <v>12.4</v>
      </c>
      <c r="D25" s="116">
        <v>12.3</v>
      </c>
      <c r="E25" s="116">
        <v>12.4</v>
      </c>
      <c r="F25" s="116">
        <v>12.1</v>
      </c>
      <c r="G25" s="116">
        <v>12.7</v>
      </c>
      <c r="H25" s="116">
        <v>13.5</v>
      </c>
      <c r="I25" s="116">
        <v>14.9</v>
      </c>
      <c r="J25" s="116">
        <v>15.5</v>
      </c>
      <c r="K25" s="116">
        <v>15.6</v>
      </c>
      <c r="L25" s="116">
        <v>15.2</v>
      </c>
      <c r="M25" s="116">
        <v>15.1</v>
      </c>
      <c r="N25" s="116">
        <v>15.8</v>
      </c>
      <c r="O25" s="116">
        <v>15.8</v>
      </c>
      <c r="P25" s="116">
        <v>14.7</v>
      </c>
      <c r="Q25" s="116">
        <v>14.6</v>
      </c>
      <c r="R25" s="116">
        <v>14</v>
      </c>
      <c r="S25" s="116">
        <v>13.8</v>
      </c>
      <c r="T25" s="116">
        <v>13.6</v>
      </c>
      <c r="U25" s="116">
        <v>13.5</v>
      </c>
      <c r="V25" s="116">
        <v>13.4</v>
      </c>
      <c r="W25" s="116">
        <v>13.5</v>
      </c>
      <c r="X25" s="116">
        <v>13.6</v>
      </c>
      <c r="Y25" s="116">
        <v>13.8</v>
      </c>
      <c r="Z25" s="117">
        <f t="shared" si="0"/>
        <v>13.945833333333335</v>
      </c>
      <c r="AA25" s="118">
        <v>16.6</v>
      </c>
      <c r="AB25" s="119">
        <v>0.5597222222222222</v>
      </c>
      <c r="AC25" s="118">
        <v>11.9</v>
      </c>
      <c r="AD25" s="119">
        <v>0.2034722222222222</v>
      </c>
    </row>
    <row r="26" spans="1:30" ht="11.25" customHeight="1">
      <c r="A26" s="78">
        <v>24</v>
      </c>
      <c r="B26" s="116">
        <v>14</v>
      </c>
      <c r="C26" s="116">
        <v>13.5</v>
      </c>
      <c r="D26" s="116">
        <v>13.1</v>
      </c>
      <c r="E26" s="116">
        <v>12.9</v>
      </c>
      <c r="F26" s="116">
        <v>12.7</v>
      </c>
      <c r="G26" s="116">
        <v>12.9</v>
      </c>
      <c r="H26" s="116">
        <v>13.1</v>
      </c>
      <c r="I26" s="116">
        <v>13.5</v>
      </c>
      <c r="J26" s="116">
        <v>13.9</v>
      </c>
      <c r="K26" s="116">
        <v>13.9</v>
      </c>
      <c r="L26" s="116">
        <v>14</v>
      </c>
      <c r="M26" s="116">
        <v>14.9</v>
      </c>
      <c r="N26" s="116">
        <v>15.1</v>
      </c>
      <c r="O26" s="116">
        <v>14</v>
      </c>
      <c r="P26" s="116">
        <v>14.3</v>
      </c>
      <c r="Q26" s="116">
        <v>14.3</v>
      </c>
      <c r="R26" s="116">
        <v>14.4</v>
      </c>
      <c r="S26" s="116">
        <v>13.9</v>
      </c>
      <c r="T26" s="116">
        <v>13.6</v>
      </c>
      <c r="U26" s="116">
        <v>14.1</v>
      </c>
      <c r="V26" s="116">
        <v>14</v>
      </c>
      <c r="W26" s="116">
        <v>14.5</v>
      </c>
      <c r="X26" s="116">
        <v>15.4</v>
      </c>
      <c r="Y26" s="116">
        <v>15.7</v>
      </c>
      <c r="Z26" s="117">
        <f t="shared" si="0"/>
        <v>13.987500000000002</v>
      </c>
      <c r="AA26" s="118">
        <v>15.7</v>
      </c>
      <c r="AB26" s="119">
        <v>1</v>
      </c>
      <c r="AC26" s="118">
        <v>12.5</v>
      </c>
      <c r="AD26" s="119">
        <v>0.18472222222222223</v>
      </c>
    </row>
    <row r="27" spans="1:30" ht="11.25" customHeight="1">
      <c r="A27" s="78">
        <v>25</v>
      </c>
      <c r="B27" s="116">
        <v>15.6</v>
      </c>
      <c r="C27" s="116">
        <v>15.4</v>
      </c>
      <c r="D27" s="116">
        <v>15.9</v>
      </c>
      <c r="E27" s="116">
        <v>16.1</v>
      </c>
      <c r="F27" s="116">
        <v>16.2</v>
      </c>
      <c r="G27" s="116">
        <v>16</v>
      </c>
      <c r="H27" s="116">
        <v>16</v>
      </c>
      <c r="I27" s="116">
        <v>16.5</v>
      </c>
      <c r="J27" s="116">
        <v>16.4</v>
      </c>
      <c r="K27" s="116">
        <v>16.5</v>
      </c>
      <c r="L27" s="116">
        <v>16.4</v>
      </c>
      <c r="M27" s="116">
        <v>17</v>
      </c>
      <c r="N27" s="116">
        <v>15.3</v>
      </c>
      <c r="O27" s="116">
        <v>15.8</v>
      </c>
      <c r="P27" s="116">
        <v>15.2</v>
      </c>
      <c r="Q27" s="116">
        <v>14.4</v>
      </c>
      <c r="R27" s="116">
        <v>14.2</v>
      </c>
      <c r="S27" s="116">
        <v>13.9</v>
      </c>
      <c r="T27" s="116">
        <v>13.2</v>
      </c>
      <c r="U27" s="116">
        <v>12.9</v>
      </c>
      <c r="V27" s="116">
        <v>13.1</v>
      </c>
      <c r="W27" s="116">
        <v>12.9</v>
      </c>
      <c r="X27" s="116">
        <v>13.1</v>
      </c>
      <c r="Y27" s="116">
        <v>13</v>
      </c>
      <c r="Z27" s="117">
        <f t="shared" si="0"/>
        <v>15.041666666666666</v>
      </c>
      <c r="AA27" s="118">
        <v>17.1</v>
      </c>
      <c r="AB27" s="119">
        <v>0.4993055555555555</v>
      </c>
      <c r="AC27" s="118">
        <v>12.8</v>
      </c>
      <c r="AD27" s="119">
        <v>0.9923611111111111</v>
      </c>
    </row>
    <row r="28" spans="1:30" ht="11.25" customHeight="1">
      <c r="A28" s="78">
        <v>26</v>
      </c>
      <c r="B28" s="116">
        <v>12.8</v>
      </c>
      <c r="C28" s="116">
        <v>12.7</v>
      </c>
      <c r="D28" s="116">
        <v>12.5</v>
      </c>
      <c r="E28" s="116">
        <v>12.5</v>
      </c>
      <c r="F28" s="116">
        <v>11.7</v>
      </c>
      <c r="G28" s="116">
        <v>12.3</v>
      </c>
      <c r="H28" s="116">
        <v>14.8</v>
      </c>
      <c r="I28" s="116">
        <v>15.9</v>
      </c>
      <c r="J28" s="116">
        <v>17.9</v>
      </c>
      <c r="K28" s="116">
        <v>18.8</v>
      </c>
      <c r="L28" s="116">
        <v>19.8</v>
      </c>
      <c r="M28" s="116">
        <v>18.8</v>
      </c>
      <c r="N28" s="116">
        <v>19.4</v>
      </c>
      <c r="O28" s="116">
        <v>19.3</v>
      </c>
      <c r="P28" s="116">
        <v>18.6</v>
      </c>
      <c r="Q28" s="116">
        <v>19</v>
      </c>
      <c r="R28" s="116">
        <v>18.1</v>
      </c>
      <c r="S28" s="116">
        <v>17.2</v>
      </c>
      <c r="T28" s="116">
        <v>15</v>
      </c>
      <c r="U28" s="116">
        <v>15.1</v>
      </c>
      <c r="V28" s="116">
        <v>14.7</v>
      </c>
      <c r="W28" s="116">
        <v>14.3</v>
      </c>
      <c r="X28" s="116">
        <v>14.6</v>
      </c>
      <c r="Y28" s="116">
        <v>14.7</v>
      </c>
      <c r="Z28" s="117">
        <f t="shared" si="0"/>
        <v>15.854166666666671</v>
      </c>
      <c r="AA28" s="118">
        <v>20.6</v>
      </c>
      <c r="AB28" s="119">
        <v>0.47152777777777777</v>
      </c>
      <c r="AC28" s="118">
        <v>11.4</v>
      </c>
      <c r="AD28" s="119">
        <v>0.23263888888888887</v>
      </c>
    </row>
    <row r="29" spans="1:30" ht="11.25" customHeight="1">
      <c r="A29" s="78">
        <v>27</v>
      </c>
      <c r="B29" s="116">
        <v>14.6</v>
      </c>
      <c r="C29" s="116">
        <v>14.5</v>
      </c>
      <c r="D29" s="116">
        <v>13</v>
      </c>
      <c r="E29" s="116">
        <v>14.6</v>
      </c>
      <c r="F29" s="116">
        <v>13.8</v>
      </c>
      <c r="G29" s="116">
        <v>13.7</v>
      </c>
      <c r="H29" s="116">
        <v>16.5</v>
      </c>
      <c r="I29" s="116">
        <v>19.2</v>
      </c>
      <c r="J29" s="116">
        <v>21.4</v>
      </c>
      <c r="K29" s="116">
        <v>22.3</v>
      </c>
      <c r="L29" s="116">
        <v>20.8</v>
      </c>
      <c r="M29" s="116">
        <v>19.2</v>
      </c>
      <c r="N29" s="116">
        <v>18.8</v>
      </c>
      <c r="O29" s="116">
        <v>18.5</v>
      </c>
      <c r="P29" s="116">
        <v>18.2</v>
      </c>
      <c r="Q29" s="116">
        <v>18.3</v>
      </c>
      <c r="R29" s="116">
        <v>18.2</v>
      </c>
      <c r="S29" s="116">
        <v>17.7</v>
      </c>
      <c r="T29" s="116">
        <v>17.3</v>
      </c>
      <c r="U29" s="116">
        <v>16.4</v>
      </c>
      <c r="V29" s="116">
        <v>16.3</v>
      </c>
      <c r="W29" s="116">
        <v>16.5</v>
      </c>
      <c r="X29" s="116">
        <v>16</v>
      </c>
      <c r="Y29" s="116">
        <v>16</v>
      </c>
      <c r="Z29" s="117">
        <f t="shared" si="0"/>
        <v>17.158333333333335</v>
      </c>
      <c r="AA29" s="118">
        <v>22.6</v>
      </c>
      <c r="AB29" s="119">
        <v>0.4298611111111111</v>
      </c>
      <c r="AC29" s="118">
        <v>12.3</v>
      </c>
      <c r="AD29" s="119">
        <v>0.18888888888888888</v>
      </c>
    </row>
    <row r="30" spans="1:30" ht="11.25" customHeight="1">
      <c r="A30" s="78">
        <v>28</v>
      </c>
      <c r="B30" s="116">
        <v>14.8</v>
      </c>
      <c r="C30" s="116">
        <v>12.9</v>
      </c>
      <c r="D30" s="116">
        <v>11.9</v>
      </c>
      <c r="E30" s="116">
        <v>12</v>
      </c>
      <c r="F30" s="116">
        <v>12.2</v>
      </c>
      <c r="G30" s="116">
        <v>14.5</v>
      </c>
      <c r="H30" s="116">
        <v>17.4</v>
      </c>
      <c r="I30" s="116">
        <v>17.7</v>
      </c>
      <c r="J30" s="116">
        <v>19.1</v>
      </c>
      <c r="K30" s="116">
        <v>21.7</v>
      </c>
      <c r="L30" s="116">
        <v>22</v>
      </c>
      <c r="M30" s="116">
        <v>22.5</v>
      </c>
      <c r="N30" s="116">
        <v>19</v>
      </c>
      <c r="O30" s="116">
        <v>18</v>
      </c>
      <c r="P30" s="116">
        <v>17.9</v>
      </c>
      <c r="Q30" s="116">
        <v>17.6</v>
      </c>
      <c r="R30" s="116">
        <v>16.7</v>
      </c>
      <c r="S30" s="116">
        <v>16.2</v>
      </c>
      <c r="T30" s="116">
        <v>15.2</v>
      </c>
      <c r="U30" s="116">
        <v>14.2</v>
      </c>
      <c r="V30" s="116">
        <v>13.5</v>
      </c>
      <c r="W30" s="116">
        <v>13.6</v>
      </c>
      <c r="X30" s="116">
        <v>16</v>
      </c>
      <c r="Y30" s="116">
        <v>16.7</v>
      </c>
      <c r="Z30" s="117">
        <f t="shared" si="0"/>
        <v>16.3875</v>
      </c>
      <c r="AA30" s="118">
        <v>23.6</v>
      </c>
      <c r="AB30" s="119">
        <v>0.4840277777777778</v>
      </c>
      <c r="AC30" s="118">
        <v>11.4</v>
      </c>
      <c r="AD30" s="119">
        <v>0.21944444444444444</v>
      </c>
    </row>
    <row r="31" spans="1:30" ht="11.25" customHeight="1">
      <c r="A31" s="78">
        <v>29</v>
      </c>
      <c r="B31" s="116">
        <v>16.8</v>
      </c>
      <c r="C31" s="116">
        <v>17</v>
      </c>
      <c r="D31" s="116">
        <v>16.1</v>
      </c>
      <c r="E31" s="116">
        <v>15.8</v>
      </c>
      <c r="F31" s="116">
        <v>13.5</v>
      </c>
      <c r="G31" s="116">
        <v>14.2</v>
      </c>
      <c r="H31" s="116">
        <v>16.1</v>
      </c>
      <c r="I31" s="116">
        <v>19.1</v>
      </c>
      <c r="J31" s="116">
        <v>21.3</v>
      </c>
      <c r="K31" s="116">
        <v>22.6</v>
      </c>
      <c r="L31" s="116">
        <v>23.8</v>
      </c>
      <c r="M31" s="116">
        <v>24.9</v>
      </c>
      <c r="N31" s="116">
        <v>25.3</v>
      </c>
      <c r="O31" s="116">
        <v>22.5</v>
      </c>
      <c r="P31" s="116">
        <v>21.3</v>
      </c>
      <c r="Q31" s="116">
        <v>21.1</v>
      </c>
      <c r="R31" s="116">
        <v>20.7</v>
      </c>
      <c r="S31" s="116">
        <v>19.9</v>
      </c>
      <c r="T31" s="116">
        <v>19.1</v>
      </c>
      <c r="U31" s="116">
        <v>19.1</v>
      </c>
      <c r="V31" s="116">
        <v>18.7</v>
      </c>
      <c r="W31" s="116">
        <v>18.3</v>
      </c>
      <c r="X31" s="116">
        <v>17.9</v>
      </c>
      <c r="Y31" s="116">
        <v>17.3</v>
      </c>
      <c r="Z31" s="117">
        <f t="shared" si="0"/>
        <v>19.26666666666667</v>
      </c>
      <c r="AA31" s="118">
        <v>25.7</v>
      </c>
      <c r="AB31" s="119">
        <v>0.5277777777777778</v>
      </c>
      <c r="AC31" s="118">
        <v>13.4</v>
      </c>
      <c r="AD31" s="119">
        <v>0.2347222222222222</v>
      </c>
    </row>
    <row r="32" spans="1:30" ht="11.25" customHeight="1">
      <c r="A32" s="78">
        <v>30</v>
      </c>
      <c r="B32" s="116">
        <v>17.8</v>
      </c>
      <c r="C32" s="116">
        <v>17.8</v>
      </c>
      <c r="D32" s="116">
        <v>17.2</v>
      </c>
      <c r="E32" s="116">
        <v>16.8</v>
      </c>
      <c r="F32" s="116">
        <v>16.2</v>
      </c>
      <c r="G32" s="116">
        <v>16.9</v>
      </c>
      <c r="H32" s="116">
        <v>19.5</v>
      </c>
      <c r="I32" s="116">
        <v>19.8</v>
      </c>
      <c r="J32" s="116">
        <v>20.4</v>
      </c>
      <c r="K32" s="116">
        <v>20.4</v>
      </c>
      <c r="L32" s="116">
        <v>20.6</v>
      </c>
      <c r="M32" s="116">
        <v>20.3</v>
      </c>
      <c r="N32" s="116">
        <v>19.8</v>
      </c>
      <c r="O32" s="116">
        <v>20.1</v>
      </c>
      <c r="P32" s="116">
        <v>19.5</v>
      </c>
      <c r="Q32" s="116">
        <v>19.9</v>
      </c>
      <c r="R32" s="116">
        <v>19</v>
      </c>
      <c r="S32" s="116">
        <v>18.4</v>
      </c>
      <c r="T32" s="116">
        <v>18.2</v>
      </c>
      <c r="U32" s="116">
        <v>17.7</v>
      </c>
      <c r="V32" s="116">
        <v>17.5</v>
      </c>
      <c r="W32" s="116">
        <v>17.2</v>
      </c>
      <c r="X32" s="116">
        <v>17.2</v>
      </c>
      <c r="Y32" s="116">
        <v>16.9</v>
      </c>
      <c r="Z32" s="117">
        <f t="shared" si="0"/>
        <v>18.54583333333333</v>
      </c>
      <c r="AA32" s="118">
        <v>21.5</v>
      </c>
      <c r="AB32" s="119">
        <v>0.39444444444444443</v>
      </c>
      <c r="AC32" s="118">
        <v>16.2</v>
      </c>
      <c r="AD32" s="119">
        <v>0.22569444444444445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12.320000000000002</v>
      </c>
      <c r="C34" s="124">
        <f t="shared" si="1"/>
        <v>11.95333333333333</v>
      </c>
      <c r="D34" s="124">
        <f t="shared" si="1"/>
        <v>11.456666666666669</v>
      </c>
      <c r="E34" s="124">
        <f t="shared" si="1"/>
        <v>11.470000000000002</v>
      </c>
      <c r="F34" s="124">
        <f t="shared" si="1"/>
        <v>11.163333333333334</v>
      </c>
      <c r="G34" s="124">
        <f t="shared" si="1"/>
        <v>11.543333333333331</v>
      </c>
      <c r="H34" s="124">
        <f t="shared" si="1"/>
        <v>13.590000000000002</v>
      </c>
      <c r="I34" s="124">
        <f t="shared" si="1"/>
        <v>15.223333333333331</v>
      </c>
      <c r="J34" s="124">
        <f t="shared" si="1"/>
        <v>16.29</v>
      </c>
      <c r="K34" s="124">
        <f t="shared" si="1"/>
        <v>16.806666666666665</v>
      </c>
      <c r="L34" s="124">
        <f t="shared" si="1"/>
        <v>17.183333333333334</v>
      </c>
      <c r="M34" s="124">
        <f t="shared" si="1"/>
        <v>17.360000000000003</v>
      </c>
      <c r="N34" s="124">
        <f t="shared" si="1"/>
        <v>17.310000000000002</v>
      </c>
      <c r="O34" s="124">
        <f t="shared" si="1"/>
        <v>17.02</v>
      </c>
      <c r="P34" s="124">
        <f t="shared" si="1"/>
        <v>16.933333333333334</v>
      </c>
      <c r="Q34" s="124">
        <f t="shared" si="1"/>
        <v>16.603333333333335</v>
      </c>
      <c r="R34" s="124">
        <f t="shared" si="1"/>
        <v>15.809999999999999</v>
      </c>
      <c r="S34" s="124">
        <f t="shared" si="1"/>
        <v>15.01333333333333</v>
      </c>
      <c r="T34" s="124">
        <f t="shared" si="1"/>
        <v>14.093333333333335</v>
      </c>
      <c r="U34" s="124">
        <f t="shared" si="1"/>
        <v>13.563333333333333</v>
      </c>
      <c r="V34" s="124">
        <f t="shared" si="1"/>
        <v>13.270000000000001</v>
      </c>
      <c r="W34" s="124">
        <f t="shared" si="1"/>
        <v>12.963333333333333</v>
      </c>
      <c r="X34" s="124">
        <f t="shared" si="1"/>
        <v>13.053333333333333</v>
      </c>
      <c r="Y34" s="124">
        <f t="shared" si="1"/>
        <v>12.909999999999998</v>
      </c>
      <c r="Z34" s="124">
        <f>AVERAGE(B3:Y33)</f>
        <v>14.370972222222223</v>
      </c>
      <c r="AA34" s="125">
        <f>AVERAGE(AA3:AA33)</f>
        <v>19.34666666666667</v>
      </c>
      <c r="AB34" s="126"/>
      <c r="AC34" s="125">
        <f>AVERAGE(AC3:AC33)</f>
        <v>9.876666666666667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26.6</v>
      </c>
      <c r="C46" s="106">
        <f>MATCH(B46,AA3:AA33,0)</f>
        <v>22</v>
      </c>
      <c r="D46" s="114">
        <f>INDEX(AB3:AB33,C46,1)</f>
        <v>0.5152777777777778</v>
      </c>
      <c r="E46" s="120"/>
      <c r="F46" s="104"/>
      <c r="G46" s="105">
        <f>MIN(AC3:AC33)</f>
        <v>3.2</v>
      </c>
      <c r="H46" s="106">
        <f>MATCH(G46,AC3:AC33,0)</f>
        <v>8</v>
      </c>
      <c r="I46" s="114">
        <f>INDEX(AD3:AD33,H46,1)</f>
        <v>0.21944444444444444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17.6</v>
      </c>
      <c r="C3" s="116">
        <v>16.4</v>
      </c>
      <c r="D3" s="116">
        <v>16</v>
      </c>
      <c r="E3" s="116">
        <v>15.5</v>
      </c>
      <c r="F3" s="116">
        <v>14.6</v>
      </c>
      <c r="G3" s="116">
        <v>16.1</v>
      </c>
      <c r="H3" s="116">
        <v>20.3</v>
      </c>
      <c r="I3" s="116">
        <v>22</v>
      </c>
      <c r="J3" s="116">
        <v>22.1</v>
      </c>
      <c r="K3" s="116">
        <v>23.5</v>
      </c>
      <c r="L3" s="116">
        <v>24.5</v>
      </c>
      <c r="M3" s="116">
        <v>24.4</v>
      </c>
      <c r="N3" s="116">
        <v>24.3</v>
      </c>
      <c r="O3" s="116">
        <v>23</v>
      </c>
      <c r="P3" s="116">
        <v>23.2</v>
      </c>
      <c r="Q3" s="116">
        <v>22.8</v>
      </c>
      <c r="R3" s="116">
        <v>21.4</v>
      </c>
      <c r="S3" s="116">
        <v>19.1</v>
      </c>
      <c r="T3" s="116">
        <v>17.7</v>
      </c>
      <c r="U3" s="116">
        <v>17.3</v>
      </c>
      <c r="V3" s="116">
        <v>17</v>
      </c>
      <c r="W3" s="116">
        <v>16.3</v>
      </c>
      <c r="X3" s="116">
        <v>16.1</v>
      </c>
      <c r="Y3" s="116">
        <v>15.5</v>
      </c>
      <c r="Z3" s="117">
        <f aca="true" t="shared" si="0" ref="Z3:Z33">AVERAGE(B3:Y3)</f>
        <v>19.445833333333336</v>
      </c>
      <c r="AA3" s="118">
        <v>25.2</v>
      </c>
      <c r="AB3" s="119">
        <v>0.4763888888888889</v>
      </c>
      <c r="AC3" s="118">
        <v>14.6</v>
      </c>
      <c r="AD3" s="119">
        <v>0.22083333333333333</v>
      </c>
    </row>
    <row r="4" spans="1:30" ht="11.25" customHeight="1">
      <c r="A4" s="78">
        <v>2</v>
      </c>
      <c r="B4" s="116">
        <v>14.9</v>
      </c>
      <c r="C4" s="116">
        <v>14.3</v>
      </c>
      <c r="D4" s="116">
        <v>14.1</v>
      </c>
      <c r="E4" s="116">
        <v>13.2</v>
      </c>
      <c r="F4" s="116">
        <v>12.3</v>
      </c>
      <c r="G4" s="116">
        <v>13.7</v>
      </c>
      <c r="H4" s="116">
        <v>15.8</v>
      </c>
      <c r="I4" s="116">
        <v>17.4</v>
      </c>
      <c r="J4" s="116">
        <v>19.1</v>
      </c>
      <c r="K4" s="116">
        <v>19</v>
      </c>
      <c r="L4" s="116">
        <v>19</v>
      </c>
      <c r="M4" s="116">
        <v>19.6</v>
      </c>
      <c r="N4" s="116">
        <v>18.6</v>
      </c>
      <c r="O4" s="116">
        <v>19.3</v>
      </c>
      <c r="P4" s="116">
        <v>18.9</v>
      </c>
      <c r="Q4" s="116">
        <v>19</v>
      </c>
      <c r="R4" s="116">
        <v>18.5</v>
      </c>
      <c r="S4" s="120">
        <v>18.8</v>
      </c>
      <c r="T4" s="116">
        <v>18.6</v>
      </c>
      <c r="U4" s="116">
        <v>18</v>
      </c>
      <c r="V4" s="116">
        <v>17</v>
      </c>
      <c r="W4" s="116">
        <v>16.5</v>
      </c>
      <c r="X4" s="116">
        <v>16.3</v>
      </c>
      <c r="Y4" s="116">
        <v>16.3</v>
      </c>
      <c r="Z4" s="117">
        <f t="shared" si="0"/>
        <v>17.008333333333336</v>
      </c>
      <c r="AA4" s="118">
        <v>20.3</v>
      </c>
      <c r="AB4" s="119">
        <v>0.39375</v>
      </c>
      <c r="AC4" s="118">
        <v>12.3</v>
      </c>
      <c r="AD4" s="119">
        <v>0.2111111111111111</v>
      </c>
    </row>
    <row r="5" spans="1:30" ht="11.25" customHeight="1">
      <c r="A5" s="78">
        <v>3</v>
      </c>
      <c r="B5" s="116">
        <v>15.9</v>
      </c>
      <c r="C5" s="116">
        <v>15.6</v>
      </c>
      <c r="D5" s="116">
        <v>15.7</v>
      </c>
      <c r="E5" s="116">
        <v>17.8</v>
      </c>
      <c r="F5" s="116">
        <v>18.4</v>
      </c>
      <c r="G5" s="116">
        <v>18.6</v>
      </c>
      <c r="H5" s="116">
        <v>18.6</v>
      </c>
      <c r="I5" s="116">
        <v>18.3</v>
      </c>
      <c r="J5" s="116">
        <v>18.4</v>
      </c>
      <c r="K5" s="116">
        <v>18.5</v>
      </c>
      <c r="L5" s="116">
        <v>18.6</v>
      </c>
      <c r="M5" s="116">
        <v>18.9</v>
      </c>
      <c r="N5" s="116">
        <v>22</v>
      </c>
      <c r="O5" s="116">
        <v>23.4</v>
      </c>
      <c r="P5" s="116">
        <v>19.5</v>
      </c>
      <c r="Q5" s="116">
        <v>18</v>
      </c>
      <c r="R5" s="116">
        <v>18.7</v>
      </c>
      <c r="S5" s="116">
        <v>17.4</v>
      </c>
      <c r="T5" s="116">
        <v>15.7</v>
      </c>
      <c r="U5" s="116">
        <v>15.6</v>
      </c>
      <c r="V5" s="116">
        <v>14.6</v>
      </c>
      <c r="W5" s="116">
        <v>13.4</v>
      </c>
      <c r="X5" s="116">
        <v>12.8</v>
      </c>
      <c r="Y5" s="116">
        <v>12.5</v>
      </c>
      <c r="Z5" s="117">
        <f t="shared" si="0"/>
        <v>17.370833333333334</v>
      </c>
      <c r="AA5" s="118">
        <v>23.9</v>
      </c>
      <c r="AB5" s="119">
        <v>0.5777777777777778</v>
      </c>
      <c r="AC5" s="118">
        <v>12.4</v>
      </c>
      <c r="AD5" s="119">
        <v>0.9979166666666667</v>
      </c>
    </row>
    <row r="6" spans="1:30" ht="11.25" customHeight="1">
      <c r="A6" s="78">
        <v>4</v>
      </c>
      <c r="B6" s="116">
        <v>11.3</v>
      </c>
      <c r="C6" s="116">
        <v>11.2</v>
      </c>
      <c r="D6" s="116">
        <v>11.1</v>
      </c>
      <c r="E6" s="116">
        <v>11.2</v>
      </c>
      <c r="F6" s="116">
        <v>11.3</v>
      </c>
      <c r="G6" s="116">
        <v>11.8</v>
      </c>
      <c r="H6" s="116">
        <v>12.5</v>
      </c>
      <c r="I6" s="116">
        <v>13.3</v>
      </c>
      <c r="J6" s="116">
        <v>14.8</v>
      </c>
      <c r="K6" s="116">
        <v>12.8</v>
      </c>
      <c r="L6" s="116">
        <v>16.7</v>
      </c>
      <c r="M6" s="116">
        <v>18</v>
      </c>
      <c r="N6" s="116">
        <v>16.7</v>
      </c>
      <c r="O6" s="116">
        <v>14.3</v>
      </c>
      <c r="P6" s="116">
        <v>16.3</v>
      </c>
      <c r="Q6" s="116">
        <v>13.9</v>
      </c>
      <c r="R6" s="116">
        <v>12.1</v>
      </c>
      <c r="S6" s="116">
        <v>11.4</v>
      </c>
      <c r="T6" s="116">
        <v>10.7</v>
      </c>
      <c r="U6" s="116">
        <v>10.6</v>
      </c>
      <c r="V6" s="116">
        <v>9.7</v>
      </c>
      <c r="W6" s="116">
        <v>9.4</v>
      </c>
      <c r="X6" s="116">
        <v>9.7</v>
      </c>
      <c r="Y6" s="116">
        <v>10.1</v>
      </c>
      <c r="Z6" s="117">
        <f t="shared" si="0"/>
        <v>12.5375</v>
      </c>
      <c r="AA6" s="118">
        <v>18.5</v>
      </c>
      <c r="AB6" s="119">
        <v>0.5027777777777778</v>
      </c>
      <c r="AC6" s="118">
        <v>9.1</v>
      </c>
      <c r="AD6" s="119">
        <v>0.9423611111111111</v>
      </c>
    </row>
    <row r="7" spans="1:30" ht="11.25" customHeight="1">
      <c r="A7" s="78">
        <v>5</v>
      </c>
      <c r="B7" s="116">
        <v>9.8</v>
      </c>
      <c r="C7" s="116">
        <v>9.3</v>
      </c>
      <c r="D7" s="116">
        <v>9.5</v>
      </c>
      <c r="E7" s="116">
        <v>10.4</v>
      </c>
      <c r="F7" s="116">
        <v>10.3</v>
      </c>
      <c r="G7" s="116">
        <v>10.4</v>
      </c>
      <c r="H7" s="116">
        <v>13</v>
      </c>
      <c r="I7" s="116">
        <v>15.7</v>
      </c>
      <c r="J7" s="116">
        <v>17.6</v>
      </c>
      <c r="K7" s="116">
        <v>18.8</v>
      </c>
      <c r="L7" s="116">
        <v>21.2</v>
      </c>
      <c r="M7" s="116">
        <v>20.7</v>
      </c>
      <c r="N7" s="116">
        <v>21.4</v>
      </c>
      <c r="O7" s="116">
        <v>23.2</v>
      </c>
      <c r="P7" s="116">
        <v>20.1</v>
      </c>
      <c r="Q7" s="116">
        <v>19.6</v>
      </c>
      <c r="R7" s="116">
        <v>19.2</v>
      </c>
      <c r="S7" s="116">
        <v>18.7</v>
      </c>
      <c r="T7" s="116">
        <v>17.4</v>
      </c>
      <c r="U7" s="116">
        <v>17.3</v>
      </c>
      <c r="V7" s="116">
        <v>15.6</v>
      </c>
      <c r="W7" s="116">
        <v>14.9</v>
      </c>
      <c r="X7" s="116">
        <v>13.5</v>
      </c>
      <c r="Y7" s="116">
        <v>13.1</v>
      </c>
      <c r="Z7" s="117">
        <f t="shared" si="0"/>
        <v>15.862499999999999</v>
      </c>
      <c r="AA7" s="118">
        <v>23.4</v>
      </c>
      <c r="AB7" s="119">
        <v>0.5743055555555555</v>
      </c>
      <c r="AC7" s="118">
        <v>8.6</v>
      </c>
      <c r="AD7" s="119">
        <v>0.12013888888888889</v>
      </c>
    </row>
    <row r="8" spans="1:30" ht="11.25" customHeight="1">
      <c r="A8" s="78">
        <v>6</v>
      </c>
      <c r="B8" s="116">
        <v>13</v>
      </c>
      <c r="C8" s="116">
        <v>12.4</v>
      </c>
      <c r="D8" s="116">
        <v>13.1</v>
      </c>
      <c r="E8" s="116">
        <v>12</v>
      </c>
      <c r="F8" s="116">
        <v>11.8</v>
      </c>
      <c r="G8" s="116">
        <v>12.8</v>
      </c>
      <c r="H8" s="116">
        <v>17.7</v>
      </c>
      <c r="I8" s="116">
        <v>19.5</v>
      </c>
      <c r="J8" s="116">
        <v>21.1</v>
      </c>
      <c r="K8" s="116">
        <v>22.5</v>
      </c>
      <c r="L8" s="116">
        <v>21.4</v>
      </c>
      <c r="M8" s="116">
        <v>21.1</v>
      </c>
      <c r="N8" s="116">
        <v>21</v>
      </c>
      <c r="O8" s="116">
        <v>21.3</v>
      </c>
      <c r="P8" s="116">
        <v>21.2</v>
      </c>
      <c r="Q8" s="116">
        <v>23.4</v>
      </c>
      <c r="R8" s="116">
        <v>23.8</v>
      </c>
      <c r="S8" s="116">
        <v>22.7</v>
      </c>
      <c r="T8" s="116">
        <v>20.7</v>
      </c>
      <c r="U8" s="116">
        <v>20.7</v>
      </c>
      <c r="V8" s="116">
        <v>20.5</v>
      </c>
      <c r="W8" s="116">
        <v>20</v>
      </c>
      <c r="X8" s="116">
        <v>19.5</v>
      </c>
      <c r="Y8" s="116">
        <v>18.6</v>
      </c>
      <c r="Z8" s="117">
        <f t="shared" si="0"/>
        <v>18.825</v>
      </c>
      <c r="AA8" s="118">
        <v>24.3</v>
      </c>
      <c r="AB8" s="119">
        <v>0.7048611111111112</v>
      </c>
      <c r="AC8" s="118">
        <v>11.3</v>
      </c>
      <c r="AD8" s="119">
        <v>0.22847222222222222</v>
      </c>
    </row>
    <row r="9" spans="1:30" ht="11.25" customHeight="1">
      <c r="A9" s="78">
        <v>7</v>
      </c>
      <c r="B9" s="116">
        <v>17.9</v>
      </c>
      <c r="C9" s="116">
        <v>17.4</v>
      </c>
      <c r="D9" s="116">
        <v>16.7</v>
      </c>
      <c r="E9" s="116">
        <v>16.4</v>
      </c>
      <c r="F9" s="116">
        <v>16.5</v>
      </c>
      <c r="G9" s="116">
        <v>16.5</v>
      </c>
      <c r="H9" s="116">
        <v>16.3</v>
      </c>
      <c r="I9" s="116">
        <v>17.7</v>
      </c>
      <c r="J9" s="116">
        <v>18.4</v>
      </c>
      <c r="K9" s="116">
        <v>20.7</v>
      </c>
      <c r="L9" s="116">
        <v>18.6</v>
      </c>
      <c r="M9" s="116">
        <v>18.1</v>
      </c>
      <c r="N9" s="116">
        <v>17.6</v>
      </c>
      <c r="O9" s="116">
        <v>16.3</v>
      </c>
      <c r="P9" s="116">
        <v>15.5</v>
      </c>
      <c r="Q9" s="116">
        <v>14.4</v>
      </c>
      <c r="R9" s="116">
        <v>13.6</v>
      </c>
      <c r="S9" s="116">
        <v>13.4</v>
      </c>
      <c r="T9" s="116">
        <v>13.4</v>
      </c>
      <c r="U9" s="116">
        <v>13</v>
      </c>
      <c r="V9" s="116">
        <v>12.9</v>
      </c>
      <c r="W9" s="116">
        <v>12.5</v>
      </c>
      <c r="X9" s="116">
        <v>12</v>
      </c>
      <c r="Y9" s="116">
        <v>11.4</v>
      </c>
      <c r="Z9" s="117">
        <f t="shared" si="0"/>
        <v>15.716666666666663</v>
      </c>
      <c r="AA9" s="118">
        <v>20.8</v>
      </c>
      <c r="AB9" s="119">
        <v>0.41805555555555557</v>
      </c>
      <c r="AC9" s="118">
        <v>11.4</v>
      </c>
      <c r="AD9" s="119">
        <v>1</v>
      </c>
    </row>
    <row r="10" spans="1:30" ht="11.25" customHeight="1">
      <c r="A10" s="78">
        <v>8</v>
      </c>
      <c r="B10" s="116">
        <v>11.2</v>
      </c>
      <c r="C10" s="116">
        <v>11.1</v>
      </c>
      <c r="D10" s="116">
        <v>10.7</v>
      </c>
      <c r="E10" s="116">
        <v>10.5</v>
      </c>
      <c r="F10" s="116">
        <v>10.7</v>
      </c>
      <c r="G10" s="116">
        <v>10.9</v>
      </c>
      <c r="H10" s="116">
        <v>11.5</v>
      </c>
      <c r="I10" s="116">
        <v>11.8</v>
      </c>
      <c r="J10" s="116">
        <v>12.4</v>
      </c>
      <c r="K10" s="116">
        <v>12.5</v>
      </c>
      <c r="L10" s="116">
        <v>13.1</v>
      </c>
      <c r="M10" s="116">
        <v>15.2</v>
      </c>
      <c r="N10" s="116">
        <v>13.9</v>
      </c>
      <c r="O10" s="116">
        <v>13.3</v>
      </c>
      <c r="P10" s="116">
        <v>13</v>
      </c>
      <c r="Q10" s="116">
        <v>12.8</v>
      </c>
      <c r="R10" s="116">
        <v>12.4</v>
      </c>
      <c r="S10" s="116">
        <v>11.7</v>
      </c>
      <c r="T10" s="116">
        <v>11.4</v>
      </c>
      <c r="U10" s="116">
        <v>11.1</v>
      </c>
      <c r="V10" s="116">
        <v>10.6</v>
      </c>
      <c r="W10" s="116">
        <v>10.4</v>
      </c>
      <c r="X10" s="116">
        <v>10.3</v>
      </c>
      <c r="Y10" s="116">
        <v>10.2</v>
      </c>
      <c r="Z10" s="117">
        <f t="shared" si="0"/>
        <v>11.779166666666667</v>
      </c>
      <c r="AA10" s="118">
        <v>15.3</v>
      </c>
      <c r="AB10" s="119">
        <v>0.5027777777777778</v>
      </c>
      <c r="AC10" s="118">
        <v>10.2</v>
      </c>
      <c r="AD10" s="119">
        <v>1</v>
      </c>
    </row>
    <row r="11" spans="1:30" ht="11.25" customHeight="1">
      <c r="A11" s="78">
        <v>9</v>
      </c>
      <c r="B11" s="116">
        <v>10</v>
      </c>
      <c r="C11" s="116">
        <v>9.5</v>
      </c>
      <c r="D11" s="116">
        <v>9.7</v>
      </c>
      <c r="E11" s="116">
        <v>9.5</v>
      </c>
      <c r="F11" s="116">
        <v>9.5</v>
      </c>
      <c r="G11" s="116">
        <v>9.3</v>
      </c>
      <c r="H11" s="116">
        <v>9.3</v>
      </c>
      <c r="I11" s="116">
        <v>9.5</v>
      </c>
      <c r="J11" s="116">
        <v>9.8</v>
      </c>
      <c r="K11" s="116">
        <v>10.2</v>
      </c>
      <c r="L11" s="116">
        <v>10.9</v>
      </c>
      <c r="M11" s="116">
        <v>11.7</v>
      </c>
      <c r="N11" s="116">
        <v>12.2</v>
      </c>
      <c r="O11" s="116">
        <v>12.1</v>
      </c>
      <c r="P11" s="116">
        <v>11.7</v>
      </c>
      <c r="Q11" s="116">
        <v>12</v>
      </c>
      <c r="R11" s="116">
        <v>11.9</v>
      </c>
      <c r="S11" s="116">
        <v>11.7</v>
      </c>
      <c r="T11" s="116">
        <v>11.4</v>
      </c>
      <c r="U11" s="116">
        <v>11.1</v>
      </c>
      <c r="V11" s="116">
        <v>10.8</v>
      </c>
      <c r="W11" s="116">
        <v>10.3</v>
      </c>
      <c r="X11" s="116">
        <v>10.3</v>
      </c>
      <c r="Y11" s="116">
        <v>9.6</v>
      </c>
      <c r="Z11" s="117">
        <f t="shared" si="0"/>
        <v>10.583333333333334</v>
      </c>
      <c r="AA11" s="118">
        <v>12.6</v>
      </c>
      <c r="AB11" s="119">
        <v>0.5715277777777777</v>
      </c>
      <c r="AC11" s="118">
        <v>9.3</v>
      </c>
      <c r="AD11" s="119">
        <v>0.30833333333333335</v>
      </c>
    </row>
    <row r="12" spans="1:30" ht="11.25" customHeight="1">
      <c r="A12" s="82">
        <v>10</v>
      </c>
      <c r="B12" s="121">
        <v>9</v>
      </c>
      <c r="C12" s="121">
        <v>8.4</v>
      </c>
      <c r="D12" s="121">
        <v>8.2</v>
      </c>
      <c r="E12" s="121">
        <v>9.5</v>
      </c>
      <c r="F12" s="121">
        <v>9.6</v>
      </c>
      <c r="G12" s="121">
        <v>10.6</v>
      </c>
      <c r="H12" s="121">
        <v>11.6</v>
      </c>
      <c r="I12" s="121">
        <v>12</v>
      </c>
      <c r="J12" s="121">
        <v>12.3</v>
      </c>
      <c r="K12" s="121">
        <v>12.3</v>
      </c>
      <c r="L12" s="121">
        <v>11.9</v>
      </c>
      <c r="M12" s="121">
        <v>11.7</v>
      </c>
      <c r="N12" s="121">
        <v>12.7</v>
      </c>
      <c r="O12" s="121">
        <v>14.2</v>
      </c>
      <c r="P12" s="121">
        <v>13</v>
      </c>
      <c r="Q12" s="121">
        <v>13.7</v>
      </c>
      <c r="R12" s="121">
        <v>15.4</v>
      </c>
      <c r="S12" s="121">
        <v>13</v>
      </c>
      <c r="T12" s="121">
        <v>10.2</v>
      </c>
      <c r="U12" s="121">
        <v>9.6</v>
      </c>
      <c r="V12" s="121">
        <v>8.5</v>
      </c>
      <c r="W12" s="121">
        <v>9.4</v>
      </c>
      <c r="X12" s="121">
        <v>8</v>
      </c>
      <c r="Y12" s="121">
        <v>10.4</v>
      </c>
      <c r="Z12" s="122">
        <f t="shared" si="0"/>
        <v>11.049999999999997</v>
      </c>
      <c r="AA12" s="105">
        <v>15.4</v>
      </c>
      <c r="AB12" s="123">
        <v>0.7083333333333334</v>
      </c>
      <c r="AC12" s="105">
        <v>7.9</v>
      </c>
      <c r="AD12" s="123">
        <v>0.10625</v>
      </c>
    </row>
    <row r="13" spans="1:30" ht="11.25" customHeight="1">
      <c r="A13" s="78">
        <v>11</v>
      </c>
      <c r="B13" s="116">
        <v>9</v>
      </c>
      <c r="C13" s="116">
        <v>8.5</v>
      </c>
      <c r="D13" s="116">
        <v>8.9</v>
      </c>
      <c r="E13" s="116">
        <v>8.2</v>
      </c>
      <c r="F13" s="116">
        <v>7.4</v>
      </c>
      <c r="G13" s="116">
        <v>9.4</v>
      </c>
      <c r="H13" s="116">
        <v>11.2</v>
      </c>
      <c r="I13" s="116">
        <v>13.5</v>
      </c>
      <c r="J13" s="116">
        <v>15.5</v>
      </c>
      <c r="K13" s="116">
        <v>17.5</v>
      </c>
      <c r="L13" s="116">
        <v>19.3</v>
      </c>
      <c r="M13" s="116">
        <v>20.9</v>
      </c>
      <c r="N13" s="116">
        <v>20.2</v>
      </c>
      <c r="O13" s="116">
        <v>19.6</v>
      </c>
      <c r="P13" s="116">
        <v>18.7</v>
      </c>
      <c r="Q13" s="116">
        <v>19.1</v>
      </c>
      <c r="R13" s="116">
        <v>18.5</v>
      </c>
      <c r="S13" s="116">
        <v>18.1</v>
      </c>
      <c r="T13" s="116">
        <v>16.8</v>
      </c>
      <c r="U13" s="116">
        <v>17.2</v>
      </c>
      <c r="V13" s="116">
        <v>17.3</v>
      </c>
      <c r="W13" s="116">
        <v>16.3</v>
      </c>
      <c r="X13" s="116">
        <v>14.7</v>
      </c>
      <c r="Y13" s="116">
        <v>15.6</v>
      </c>
      <c r="Z13" s="117">
        <f t="shared" si="0"/>
        <v>15.058333333333335</v>
      </c>
      <c r="AA13" s="118">
        <v>21.1</v>
      </c>
      <c r="AB13" s="119">
        <v>0.5069444444444444</v>
      </c>
      <c r="AC13" s="118">
        <v>6.6</v>
      </c>
      <c r="AD13" s="119">
        <v>0.19583333333333333</v>
      </c>
    </row>
    <row r="14" spans="1:30" ht="11.25" customHeight="1">
      <c r="A14" s="78">
        <v>12</v>
      </c>
      <c r="B14" s="116">
        <v>15</v>
      </c>
      <c r="C14" s="116">
        <v>13.9</v>
      </c>
      <c r="D14" s="116">
        <v>13.9</v>
      </c>
      <c r="E14" s="116">
        <v>12.4</v>
      </c>
      <c r="F14" s="116">
        <v>12.3</v>
      </c>
      <c r="G14" s="116">
        <v>14.2</v>
      </c>
      <c r="H14" s="116">
        <v>17.3</v>
      </c>
      <c r="I14" s="116">
        <v>18.9</v>
      </c>
      <c r="J14" s="116">
        <v>19.2</v>
      </c>
      <c r="K14" s="116">
        <v>20.1</v>
      </c>
      <c r="L14" s="116">
        <v>20.7</v>
      </c>
      <c r="M14" s="116">
        <v>19.7</v>
      </c>
      <c r="N14" s="116">
        <v>19.7</v>
      </c>
      <c r="O14" s="116">
        <v>22.1</v>
      </c>
      <c r="P14" s="116">
        <v>21.7</v>
      </c>
      <c r="Q14" s="116">
        <v>19.3</v>
      </c>
      <c r="R14" s="116">
        <v>19.2</v>
      </c>
      <c r="S14" s="116">
        <v>19.1</v>
      </c>
      <c r="T14" s="116">
        <v>18.2</v>
      </c>
      <c r="U14" s="116">
        <v>17.6</v>
      </c>
      <c r="V14" s="116">
        <v>17.3</v>
      </c>
      <c r="W14" s="116">
        <v>18</v>
      </c>
      <c r="X14" s="116">
        <v>17.6</v>
      </c>
      <c r="Y14" s="116">
        <v>17.5</v>
      </c>
      <c r="Z14" s="117">
        <f t="shared" si="0"/>
        <v>17.70416666666667</v>
      </c>
      <c r="AA14" s="118">
        <v>22.8</v>
      </c>
      <c r="AB14" s="119">
        <v>0.4513888888888889</v>
      </c>
      <c r="AC14" s="118">
        <v>11.6</v>
      </c>
      <c r="AD14" s="119">
        <v>0.2027777777777778</v>
      </c>
    </row>
    <row r="15" spans="1:30" ht="11.25" customHeight="1">
      <c r="A15" s="78">
        <v>13</v>
      </c>
      <c r="B15" s="116">
        <v>16.2</v>
      </c>
      <c r="C15" s="116">
        <v>15.4</v>
      </c>
      <c r="D15" s="116">
        <v>15.3</v>
      </c>
      <c r="E15" s="116">
        <v>15.1</v>
      </c>
      <c r="F15" s="116">
        <v>15</v>
      </c>
      <c r="G15" s="116">
        <v>15</v>
      </c>
      <c r="H15" s="116">
        <v>15.6</v>
      </c>
      <c r="I15" s="116">
        <v>17</v>
      </c>
      <c r="J15" s="116">
        <v>18.3</v>
      </c>
      <c r="K15" s="116">
        <v>20</v>
      </c>
      <c r="L15" s="116">
        <v>20.6</v>
      </c>
      <c r="M15" s="116">
        <v>20</v>
      </c>
      <c r="N15" s="116">
        <v>20</v>
      </c>
      <c r="O15" s="116">
        <v>20.3</v>
      </c>
      <c r="P15" s="116">
        <v>20.5</v>
      </c>
      <c r="Q15" s="116">
        <v>17.1</v>
      </c>
      <c r="R15" s="116">
        <v>15</v>
      </c>
      <c r="S15" s="116">
        <v>14.6</v>
      </c>
      <c r="T15" s="116">
        <v>14.6</v>
      </c>
      <c r="U15" s="116">
        <v>14.8</v>
      </c>
      <c r="V15" s="116">
        <v>14.8</v>
      </c>
      <c r="W15" s="116">
        <v>14.7</v>
      </c>
      <c r="X15" s="116">
        <v>14.6</v>
      </c>
      <c r="Y15" s="116">
        <v>16.4</v>
      </c>
      <c r="Z15" s="117">
        <f t="shared" si="0"/>
        <v>16.70416666666667</v>
      </c>
      <c r="AA15" s="118">
        <v>21</v>
      </c>
      <c r="AB15" s="119">
        <v>0.4625</v>
      </c>
      <c r="AC15" s="118">
        <v>14.4</v>
      </c>
      <c r="AD15" s="119">
        <v>0.9548611111111112</v>
      </c>
    </row>
    <row r="16" spans="1:30" ht="11.25" customHeight="1">
      <c r="A16" s="78">
        <v>14</v>
      </c>
      <c r="B16" s="116">
        <v>15.8</v>
      </c>
      <c r="C16" s="116">
        <v>16.4</v>
      </c>
      <c r="D16" s="116">
        <v>15.4</v>
      </c>
      <c r="E16" s="116">
        <v>15.4</v>
      </c>
      <c r="F16" s="116">
        <v>15.2</v>
      </c>
      <c r="G16" s="116">
        <v>15.7</v>
      </c>
      <c r="H16" s="116">
        <v>17.5</v>
      </c>
      <c r="I16" s="116">
        <v>19.3</v>
      </c>
      <c r="J16" s="116">
        <v>19.6</v>
      </c>
      <c r="K16" s="116">
        <v>19.9</v>
      </c>
      <c r="L16" s="116">
        <v>21.1</v>
      </c>
      <c r="M16" s="116">
        <v>22.2</v>
      </c>
      <c r="N16" s="116">
        <v>22.8</v>
      </c>
      <c r="O16" s="116">
        <v>26.3</v>
      </c>
      <c r="P16" s="116">
        <v>25.1</v>
      </c>
      <c r="Q16" s="116">
        <v>24</v>
      </c>
      <c r="R16" s="116">
        <v>22.8</v>
      </c>
      <c r="S16" s="116">
        <v>21.6</v>
      </c>
      <c r="T16" s="116">
        <v>18.3</v>
      </c>
      <c r="U16" s="116">
        <v>17.4</v>
      </c>
      <c r="V16" s="116">
        <v>18.1</v>
      </c>
      <c r="W16" s="116">
        <v>16.6</v>
      </c>
      <c r="X16" s="116">
        <v>16.9</v>
      </c>
      <c r="Y16" s="116">
        <v>16.2</v>
      </c>
      <c r="Z16" s="117">
        <f t="shared" si="0"/>
        <v>19.150000000000002</v>
      </c>
      <c r="AA16" s="118">
        <v>26.4</v>
      </c>
      <c r="AB16" s="119">
        <v>0.5847222222222223</v>
      </c>
      <c r="AC16" s="118">
        <v>15</v>
      </c>
      <c r="AD16" s="119">
        <v>0.20138888888888887</v>
      </c>
    </row>
    <row r="17" spans="1:30" ht="11.25" customHeight="1">
      <c r="A17" s="78">
        <v>15</v>
      </c>
      <c r="B17" s="116">
        <v>15.1</v>
      </c>
      <c r="C17" s="116">
        <v>16.1</v>
      </c>
      <c r="D17" s="116">
        <v>14.8</v>
      </c>
      <c r="E17" s="116">
        <v>13.4</v>
      </c>
      <c r="F17" s="116">
        <v>12.9</v>
      </c>
      <c r="G17" s="116">
        <v>15.8</v>
      </c>
      <c r="H17" s="116">
        <v>19.3</v>
      </c>
      <c r="I17" s="116">
        <v>21.1</v>
      </c>
      <c r="J17" s="116">
        <v>21</v>
      </c>
      <c r="K17" s="116">
        <v>21.2</v>
      </c>
      <c r="L17" s="116">
        <v>21.6</v>
      </c>
      <c r="M17" s="116">
        <v>21.9</v>
      </c>
      <c r="N17" s="116">
        <v>22.6</v>
      </c>
      <c r="O17" s="116">
        <v>22.8</v>
      </c>
      <c r="P17" s="116">
        <v>22.4</v>
      </c>
      <c r="Q17" s="116">
        <v>22.8</v>
      </c>
      <c r="R17" s="116">
        <v>23.2</v>
      </c>
      <c r="S17" s="116">
        <v>21.1</v>
      </c>
      <c r="T17" s="116">
        <v>19.3</v>
      </c>
      <c r="U17" s="116">
        <v>18.6</v>
      </c>
      <c r="V17" s="116">
        <v>18.3</v>
      </c>
      <c r="W17" s="116">
        <v>19.1</v>
      </c>
      <c r="X17" s="116">
        <v>18.7</v>
      </c>
      <c r="Y17" s="116">
        <v>17.7</v>
      </c>
      <c r="Z17" s="117">
        <f t="shared" si="0"/>
        <v>19.2</v>
      </c>
      <c r="AA17" s="118">
        <v>23.5</v>
      </c>
      <c r="AB17" s="119">
        <v>0.7013888888888888</v>
      </c>
      <c r="AC17" s="118">
        <v>12.7</v>
      </c>
      <c r="AD17" s="119">
        <v>0.20625</v>
      </c>
    </row>
    <row r="18" spans="1:30" ht="11.25" customHeight="1">
      <c r="A18" s="78">
        <v>16</v>
      </c>
      <c r="B18" s="116">
        <v>16.2</v>
      </c>
      <c r="C18" s="116">
        <v>16.1</v>
      </c>
      <c r="D18" s="116">
        <v>16.5</v>
      </c>
      <c r="E18" s="116">
        <v>15.6</v>
      </c>
      <c r="F18" s="116">
        <v>15.5</v>
      </c>
      <c r="G18" s="116">
        <v>18</v>
      </c>
      <c r="H18" s="116">
        <v>20.7</v>
      </c>
      <c r="I18" s="116">
        <v>24.1</v>
      </c>
      <c r="J18" s="116">
        <v>26.1</v>
      </c>
      <c r="K18" s="116">
        <v>27.2</v>
      </c>
      <c r="L18" s="116">
        <v>29</v>
      </c>
      <c r="M18" s="116">
        <v>27.9</v>
      </c>
      <c r="N18" s="116">
        <v>26.7</v>
      </c>
      <c r="O18" s="116">
        <v>26.7</v>
      </c>
      <c r="P18" s="116">
        <v>26.9</v>
      </c>
      <c r="Q18" s="116">
        <v>26.5</v>
      </c>
      <c r="R18" s="116">
        <v>26.1</v>
      </c>
      <c r="S18" s="116">
        <v>25.7</v>
      </c>
      <c r="T18" s="116">
        <v>24.1</v>
      </c>
      <c r="U18" s="116">
        <v>23</v>
      </c>
      <c r="V18" s="116">
        <v>22</v>
      </c>
      <c r="W18" s="116">
        <v>21.4</v>
      </c>
      <c r="X18" s="116">
        <v>20.4</v>
      </c>
      <c r="Y18" s="116">
        <v>19.9</v>
      </c>
      <c r="Z18" s="117">
        <f t="shared" si="0"/>
        <v>22.59583333333333</v>
      </c>
      <c r="AA18" s="118">
        <v>29.5</v>
      </c>
      <c r="AB18" s="119">
        <v>0.4861111111111111</v>
      </c>
      <c r="AC18" s="118">
        <v>15.3</v>
      </c>
      <c r="AD18" s="119">
        <v>0.18958333333333333</v>
      </c>
    </row>
    <row r="19" spans="1:30" ht="11.25" customHeight="1">
      <c r="A19" s="78">
        <v>17</v>
      </c>
      <c r="B19" s="116">
        <v>19.9</v>
      </c>
      <c r="C19" s="116">
        <v>20.4</v>
      </c>
      <c r="D19" s="116">
        <v>19.7</v>
      </c>
      <c r="E19" s="116">
        <v>20.1</v>
      </c>
      <c r="F19" s="116">
        <v>20.2</v>
      </c>
      <c r="G19" s="116">
        <v>20.6</v>
      </c>
      <c r="H19" s="116">
        <v>21.5</v>
      </c>
      <c r="I19" s="116">
        <v>22.6</v>
      </c>
      <c r="J19" s="116">
        <v>23.2</v>
      </c>
      <c r="K19" s="116">
        <v>23.5</v>
      </c>
      <c r="L19" s="116">
        <v>22.7</v>
      </c>
      <c r="M19" s="116">
        <v>23.8</v>
      </c>
      <c r="N19" s="116">
        <v>25</v>
      </c>
      <c r="O19" s="116">
        <v>25.1</v>
      </c>
      <c r="P19" s="116">
        <v>26.1</v>
      </c>
      <c r="Q19" s="116">
        <v>23.8</v>
      </c>
      <c r="R19" s="116">
        <v>24.1</v>
      </c>
      <c r="S19" s="116">
        <v>22.1</v>
      </c>
      <c r="T19" s="116">
        <v>21.8</v>
      </c>
      <c r="U19" s="116">
        <v>21</v>
      </c>
      <c r="V19" s="116">
        <v>20.8</v>
      </c>
      <c r="W19" s="116">
        <v>20.6</v>
      </c>
      <c r="X19" s="116">
        <v>20.4</v>
      </c>
      <c r="Y19" s="116">
        <v>21</v>
      </c>
      <c r="Z19" s="117">
        <f t="shared" si="0"/>
        <v>22.08333333333334</v>
      </c>
      <c r="AA19" s="118">
        <v>26.7</v>
      </c>
      <c r="AB19" s="119">
        <v>0.64375</v>
      </c>
      <c r="AC19" s="118">
        <v>19.5</v>
      </c>
      <c r="AD19" s="119">
        <v>0.022222222222222223</v>
      </c>
    </row>
    <row r="20" spans="1:30" ht="11.25" customHeight="1">
      <c r="A20" s="78">
        <v>18</v>
      </c>
      <c r="B20" s="116">
        <v>20.4</v>
      </c>
      <c r="C20" s="116">
        <v>19.1</v>
      </c>
      <c r="D20" s="116">
        <v>17.7</v>
      </c>
      <c r="E20" s="116">
        <v>17.4</v>
      </c>
      <c r="F20" s="116">
        <v>17.6</v>
      </c>
      <c r="G20" s="116">
        <v>18.5</v>
      </c>
      <c r="H20" s="116">
        <v>20.3</v>
      </c>
      <c r="I20" s="116">
        <v>19.4</v>
      </c>
      <c r="J20" s="116">
        <v>19.8</v>
      </c>
      <c r="K20" s="116">
        <v>18.5</v>
      </c>
      <c r="L20" s="116">
        <v>18</v>
      </c>
      <c r="M20" s="116">
        <v>17.5</v>
      </c>
      <c r="N20" s="116">
        <v>17.8</v>
      </c>
      <c r="O20" s="116">
        <v>17.1</v>
      </c>
      <c r="P20" s="116">
        <v>16</v>
      </c>
      <c r="Q20" s="116">
        <v>15.1</v>
      </c>
      <c r="R20" s="116">
        <v>15.2</v>
      </c>
      <c r="S20" s="116">
        <v>14.6</v>
      </c>
      <c r="T20" s="116">
        <v>14.7</v>
      </c>
      <c r="U20" s="116">
        <v>14.6</v>
      </c>
      <c r="V20" s="116">
        <v>14.3</v>
      </c>
      <c r="W20" s="116">
        <v>14</v>
      </c>
      <c r="X20" s="116">
        <v>14</v>
      </c>
      <c r="Y20" s="116">
        <v>14.1</v>
      </c>
      <c r="Z20" s="117">
        <f t="shared" si="0"/>
        <v>16.904166666666672</v>
      </c>
      <c r="AA20" s="118">
        <v>21.1</v>
      </c>
      <c r="AB20" s="119">
        <v>0.001388888888888889</v>
      </c>
      <c r="AC20" s="118">
        <v>13.8</v>
      </c>
      <c r="AD20" s="119">
        <v>0.9805555555555556</v>
      </c>
    </row>
    <row r="21" spans="1:30" ht="11.25" customHeight="1">
      <c r="A21" s="78">
        <v>19</v>
      </c>
      <c r="B21" s="116">
        <v>14.2</v>
      </c>
      <c r="C21" s="116">
        <v>14.4</v>
      </c>
      <c r="D21" s="116">
        <v>14.7</v>
      </c>
      <c r="E21" s="116">
        <v>14.8</v>
      </c>
      <c r="F21" s="116">
        <v>15</v>
      </c>
      <c r="G21" s="116">
        <v>14.7</v>
      </c>
      <c r="H21" s="116">
        <v>15</v>
      </c>
      <c r="I21" s="116">
        <v>14.8</v>
      </c>
      <c r="J21" s="116">
        <v>16.2</v>
      </c>
      <c r="K21" s="116">
        <v>17</v>
      </c>
      <c r="L21" s="116">
        <v>19</v>
      </c>
      <c r="M21" s="116">
        <v>18.3</v>
      </c>
      <c r="N21" s="116">
        <v>19.4</v>
      </c>
      <c r="O21" s="116">
        <v>21.4</v>
      </c>
      <c r="P21" s="116">
        <v>22.4</v>
      </c>
      <c r="Q21" s="116">
        <v>21.7</v>
      </c>
      <c r="R21" s="116">
        <v>20.4</v>
      </c>
      <c r="S21" s="116">
        <v>18.3</v>
      </c>
      <c r="T21" s="116">
        <v>15.9</v>
      </c>
      <c r="U21" s="116">
        <v>14.3</v>
      </c>
      <c r="V21" s="116">
        <v>13.9</v>
      </c>
      <c r="W21" s="116">
        <v>13.5</v>
      </c>
      <c r="X21" s="116">
        <v>13.1</v>
      </c>
      <c r="Y21" s="116">
        <v>13.7</v>
      </c>
      <c r="Z21" s="117">
        <f t="shared" si="0"/>
        <v>16.504166666666666</v>
      </c>
      <c r="AA21" s="118">
        <v>23.3</v>
      </c>
      <c r="AB21" s="119">
        <v>0.5979166666666667</v>
      </c>
      <c r="AC21" s="118">
        <v>13</v>
      </c>
      <c r="AD21" s="119">
        <v>0.96875</v>
      </c>
    </row>
    <row r="22" spans="1:30" ht="11.25" customHeight="1">
      <c r="A22" s="82">
        <v>20</v>
      </c>
      <c r="B22" s="121">
        <v>11.7</v>
      </c>
      <c r="C22" s="121">
        <v>10.6</v>
      </c>
      <c r="D22" s="121">
        <v>9.8</v>
      </c>
      <c r="E22" s="121">
        <v>9.4</v>
      </c>
      <c r="F22" s="121">
        <v>9.5</v>
      </c>
      <c r="G22" s="121">
        <v>10</v>
      </c>
      <c r="H22" s="121">
        <v>11.9</v>
      </c>
      <c r="I22" s="121">
        <v>13.3</v>
      </c>
      <c r="J22" s="121">
        <v>14.9</v>
      </c>
      <c r="K22" s="121">
        <v>15.4</v>
      </c>
      <c r="L22" s="121">
        <v>15.7</v>
      </c>
      <c r="M22" s="121">
        <v>17</v>
      </c>
      <c r="N22" s="121">
        <v>17.6</v>
      </c>
      <c r="O22" s="121">
        <v>17.7</v>
      </c>
      <c r="P22" s="121">
        <v>17.7</v>
      </c>
      <c r="Q22" s="121">
        <v>17.7</v>
      </c>
      <c r="R22" s="121">
        <v>16.8</v>
      </c>
      <c r="S22" s="121">
        <v>15.8</v>
      </c>
      <c r="T22" s="121">
        <v>14.4</v>
      </c>
      <c r="U22" s="121">
        <v>15</v>
      </c>
      <c r="V22" s="121">
        <v>14.7</v>
      </c>
      <c r="W22" s="121">
        <v>14.4</v>
      </c>
      <c r="X22" s="121">
        <v>13.8</v>
      </c>
      <c r="Y22" s="121">
        <v>13.7</v>
      </c>
      <c r="Z22" s="122">
        <f t="shared" si="0"/>
        <v>14.104166666666664</v>
      </c>
      <c r="AA22" s="105">
        <v>18.3</v>
      </c>
      <c r="AB22" s="123">
        <v>0.5625</v>
      </c>
      <c r="AC22" s="105">
        <v>9.1</v>
      </c>
      <c r="AD22" s="123">
        <v>0.1909722222222222</v>
      </c>
    </row>
    <row r="23" spans="1:30" ht="11.25" customHeight="1">
      <c r="A23" s="78">
        <v>21</v>
      </c>
      <c r="B23" s="116">
        <v>13.4</v>
      </c>
      <c r="C23" s="116">
        <v>12.5</v>
      </c>
      <c r="D23" s="116">
        <v>12</v>
      </c>
      <c r="E23" s="116">
        <v>11.7</v>
      </c>
      <c r="F23" s="116">
        <v>12</v>
      </c>
      <c r="G23" s="116">
        <v>13.9</v>
      </c>
      <c r="H23" s="116">
        <v>16.1</v>
      </c>
      <c r="I23" s="116">
        <v>17.6</v>
      </c>
      <c r="J23" s="116">
        <v>19.7</v>
      </c>
      <c r="K23" s="116">
        <v>20.5</v>
      </c>
      <c r="L23" s="116">
        <v>21.2</v>
      </c>
      <c r="M23" s="116">
        <v>21.3</v>
      </c>
      <c r="N23" s="116">
        <v>21.3</v>
      </c>
      <c r="O23" s="116">
        <v>22.2</v>
      </c>
      <c r="P23" s="116">
        <v>21.5</v>
      </c>
      <c r="Q23" s="116">
        <v>22</v>
      </c>
      <c r="R23" s="116">
        <v>22.1</v>
      </c>
      <c r="S23" s="116">
        <v>20.2</v>
      </c>
      <c r="T23" s="116">
        <v>18.5</v>
      </c>
      <c r="U23" s="116">
        <v>17.4</v>
      </c>
      <c r="V23" s="116">
        <v>17.1</v>
      </c>
      <c r="W23" s="116">
        <v>16.4</v>
      </c>
      <c r="X23" s="116">
        <v>15.7</v>
      </c>
      <c r="Y23" s="116">
        <v>16.9</v>
      </c>
      <c r="Z23" s="117">
        <f t="shared" si="0"/>
        <v>17.63333333333333</v>
      </c>
      <c r="AA23" s="118">
        <v>22.6</v>
      </c>
      <c r="AB23" s="119">
        <v>0.5951388888888889</v>
      </c>
      <c r="AC23" s="118">
        <v>11.4</v>
      </c>
      <c r="AD23" s="119">
        <v>0.19166666666666665</v>
      </c>
    </row>
    <row r="24" spans="1:30" ht="11.25" customHeight="1">
      <c r="A24" s="78">
        <v>22</v>
      </c>
      <c r="B24" s="116">
        <v>15.3</v>
      </c>
      <c r="C24" s="116">
        <v>13.7</v>
      </c>
      <c r="D24" s="116">
        <v>14.1</v>
      </c>
      <c r="E24" s="116">
        <v>14.4</v>
      </c>
      <c r="F24" s="116">
        <v>14.1</v>
      </c>
      <c r="G24" s="116">
        <v>16.6</v>
      </c>
      <c r="H24" s="116">
        <v>20.1</v>
      </c>
      <c r="I24" s="116">
        <v>22.1</v>
      </c>
      <c r="J24" s="116">
        <v>22.2</v>
      </c>
      <c r="K24" s="116">
        <v>21.8</v>
      </c>
      <c r="L24" s="116">
        <v>21.8</v>
      </c>
      <c r="M24" s="116">
        <v>21.5</v>
      </c>
      <c r="N24" s="116">
        <v>22</v>
      </c>
      <c r="O24" s="116">
        <v>22.4</v>
      </c>
      <c r="P24" s="116">
        <v>22.7</v>
      </c>
      <c r="Q24" s="116">
        <v>22</v>
      </c>
      <c r="R24" s="116">
        <v>21.1</v>
      </c>
      <c r="S24" s="116">
        <v>20.3</v>
      </c>
      <c r="T24" s="116">
        <v>18.5</v>
      </c>
      <c r="U24" s="116">
        <v>17.6</v>
      </c>
      <c r="V24" s="116">
        <v>16.7</v>
      </c>
      <c r="W24" s="116">
        <v>15.8</v>
      </c>
      <c r="X24" s="116">
        <v>15.5</v>
      </c>
      <c r="Y24" s="116">
        <v>15.2</v>
      </c>
      <c r="Z24" s="117">
        <f t="shared" si="0"/>
        <v>18.645833333333332</v>
      </c>
      <c r="AA24" s="118">
        <v>23.4</v>
      </c>
      <c r="AB24" s="119">
        <v>0.6104166666666667</v>
      </c>
      <c r="AC24" s="118">
        <v>13.6</v>
      </c>
      <c r="AD24" s="119">
        <v>0.08611111111111112</v>
      </c>
    </row>
    <row r="25" spans="1:30" ht="11.25" customHeight="1">
      <c r="A25" s="78">
        <v>23</v>
      </c>
      <c r="B25" s="116">
        <v>15</v>
      </c>
      <c r="C25" s="116">
        <v>14.7</v>
      </c>
      <c r="D25" s="116">
        <v>15.1</v>
      </c>
      <c r="E25" s="116">
        <v>14.8</v>
      </c>
      <c r="F25" s="116">
        <v>15.3</v>
      </c>
      <c r="G25" s="116">
        <v>16.6</v>
      </c>
      <c r="H25" s="116">
        <v>18.4</v>
      </c>
      <c r="I25" s="116">
        <v>19.3</v>
      </c>
      <c r="J25" s="116">
        <v>20.2</v>
      </c>
      <c r="K25" s="116">
        <v>20.6</v>
      </c>
      <c r="L25" s="116">
        <v>21</v>
      </c>
      <c r="M25" s="116">
        <v>20.1</v>
      </c>
      <c r="N25" s="116">
        <v>19.9</v>
      </c>
      <c r="O25" s="116">
        <v>18.9</v>
      </c>
      <c r="P25" s="116">
        <v>18.7</v>
      </c>
      <c r="Q25" s="116">
        <v>18.8</v>
      </c>
      <c r="R25" s="116">
        <v>18</v>
      </c>
      <c r="S25" s="116">
        <v>17.3</v>
      </c>
      <c r="T25" s="116">
        <v>17.2</v>
      </c>
      <c r="U25" s="116">
        <v>17</v>
      </c>
      <c r="V25" s="116">
        <v>17</v>
      </c>
      <c r="W25" s="116">
        <v>17</v>
      </c>
      <c r="X25" s="116">
        <v>16.9</v>
      </c>
      <c r="Y25" s="116">
        <v>17.2</v>
      </c>
      <c r="Z25" s="117">
        <f t="shared" si="0"/>
        <v>17.708333333333332</v>
      </c>
      <c r="AA25" s="118">
        <v>21.5</v>
      </c>
      <c r="AB25" s="119">
        <v>0.38958333333333334</v>
      </c>
      <c r="AC25" s="118">
        <v>14.4</v>
      </c>
      <c r="AD25" s="119">
        <v>0.10208333333333335</v>
      </c>
    </row>
    <row r="26" spans="1:30" ht="11.25" customHeight="1">
      <c r="A26" s="78">
        <v>24</v>
      </c>
      <c r="B26" s="116">
        <v>17.2</v>
      </c>
      <c r="C26" s="116">
        <v>16.8</v>
      </c>
      <c r="D26" s="116">
        <v>16.6</v>
      </c>
      <c r="E26" s="116">
        <v>16.4</v>
      </c>
      <c r="F26" s="116">
        <v>16.3</v>
      </c>
      <c r="G26" s="116">
        <v>16.8</v>
      </c>
      <c r="H26" s="116">
        <v>18</v>
      </c>
      <c r="I26" s="116">
        <v>18</v>
      </c>
      <c r="J26" s="116">
        <v>19.2</v>
      </c>
      <c r="K26" s="116">
        <v>20</v>
      </c>
      <c r="L26" s="116">
        <v>20.2</v>
      </c>
      <c r="M26" s="116">
        <v>20.4</v>
      </c>
      <c r="N26" s="116">
        <v>19.5</v>
      </c>
      <c r="O26" s="116">
        <v>21</v>
      </c>
      <c r="P26" s="116">
        <v>21.4</v>
      </c>
      <c r="Q26" s="116">
        <v>21.3</v>
      </c>
      <c r="R26" s="116">
        <v>20.4</v>
      </c>
      <c r="S26" s="116">
        <v>19.9</v>
      </c>
      <c r="T26" s="116">
        <v>17.8</v>
      </c>
      <c r="U26" s="116">
        <v>16.9</v>
      </c>
      <c r="V26" s="116">
        <v>16.6</v>
      </c>
      <c r="W26" s="116">
        <v>16.1</v>
      </c>
      <c r="X26" s="116">
        <v>15.6</v>
      </c>
      <c r="Y26" s="116">
        <v>16</v>
      </c>
      <c r="Z26" s="117">
        <f t="shared" si="0"/>
        <v>18.266666666666666</v>
      </c>
      <c r="AA26" s="118">
        <v>21.8</v>
      </c>
      <c r="AB26" s="119">
        <v>0.65625</v>
      </c>
      <c r="AC26" s="118">
        <v>14.9</v>
      </c>
      <c r="AD26" s="119">
        <v>0.9645833333333332</v>
      </c>
    </row>
    <row r="27" spans="1:30" ht="11.25" customHeight="1">
      <c r="A27" s="78">
        <v>25</v>
      </c>
      <c r="B27" s="116">
        <v>15.4</v>
      </c>
      <c r="C27" s="116">
        <v>15.3</v>
      </c>
      <c r="D27" s="116">
        <v>15</v>
      </c>
      <c r="E27" s="116">
        <v>15.3</v>
      </c>
      <c r="F27" s="116">
        <v>15.6</v>
      </c>
      <c r="G27" s="116">
        <v>19.5</v>
      </c>
      <c r="H27" s="116">
        <v>22.1</v>
      </c>
      <c r="I27" s="116">
        <v>22.7</v>
      </c>
      <c r="J27" s="116">
        <v>22.3</v>
      </c>
      <c r="K27" s="116">
        <v>23.9</v>
      </c>
      <c r="L27" s="116">
        <v>25.2</v>
      </c>
      <c r="M27" s="116">
        <v>26</v>
      </c>
      <c r="N27" s="116">
        <v>26.8</v>
      </c>
      <c r="O27" s="116">
        <v>26.7</v>
      </c>
      <c r="P27" s="116">
        <v>26.8</v>
      </c>
      <c r="Q27" s="116">
        <v>26.7</v>
      </c>
      <c r="R27" s="116">
        <v>26.9</v>
      </c>
      <c r="S27" s="116">
        <v>22</v>
      </c>
      <c r="T27" s="116">
        <v>21</v>
      </c>
      <c r="U27" s="116">
        <v>20.1</v>
      </c>
      <c r="V27" s="116">
        <v>20.2</v>
      </c>
      <c r="W27" s="116">
        <v>18.7</v>
      </c>
      <c r="X27" s="116">
        <v>18.1</v>
      </c>
      <c r="Y27" s="116">
        <v>17.9</v>
      </c>
      <c r="Z27" s="117">
        <f t="shared" si="0"/>
        <v>21.25833333333333</v>
      </c>
      <c r="AA27" s="118">
        <v>27.8</v>
      </c>
      <c r="AB27" s="119">
        <v>0.5770833333333333</v>
      </c>
      <c r="AC27" s="118">
        <v>14.6</v>
      </c>
      <c r="AD27" s="119">
        <v>0.19166666666666665</v>
      </c>
    </row>
    <row r="28" spans="1:30" ht="11.25" customHeight="1">
      <c r="A28" s="78">
        <v>26</v>
      </c>
      <c r="B28" s="116">
        <v>18</v>
      </c>
      <c r="C28" s="116">
        <v>17.5</v>
      </c>
      <c r="D28" s="116">
        <v>17</v>
      </c>
      <c r="E28" s="116">
        <v>16.9</v>
      </c>
      <c r="F28" s="116">
        <v>17.1</v>
      </c>
      <c r="G28" s="116">
        <v>17.5</v>
      </c>
      <c r="H28" s="116">
        <v>19</v>
      </c>
      <c r="I28" s="116">
        <v>19.7</v>
      </c>
      <c r="J28" s="116">
        <v>19.7</v>
      </c>
      <c r="K28" s="116">
        <v>20.5</v>
      </c>
      <c r="L28" s="116">
        <v>21.5</v>
      </c>
      <c r="M28" s="116">
        <v>21.3</v>
      </c>
      <c r="N28" s="116">
        <v>19.4</v>
      </c>
      <c r="O28" s="116">
        <v>20.5</v>
      </c>
      <c r="P28" s="116">
        <v>19.3</v>
      </c>
      <c r="Q28" s="116">
        <v>18.8</v>
      </c>
      <c r="R28" s="116">
        <v>18.5</v>
      </c>
      <c r="S28" s="116">
        <v>18</v>
      </c>
      <c r="T28" s="116">
        <v>17.2</v>
      </c>
      <c r="U28" s="116">
        <v>16.2</v>
      </c>
      <c r="V28" s="116">
        <v>15.7</v>
      </c>
      <c r="W28" s="116">
        <v>14.8</v>
      </c>
      <c r="X28" s="116">
        <v>14</v>
      </c>
      <c r="Y28" s="116">
        <v>14.1</v>
      </c>
      <c r="Z28" s="117">
        <f t="shared" si="0"/>
        <v>18.008333333333336</v>
      </c>
      <c r="AA28" s="118">
        <v>21.5</v>
      </c>
      <c r="AB28" s="119">
        <v>0.5020833333333333</v>
      </c>
      <c r="AC28" s="118">
        <v>13.8</v>
      </c>
      <c r="AD28" s="119">
        <v>0.9895833333333334</v>
      </c>
    </row>
    <row r="29" spans="1:30" ht="11.25" customHeight="1">
      <c r="A29" s="78">
        <v>27</v>
      </c>
      <c r="B29" s="116">
        <v>13.6</v>
      </c>
      <c r="C29" s="116">
        <v>13.5</v>
      </c>
      <c r="D29" s="116">
        <v>13.9</v>
      </c>
      <c r="E29" s="116">
        <v>13.7</v>
      </c>
      <c r="F29" s="116">
        <v>13.9</v>
      </c>
      <c r="G29" s="116">
        <v>15.5</v>
      </c>
      <c r="H29" s="116">
        <v>17</v>
      </c>
      <c r="I29" s="116">
        <v>18</v>
      </c>
      <c r="J29" s="116">
        <v>18.4</v>
      </c>
      <c r="K29" s="116">
        <v>18.7</v>
      </c>
      <c r="L29" s="116">
        <v>19.8</v>
      </c>
      <c r="M29" s="116">
        <v>19.7</v>
      </c>
      <c r="N29" s="116">
        <v>19.6</v>
      </c>
      <c r="O29" s="116">
        <v>18.6</v>
      </c>
      <c r="P29" s="116">
        <v>18.2</v>
      </c>
      <c r="Q29" s="116">
        <v>18.2</v>
      </c>
      <c r="R29" s="116">
        <v>18.1</v>
      </c>
      <c r="S29" s="116">
        <v>17.7</v>
      </c>
      <c r="T29" s="116">
        <v>17.1</v>
      </c>
      <c r="U29" s="116">
        <v>15.8</v>
      </c>
      <c r="V29" s="116">
        <v>15.5</v>
      </c>
      <c r="W29" s="116">
        <v>15.2</v>
      </c>
      <c r="X29" s="116">
        <v>15.1</v>
      </c>
      <c r="Y29" s="116">
        <v>15.7</v>
      </c>
      <c r="Z29" s="117">
        <f t="shared" si="0"/>
        <v>16.6875</v>
      </c>
      <c r="AA29" s="118">
        <v>20.6</v>
      </c>
      <c r="AB29" s="119">
        <v>0.5381944444444444</v>
      </c>
      <c r="AC29" s="118">
        <v>13.2</v>
      </c>
      <c r="AD29" s="119">
        <v>0.1013888888888889</v>
      </c>
    </row>
    <row r="30" spans="1:30" ht="11.25" customHeight="1">
      <c r="A30" s="78">
        <v>28</v>
      </c>
      <c r="B30" s="116">
        <v>16</v>
      </c>
      <c r="C30" s="116">
        <v>16.2</v>
      </c>
      <c r="D30" s="116">
        <v>16.3</v>
      </c>
      <c r="E30" s="116">
        <v>16.7</v>
      </c>
      <c r="F30" s="116">
        <v>16.4</v>
      </c>
      <c r="G30" s="116">
        <v>16.8</v>
      </c>
      <c r="H30" s="116">
        <v>17.4</v>
      </c>
      <c r="I30" s="116">
        <v>17.9</v>
      </c>
      <c r="J30" s="116">
        <v>19.2</v>
      </c>
      <c r="K30" s="116">
        <v>20</v>
      </c>
      <c r="L30" s="116">
        <v>21.7</v>
      </c>
      <c r="M30" s="116">
        <v>22.4</v>
      </c>
      <c r="N30" s="116">
        <v>24</v>
      </c>
      <c r="O30" s="116">
        <v>24.6</v>
      </c>
      <c r="P30" s="116">
        <v>24.6</v>
      </c>
      <c r="Q30" s="116">
        <v>21</v>
      </c>
      <c r="R30" s="116">
        <v>21.6</v>
      </c>
      <c r="S30" s="116">
        <v>20.6</v>
      </c>
      <c r="T30" s="116">
        <v>20.3</v>
      </c>
      <c r="U30" s="116">
        <v>19.9</v>
      </c>
      <c r="V30" s="116">
        <v>19.7</v>
      </c>
      <c r="W30" s="116">
        <v>18.8</v>
      </c>
      <c r="X30" s="116">
        <v>19.8</v>
      </c>
      <c r="Y30" s="116">
        <v>19.9</v>
      </c>
      <c r="Z30" s="117">
        <f t="shared" si="0"/>
        <v>19.658333333333335</v>
      </c>
      <c r="AA30" s="118">
        <v>26</v>
      </c>
      <c r="AB30" s="119">
        <v>0.6034722222222222</v>
      </c>
      <c r="AC30" s="118">
        <v>15.6</v>
      </c>
      <c r="AD30" s="119">
        <v>0.017361111111111112</v>
      </c>
    </row>
    <row r="31" spans="1:30" ht="11.25" customHeight="1">
      <c r="A31" s="78">
        <v>29</v>
      </c>
      <c r="B31" s="116">
        <v>19.4</v>
      </c>
      <c r="C31" s="116">
        <v>18.2</v>
      </c>
      <c r="D31" s="116">
        <v>17.9</v>
      </c>
      <c r="E31" s="116">
        <v>18.4</v>
      </c>
      <c r="F31" s="116">
        <v>18.8</v>
      </c>
      <c r="G31" s="116">
        <v>19.9</v>
      </c>
      <c r="H31" s="116">
        <v>20.4</v>
      </c>
      <c r="I31" s="116">
        <v>21.7</v>
      </c>
      <c r="J31" s="116">
        <v>23.8</v>
      </c>
      <c r="K31" s="116">
        <v>23.7</v>
      </c>
      <c r="L31" s="116">
        <v>23.4</v>
      </c>
      <c r="M31" s="116">
        <v>24.2</v>
      </c>
      <c r="N31" s="116">
        <v>23.2</v>
      </c>
      <c r="O31" s="116">
        <v>24.1</v>
      </c>
      <c r="P31" s="116">
        <v>23.9</v>
      </c>
      <c r="Q31" s="116">
        <v>23.6</v>
      </c>
      <c r="R31" s="116">
        <v>22.8</v>
      </c>
      <c r="S31" s="116">
        <v>22</v>
      </c>
      <c r="T31" s="116">
        <v>21.8</v>
      </c>
      <c r="U31" s="116">
        <v>21.5</v>
      </c>
      <c r="V31" s="116">
        <v>21.2</v>
      </c>
      <c r="W31" s="116">
        <v>20.8</v>
      </c>
      <c r="X31" s="116">
        <v>21.1</v>
      </c>
      <c r="Y31" s="116">
        <v>19.7</v>
      </c>
      <c r="Z31" s="117">
        <f t="shared" si="0"/>
        <v>21.47916666666667</v>
      </c>
      <c r="AA31" s="118">
        <v>24.5</v>
      </c>
      <c r="AB31" s="119">
        <v>0.3965277777777778</v>
      </c>
      <c r="AC31" s="118">
        <v>17.4</v>
      </c>
      <c r="AD31" s="119">
        <v>0.15625</v>
      </c>
    </row>
    <row r="32" spans="1:30" ht="11.25" customHeight="1">
      <c r="A32" s="78">
        <v>30</v>
      </c>
      <c r="B32" s="116">
        <v>19</v>
      </c>
      <c r="C32" s="116">
        <v>18.6</v>
      </c>
      <c r="D32" s="116">
        <v>18.6</v>
      </c>
      <c r="E32" s="116">
        <v>18.2</v>
      </c>
      <c r="F32" s="116">
        <v>18.7</v>
      </c>
      <c r="G32" s="116">
        <v>18.9</v>
      </c>
      <c r="H32" s="116">
        <v>19.7</v>
      </c>
      <c r="I32" s="116">
        <v>21.2</v>
      </c>
      <c r="J32" s="116">
        <v>21.3</v>
      </c>
      <c r="K32" s="116">
        <v>21.3</v>
      </c>
      <c r="L32" s="116">
        <v>21.6</v>
      </c>
      <c r="M32" s="116">
        <v>22.2</v>
      </c>
      <c r="N32" s="116">
        <v>22.9</v>
      </c>
      <c r="O32" s="116">
        <v>22.5</v>
      </c>
      <c r="P32" s="116">
        <v>22.2</v>
      </c>
      <c r="Q32" s="116">
        <v>21.6</v>
      </c>
      <c r="R32" s="116">
        <v>20.9</v>
      </c>
      <c r="S32" s="116">
        <v>20.5</v>
      </c>
      <c r="T32" s="116">
        <v>19.8</v>
      </c>
      <c r="U32" s="116">
        <v>19.6</v>
      </c>
      <c r="V32" s="116">
        <v>19.4</v>
      </c>
      <c r="W32" s="116">
        <v>19.1</v>
      </c>
      <c r="X32" s="116">
        <v>18.4</v>
      </c>
      <c r="Y32" s="116">
        <v>17.8</v>
      </c>
      <c r="Z32" s="117">
        <f t="shared" si="0"/>
        <v>20.166666666666668</v>
      </c>
      <c r="AA32" s="118">
        <v>23.5</v>
      </c>
      <c r="AB32" s="119">
        <v>0.5555555555555556</v>
      </c>
      <c r="AC32" s="118">
        <v>17.8</v>
      </c>
      <c r="AD32" s="119">
        <v>1</v>
      </c>
    </row>
    <row r="33" spans="1:30" ht="11.25" customHeight="1">
      <c r="A33" s="78">
        <v>31</v>
      </c>
      <c r="B33" s="116">
        <v>16.9</v>
      </c>
      <c r="C33" s="116">
        <v>16.5</v>
      </c>
      <c r="D33" s="116">
        <v>16.4</v>
      </c>
      <c r="E33" s="116">
        <v>16.7</v>
      </c>
      <c r="F33" s="116">
        <v>16.7</v>
      </c>
      <c r="G33" s="116">
        <v>17.8</v>
      </c>
      <c r="H33" s="116">
        <v>20</v>
      </c>
      <c r="I33" s="116">
        <v>19.8</v>
      </c>
      <c r="J33" s="116">
        <v>20.1</v>
      </c>
      <c r="K33" s="116">
        <v>19.1</v>
      </c>
      <c r="L33" s="116">
        <v>19.1</v>
      </c>
      <c r="M33" s="116">
        <v>20</v>
      </c>
      <c r="N33" s="116">
        <v>19.8</v>
      </c>
      <c r="O33" s="116">
        <v>19.3</v>
      </c>
      <c r="P33" s="116">
        <v>18.5</v>
      </c>
      <c r="Q33" s="116">
        <v>18</v>
      </c>
      <c r="R33" s="116">
        <v>17.5</v>
      </c>
      <c r="S33" s="116">
        <v>17.4</v>
      </c>
      <c r="T33" s="116">
        <v>17.7</v>
      </c>
      <c r="U33" s="116">
        <v>17.8</v>
      </c>
      <c r="V33" s="116">
        <v>17.7</v>
      </c>
      <c r="W33" s="116">
        <v>17.5</v>
      </c>
      <c r="X33" s="116">
        <v>17.2</v>
      </c>
      <c r="Y33" s="116">
        <v>17.4</v>
      </c>
      <c r="Z33" s="117">
        <f t="shared" si="0"/>
        <v>18.12083333333333</v>
      </c>
      <c r="AA33" s="118">
        <v>20.8</v>
      </c>
      <c r="AB33" s="119">
        <v>0.38958333333333334</v>
      </c>
      <c r="AC33" s="118">
        <v>16.4</v>
      </c>
      <c r="AD33" s="119">
        <v>0.14166666666666666</v>
      </c>
    </row>
    <row r="34" spans="1:30" ht="15" customHeight="1">
      <c r="A34" s="79" t="s">
        <v>9</v>
      </c>
      <c r="B34" s="124">
        <f aca="true" t="shared" si="1" ref="B34:Y34">AVERAGE(B3:B33)</f>
        <v>14.945161290322577</v>
      </c>
      <c r="C34" s="124">
        <f t="shared" si="1"/>
        <v>14.516129032258064</v>
      </c>
      <c r="D34" s="124">
        <f t="shared" si="1"/>
        <v>14.335483870967744</v>
      </c>
      <c r="E34" s="124">
        <f t="shared" si="1"/>
        <v>14.225806451612899</v>
      </c>
      <c r="F34" s="124">
        <f t="shared" si="1"/>
        <v>14.209677419354838</v>
      </c>
      <c r="G34" s="124">
        <f t="shared" si="1"/>
        <v>15.238709677419354</v>
      </c>
      <c r="H34" s="124">
        <f t="shared" si="1"/>
        <v>16.93870967741935</v>
      </c>
      <c r="I34" s="124">
        <f t="shared" si="1"/>
        <v>18.038709677419355</v>
      </c>
      <c r="J34" s="124">
        <f t="shared" si="1"/>
        <v>18.899999999999995</v>
      </c>
      <c r="K34" s="124">
        <f t="shared" si="1"/>
        <v>19.393548387096775</v>
      </c>
      <c r="L34" s="124">
        <f t="shared" si="1"/>
        <v>20.003225806451614</v>
      </c>
      <c r="M34" s="124">
        <f t="shared" si="1"/>
        <v>20.248387096774195</v>
      </c>
      <c r="N34" s="124">
        <f t="shared" si="1"/>
        <v>20.34193548387097</v>
      </c>
      <c r="O34" s="124">
        <f t="shared" si="1"/>
        <v>20.654838709677417</v>
      </c>
      <c r="P34" s="124">
        <f t="shared" si="1"/>
        <v>20.24838709677419</v>
      </c>
      <c r="Q34" s="124">
        <f t="shared" si="1"/>
        <v>19.635483870967747</v>
      </c>
      <c r="R34" s="124">
        <f t="shared" si="1"/>
        <v>19.232258064516127</v>
      </c>
      <c r="S34" s="124">
        <f t="shared" si="1"/>
        <v>18.21935483870968</v>
      </c>
      <c r="T34" s="124">
        <f t="shared" si="1"/>
        <v>17.16774193548387</v>
      </c>
      <c r="U34" s="124">
        <f t="shared" si="1"/>
        <v>16.69677419354839</v>
      </c>
      <c r="V34" s="124">
        <f t="shared" si="1"/>
        <v>16.306451612903224</v>
      </c>
      <c r="W34" s="124">
        <f t="shared" si="1"/>
        <v>15.867741935483872</v>
      </c>
      <c r="X34" s="124">
        <f t="shared" si="1"/>
        <v>15.48709677419355</v>
      </c>
      <c r="Y34" s="124">
        <f t="shared" si="1"/>
        <v>15.5258064516129</v>
      </c>
      <c r="Z34" s="124">
        <f>AVERAGE(B3:Y33)</f>
        <v>17.349059139784963</v>
      </c>
      <c r="AA34" s="125">
        <f>AVERAGE(AA3:AA33)</f>
        <v>22.174193548387095</v>
      </c>
      <c r="AB34" s="126"/>
      <c r="AC34" s="125">
        <f>AVERAGE(AC3:AC33)</f>
        <v>12.941935483870967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29.5</v>
      </c>
      <c r="C46" s="106">
        <f>MATCH(B46,AA3:AA33,0)</f>
        <v>16</v>
      </c>
      <c r="D46" s="114">
        <f>INDEX(AB3:AB33,C46,1)</f>
        <v>0.4861111111111111</v>
      </c>
      <c r="E46" s="120"/>
      <c r="F46" s="104"/>
      <c r="G46" s="105">
        <f>MIN(AC3:AC33)</f>
        <v>6.6</v>
      </c>
      <c r="H46" s="106">
        <f>MATCH(G46,AC3:AC33,0)</f>
        <v>11</v>
      </c>
      <c r="I46" s="114">
        <f>INDEX(AD3:AD33,H46,1)</f>
        <v>0.19583333333333333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17.1</v>
      </c>
      <c r="C3" s="116">
        <v>15.8</v>
      </c>
      <c r="D3" s="116">
        <v>17.1</v>
      </c>
      <c r="E3" s="116">
        <v>16.3</v>
      </c>
      <c r="F3" s="116">
        <v>17.2</v>
      </c>
      <c r="G3" s="116">
        <v>18.4</v>
      </c>
      <c r="H3" s="116">
        <v>20.8</v>
      </c>
      <c r="I3" s="116">
        <v>21.7</v>
      </c>
      <c r="J3" s="116">
        <v>21.7</v>
      </c>
      <c r="K3" s="116">
        <v>23.2</v>
      </c>
      <c r="L3" s="116">
        <v>24.2</v>
      </c>
      <c r="M3" s="116">
        <v>20.4</v>
      </c>
      <c r="N3" s="116">
        <v>20.9</v>
      </c>
      <c r="O3" s="116">
        <v>19.6</v>
      </c>
      <c r="P3" s="116">
        <v>19.1</v>
      </c>
      <c r="Q3" s="116">
        <v>19.6</v>
      </c>
      <c r="R3" s="116">
        <v>19.5</v>
      </c>
      <c r="S3" s="116">
        <v>18.5</v>
      </c>
      <c r="T3" s="116">
        <v>17.7</v>
      </c>
      <c r="U3" s="116">
        <v>16.7</v>
      </c>
      <c r="V3" s="116">
        <v>16.1</v>
      </c>
      <c r="W3" s="116">
        <v>15.5</v>
      </c>
      <c r="X3" s="116">
        <v>15.3</v>
      </c>
      <c r="Y3" s="116">
        <v>15</v>
      </c>
      <c r="Z3" s="117">
        <f aca="true" t="shared" si="0" ref="Z3:Z32">AVERAGE(B3:Y3)</f>
        <v>18.64166666666667</v>
      </c>
      <c r="AA3" s="127">
        <v>24.5</v>
      </c>
      <c r="AB3" s="129">
        <v>0.4611111111111111</v>
      </c>
      <c r="AC3" s="118">
        <v>15</v>
      </c>
      <c r="AD3" s="119">
        <v>1</v>
      </c>
    </row>
    <row r="4" spans="1:30" ht="11.25" customHeight="1">
      <c r="A4" s="78">
        <v>2</v>
      </c>
      <c r="B4" s="116">
        <v>15</v>
      </c>
      <c r="C4" s="116">
        <v>14.7</v>
      </c>
      <c r="D4" s="116">
        <v>14.4</v>
      </c>
      <c r="E4" s="116">
        <v>14.2</v>
      </c>
      <c r="F4" s="116">
        <v>14.7</v>
      </c>
      <c r="G4" s="116">
        <v>17.4</v>
      </c>
      <c r="H4" s="116">
        <v>19</v>
      </c>
      <c r="I4" s="116">
        <v>20</v>
      </c>
      <c r="J4" s="116">
        <v>20.4</v>
      </c>
      <c r="K4" s="116">
        <v>20.5</v>
      </c>
      <c r="L4" s="116">
        <v>21</v>
      </c>
      <c r="M4" s="116">
        <v>21.1</v>
      </c>
      <c r="N4" s="116">
        <v>21.6</v>
      </c>
      <c r="O4" s="116">
        <v>21.4</v>
      </c>
      <c r="P4" s="116">
        <v>22</v>
      </c>
      <c r="Q4" s="116">
        <v>21.6</v>
      </c>
      <c r="R4" s="116">
        <v>21.2</v>
      </c>
      <c r="S4" s="120">
        <v>20.7</v>
      </c>
      <c r="T4" s="116">
        <v>19.3</v>
      </c>
      <c r="U4" s="116">
        <v>18.5</v>
      </c>
      <c r="V4" s="116">
        <v>17.7</v>
      </c>
      <c r="W4" s="116">
        <v>17.3</v>
      </c>
      <c r="X4" s="116">
        <v>16.8</v>
      </c>
      <c r="Y4" s="116">
        <v>17.7</v>
      </c>
      <c r="Z4" s="117">
        <f t="shared" si="0"/>
        <v>18.675</v>
      </c>
      <c r="AA4" s="127">
        <v>22.1</v>
      </c>
      <c r="AB4" s="129">
        <v>0.6277777777777778</v>
      </c>
      <c r="AC4" s="118">
        <v>14.2</v>
      </c>
      <c r="AD4" s="119">
        <v>0.16805555555555554</v>
      </c>
    </row>
    <row r="5" spans="1:30" ht="11.25" customHeight="1">
      <c r="A5" s="78">
        <v>3</v>
      </c>
      <c r="B5" s="116">
        <v>16.5</v>
      </c>
      <c r="C5" s="116">
        <v>16.8</v>
      </c>
      <c r="D5" s="116">
        <v>17.1</v>
      </c>
      <c r="E5" s="116">
        <v>16.5</v>
      </c>
      <c r="F5" s="116">
        <v>17.1</v>
      </c>
      <c r="G5" s="116">
        <v>19.4</v>
      </c>
      <c r="H5" s="116">
        <v>22.4</v>
      </c>
      <c r="I5" s="116">
        <v>23.5</v>
      </c>
      <c r="J5" s="116">
        <v>25</v>
      </c>
      <c r="K5" s="116">
        <v>23.9</v>
      </c>
      <c r="L5" s="116">
        <v>23.8</v>
      </c>
      <c r="M5" s="116">
        <v>23.3</v>
      </c>
      <c r="N5" s="116">
        <v>23.8</v>
      </c>
      <c r="O5" s="116">
        <v>23.3</v>
      </c>
      <c r="P5" s="116">
        <v>23.6</v>
      </c>
      <c r="Q5" s="116">
        <v>22.7</v>
      </c>
      <c r="R5" s="116">
        <v>22.6</v>
      </c>
      <c r="S5" s="116">
        <v>21.7</v>
      </c>
      <c r="T5" s="116">
        <v>20.9</v>
      </c>
      <c r="U5" s="116">
        <v>19.7</v>
      </c>
      <c r="V5" s="116">
        <v>18.9</v>
      </c>
      <c r="W5" s="116">
        <v>18.8</v>
      </c>
      <c r="X5" s="116">
        <v>18.8</v>
      </c>
      <c r="Y5" s="116">
        <v>18.1</v>
      </c>
      <c r="Z5" s="117">
        <f t="shared" si="0"/>
        <v>20.758333333333336</v>
      </c>
      <c r="AA5" s="127">
        <v>25.1</v>
      </c>
      <c r="AB5" s="129">
        <v>0.39166666666666666</v>
      </c>
      <c r="AC5" s="118">
        <v>16.2</v>
      </c>
      <c r="AD5" s="119">
        <v>0.19027777777777777</v>
      </c>
    </row>
    <row r="6" spans="1:30" ht="11.25" customHeight="1">
      <c r="A6" s="78">
        <v>4</v>
      </c>
      <c r="B6" s="116">
        <v>17.7</v>
      </c>
      <c r="C6" s="116">
        <v>17.3</v>
      </c>
      <c r="D6" s="116">
        <v>16.7</v>
      </c>
      <c r="E6" s="116">
        <v>16.6</v>
      </c>
      <c r="F6" s="116">
        <v>16</v>
      </c>
      <c r="G6" s="116">
        <v>18.1</v>
      </c>
      <c r="H6" s="116">
        <v>20.7</v>
      </c>
      <c r="I6" s="116">
        <v>22</v>
      </c>
      <c r="J6" s="116">
        <v>22.6</v>
      </c>
      <c r="K6" s="116">
        <v>22.3</v>
      </c>
      <c r="L6" s="116">
        <v>22.2</v>
      </c>
      <c r="M6" s="116">
        <v>23.6</v>
      </c>
      <c r="N6" s="116">
        <v>24.1</v>
      </c>
      <c r="O6" s="116">
        <v>24.1</v>
      </c>
      <c r="P6" s="116">
        <v>24.2</v>
      </c>
      <c r="Q6" s="116">
        <v>23.1</v>
      </c>
      <c r="R6" s="116">
        <v>22.1</v>
      </c>
      <c r="S6" s="116">
        <v>20.9</v>
      </c>
      <c r="T6" s="116">
        <v>20.2</v>
      </c>
      <c r="U6" s="116">
        <v>18.6</v>
      </c>
      <c r="V6" s="116">
        <v>18</v>
      </c>
      <c r="W6" s="116">
        <v>17.5</v>
      </c>
      <c r="X6" s="116">
        <v>16.9</v>
      </c>
      <c r="Y6" s="116">
        <v>16.4</v>
      </c>
      <c r="Z6" s="117">
        <f t="shared" si="0"/>
        <v>20.07916666666667</v>
      </c>
      <c r="AA6" s="127">
        <v>24.9</v>
      </c>
      <c r="AB6" s="129">
        <v>0.5951388888888889</v>
      </c>
      <c r="AC6" s="118">
        <v>16</v>
      </c>
      <c r="AD6" s="119">
        <v>0.21041666666666667</v>
      </c>
    </row>
    <row r="7" spans="1:30" ht="11.25" customHeight="1">
      <c r="A7" s="78">
        <v>5</v>
      </c>
      <c r="B7" s="116">
        <v>16</v>
      </c>
      <c r="C7" s="116">
        <v>15.9</v>
      </c>
      <c r="D7" s="116">
        <v>15.4</v>
      </c>
      <c r="E7" s="116">
        <v>15.2</v>
      </c>
      <c r="F7" s="116">
        <v>15.5</v>
      </c>
      <c r="G7" s="116">
        <v>18.7</v>
      </c>
      <c r="H7" s="116">
        <v>20</v>
      </c>
      <c r="I7" s="116">
        <v>21.2</v>
      </c>
      <c r="J7" s="116">
        <v>22.3</v>
      </c>
      <c r="K7" s="116">
        <v>22.1</v>
      </c>
      <c r="L7" s="116">
        <v>22</v>
      </c>
      <c r="M7" s="116">
        <v>23</v>
      </c>
      <c r="N7" s="116">
        <v>23.2</v>
      </c>
      <c r="O7" s="116">
        <v>22.5</v>
      </c>
      <c r="P7" s="116">
        <v>21.9</v>
      </c>
      <c r="Q7" s="116">
        <v>22.1</v>
      </c>
      <c r="R7" s="116">
        <v>22.1</v>
      </c>
      <c r="S7" s="116">
        <v>21.4</v>
      </c>
      <c r="T7" s="116">
        <v>21</v>
      </c>
      <c r="U7" s="116">
        <v>20.8</v>
      </c>
      <c r="V7" s="116">
        <v>20.2</v>
      </c>
      <c r="W7" s="116">
        <v>20.2</v>
      </c>
      <c r="X7" s="116">
        <v>20.4</v>
      </c>
      <c r="Y7" s="116">
        <v>20.2</v>
      </c>
      <c r="Z7" s="117">
        <f t="shared" si="0"/>
        <v>20.1375</v>
      </c>
      <c r="AA7" s="127">
        <v>23.8</v>
      </c>
      <c r="AB7" s="129">
        <v>0.5555555555555556</v>
      </c>
      <c r="AC7" s="118">
        <v>14.9</v>
      </c>
      <c r="AD7" s="119">
        <v>0.1840277777777778</v>
      </c>
    </row>
    <row r="8" spans="1:30" ht="11.25" customHeight="1">
      <c r="A8" s="78">
        <v>6</v>
      </c>
      <c r="B8" s="116">
        <v>20.3</v>
      </c>
      <c r="C8" s="116">
        <v>20.5</v>
      </c>
      <c r="D8" s="116">
        <v>20</v>
      </c>
      <c r="E8" s="116">
        <v>19.8</v>
      </c>
      <c r="F8" s="116">
        <v>19.4</v>
      </c>
      <c r="G8" s="116">
        <v>19.5</v>
      </c>
      <c r="H8" s="116">
        <v>21.2</v>
      </c>
      <c r="I8" s="116">
        <v>22.6</v>
      </c>
      <c r="J8" s="116">
        <v>23.4</v>
      </c>
      <c r="K8" s="116">
        <v>23.8</v>
      </c>
      <c r="L8" s="116">
        <v>24.3</v>
      </c>
      <c r="M8" s="116">
        <v>23.8</v>
      </c>
      <c r="N8" s="116">
        <v>23.7</v>
      </c>
      <c r="O8" s="116">
        <v>22.7</v>
      </c>
      <c r="P8" s="116">
        <v>21.9</v>
      </c>
      <c r="Q8" s="116">
        <v>21.4</v>
      </c>
      <c r="R8" s="116">
        <v>20.8</v>
      </c>
      <c r="S8" s="116">
        <v>18.9</v>
      </c>
      <c r="T8" s="116">
        <v>18.1</v>
      </c>
      <c r="U8" s="116">
        <v>17.5</v>
      </c>
      <c r="V8" s="116">
        <v>17.3</v>
      </c>
      <c r="W8" s="116">
        <v>17.3</v>
      </c>
      <c r="X8" s="116">
        <v>17.7</v>
      </c>
      <c r="Y8" s="116">
        <v>17.4</v>
      </c>
      <c r="Z8" s="117">
        <f t="shared" si="0"/>
        <v>20.554166666666664</v>
      </c>
      <c r="AA8" s="127">
        <v>24.6</v>
      </c>
      <c r="AB8" s="129">
        <v>0.46597222222222223</v>
      </c>
      <c r="AC8" s="118">
        <v>17.3</v>
      </c>
      <c r="AD8" s="119">
        <v>0.9236111111111112</v>
      </c>
    </row>
    <row r="9" spans="1:30" ht="11.25" customHeight="1">
      <c r="A9" s="78">
        <v>7</v>
      </c>
      <c r="B9" s="116">
        <v>16.9</v>
      </c>
      <c r="C9" s="116">
        <v>16.9</v>
      </c>
      <c r="D9" s="116">
        <v>17.2</v>
      </c>
      <c r="E9" s="116">
        <v>17.6</v>
      </c>
      <c r="F9" s="116">
        <v>17.8</v>
      </c>
      <c r="G9" s="116">
        <v>18.6</v>
      </c>
      <c r="H9" s="116">
        <v>20.2</v>
      </c>
      <c r="I9" s="116">
        <v>22.8</v>
      </c>
      <c r="J9" s="116">
        <v>23.7</v>
      </c>
      <c r="K9" s="116">
        <v>24.4</v>
      </c>
      <c r="L9" s="116">
        <v>27.5</v>
      </c>
      <c r="M9" s="116">
        <v>26.7</v>
      </c>
      <c r="N9" s="116">
        <v>25.7</v>
      </c>
      <c r="O9" s="116">
        <v>26.9</v>
      </c>
      <c r="P9" s="116">
        <v>25.7</v>
      </c>
      <c r="Q9" s="116">
        <v>24.9</v>
      </c>
      <c r="R9" s="116">
        <v>24.6</v>
      </c>
      <c r="S9" s="116">
        <v>24.1</v>
      </c>
      <c r="T9" s="116">
        <v>22.9</v>
      </c>
      <c r="U9" s="116">
        <v>22.2</v>
      </c>
      <c r="V9" s="116">
        <v>22.4</v>
      </c>
      <c r="W9" s="116">
        <v>21.9</v>
      </c>
      <c r="X9" s="116">
        <v>21.9</v>
      </c>
      <c r="Y9" s="116">
        <v>21.4</v>
      </c>
      <c r="Z9" s="117">
        <f t="shared" si="0"/>
        <v>22.287499999999994</v>
      </c>
      <c r="AA9" s="127">
        <v>27.9</v>
      </c>
      <c r="AB9" s="129">
        <v>0.4666666666666666</v>
      </c>
      <c r="AC9" s="118">
        <v>16.7</v>
      </c>
      <c r="AD9" s="119">
        <v>0.05555555555555555</v>
      </c>
    </row>
    <row r="10" spans="1:30" ht="11.25" customHeight="1">
      <c r="A10" s="78">
        <v>8</v>
      </c>
      <c r="B10" s="116">
        <v>21.3</v>
      </c>
      <c r="C10" s="116">
        <v>21.9</v>
      </c>
      <c r="D10" s="116">
        <v>21.6</v>
      </c>
      <c r="E10" s="116">
        <v>20.9</v>
      </c>
      <c r="F10" s="116">
        <v>21.2</v>
      </c>
      <c r="G10" s="116">
        <v>22.3</v>
      </c>
      <c r="H10" s="116">
        <v>23.7</v>
      </c>
      <c r="I10" s="116">
        <v>25.1</v>
      </c>
      <c r="J10" s="116">
        <v>26.4</v>
      </c>
      <c r="K10" s="116">
        <v>26.6</v>
      </c>
      <c r="L10" s="116">
        <v>26.2</v>
      </c>
      <c r="M10" s="116">
        <v>25.4</v>
      </c>
      <c r="N10" s="116">
        <v>24.8</v>
      </c>
      <c r="O10" s="116">
        <v>24.7</v>
      </c>
      <c r="P10" s="116">
        <v>24.2</v>
      </c>
      <c r="Q10" s="116">
        <v>23.5</v>
      </c>
      <c r="R10" s="116">
        <v>23.8</v>
      </c>
      <c r="S10" s="116">
        <v>23.8</v>
      </c>
      <c r="T10" s="116">
        <v>22.8</v>
      </c>
      <c r="U10" s="116">
        <v>22.6</v>
      </c>
      <c r="V10" s="116">
        <v>23.3</v>
      </c>
      <c r="W10" s="116">
        <v>21.8</v>
      </c>
      <c r="X10" s="116">
        <v>22</v>
      </c>
      <c r="Y10" s="116">
        <v>21.5</v>
      </c>
      <c r="Z10" s="117">
        <f t="shared" si="0"/>
        <v>23.391666666666666</v>
      </c>
      <c r="AA10" s="127">
        <v>27.5</v>
      </c>
      <c r="AB10" s="129">
        <v>0.3993055555555556</v>
      </c>
      <c r="AC10" s="118">
        <v>19.7</v>
      </c>
      <c r="AD10" s="119">
        <v>0.21875</v>
      </c>
    </row>
    <row r="11" spans="1:30" ht="11.25" customHeight="1">
      <c r="A11" s="78">
        <v>9</v>
      </c>
      <c r="B11" s="116">
        <v>22.3</v>
      </c>
      <c r="C11" s="116">
        <v>21.8</v>
      </c>
      <c r="D11" s="116">
        <v>21.9</v>
      </c>
      <c r="E11" s="116">
        <v>21.4</v>
      </c>
      <c r="F11" s="116">
        <v>21.6</v>
      </c>
      <c r="G11" s="116">
        <v>22.9</v>
      </c>
      <c r="H11" s="116">
        <v>24.1</v>
      </c>
      <c r="I11" s="116">
        <v>25.6</v>
      </c>
      <c r="J11" s="116">
        <v>26.5</v>
      </c>
      <c r="K11" s="116">
        <v>26.9</v>
      </c>
      <c r="L11" s="116">
        <v>26.4</v>
      </c>
      <c r="M11" s="116">
        <v>25.7</v>
      </c>
      <c r="N11" s="116">
        <v>27.3</v>
      </c>
      <c r="O11" s="116">
        <v>27.4</v>
      </c>
      <c r="P11" s="116">
        <v>26.2</v>
      </c>
      <c r="Q11" s="116">
        <v>24.8</v>
      </c>
      <c r="R11" s="116">
        <v>23.7</v>
      </c>
      <c r="S11" s="116">
        <v>20.4</v>
      </c>
      <c r="T11" s="116">
        <v>19.1</v>
      </c>
      <c r="U11" s="116">
        <v>19</v>
      </c>
      <c r="V11" s="116">
        <v>18.8</v>
      </c>
      <c r="W11" s="116">
        <v>18.6</v>
      </c>
      <c r="X11" s="116">
        <v>18.3</v>
      </c>
      <c r="Y11" s="116">
        <v>18.3</v>
      </c>
      <c r="Z11" s="117">
        <f t="shared" si="0"/>
        <v>22.874999999999996</v>
      </c>
      <c r="AA11" s="127">
        <v>27.9</v>
      </c>
      <c r="AB11" s="129">
        <v>0.4777777777777778</v>
      </c>
      <c r="AC11" s="118">
        <v>18.3</v>
      </c>
      <c r="AD11" s="119">
        <v>1</v>
      </c>
    </row>
    <row r="12" spans="1:30" ht="11.25" customHeight="1">
      <c r="A12" s="82">
        <v>10</v>
      </c>
      <c r="B12" s="121">
        <v>18.3</v>
      </c>
      <c r="C12" s="121">
        <v>18.1</v>
      </c>
      <c r="D12" s="121">
        <v>17.9</v>
      </c>
      <c r="E12" s="121">
        <v>17.8</v>
      </c>
      <c r="F12" s="121">
        <v>17.9</v>
      </c>
      <c r="G12" s="121">
        <v>17.5</v>
      </c>
      <c r="H12" s="121">
        <v>17.4</v>
      </c>
      <c r="I12" s="121">
        <v>18</v>
      </c>
      <c r="J12" s="121">
        <v>18.5</v>
      </c>
      <c r="K12" s="121">
        <v>18.3</v>
      </c>
      <c r="L12" s="121">
        <v>17.8</v>
      </c>
      <c r="M12" s="121">
        <v>17.7</v>
      </c>
      <c r="N12" s="121">
        <v>18</v>
      </c>
      <c r="O12" s="121">
        <v>17.7</v>
      </c>
      <c r="P12" s="121">
        <v>16.9</v>
      </c>
      <c r="Q12" s="121">
        <v>16.6</v>
      </c>
      <c r="R12" s="121">
        <v>16.6</v>
      </c>
      <c r="S12" s="121">
        <v>16.5</v>
      </c>
      <c r="T12" s="121">
        <v>16.4</v>
      </c>
      <c r="U12" s="121">
        <v>16.1</v>
      </c>
      <c r="V12" s="121">
        <v>16.1</v>
      </c>
      <c r="W12" s="121">
        <v>16</v>
      </c>
      <c r="X12" s="121">
        <v>16.5</v>
      </c>
      <c r="Y12" s="121">
        <v>16.7</v>
      </c>
      <c r="Z12" s="122">
        <f t="shared" si="0"/>
        <v>17.30416666666667</v>
      </c>
      <c r="AA12" s="130">
        <v>18.8</v>
      </c>
      <c r="AB12" s="131">
        <v>0.4875</v>
      </c>
      <c r="AC12" s="105">
        <v>15.9</v>
      </c>
      <c r="AD12" s="123">
        <v>0.9180555555555556</v>
      </c>
    </row>
    <row r="13" spans="1:30" ht="11.25" customHeight="1">
      <c r="A13" s="78">
        <v>11</v>
      </c>
      <c r="B13" s="116">
        <v>16.8</v>
      </c>
      <c r="C13" s="116">
        <v>16.8</v>
      </c>
      <c r="D13" s="116">
        <v>16.6</v>
      </c>
      <c r="E13" s="116">
        <v>16.5</v>
      </c>
      <c r="F13" s="116">
        <v>16.5</v>
      </c>
      <c r="G13" s="116">
        <v>16.5</v>
      </c>
      <c r="H13" s="116">
        <v>16.7</v>
      </c>
      <c r="I13" s="116">
        <v>17.1</v>
      </c>
      <c r="J13" s="116">
        <v>17.3</v>
      </c>
      <c r="K13" s="116">
        <v>17.5</v>
      </c>
      <c r="L13" s="116">
        <v>17.6</v>
      </c>
      <c r="M13" s="116">
        <v>17.9</v>
      </c>
      <c r="N13" s="116">
        <v>18</v>
      </c>
      <c r="O13" s="116">
        <v>18.3</v>
      </c>
      <c r="P13" s="116">
        <v>18.3</v>
      </c>
      <c r="Q13" s="116">
        <v>18.2</v>
      </c>
      <c r="R13" s="116">
        <v>18.3</v>
      </c>
      <c r="S13" s="116">
        <v>18.2</v>
      </c>
      <c r="T13" s="116">
        <v>18.3</v>
      </c>
      <c r="U13" s="116">
        <v>18.6</v>
      </c>
      <c r="V13" s="116">
        <v>18.8</v>
      </c>
      <c r="W13" s="116">
        <v>18.9</v>
      </c>
      <c r="X13" s="116">
        <v>19</v>
      </c>
      <c r="Y13" s="116">
        <v>18.7</v>
      </c>
      <c r="Z13" s="117">
        <f t="shared" si="0"/>
        <v>17.725</v>
      </c>
      <c r="AA13" s="132">
        <v>19.1</v>
      </c>
      <c r="AB13" s="133">
        <v>0.9520833333333334</v>
      </c>
      <c r="AC13" s="118">
        <v>16.4</v>
      </c>
      <c r="AD13" s="119">
        <v>0.22430555555555556</v>
      </c>
    </row>
    <row r="14" spans="1:30" ht="11.25" customHeight="1">
      <c r="A14" s="78">
        <v>12</v>
      </c>
      <c r="B14" s="116">
        <v>18.5</v>
      </c>
      <c r="C14" s="116">
        <v>18.1</v>
      </c>
      <c r="D14" s="116">
        <v>17.6</v>
      </c>
      <c r="E14" s="116">
        <v>17.4</v>
      </c>
      <c r="F14" s="116">
        <v>17.3</v>
      </c>
      <c r="G14" s="116">
        <v>17.9</v>
      </c>
      <c r="H14" s="116">
        <v>18.5</v>
      </c>
      <c r="I14" s="116">
        <v>19.4</v>
      </c>
      <c r="J14" s="116">
        <v>18.9</v>
      </c>
      <c r="K14" s="116">
        <v>18</v>
      </c>
      <c r="L14" s="116">
        <v>17.9</v>
      </c>
      <c r="M14" s="116">
        <v>17.5</v>
      </c>
      <c r="N14" s="116">
        <v>17.6</v>
      </c>
      <c r="O14" s="116">
        <v>18</v>
      </c>
      <c r="P14" s="116">
        <v>17.8</v>
      </c>
      <c r="Q14" s="116">
        <v>16.5</v>
      </c>
      <c r="R14" s="116">
        <v>16.4</v>
      </c>
      <c r="S14" s="116">
        <v>16.3</v>
      </c>
      <c r="T14" s="116">
        <v>16.3</v>
      </c>
      <c r="U14" s="116">
        <v>16.1</v>
      </c>
      <c r="V14" s="116">
        <v>16</v>
      </c>
      <c r="W14" s="116">
        <v>15.6</v>
      </c>
      <c r="X14" s="116">
        <v>15.6</v>
      </c>
      <c r="Y14" s="116">
        <v>15.6</v>
      </c>
      <c r="Z14" s="117">
        <f t="shared" si="0"/>
        <v>17.283333333333335</v>
      </c>
      <c r="AA14" s="132">
        <v>19.6</v>
      </c>
      <c r="AB14" s="133">
        <v>0.3368055555555556</v>
      </c>
      <c r="AC14" s="118">
        <v>15.5</v>
      </c>
      <c r="AD14" s="119">
        <v>0.9645833333333332</v>
      </c>
    </row>
    <row r="15" spans="1:30" ht="11.25" customHeight="1">
      <c r="A15" s="78">
        <v>13</v>
      </c>
      <c r="B15" s="116">
        <v>15.7</v>
      </c>
      <c r="C15" s="116">
        <v>15.5</v>
      </c>
      <c r="D15" s="116">
        <v>15.5</v>
      </c>
      <c r="E15" s="116">
        <v>15.3</v>
      </c>
      <c r="F15" s="116">
        <v>15.3</v>
      </c>
      <c r="G15" s="116">
        <v>15.6</v>
      </c>
      <c r="H15" s="116">
        <v>16</v>
      </c>
      <c r="I15" s="116">
        <v>17</v>
      </c>
      <c r="J15" s="116">
        <v>18.2</v>
      </c>
      <c r="K15" s="116">
        <v>19.9</v>
      </c>
      <c r="L15" s="116">
        <v>20.5</v>
      </c>
      <c r="M15" s="116">
        <v>20.6</v>
      </c>
      <c r="N15" s="116">
        <v>21.6</v>
      </c>
      <c r="O15" s="116">
        <v>20.1</v>
      </c>
      <c r="P15" s="116">
        <v>20.5</v>
      </c>
      <c r="Q15" s="116">
        <v>19.9</v>
      </c>
      <c r="R15" s="116">
        <v>20.3</v>
      </c>
      <c r="S15" s="116">
        <v>20.2</v>
      </c>
      <c r="T15" s="116">
        <v>19.2</v>
      </c>
      <c r="U15" s="116">
        <v>17.7</v>
      </c>
      <c r="V15" s="116">
        <v>16.9</v>
      </c>
      <c r="W15" s="116">
        <v>17.5</v>
      </c>
      <c r="X15" s="116">
        <v>17.2</v>
      </c>
      <c r="Y15" s="116">
        <v>17.2</v>
      </c>
      <c r="Z15" s="117">
        <f t="shared" si="0"/>
        <v>18.058333333333326</v>
      </c>
      <c r="AA15" s="132">
        <v>21.6</v>
      </c>
      <c r="AB15" s="133">
        <v>0.5430555555555555</v>
      </c>
      <c r="AC15" s="118">
        <v>15.2</v>
      </c>
      <c r="AD15" s="119">
        <v>0.23125</v>
      </c>
    </row>
    <row r="16" spans="1:30" ht="11.25" customHeight="1">
      <c r="A16" s="78">
        <v>14</v>
      </c>
      <c r="B16" s="116">
        <v>17</v>
      </c>
      <c r="C16" s="116">
        <v>15.8</v>
      </c>
      <c r="D16" s="116">
        <v>14.9</v>
      </c>
      <c r="E16" s="116">
        <v>13.5</v>
      </c>
      <c r="F16" s="116">
        <v>13.3</v>
      </c>
      <c r="G16" s="116">
        <v>15.7</v>
      </c>
      <c r="H16" s="116">
        <v>17.1</v>
      </c>
      <c r="I16" s="116">
        <v>18.8</v>
      </c>
      <c r="J16" s="116">
        <v>18.2</v>
      </c>
      <c r="K16" s="116">
        <v>19.7</v>
      </c>
      <c r="L16" s="116">
        <v>19.5</v>
      </c>
      <c r="M16" s="116">
        <v>19.5</v>
      </c>
      <c r="N16" s="116">
        <v>19</v>
      </c>
      <c r="O16" s="116">
        <v>19.4</v>
      </c>
      <c r="P16" s="116">
        <v>19.4</v>
      </c>
      <c r="Q16" s="116">
        <v>19.2</v>
      </c>
      <c r="R16" s="116">
        <v>18.9</v>
      </c>
      <c r="S16" s="116">
        <v>17.9</v>
      </c>
      <c r="T16" s="116">
        <v>17.6</v>
      </c>
      <c r="U16" s="116">
        <v>17.3</v>
      </c>
      <c r="V16" s="116">
        <v>16.9</v>
      </c>
      <c r="W16" s="116">
        <v>16.9</v>
      </c>
      <c r="X16" s="116">
        <v>16.6</v>
      </c>
      <c r="Y16" s="116">
        <v>16.5</v>
      </c>
      <c r="Z16" s="117">
        <f t="shared" si="0"/>
        <v>17.441666666666666</v>
      </c>
      <c r="AA16" s="132">
        <v>20.4</v>
      </c>
      <c r="AB16" s="133">
        <v>0.5284722222222222</v>
      </c>
      <c r="AC16" s="118">
        <v>13</v>
      </c>
      <c r="AD16" s="119">
        <v>0.18888888888888888</v>
      </c>
    </row>
    <row r="17" spans="1:30" ht="11.25" customHeight="1">
      <c r="A17" s="78">
        <v>15</v>
      </c>
      <c r="B17" s="116">
        <v>16</v>
      </c>
      <c r="C17" s="116">
        <v>15.9</v>
      </c>
      <c r="D17" s="116">
        <v>16.2</v>
      </c>
      <c r="E17" s="116">
        <v>15.6</v>
      </c>
      <c r="F17" s="116">
        <v>14.7</v>
      </c>
      <c r="G17" s="116">
        <v>14.2</v>
      </c>
      <c r="H17" s="116">
        <v>14.1</v>
      </c>
      <c r="I17" s="116">
        <v>14.2</v>
      </c>
      <c r="J17" s="116">
        <v>14.5</v>
      </c>
      <c r="K17" s="116">
        <v>14.5</v>
      </c>
      <c r="L17" s="116">
        <v>14.4</v>
      </c>
      <c r="M17" s="116">
        <v>14.6</v>
      </c>
      <c r="N17" s="116">
        <v>14.9</v>
      </c>
      <c r="O17" s="116">
        <v>15.2</v>
      </c>
      <c r="P17" s="116">
        <v>14.8</v>
      </c>
      <c r="Q17" s="116">
        <v>14.6</v>
      </c>
      <c r="R17" s="116">
        <v>14.5</v>
      </c>
      <c r="S17" s="116">
        <v>14.5</v>
      </c>
      <c r="T17" s="116">
        <v>14.4</v>
      </c>
      <c r="U17" s="116">
        <v>14.3</v>
      </c>
      <c r="V17" s="116">
        <v>14</v>
      </c>
      <c r="W17" s="116">
        <v>13.5</v>
      </c>
      <c r="X17" s="116">
        <v>13.2</v>
      </c>
      <c r="Y17" s="116">
        <v>12.9</v>
      </c>
      <c r="Z17" s="117">
        <f t="shared" si="0"/>
        <v>14.570833333333331</v>
      </c>
      <c r="AA17" s="132">
        <v>16.6</v>
      </c>
      <c r="AB17" s="133">
        <v>0.0020833333333333333</v>
      </c>
      <c r="AC17" s="118">
        <v>12.9</v>
      </c>
      <c r="AD17" s="119">
        <v>1</v>
      </c>
    </row>
    <row r="18" spans="1:30" ht="11.25" customHeight="1">
      <c r="A18" s="78">
        <v>16</v>
      </c>
      <c r="B18" s="116">
        <v>12.9</v>
      </c>
      <c r="C18" s="116">
        <v>13.1</v>
      </c>
      <c r="D18" s="116">
        <v>12.9</v>
      </c>
      <c r="E18" s="116">
        <v>12.6</v>
      </c>
      <c r="F18" s="116">
        <v>12.5</v>
      </c>
      <c r="G18" s="116">
        <v>12.4</v>
      </c>
      <c r="H18" s="116">
        <v>12.5</v>
      </c>
      <c r="I18" s="116">
        <v>12.7</v>
      </c>
      <c r="J18" s="116">
        <v>13.3</v>
      </c>
      <c r="K18" s="116">
        <v>14.2</v>
      </c>
      <c r="L18" s="116">
        <v>15</v>
      </c>
      <c r="M18" s="116">
        <v>15.7</v>
      </c>
      <c r="N18" s="116">
        <v>15.1</v>
      </c>
      <c r="O18" s="116">
        <v>15.3</v>
      </c>
      <c r="P18" s="116">
        <v>14.9</v>
      </c>
      <c r="Q18" s="116">
        <v>15</v>
      </c>
      <c r="R18" s="116">
        <v>14.3</v>
      </c>
      <c r="S18" s="116">
        <v>14.3</v>
      </c>
      <c r="T18" s="116">
        <v>13.7</v>
      </c>
      <c r="U18" s="116">
        <v>13.7</v>
      </c>
      <c r="V18" s="116">
        <v>13.4</v>
      </c>
      <c r="W18" s="116">
        <v>13.3</v>
      </c>
      <c r="X18" s="116">
        <v>13.5</v>
      </c>
      <c r="Y18" s="116">
        <v>13.6</v>
      </c>
      <c r="Z18" s="117">
        <f t="shared" si="0"/>
        <v>13.745833333333335</v>
      </c>
      <c r="AA18" s="132">
        <v>16</v>
      </c>
      <c r="AB18" s="133">
        <v>0.4986111111111111</v>
      </c>
      <c r="AC18" s="118">
        <v>12.4</v>
      </c>
      <c r="AD18" s="119">
        <v>0.26180555555555557</v>
      </c>
    </row>
    <row r="19" spans="1:30" ht="11.25" customHeight="1">
      <c r="A19" s="78">
        <v>17</v>
      </c>
      <c r="B19" s="116">
        <v>13.3</v>
      </c>
      <c r="C19" s="116">
        <v>12.1</v>
      </c>
      <c r="D19" s="116">
        <v>11.6</v>
      </c>
      <c r="E19" s="116">
        <v>11.8</v>
      </c>
      <c r="F19" s="116">
        <v>12.9</v>
      </c>
      <c r="G19" s="116">
        <v>14.1</v>
      </c>
      <c r="H19" s="116">
        <v>15.7</v>
      </c>
      <c r="I19" s="116">
        <v>16.8</v>
      </c>
      <c r="J19" s="116">
        <v>18.1</v>
      </c>
      <c r="K19" s="116">
        <v>18</v>
      </c>
      <c r="L19" s="116">
        <v>19.1</v>
      </c>
      <c r="M19" s="116">
        <v>18.8</v>
      </c>
      <c r="N19" s="116">
        <v>18.6</v>
      </c>
      <c r="O19" s="116">
        <v>18.7</v>
      </c>
      <c r="P19" s="116">
        <v>18.3</v>
      </c>
      <c r="Q19" s="116">
        <v>19.4</v>
      </c>
      <c r="R19" s="116">
        <v>18.2</v>
      </c>
      <c r="S19" s="116">
        <v>17.9</v>
      </c>
      <c r="T19" s="116">
        <v>17.5</v>
      </c>
      <c r="U19" s="116">
        <v>16.6</v>
      </c>
      <c r="V19" s="116">
        <v>16.7</v>
      </c>
      <c r="W19" s="116">
        <v>16.9</v>
      </c>
      <c r="X19" s="116">
        <v>17.3</v>
      </c>
      <c r="Y19" s="116">
        <v>16.8</v>
      </c>
      <c r="Z19" s="117">
        <f t="shared" si="0"/>
        <v>16.466666666666665</v>
      </c>
      <c r="AA19" s="132">
        <v>19.8</v>
      </c>
      <c r="AB19" s="133">
        <v>0.5479166666666667</v>
      </c>
      <c r="AC19" s="118">
        <v>11.3</v>
      </c>
      <c r="AD19" s="119">
        <v>0.15486111111111112</v>
      </c>
    </row>
    <row r="20" spans="1:30" ht="11.25" customHeight="1">
      <c r="A20" s="78">
        <v>18</v>
      </c>
      <c r="B20" s="116">
        <v>16.6</v>
      </c>
      <c r="C20" s="116">
        <v>16.5</v>
      </c>
      <c r="D20" s="116">
        <v>16.6</v>
      </c>
      <c r="E20" s="116">
        <v>16.6</v>
      </c>
      <c r="F20" s="116">
        <v>16.9</v>
      </c>
      <c r="G20" s="116">
        <v>17.9</v>
      </c>
      <c r="H20" s="116">
        <v>20.6</v>
      </c>
      <c r="I20" s="116">
        <v>20.3</v>
      </c>
      <c r="J20" s="116">
        <v>20.9</v>
      </c>
      <c r="K20" s="116">
        <v>21.2</v>
      </c>
      <c r="L20" s="116">
        <v>20.3</v>
      </c>
      <c r="M20" s="116">
        <v>20.2</v>
      </c>
      <c r="N20" s="116">
        <v>20.3</v>
      </c>
      <c r="O20" s="116">
        <v>20.6</v>
      </c>
      <c r="P20" s="116">
        <v>20.6</v>
      </c>
      <c r="Q20" s="116">
        <v>20.8</v>
      </c>
      <c r="R20" s="116">
        <v>20.6</v>
      </c>
      <c r="S20" s="116">
        <v>20.3</v>
      </c>
      <c r="T20" s="116">
        <v>19.9</v>
      </c>
      <c r="U20" s="116">
        <v>18.3</v>
      </c>
      <c r="V20" s="116">
        <v>17.6</v>
      </c>
      <c r="W20" s="116">
        <v>17.5</v>
      </c>
      <c r="X20" s="116">
        <v>17.1</v>
      </c>
      <c r="Y20" s="116">
        <v>16.7</v>
      </c>
      <c r="Z20" s="117">
        <f t="shared" si="0"/>
        <v>18.954166666666673</v>
      </c>
      <c r="AA20" s="132">
        <v>21.9</v>
      </c>
      <c r="AB20" s="133">
        <v>0.3597222222222222</v>
      </c>
      <c r="AC20" s="118">
        <v>16.3</v>
      </c>
      <c r="AD20" s="119">
        <v>0.15833333333333333</v>
      </c>
    </row>
    <row r="21" spans="1:30" ht="11.25" customHeight="1">
      <c r="A21" s="78">
        <v>19</v>
      </c>
      <c r="B21" s="116">
        <v>17.3</v>
      </c>
      <c r="C21" s="116">
        <v>16.8</v>
      </c>
      <c r="D21" s="116">
        <v>17.5</v>
      </c>
      <c r="E21" s="116">
        <v>17.8</v>
      </c>
      <c r="F21" s="116">
        <v>17.9</v>
      </c>
      <c r="G21" s="116">
        <v>19.1</v>
      </c>
      <c r="H21" s="116">
        <v>20.6</v>
      </c>
      <c r="I21" s="116">
        <v>23.1</v>
      </c>
      <c r="J21" s="116">
        <v>22.6</v>
      </c>
      <c r="K21" s="116">
        <v>23.6</v>
      </c>
      <c r="L21" s="116">
        <v>22.9</v>
      </c>
      <c r="M21" s="116">
        <v>22.4</v>
      </c>
      <c r="N21" s="116">
        <v>22.4</v>
      </c>
      <c r="O21" s="116">
        <v>22.7</v>
      </c>
      <c r="P21" s="116">
        <v>23</v>
      </c>
      <c r="Q21" s="116">
        <v>21.9</v>
      </c>
      <c r="R21" s="116">
        <v>19.4</v>
      </c>
      <c r="S21" s="116">
        <v>19.1</v>
      </c>
      <c r="T21" s="116">
        <v>18.3</v>
      </c>
      <c r="U21" s="116">
        <v>18.5</v>
      </c>
      <c r="V21" s="116">
        <v>18.3</v>
      </c>
      <c r="W21" s="116">
        <v>18.1</v>
      </c>
      <c r="X21" s="116">
        <v>17.5</v>
      </c>
      <c r="Y21" s="116">
        <v>17.3</v>
      </c>
      <c r="Z21" s="117">
        <f t="shared" si="0"/>
        <v>19.920833333333334</v>
      </c>
      <c r="AA21" s="134">
        <v>24</v>
      </c>
      <c r="AB21" s="135">
        <v>0.4284722222222222</v>
      </c>
      <c r="AC21" s="118">
        <v>16.6</v>
      </c>
      <c r="AD21" s="119">
        <v>0.09513888888888888</v>
      </c>
    </row>
    <row r="22" spans="1:30" ht="11.25" customHeight="1">
      <c r="A22" s="82">
        <v>20</v>
      </c>
      <c r="B22" s="121">
        <v>17.3</v>
      </c>
      <c r="C22" s="121">
        <v>17.5</v>
      </c>
      <c r="D22" s="121">
        <v>17.7</v>
      </c>
      <c r="E22" s="121">
        <v>18.1</v>
      </c>
      <c r="F22" s="121">
        <v>18</v>
      </c>
      <c r="G22" s="121">
        <v>17.9</v>
      </c>
      <c r="H22" s="121">
        <v>17.9</v>
      </c>
      <c r="I22" s="121">
        <v>17.9</v>
      </c>
      <c r="J22" s="121">
        <v>18.4</v>
      </c>
      <c r="K22" s="121">
        <v>18.5</v>
      </c>
      <c r="L22" s="121">
        <v>18.6</v>
      </c>
      <c r="M22" s="121">
        <v>18.4</v>
      </c>
      <c r="N22" s="121">
        <v>18.3</v>
      </c>
      <c r="O22" s="121">
        <v>17.9</v>
      </c>
      <c r="P22" s="121">
        <v>18.2</v>
      </c>
      <c r="Q22" s="121">
        <v>18.1</v>
      </c>
      <c r="R22" s="121">
        <v>18</v>
      </c>
      <c r="S22" s="121">
        <v>17.9</v>
      </c>
      <c r="T22" s="121">
        <v>18</v>
      </c>
      <c r="U22" s="121">
        <v>17.9</v>
      </c>
      <c r="V22" s="121">
        <v>17.9</v>
      </c>
      <c r="W22" s="121">
        <v>17.9</v>
      </c>
      <c r="X22" s="121">
        <v>17.9</v>
      </c>
      <c r="Y22" s="121">
        <v>18.1</v>
      </c>
      <c r="Z22" s="122">
        <f t="shared" si="0"/>
        <v>18.0125</v>
      </c>
      <c r="AA22" s="127">
        <v>18.7</v>
      </c>
      <c r="AB22" s="129">
        <v>0.4673611111111111</v>
      </c>
      <c r="AC22" s="105">
        <v>17.2</v>
      </c>
      <c r="AD22" s="123">
        <v>0.020833333333333332</v>
      </c>
    </row>
    <row r="23" spans="1:30" ht="11.25" customHeight="1">
      <c r="A23" s="78">
        <v>21</v>
      </c>
      <c r="B23" s="116">
        <v>18</v>
      </c>
      <c r="C23" s="116">
        <v>17.9</v>
      </c>
      <c r="D23" s="116">
        <v>17.8</v>
      </c>
      <c r="E23" s="116">
        <v>17.8</v>
      </c>
      <c r="F23" s="116">
        <v>17.8</v>
      </c>
      <c r="G23" s="116">
        <v>17.9</v>
      </c>
      <c r="H23" s="116">
        <v>18.1</v>
      </c>
      <c r="I23" s="116">
        <v>18.6</v>
      </c>
      <c r="J23" s="116">
        <v>19.4</v>
      </c>
      <c r="K23" s="116">
        <v>19.4</v>
      </c>
      <c r="L23" s="116">
        <v>20.1</v>
      </c>
      <c r="M23" s="116">
        <v>19.5</v>
      </c>
      <c r="N23" s="116">
        <v>20.2</v>
      </c>
      <c r="O23" s="116">
        <v>19.8</v>
      </c>
      <c r="P23" s="116">
        <v>20.8</v>
      </c>
      <c r="Q23" s="116">
        <v>20.6</v>
      </c>
      <c r="R23" s="116">
        <v>20.7</v>
      </c>
      <c r="S23" s="116">
        <v>20.4</v>
      </c>
      <c r="T23" s="116">
        <v>19.9</v>
      </c>
      <c r="U23" s="116">
        <v>19.5</v>
      </c>
      <c r="V23" s="116">
        <v>19.2</v>
      </c>
      <c r="W23" s="116">
        <v>18.6</v>
      </c>
      <c r="X23" s="116">
        <v>17.9</v>
      </c>
      <c r="Y23" s="116">
        <v>17.7</v>
      </c>
      <c r="Z23" s="117">
        <f t="shared" si="0"/>
        <v>19.066666666666663</v>
      </c>
      <c r="AA23" s="127">
        <v>21</v>
      </c>
      <c r="AB23" s="129">
        <v>0.73125</v>
      </c>
      <c r="AC23" s="118">
        <v>17.7</v>
      </c>
      <c r="AD23" s="119">
        <v>1</v>
      </c>
    </row>
    <row r="24" spans="1:30" ht="11.25" customHeight="1">
      <c r="A24" s="78">
        <v>22</v>
      </c>
      <c r="B24" s="116">
        <v>17.4</v>
      </c>
      <c r="C24" s="116">
        <v>17.6</v>
      </c>
      <c r="D24" s="116">
        <v>18.1</v>
      </c>
      <c r="E24" s="116">
        <v>16.7</v>
      </c>
      <c r="F24" s="116">
        <v>16.7</v>
      </c>
      <c r="G24" s="116">
        <v>19</v>
      </c>
      <c r="H24" s="116">
        <v>23</v>
      </c>
      <c r="I24" s="116">
        <v>23.6</v>
      </c>
      <c r="J24" s="116">
        <v>23.4</v>
      </c>
      <c r="K24" s="116">
        <v>24.3</v>
      </c>
      <c r="L24" s="116">
        <v>24.3</v>
      </c>
      <c r="M24" s="116">
        <v>23.8</v>
      </c>
      <c r="N24" s="116">
        <v>23.6</v>
      </c>
      <c r="O24" s="116">
        <v>24.3</v>
      </c>
      <c r="P24" s="116">
        <v>23.4</v>
      </c>
      <c r="Q24" s="116">
        <v>24.2</v>
      </c>
      <c r="R24" s="116">
        <v>22.3</v>
      </c>
      <c r="S24" s="116">
        <v>22</v>
      </c>
      <c r="T24" s="116">
        <v>20.8</v>
      </c>
      <c r="U24" s="116">
        <v>19.5</v>
      </c>
      <c r="V24" s="116">
        <v>19.4</v>
      </c>
      <c r="W24" s="116">
        <v>19.5</v>
      </c>
      <c r="X24" s="116">
        <v>18.8</v>
      </c>
      <c r="Y24" s="116">
        <v>19.1</v>
      </c>
      <c r="Z24" s="117">
        <f t="shared" si="0"/>
        <v>21.033333333333335</v>
      </c>
      <c r="AA24" s="127">
        <v>24.8</v>
      </c>
      <c r="AB24" s="129">
        <v>0.4138888888888889</v>
      </c>
      <c r="AC24" s="118">
        <v>16.3</v>
      </c>
      <c r="AD24" s="119">
        <v>0.20138888888888887</v>
      </c>
    </row>
    <row r="25" spans="1:30" ht="11.25" customHeight="1">
      <c r="A25" s="78">
        <v>23</v>
      </c>
      <c r="B25" s="116">
        <v>17.9</v>
      </c>
      <c r="C25" s="116">
        <v>18.9</v>
      </c>
      <c r="D25" s="116">
        <v>18.2</v>
      </c>
      <c r="E25" s="116">
        <v>17.4</v>
      </c>
      <c r="F25" s="116">
        <v>17.3</v>
      </c>
      <c r="G25" s="116">
        <v>19.3</v>
      </c>
      <c r="H25" s="116">
        <v>20.9</v>
      </c>
      <c r="I25" s="116">
        <v>21.5</v>
      </c>
      <c r="J25" s="116">
        <v>22.1</v>
      </c>
      <c r="K25" s="116">
        <v>20.7</v>
      </c>
      <c r="L25" s="116">
        <v>21</v>
      </c>
      <c r="M25" s="116">
        <v>20.3</v>
      </c>
      <c r="N25" s="116">
        <v>21.4</v>
      </c>
      <c r="O25" s="116">
        <v>20.8</v>
      </c>
      <c r="P25" s="116">
        <v>21.4</v>
      </c>
      <c r="Q25" s="116">
        <v>20.8</v>
      </c>
      <c r="R25" s="116">
        <v>19.4</v>
      </c>
      <c r="S25" s="116">
        <v>17.5</v>
      </c>
      <c r="T25" s="116">
        <v>17</v>
      </c>
      <c r="U25" s="116">
        <v>17.1</v>
      </c>
      <c r="V25" s="116">
        <v>17.3</v>
      </c>
      <c r="W25" s="116">
        <v>16.6</v>
      </c>
      <c r="X25" s="116">
        <v>17.7</v>
      </c>
      <c r="Y25" s="116">
        <v>17</v>
      </c>
      <c r="Z25" s="117">
        <f t="shared" si="0"/>
        <v>19.145833333333332</v>
      </c>
      <c r="AA25" s="127">
        <v>22.7</v>
      </c>
      <c r="AB25" s="129">
        <v>0.39305555555555555</v>
      </c>
      <c r="AC25" s="118">
        <v>16.5</v>
      </c>
      <c r="AD25" s="119">
        <v>0.9305555555555555</v>
      </c>
    </row>
    <row r="26" spans="1:30" ht="11.25" customHeight="1">
      <c r="A26" s="78">
        <v>24</v>
      </c>
      <c r="B26" s="116">
        <v>18.7</v>
      </c>
      <c r="C26" s="116">
        <v>18.6</v>
      </c>
      <c r="D26" s="116">
        <v>18.1</v>
      </c>
      <c r="E26" s="116">
        <v>17.4</v>
      </c>
      <c r="F26" s="116">
        <v>19</v>
      </c>
      <c r="G26" s="116">
        <v>20.6</v>
      </c>
      <c r="H26" s="116">
        <v>21</v>
      </c>
      <c r="I26" s="116">
        <v>22.7</v>
      </c>
      <c r="J26" s="116">
        <v>22.7</v>
      </c>
      <c r="K26" s="116">
        <v>22.8</v>
      </c>
      <c r="L26" s="116">
        <v>24.8</v>
      </c>
      <c r="M26" s="116">
        <v>24.6</v>
      </c>
      <c r="N26" s="116">
        <v>25.2</v>
      </c>
      <c r="O26" s="116">
        <v>25.1</v>
      </c>
      <c r="P26" s="116">
        <v>24.1</v>
      </c>
      <c r="Q26" s="116">
        <v>23.2</v>
      </c>
      <c r="R26" s="116">
        <v>23.3</v>
      </c>
      <c r="S26" s="116">
        <v>22.3</v>
      </c>
      <c r="T26" s="116">
        <v>21.6</v>
      </c>
      <c r="U26" s="116">
        <v>23.6</v>
      </c>
      <c r="V26" s="116">
        <v>22.2</v>
      </c>
      <c r="W26" s="116">
        <v>20.9</v>
      </c>
      <c r="X26" s="116">
        <v>21.7</v>
      </c>
      <c r="Y26" s="116">
        <v>20.9</v>
      </c>
      <c r="Z26" s="117">
        <f t="shared" si="0"/>
        <v>21.879166666666666</v>
      </c>
      <c r="AA26" s="127">
        <v>25.9</v>
      </c>
      <c r="AB26" s="129">
        <v>0.4777777777777778</v>
      </c>
      <c r="AC26" s="118">
        <v>17</v>
      </c>
      <c r="AD26" s="119">
        <v>0.007638888888888889</v>
      </c>
    </row>
    <row r="27" spans="1:30" ht="11.25" customHeight="1">
      <c r="A27" s="78">
        <v>25</v>
      </c>
      <c r="B27" s="116">
        <v>21.6</v>
      </c>
      <c r="C27" s="116">
        <v>21.4</v>
      </c>
      <c r="D27" s="116">
        <v>21.8</v>
      </c>
      <c r="E27" s="116">
        <v>21.7</v>
      </c>
      <c r="F27" s="116">
        <v>19.7</v>
      </c>
      <c r="G27" s="116">
        <v>20.4</v>
      </c>
      <c r="H27" s="116">
        <v>23.8</v>
      </c>
      <c r="I27" s="116">
        <v>26.6</v>
      </c>
      <c r="J27" s="116">
        <v>26.8</v>
      </c>
      <c r="K27" s="116">
        <v>27.3</v>
      </c>
      <c r="L27" s="116">
        <v>26.7</v>
      </c>
      <c r="M27" s="116">
        <v>28.4</v>
      </c>
      <c r="N27" s="116">
        <v>27.7</v>
      </c>
      <c r="O27" s="116">
        <v>28.4</v>
      </c>
      <c r="P27" s="116">
        <v>27</v>
      </c>
      <c r="Q27" s="116">
        <v>23.7</v>
      </c>
      <c r="R27" s="116">
        <v>23.2</v>
      </c>
      <c r="S27" s="116">
        <v>22.5</v>
      </c>
      <c r="T27" s="116">
        <v>21.7</v>
      </c>
      <c r="U27" s="116">
        <v>20</v>
      </c>
      <c r="V27" s="116">
        <v>20</v>
      </c>
      <c r="W27" s="116">
        <v>19.5</v>
      </c>
      <c r="X27" s="116">
        <v>19.6</v>
      </c>
      <c r="Y27" s="116">
        <v>19.9</v>
      </c>
      <c r="Z27" s="117">
        <f t="shared" si="0"/>
        <v>23.308333333333326</v>
      </c>
      <c r="AA27" s="127">
        <v>28.7</v>
      </c>
      <c r="AB27" s="129">
        <v>0.5104166666666666</v>
      </c>
      <c r="AC27" s="118">
        <v>19.1</v>
      </c>
      <c r="AD27" s="119">
        <v>0.936111111111111</v>
      </c>
    </row>
    <row r="28" spans="1:30" ht="11.25" customHeight="1">
      <c r="A28" s="78">
        <v>26</v>
      </c>
      <c r="B28" s="116">
        <v>19.4</v>
      </c>
      <c r="C28" s="116">
        <v>19.2</v>
      </c>
      <c r="D28" s="116">
        <v>19.4</v>
      </c>
      <c r="E28" s="116">
        <v>19.2</v>
      </c>
      <c r="F28" s="116">
        <v>19.9</v>
      </c>
      <c r="G28" s="116">
        <v>20.7</v>
      </c>
      <c r="H28" s="116">
        <v>22.4</v>
      </c>
      <c r="I28" s="116">
        <v>22</v>
      </c>
      <c r="J28" s="116">
        <v>23.2</v>
      </c>
      <c r="K28" s="116">
        <v>23.5</v>
      </c>
      <c r="L28" s="116">
        <v>23.6</v>
      </c>
      <c r="M28" s="116">
        <v>24.5</v>
      </c>
      <c r="N28" s="116">
        <v>24.2</v>
      </c>
      <c r="O28" s="116">
        <v>23.9</v>
      </c>
      <c r="P28" s="116">
        <v>21.8</v>
      </c>
      <c r="Q28" s="116">
        <v>24.7</v>
      </c>
      <c r="R28" s="116">
        <v>24.2</v>
      </c>
      <c r="S28" s="116">
        <v>23.5</v>
      </c>
      <c r="T28" s="116">
        <v>22.5</v>
      </c>
      <c r="U28" s="116">
        <v>22.9</v>
      </c>
      <c r="V28" s="116">
        <v>21.9</v>
      </c>
      <c r="W28" s="116">
        <v>22.1</v>
      </c>
      <c r="X28" s="116">
        <v>22.2</v>
      </c>
      <c r="Y28" s="116">
        <v>22.9</v>
      </c>
      <c r="Z28" s="117">
        <f t="shared" si="0"/>
        <v>22.241666666666664</v>
      </c>
      <c r="AA28" s="127">
        <v>25.2</v>
      </c>
      <c r="AB28" s="129">
        <v>0.6986111111111111</v>
      </c>
      <c r="AC28" s="118">
        <v>19</v>
      </c>
      <c r="AD28" s="119">
        <v>0.18680555555555556</v>
      </c>
    </row>
    <row r="29" spans="1:30" ht="11.25" customHeight="1">
      <c r="A29" s="78">
        <v>27</v>
      </c>
      <c r="B29" s="116">
        <v>22.1</v>
      </c>
      <c r="C29" s="116">
        <v>21.8</v>
      </c>
      <c r="D29" s="116">
        <v>21.9</v>
      </c>
      <c r="E29" s="116">
        <v>22.3</v>
      </c>
      <c r="F29" s="116">
        <v>23.2</v>
      </c>
      <c r="G29" s="116">
        <v>24.1</v>
      </c>
      <c r="H29" s="116">
        <v>25.8</v>
      </c>
      <c r="I29" s="116">
        <v>25.8</v>
      </c>
      <c r="J29" s="116">
        <v>25.9</v>
      </c>
      <c r="K29" s="116">
        <v>26.2</v>
      </c>
      <c r="L29" s="116">
        <v>28</v>
      </c>
      <c r="M29" s="116">
        <v>28.7</v>
      </c>
      <c r="N29" s="116">
        <v>30.5</v>
      </c>
      <c r="O29" s="116">
        <v>31.3</v>
      </c>
      <c r="P29" s="116">
        <v>33</v>
      </c>
      <c r="Q29" s="116">
        <v>28.9</v>
      </c>
      <c r="R29" s="116">
        <v>28.5</v>
      </c>
      <c r="S29" s="116">
        <v>28.2</v>
      </c>
      <c r="T29" s="116">
        <v>27.1</v>
      </c>
      <c r="U29" s="116">
        <v>26.5</v>
      </c>
      <c r="V29" s="116">
        <v>26.6</v>
      </c>
      <c r="W29" s="116">
        <v>26.3</v>
      </c>
      <c r="X29" s="116">
        <v>26</v>
      </c>
      <c r="Y29" s="116">
        <v>25.9</v>
      </c>
      <c r="Z29" s="117">
        <f t="shared" si="0"/>
        <v>26.441666666666663</v>
      </c>
      <c r="AA29" s="127">
        <v>33.5</v>
      </c>
      <c r="AB29" s="129">
        <v>0.6402777777777778</v>
      </c>
      <c r="AC29" s="118">
        <v>21.8</v>
      </c>
      <c r="AD29" s="119">
        <v>0.12430555555555556</v>
      </c>
    </row>
    <row r="30" spans="1:30" ht="11.25" customHeight="1">
      <c r="A30" s="78">
        <v>28</v>
      </c>
      <c r="B30" s="116">
        <v>25.4</v>
      </c>
      <c r="C30" s="116">
        <v>25.1</v>
      </c>
      <c r="D30" s="116">
        <v>25</v>
      </c>
      <c r="E30" s="116">
        <v>23.6</v>
      </c>
      <c r="F30" s="116">
        <v>23.9</v>
      </c>
      <c r="G30" s="116">
        <v>24.8</v>
      </c>
      <c r="H30" s="116">
        <v>24.7</v>
      </c>
      <c r="I30" s="116">
        <v>24.2</v>
      </c>
      <c r="J30" s="116">
        <v>26.3</v>
      </c>
      <c r="K30" s="116">
        <v>27.5</v>
      </c>
      <c r="L30" s="116">
        <v>27.5</v>
      </c>
      <c r="M30" s="116">
        <v>28.6</v>
      </c>
      <c r="N30" s="116">
        <v>29.7</v>
      </c>
      <c r="O30" s="116">
        <v>30.8</v>
      </c>
      <c r="P30" s="116">
        <v>27.4</v>
      </c>
      <c r="Q30" s="116">
        <v>28.8</v>
      </c>
      <c r="R30" s="116">
        <v>28.7</v>
      </c>
      <c r="S30" s="116">
        <v>27</v>
      </c>
      <c r="T30" s="116">
        <v>26.1</v>
      </c>
      <c r="U30" s="116">
        <v>25.4</v>
      </c>
      <c r="V30" s="116">
        <v>24</v>
      </c>
      <c r="W30" s="116">
        <v>22.5</v>
      </c>
      <c r="X30" s="116">
        <v>22</v>
      </c>
      <c r="Y30" s="116">
        <v>22.8</v>
      </c>
      <c r="Z30" s="117">
        <f t="shared" si="0"/>
        <v>25.90833333333333</v>
      </c>
      <c r="AA30" s="127">
        <v>31.5</v>
      </c>
      <c r="AB30" s="129">
        <v>0.5944444444444444</v>
      </c>
      <c r="AC30" s="118">
        <v>21.5</v>
      </c>
      <c r="AD30" s="119">
        <v>0.9722222222222222</v>
      </c>
    </row>
    <row r="31" spans="1:30" ht="11.25" customHeight="1">
      <c r="A31" s="78">
        <v>29</v>
      </c>
      <c r="B31" s="116">
        <v>23</v>
      </c>
      <c r="C31" s="116">
        <v>23.3</v>
      </c>
      <c r="D31" s="116">
        <v>23.6</v>
      </c>
      <c r="E31" s="116">
        <v>23.7</v>
      </c>
      <c r="F31" s="116">
        <v>23.7</v>
      </c>
      <c r="G31" s="116">
        <v>25.5</v>
      </c>
      <c r="H31" s="116">
        <v>26.7</v>
      </c>
      <c r="I31" s="116">
        <v>28.1</v>
      </c>
      <c r="J31" s="116">
        <v>30</v>
      </c>
      <c r="K31" s="116">
        <v>30.5</v>
      </c>
      <c r="L31" s="116">
        <v>31.4</v>
      </c>
      <c r="M31" s="116">
        <v>32.3</v>
      </c>
      <c r="N31" s="116">
        <v>32.7</v>
      </c>
      <c r="O31" s="116">
        <v>32.9</v>
      </c>
      <c r="P31" s="116">
        <v>33.7</v>
      </c>
      <c r="Q31" s="116">
        <v>32.6</v>
      </c>
      <c r="R31" s="116">
        <v>31.5</v>
      </c>
      <c r="S31" s="116">
        <v>30.6</v>
      </c>
      <c r="T31" s="116">
        <v>28.8</v>
      </c>
      <c r="U31" s="116">
        <v>27.8</v>
      </c>
      <c r="V31" s="116">
        <v>27</v>
      </c>
      <c r="W31" s="116">
        <v>23.4</v>
      </c>
      <c r="X31" s="116">
        <v>26.3</v>
      </c>
      <c r="Y31" s="116">
        <v>26.1</v>
      </c>
      <c r="Z31" s="117">
        <f t="shared" si="0"/>
        <v>28.133333333333326</v>
      </c>
      <c r="AA31" s="127">
        <v>33.8</v>
      </c>
      <c r="AB31" s="129">
        <v>0.6152777777777778</v>
      </c>
      <c r="AC31" s="118">
        <v>22.5</v>
      </c>
      <c r="AD31" s="119">
        <v>0.029861111111111113</v>
      </c>
    </row>
    <row r="32" spans="1:30" ht="11.25" customHeight="1">
      <c r="A32" s="78">
        <v>30</v>
      </c>
      <c r="B32" s="116">
        <v>25.7</v>
      </c>
      <c r="C32" s="116">
        <v>21.8</v>
      </c>
      <c r="D32" s="116">
        <v>25.5</v>
      </c>
      <c r="E32" s="116">
        <v>21.6</v>
      </c>
      <c r="F32" s="116">
        <v>25.6</v>
      </c>
      <c r="G32" s="116">
        <v>26.4</v>
      </c>
      <c r="H32" s="116">
        <v>27.8</v>
      </c>
      <c r="I32" s="116">
        <v>25.6</v>
      </c>
      <c r="J32" s="116">
        <v>29</v>
      </c>
      <c r="K32" s="116">
        <v>27.2</v>
      </c>
      <c r="L32" s="116">
        <v>28.1</v>
      </c>
      <c r="M32" s="116">
        <v>28.8</v>
      </c>
      <c r="N32" s="116">
        <v>29.5</v>
      </c>
      <c r="O32" s="116">
        <v>30</v>
      </c>
      <c r="P32" s="116">
        <v>28.9</v>
      </c>
      <c r="Q32" s="116">
        <v>28.8</v>
      </c>
      <c r="R32" s="116">
        <v>29.1</v>
      </c>
      <c r="S32" s="116">
        <v>27.2</v>
      </c>
      <c r="T32" s="116">
        <v>26.5</v>
      </c>
      <c r="U32" s="116">
        <v>23.9</v>
      </c>
      <c r="V32" s="116">
        <v>24.1</v>
      </c>
      <c r="W32" s="116">
        <v>23.3</v>
      </c>
      <c r="X32" s="116">
        <v>23.6</v>
      </c>
      <c r="Y32" s="116">
        <v>22.7</v>
      </c>
      <c r="Z32" s="117">
        <f t="shared" si="0"/>
        <v>26.27916666666667</v>
      </c>
      <c r="AA32" s="127">
        <v>30.1</v>
      </c>
      <c r="AB32" s="129">
        <v>0.5659722222222222</v>
      </c>
      <c r="AC32" s="118">
        <v>21.5</v>
      </c>
      <c r="AD32" s="119">
        <v>0.16597222222222222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18.4</v>
      </c>
      <c r="C34" s="124">
        <f t="shared" si="1"/>
        <v>18.113333333333333</v>
      </c>
      <c r="D34" s="124">
        <f t="shared" si="1"/>
        <v>18.193333333333335</v>
      </c>
      <c r="E34" s="124">
        <f t="shared" si="1"/>
        <v>17.763333333333335</v>
      </c>
      <c r="F34" s="124">
        <f t="shared" si="1"/>
        <v>18.016666666666662</v>
      </c>
      <c r="G34" s="124">
        <f t="shared" si="1"/>
        <v>19.09333333333333</v>
      </c>
      <c r="H34" s="124">
        <f t="shared" si="1"/>
        <v>20.446666666666665</v>
      </c>
      <c r="I34" s="124">
        <f t="shared" si="1"/>
        <v>21.28333333333334</v>
      </c>
      <c r="J34" s="124">
        <f t="shared" si="1"/>
        <v>21.99</v>
      </c>
      <c r="K34" s="124">
        <f t="shared" si="1"/>
        <v>22.216666666666665</v>
      </c>
      <c r="L34" s="124">
        <f t="shared" si="1"/>
        <v>22.55666666666667</v>
      </c>
      <c r="M34" s="124">
        <f t="shared" si="1"/>
        <v>22.526666666666667</v>
      </c>
      <c r="N34" s="124">
        <f t="shared" si="1"/>
        <v>22.786666666666676</v>
      </c>
      <c r="O34" s="124">
        <f t="shared" si="1"/>
        <v>22.793333333333333</v>
      </c>
      <c r="P34" s="124">
        <f t="shared" si="1"/>
        <v>22.433333333333334</v>
      </c>
      <c r="Q34" s="124">
        <f t="shared" si="1"/>
        <v>22.006666666666664</v>
      </c>
      <c r="R34" s="124">
        <f t="shared" si="1"/>
        <v>21.560000000000002</v>
      </c>
      <c r="S34" s="124">
        <f t="shared" si="1"/>
        <v>20.823333333333334</v>
      </c>
      <c r="T34" s="124">
        <f t="shared" si="1"/>
        <v>20.119999999999997</v>
      </c>
      <c r="U34" s="124">
        <f t="shared" si="1"/>
        <v>19.563333333333333</v>
      </c>
      <c r="V34" s="124">
        <f t="shared" si="1"/>
        <v>19.233333333333334</v>
      </c>
      <c r="W34" s="124">
        <f t="shared" si="1"/>
        <v>18.79</v>
      </c>
      <c r="X34" s="124">
        <f t="shared" si="1"/>
        <v>18.84333333333333</v>
      </c>
      <c r="Y34" s="124">
        <f t="shared" si="1"/>
        <v>18.703333333333333</v>
      </c>
      <c r="Z34" s="124">
        <f>AVERAGE(B3:Y33)</f>
        <v>20.34402777777778</v>
      </c>
      <c r="AA34" s="125">
        <f>AVERAGE(AA3:AA33)</f>
        <v>24.06666666666667</v>
      </c>
      <c r="AB34" s="126"/>
      <c r="AC34" s="125">
        <f>AVERAGE(AC3:AC33)</f>
        <v>16.79666666666667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33.8</v>
      </c>
      <c r="C46" s="106">
        <f>MATCH(B46,AA3:AA33,0)</f>
        <v>29</v>
      </c>
      <c r="D46" s="114">
        <f>INDEX(AB3:AB33,C46,1)</f>
        <v>0.6152777777777778</v>
      </c>
      <c r="E46" s="120"/>
      <c r="F46" s="104"/>
      <c r="G46" s="105">
        <f>MIN(AC3:AC33)</f>
        <v>11.3</v>
      </c>
      <c r="H46" s="106">
        <f>MATCH(G46,AC3:AC33,0)</f>
        <v>17</v>
      </c>
      <c r="I46" s="114">
        <f>INDEX(AD3:AD33,H46,1)</f>
        <v>0.15486111111111112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21.6</v>
      </c>
      <c r="C3" s="116">
        <v>21.6</v>
      </c>
      <c r="D3" s="116">
        <v>20.9</v>
      </c>
      <c r="E3" s="116">
        <v>21.2</v>
      </c>
      <c r="F3" s="116">
        <v>21.2</v>
      </c>
      <c r="G3" s="116">
        <v>21.7</v>
      </c>
      <c r="H3" s="116">
        <v>23.9</v>
      </c>
      <c r="I3" s="116">
        <v>27.1</v>
      </c>
      <c r="J3" s="116">
        <v>26.9</v>
      </c>
      <c r="K3" s="116">
        <v>27.5</v>
      </c>
      <c r="L3" s="116">
        <v>30.2</v>
      </c>
      <c r="M3" s="116">
        <v>28.5</v>
      </c>
      <c r="N3" s="116">
        <v>29</v>
      </c>
      <c r="O3" s="116">
        <v>29.1</v>
      </c>
      <c r="P3" s="116">
        <v>29.1</v>
      </c>
      <c r="Q3" s="116">
        <v>28.7</v>
      </c>
      <c r="R3" s="116">
        <v>28</v>
      </c>
      <c r="S3" s="116">
        <v>28</v>
      </c>
      <c r="T3" s="116">
        <v>27</v>
      </c>
      <c r="U3" s="116">
        <v>25.6</v>
      </c>
      <c r="V3" s="116">
        <v>26.2</v>
      </c>
      <c r="W3" s="116">
        <v>26.3</v>
      </c>
      <c r="X3" s="116">
        <v>25.5</v>
      </c>
      <c r="Y3" s="116">
        <v>23.4</v>
      </c>
      <c r="Z3" s="117">
        <f aca="true" t="shared" si="0" ref="Z3:Z33">AVERAGE(B3:Y3)</f>
        <v>25.758333333333336</v>
      </c>
      <c r="AA3" s="118">
        <v>30.4</v>
      </c>
      <c r="AB3" s="119">
        <v>0.4576388888888889</v>
      </c>
      <c r="AC3" s="118">
        <v>20.8</v>
      </c>
      <c r="AD3" s="119">
        <v>0.15</v>
      </c>
    </row>
    <row r="4" spans="1:30" ht="11.25" customHeight="1">
      <c r="A4" s="78">
        <v>2</v>
      </c>
      <c r="B4" s="116">
        <v>21.9</v>
      </c>
      <c r="C4" s="116">
        <v>20.9</v>
      </c>
      <c r="D4" s="116">
        <v>21.6</v>
      </c>
      <c r="E4" s="116">
        <v>22.1</v>
      </c>
      <c r="F4" s="116">
        <v>22</v>
      </c>
      <c r="G4" s="116">
        <v>24.1</v>
      </c>
      <c r="H4" s="116">
        <v>27.3</v>
      </c>
      <c r="I4" s="116">
        <v>28.5</v>
      </c>
      <c r="J4" s="116">
        <v>30.1</v>
      </c>
      <c r="K4" s="116">
        <v>30.5</v>
      </c>
      <c r="L4" s="116">
        <v>29.9</v>
      </c>
      <c r="M4" s="116">
        <v>30.6</v>
      </c>
      <c r="N4" s="116">
        <v>31</v>
      </c>
      <c r="O4" s="116">
        <v>30.2</v>
      </c>
      <c r="P4" s="116">
        <v>29.5</v>
      </c>
      <c r="Q4" s="116">
        <v>29</v>
      </c>
      <c r="R4" s="116">
        <v>29.5</v>
      </c>
      <c r="S4" s="120">
        <v>28.3</v>
      </c>
      <c r="T4" s="116">
        <v>27.1</v>
      </c>
      <c r="U4" s="116">
        <v>26.1</v>
      </c>
      <c r="V4" s="116">
        <v>26</v>
      </c>
      <c r="W4" s="116">
        <v>24.6</v>
      </c>
      <c r="X4" s="116">
        <v>24.4</v>
      </c>
      <c r="Y4" s="116">
        <v>23.6</v>
      </c>
      <c r="Z4" s="117">
        <f t="shared" si="0"/>
        <v>26.61666666666667</v>
      </c>
      <c r="AA4" s="118">
        <v>31.5</v>
      </c>
      <c r="AB4" s="119">
        <v>0.5472222222222222</v>
      </c>
      <c r="AC4" s="118">
        <v>20.5</v>
      </c>
      <c r="AD4" s="119">
        <v>0.07708333333333334</v>
      </c>
    </row>
    <row r="5" spans="1:30" ht="11.25" customHeight="1">
      <c r="A5" s="78">
        <v>3</v>
      </c>
      <c r="B5" s="116">
        <v>23.4</v>
      </c>
      <c r="C5" s="116">
        <v>23.3</v>
      </c>
      <c r="D5" s="116">
        <v>22.4</v>
      </c>
      <c r="E5" s="116">
        <v>21</v>
      </c>
      <c r="F5" s="116">
        <v>21.6</v>
      </c>
      <c r="G5" s="116">
        <v>24.2</v>
      </c>
      <c r="H5" s="116">
        <v>25.3</v>
      </c>
      <c r="I5" s="116">
        <v>27.9</v>
      </c>
      <c r="J5" s="116">
        <v>29.3</v>
      </c>
      <c r="K5" s="116">
        <v>30.2</v>
      </c>
      <c r="L5" s="116">
        <v>29.6</v>
      </c>
      <c r="M5" s="116">
        <v>30.3</v>
      </c>
      <c r="N5" s="116">
        <v>30.4</v>
      </c>
      <c r="O5" s="116">
        <v>31.1</v>
      </c>
      <c r="P5" s="116">
        <v>32.4</v>
      </c>
      <c r="Q5" s="116">
        <v>31.2</v>
      </c>
      <c r="R5" s="116">
        <v>28.8</v>
      </c>
      <c r="S5" s="116">
        <v>26.9</v>
      </c>
      <c r="T5" s="116">
        <v>26.3</v>
      </c>
      <c r="U5" s="116">
        <v>22.9</v>
      </c>
      <c r="V5" s="116">
        <v>26.4</v>
      </c>
      <c r="W5" s="116">
        <v>25.7</v>
      </c>
      <c r="X5" s="116">
        <v>25.3</v>
      </c>
      <c r="Y5" s="116">
        <v>21.4</v>
      </c>
      <c r="Z5" s="117">
        <f t="shared" si="0"/>
        <v>26.55416666666666</v>
      </c>
      <c r="AA5" s="118">
        <v>32.5</v>
      </c>
      <c r="AB5" s="119">
        <v>0.6277777777777778</v>
      </c>
      <c r="AC5" s="118">
        <v>20.9</v>
      </c>
      <c r="AD5" s="119">
        <v>0.16041666666666668</v>
      </c>
    </row>
    <row r="6" spans="1:30" ht="11.25" customHeight="1">
      <c r="A6" s="78">
        <v>4</v>
      </c>
      <c r="B6" s="116">
        <v>24</v>
      </c>
      <c r="C6" s="116">
        <v>22.1</v>
      </c>
      <c r="D6" s="116">
        <v>21.5</v>
      </c>
      <c r="E6" s="116">
        <v>21.9</v>
      </c>
      <c r="F6" s="116">
        <v>22.4</v>
      </c>
      <c r="G6" s="116">
        <v>22.9</v>
      </c>
      <c r="H6" s="116">
        <v>25</v>
      </c>
      <c r="I6" s="116">
        <v>26.8</v>
      </c>
      <c r="J6" s="116">
        <v>27.4</v>
      </c>
      <c r="K6" s="116">
        <v>26</v>
      </c>
      <c r="L6" s="116">
        <v>29.6</v>
      </c>
      <c r="M6" s="116">
        <v>28.5</v>
      </c>
      <c r="N6" s="116">
        <v>25.4</v>
      </c>
      <c r="O6" s="116">
        <v>24.6</v>
      </c>
      <c r="P6" s="116">
        <v>29</v>
      </c>
      <c r="Q6" s="116">
        <v>30.6</v>
      </c>
      <c r="R6" s="116">
        <v>29.4</v>
      </c>
      <c r="S6" s="116">
        <v>28.4</v>
      </c>
      <c r="T6" s="116">
        <v>27.7</v>
      </c>
      <c r="U6" s="116">
        <v>27.1</v>
      </c>
      <c r="V6" s="116">
        <v>25.4</v>
      </c>
      <c r="W6" s="116">
        <v>25.9</v>
      </c>
      <c r="X6" s="116">
        <v>26.4</v>
      </c>
      <c r="Y6" s="116">
        <v>26.2</v>
      </c>
      <c r="Z6" s="117">
        <f t="shared" si="0"/>
        <v>26.00833333333333</v>
      </c>
      <c r="AA6" s="118">
        <v>30.8</v>
      </c>
      <c r="AB6" s="119">
        <v>0.6722222222222222</v>
      </c>
      <c r="AC6" s="118">
        <v>21.3</v>
      </c>
      <c r="AD6" s="119">
        <v>0.11527777777777777</v>
      </c>
    </row>
    <row r="7" spans="1:30" ht="11.25" customHeight="1">
      <c r="A7" s="78">
        <v>5</v>
      </c>
      <c r="B7" s="116">
        <v>26.2</v>
      </c>
      <c r="C7" s="116">
        <v>26.4</v>
      </c>
      <c r="D7" s="116">
        <v>26.1</v>
      </c>
      <c r="E7" s="116">
        <v>25.9</v>
      </c>
      <c r="F7" s="116">
        <v>25.9</v>
      </c>
      <c r="G7" s="116">
        <v>25.7</v>
      </c>
      <c r="H7" s="116">
        <v>24.9</v>
      </c>
      <c r="I7" s="116">
        <v>24.4</v>
      </c>
      <c r="J7" s="116">
        <v>25.1</v>
      </c>
      <c r="K7" s="116">
        <v>26.1</v>
      </c>
      <c r="L7" s="116">
        <v>27.7</v>
      </c>
      <c r="M7" s="116">
        <v>28.7</v>
      </c>
      <c r="N7" s="116">
        <v>28.2</v>
      </c>
      <c r="O7" s="116">
        <v>28.1</v>
      </c>
      <c r="P7" s="116">
        <v>28</v>
      </c>
      <c r="Q7" s="116">
        <v>27.3</v>
      </c>
      <c r="R7" s="116">
        <v>26.6</v>
      </c>
      <c r="S7" s="116">
        <v>25.8</v>
      </c>
      <c r="T7" s="116">
        <v>25.3</v>
      </c>
      <c r="U7" s="116">
        <v>24.3</v>
      </c>
      <c r="V7" s="116">
        <v>20.7</v>
      </c>
      <c r="W7" s="116">
        <v>22</v>
      </c>
      <c r="X7" s="116">
        <v>20.6</v>
      </c>
      <c r="Y7" s="116">
        <v>20.2</v>
      </c>
      <c r="Z7" s="117">
        <f t="shared" si="0"/>
        <v>25.425000000000008</v>
      </c>
      <c r="AA7" s="118">
        <v>28.9</v>
      </c>
      <c r="AB7" s="119">
        <v>0.4916666666666667</v>
      </c>
      <c r="AC7" s="118">
        <v>20.2</v>
      </c>
      <c r="AD7" s="119">
        <v>1</v>
      </c>
    </row>
    <row r="8" spans="1:30" ht="11.25" customHeight="1">
      <c r="A8" s="78">
        <v>6</v>
      </c>
      <c r="B8" s="116">
        <v>19.8</v>
      </c>
      <c r="C8" s="116">
        <v>19.7</v>
      </c>
      <c r="D8" s="116">
        <v>19.8</v>
      </c>
      <c r="E8" s="116">
        <v>19.5</v>
      </c>
      <c r="F8" s="116">
        <v>19.3</v>
      </c>
      <c r="G8" s="116">
        <v>19.1</v>
      </c>
      <c r="H8" s="116">
        <v>19</v>
      </c>
      <c r="I8" s="116">
        <v>19</v>
      </c>
      <c r="J8" s="116">
        <v>18.9</v>
      </c>
      <c r="K8" s="116">
        <v>19.4</v>
      </c>
      <c r="L8" s="116">
        <v>19</v>
      </c>
      <c r="M8" s="116">
        <v>18.7</v>
      </c>
      <c r="N8" s="116">
        <v>17.9</v>
      </c>
      <c r="O8" s="116">
        <v>18.7</v>
      </c>
      <c r="P8" s="116">
        <v>17.7</v>
      </c>
      <c r="Q8" s="116">
        <v>18.4</v>
      </c>
      <c r="R8" s="116">
        <v>17.3</v>
      </c>
      <c r="S8" s="116">
        <v>17.5</v>
      </c>
      <c r="T8" s="116">
        <v>17.7</v>
      </c>
      <c r="U8" s="116">
        <v>17.7</v>
      </c>
      <c r="V8" s="116">
        <v>17.8</v>
      </c>
      <c r="W8" s="116">
        <v>17.9</v>
      </c>
      <c r="X8" s="116">
        <v>18</v>
      </c>
      <c r="Y8" s="116">
        <v>18</v>
      </c>
      <c r="Z8" s="117">
        <f t="shared" si="0"/>
        <v>18.575</v>
      </c>
      <c r="AA8" s="118">
        <v>20.4</v>
      </c>
      <c r="AB8" s="119">
        <v>0.004861111111111111</v>
      </c>
      <c r="AC8" s="118">
        <v>17.1</v>
      </c>
      <c r="AD8" s="119">
        <v>0.720138888888889</v>
      </c>
    </row>
    <row r="9" spans="1:30" ht="11.25" customHeight="1">
      <c r="A9" s="78">
        <v>7</v>
      </c>
      <c r="B9" s="116">
        <v>18.1</v>
      </c>
      <c r="C9" s="116">
        <v>18.1</v>
      </c>
      <c r="D9" s="116">
        <v>18.3</v>
      </c>
      <c r="E9" s="116">
        <v>18.5</v>
      </c>
      <c r="F9" s="116">
        <v>18.7</v>
      </c>
      <c r="G9" s="116">
        <v>19.1</v>
      </c>
      <c r="H9" s="116">
        <v>19.6</v>
      </c>
      <c r="I9" s="116">
        <v>19.5</v>
      </c>
      <c r="J9" s="116">
        <v>20.1</v>
      </c>
      <c r="K9" s="116">
        <v>20.3</v>
      </c>
      <c r="L9" s="116">
        <v>20.9</v>
      </c>
      <c r="M9" s="116">
        <v>22.7</v>
      </c>
      <c r="N9" s="116">
        <v>23.3</v>
      </c>
      <c r="O9" s="116">
        <v>22.8</v>
      </c>
      <c r="P9" s="116">
        <v>23.2</v>
      </c>
      <c r="Q9" s="116">
        <v>24.1</v>
      </c>
      <c r="R9" s="116">
        <v>23.7</v>
      </c>
      <c r="S9" s="116">
        <v>22.3</v>
      </c>
      <c r="T9" s="116">
        <v>22.3</v>
      </c>
      <c r="U9" s="116">
        <v>21.5</v>
      </c>
      <c r="V9" s="116">
        <v>21.3</v>
      </c>
      <c r="W9" s="116">
        <v>21.3</v>
      </c>
      <c r="X9" s="116">
        <v>21.2</v>
      </c>
      <c r="Y9" s="116">
        <v>20.4</v>
      </c>
      <c r="Z9" s="117">
        <f t="shared" si="0"/>
        <v>20.8875</v>
      </c>
      <c r="AA9" s="118">
        <v>25.4</v>
      </c>
      <c r="AB9" s="119">
        <v>0.6534722222222222</v>
      </c>
      <c r="AC9" s="118">
        <v>18</v>
      </c>
      <c r="AD9" s="119">
        <v>0.027083333333333334</v>
      </c>
    </row>
    <row r="10" spans="1:30" ht="11.25" customHeight="1">
      <c r="A10" s="78">
        <v>8</v>
      </c>
      <c r="B10" s="116">
        <v>20.6</v>
      </c>
      <c r="C10" s="116">
        <v>20.5</v>
      </c>
      <c r="D10" s="116">
        <v>20</v>
      </c>
      <c r="E10" s="116">
        <v>20.2</v>
      </c>
      <c r="F10" s="116">
        <v>19.6</v>
      </c>
      <c r="G10" s="116">
        <v>21.2</v>
      </c>
      <c r="H10" s="116">
        <v>24.7</v>
      </c>
      <c r="I10" s="116">
        <v>26</v>
      </c>
      <c r="J10" s="116">
        <v>26.6</v>
      </c>
      <c r="K10" s="116">
        <v>26.5</v>
      </c>
      <c r="L10" s="116">
        <v>27.5</v>
      </c>
      <c r="M10" s="116">
        <v>27.7</v>
      </c>
      <c r="N10" s="116">
        <v>27.1</v>
      </c>
      <c r="O10" s="116">
        <v>27.3</v>
      </c>
      <c r="P10" s="116">
        <v>27.2</v>
      </c>
      <c r="Q10" s="116">
        <v>27.6</v>
      </c>
      <c r="R10" s="116">
        <v>26.4</v>
      </c>
      <c r="S10" s="116">
        <v>25.4</v>
      </c>
      <c r="T10" s="116">
        <v>24.6</v>
      </c>
      <c r="U10" s="116">
        <v>23.7</v>
      </c>
      <c r="V10" s="116">
        <v>23.5</v>
      </c>
      <c r="W10" s="116">
        <v>23.7</v>
      </c>
      <c r="X10" s="116">
        <v>23.1</v>
      </c>
      <c r="Y10" s="116">
        <v>23.1</v>
      </c>
      <c r="Z10" s="117">
        <f t="shared" si="0"/>
        <v>24.325000000000006</v>
      </c>
      <c r="AA10" s="118">
        <v>28.6</v>
      </c>
      <c r="AB10" s="119">
        <v>0.6083333333333333</v>
      </c>
      <c r="AC10" s="118">
        <v>19.3</v>
      </c>
      <c r="AD10" s="119">
        <v>0.1986111111111111</v>
      </c>
    </row>
    <row r="11" spans="1:30" ht="11.25" customHeight="1">
      <c r="A11" s="78">
        <v>9</v>
      </c>
      <c r="B11" s="116">
        <v>23</v>
      </c>
      <c r="C11" s="116">
        <v>21.5</v>
      </c>
      <c r="D11" s="116">
        <v>22</v>
      </c>
      <c r="E11" s="116">
        <v>21.8</v>
      </c>
      <c r="F11" s="116">
        <v>20.3</v>
      </c>
      <c r="G11" s="116">
        <v>20.8</v>
      </c>
      <c r="H11" s="116">
        <v>22.5</v>
      </c>
      <c r="I11" s="116">
        <v>27.2</v>
      </c>
      <c r="J11" s="116">
        <v>26.7</v>
      </c>
      <c r="K11" s="116">
        <v>24.6</v>
      </c>
      <c r="L11" s="116">
        <v>26.4</v>
      </c>
      <c r="M11" s="116">
        <v>26.4</v>
      </c>
      <c r="N11" s="116">
        <v>27</v>
      </c>
      <c r="O11" s="116">
        <v>28.7</v>
      </c>
      <c r="P11" s="116">
        <v>27.7</v>
      </c>
      <c r="Q11" s="116">
        <v>25.9</v>
      </c>
      <c r="R11" s="116">
        <v>25.6</v>
      </c>
      <c r="S11" s="116">
        <v>25.5</v>
      </c>
      <c r="T11" s="116">
        <v>24.8</v>
      </c>
      <c r="U11" s="116">
        <v>23.3</v>
      </c>
      <c r="V11" s="116">
        <v>23.8</v>
      </c>
      <c r="W11" s="116">
        <v>22.6</v>
      </c>
      <c r="X11" s="116">
        <v>22.9</v>
      </c>
      <c r="Y11" s="116">
        <v>23</v>
      </c>
      <c r="Z11" s="117">
        <f t="shared" si="0"/>
        <v>24.33333333333333</v>
      </c>
      <c r="AA11" s="118">
        <v>28.9</v>
      </c>
      <c r="AB11" s="119">
        <v>0.58125</v>
      </c>
      <c r="AC11" s="118">
        <v>20.1</v>
      </c>
      <c r="AD11" s="119">
        <v>0.22291666666666665</v>
      </c>
    </row>
    <row r="12" spans="1:30" ht="11.25" customHeight="1">
      <c r="A12" s="82">
        <v>10</v>
      </c>
      <c r="B12" s="121">
        <v>22.9</v>
      </c>
      <c r="C12" s="121">
        <v>22.4</v>
      </c>
      <c r="D12" s="121">
        <v>22.2</v>
      </c>
      <c r="E12" s="121">
        <v>22.3</v>
      </c>
      <c r="F12" s="121">
        <v>22.2</v>
      </c>
      <c r="G12" s="121">
        <v>24.7</v>
      </c>
      <c r="H12" s="121">
        <v>26.2</v>
      </c>
      <c r="I12" s="121">
        <v>26.2</v>
      </c>
      <c r="J12" s="121">
        <v>27.8</v>
      </c>
      <c r="K12" s="121">
        <v>27.6</v>
      </c>
      <c r="L12" s="121">
        <v>28.8</v>
      </c>
      <c r="M12" s="121">
        <v>28</v>
      </c>
      <c r="N12" s="121">
        <v>27.9</v>
      </c>
      <c r="O12" s="121">
        <v>28.6</v>
      </c>
      <c r="P12" s="121">
        <v>28.7</v>
      </c>
      <c r="Q12" s="121">
        <v>27.2</v>
      </c>
      <c r="R12" s="121">
        <v>27.4</v>
      </c>
      <c r="S12" s="121">
        <v>26.6</v>
      </c>
      <c r="T12" s="121">
        <v>26.5</v>
      </c>
      <c r="U12" s="121">
        <v>25.2</v>
      </c>
      <c r="V12" s="121">
        <v>24</v>
      </c>
      <c r="W12" s="121">
        <v>23</v>
      </c>
      <c r="X12" s="121">
        <v>23</v>
      </c>
      <c r="Y12" s="121">
        <v>23</v>
      </c>
      <c r="Z12" s="122">
        <f t="shared" si="0"/>
        <v>25.516666666666666</v>
      </c>
      <c r="AA12" s="105">
        <v>29.2</v>
      </c>
      <c r="AB12" s="123">
        <v>0.55625</v>
      </c>
      <c r="AC12" s="105">
        <v>22</v>
      </c>
      <c r="AD12" s="123">
        <v>0.18194444444444444</v>
      </c>
    </row>
    <row r="13" spans="1:30" ht="11.25" customHeight="1">
      <c r="A13" s="78">
        <v>11</v>
      </c>
      <c r="B13" s="116">
        <v>24.2</v>
      </c>
      <c r="C13" s="116">
        <v>24.1</v>
      </c>
      <c r="D13" s="116">
        <v>24.2</v>
      </c>
      <c r="E13" s="116">
        <v>23.8</v>
      </c>
      <c r="F13" s="116">
        <v>23.3</v>
      </c>
      <c r="G13" s="116">
        <v>24.2</v>
      </c>
      <c r="H13" s="116">
        <v>27.6</v>
      </c>
      <c r="I13" s="116">
        <v>25.7</v>
      </c>
      <c r="J13" s="116">
        <v>28.9</v>
      </c>
      <c r="K13" s="116">
        <v>30.2</v>
      </c>
      <c r="L13" s="116">
        <v>30.5</v>
      </c>
      <c r="M13" s="116">
        <v>30.6</v>
      </c>
      <c r="N13" s="116">
        <v>29.8</v>
      </c>
      <c r="O13" s="116">
        <v>30.2</v>
      </c>
      <c r="P13" s="116">
        <v>29.6</v>
      </c>
      <c r="Q13" s="116">
        <v>29</v>
      </c>
      <c r="R13" s="116">
        <v>28.8</v>
      </c>
      <c r="S13" s="116">
        <v>28</v>
      </c>
      <c r="T13" s="116">
        <v>26.9</v>
      </c>
      <c r="U13" s="116">
        <v>24.5</v>
      </c>
      <c r="V13" s="116">
        <v>25</v>
      </c>
      <c r="W13" s="116">
        <v>23</v>
      </c>
      <c r="X13" s="116">
        <v>23</v>
      </c>
      <c r="Y13" s="116">
        <v>23.7</v>
      </c>
      <c r="Z13" s="117">
        <f t="shared" si="0"/>
        <v>26.61666666666667</v>
      </c>
      <c r="AA13" s="118">
        <v>31.6</v>
      </c>
      <c r="AB13" s="119">
        <v>0.5930555555555556</v>
      </c>
      <c r="AC13" s="118">
        <v>22.4</v>
      </c>
      <c r="AD13" s="119">
        <v>0.9354166666666667</v>
      </c>
    </row>
    <row r="14" spans="1:30" ht="11.25" customHeight="1">
      <c r="A14" s="78">
        <v>12</v>
      </c>
      <c r="B14" s="116">
        <v>23.9</v>
      </c>
      <c r="C14" s="116">
        <v>23.6</v>
      </c>
      <c r="D14" s="116">
        <v>22.8</v>
      </c>
      <c r="E14" s="116">
        <v>22.4</v>
      </c>
      <c r="F14" s="116">
        <v>22.4</v>
      </c>
      <c r="G14" s="116">
        <v>23.2</v>
      </c>
      <c r="H14" s="116">
        <v>23.4</v>
      </c>
      <c r="I14" s="116">
        <v>24.7</v>
      </c>
      <c r="J14" s="116">
        <v>24</v>
      </c>
      <c r="K14" s="116">
        <v>24.1</v>
      </c>
      <c r="L14" s="116">
        <v>25.2</v>
      </c>
      <c r="M14" s="116">
        <v>26.5</v>
      </c>
      <c r="N14" s="116">
        <v>25.9</v>
      </c>
      <c r="O14" s="116">
        <v>26.8</v>
      </c>
      <c r="P14" s="116">
        <v>25.8</v>
      </c>
      <c r="Q14" s="116">
        <v>25.4</v>
      </c>
      <c r="R14" s="116">
        <v>25.8</v>
      </c>
      <c r="S14" s="116">
        <v>24.5</v>
      </c>
      <c r="T14" s="116">
        <v>24.5</v>
      </c>
      <c r="U14" s="116">
        <v>24</v>
      </c>
      <c r="V14" s="116">
        <v>23.8</v>
      </c>
      <c r="W14" s="116">
        <v>23.5</v>
      </c>
      <c r="X14" s="116">
        <v>23.8</v>
      </c>
      <c r="Y14" s="116">
        <v>23.3</v>
      </c>
      <c r="Z14" s="117">
        <f t="shared" si="0"/>
        <v>24.30416666666666</v>
      </c>
      <c r="AA14" s="118">
        <v>27.4</v>
      </c>
      <c r="AB14" s="119">
        <v>0.5618055555555556</v>
      </c>
      <c r="AC14" s="118">
        <v>22.1</v>
      </c>
      <c r="AD14" s="119">
        <v>0.1986111111111111</v>
      </c>
    </row>
    <row r="15" spans="1:30" ht="11.25" customHeight="1">
      <c r="A15" s="78">
        <v>13</v>
      </c>
      <c r="B15" s="116">
        <v>22.9</v>
      </c>
      <c r="C15" s="116">
        <v>23</v>
      </c>
      <c r="D15" s="116">
        <v>23.5</v>
      </c>
      <c r="E15" s="116">
        <v>24.7</v>
      </c>
      <c r="F15" s="116">
        <v>23.6</v>
      </c>
      <c r="G15" s="116">
        <v>24.5</v>
      </c>
      <c r="H15" s="116">
        <v>26.7</v>
      </c>
      <c r="I15" s="116">
        <v>27</v>
      </c>
      <c r="J15" s="116">
        <v>27.6</v>
      </c>
      <c r="K15" s="116">
        <v>28.9</v>
      </c>
      <c r="L15" s="116">
        <v>29.6</v>
      </c>
      <c r="M15" s="116">
        <v>27.1</v>
      </c>
      <c r="N15" s="116">
        <v>28.3</v>
      </c>
      <c r="O15" s="116">
        <v>29.1</v>
      </c>
      <c r="P15" s="116">
        <v>28.2</v>
      </c>
      <c r="Q15" s="116">
        <v>27.2</v>
      </c>
      <c r="R15" s="116">
        <v>28.6</v>
      </c>
      <c r="S15" s="116">
        <v>27.1</v>
      </c>
      <c r="T15" s="116">
        <v>25.6</v>
      </c>
      <c r="U15" s="116">
        <v>25.4</v>
      </c>
      <c r="V15" s="116">
        <v>24.2</v>
      </c>
      <c r="W15" s="116">
        <v>25.3</v>
      </c>
      <c r="X15" s="116">
        <v>24.1</v>
      </c>
      <c r="Y15" s="116">
        <v>24.1</v>
      </c>
      <c r="Z15" s="117">
        <f t="shared" si="0"/>
        <v>26.095833333333342</v>
      </c>
      <c r="AA15" s="118">
        <v>30.7</v>
      </c>
      <c r="AB15" s="119">
        <v>0.4680555555555555</v>
      </c>
      <c r="AC15" s="118">
        <v>22.7</v>
      </c>
      <c r="AD15" s="119">
        <v>0.05416666666666667</v>
      </c>
    </row>
    <row r="16" spans="1:30" ht="11.25" customHeight="1">
      <c r="A16" s="78">
        <v>14</v>
      </c>
      <c r="B16" s="116">
        <v>23.9</v>
      </c>
      <c r="C16" s="116">
        <v>24.1</v>
      </c>
      <c r="D16" s="116">
        <v>23.9</v>
      </c>
      <c r="E16" s="116">
        <v>24.6</v>
      </c>
      <c r="F16" s="116">
        <v>24.5</v>
      </c>
      <c r="G16" s="116">
        <v>26</v>
      </c>
      <c r="H16" s="116">
        <v>27.3</v>
      </c>
      <c r="I16" s="116">
        <v>29.6</v>
      </c>
      <c r="J16" s="116">
        <v>28.9</v>
      </c>
      <c r="K16" s="116">
        <v>30.5</v>
      </c>
      <c r="L16" s="116">
        <v>31.5</v>
      </c>
      <c r="M16" s="116">
        <v>31.6</v>
      </c>
      <c r="N16" s="116">
        <v>29.7</v>
      </c>
      <c r="O16" s="116">
        <v>28.7</v>
      </c>
      <c r="P16" s="116">
        <v>29.1</v>
      </c>
      <c r="Q16" s="116">
        <v>28.4</v>
      </c>
      <c r="R16" s="116">
        <v>28.4</v>
      </c>
      <c r="S16" s="116">
        <v>27.6</v>
      </c>
      <c r="T16" s="116">
        <v>26.8</v>
      </c>
      <c r="U16" s="116">
        <v>26</v>
      </c>
      <c r="V16" s="116">
        <v>25.6</v>
      </c>
      <c r="W16" s="116">
        <v>25</v>
      </c>
      <c r="X16" s="116">
        <v>24.8</v>
      </c>
      <c r="Y16" s="116">
        <v>24.3</v>
      </c>
      <c r="Z16" s="117">
        <f t="shared" si="0"/>
        <v>27.116666666666664</v>
      </c>
      <c r="AA16" s="118">
        <v>32.5</v>
      </c>
      <c r="AB16" s="119">
        <v>0.4791666666666667</v>
      </c>
      <c r="AC16" s="118">
        <v>23.5</v>
      </c>
      <c r="AD16" s="119">
        <v>0.13472222222222222</v>
      </c>
    </row>
    <row r="17" spans="1:30" ht="11.25" customHeight="1">
      <c r="A17" s="78">
        <v>15</v>
      </c>
      <c r="B17" s="116">
        <v>24.1</v>
      </c>
      <c r="C17" s="116">
        <v>24.4</v>
      </c>
      <c r="D17" s="116">
        <v>23.9</v>
      </c>
      <c r="E17" s="116">
        <v>23.3</v>
      </c>
      <c r="F17" s="116">
        <v>22.9</v>
      </c>
      <c r="G17" s="116">
        <v>23.9</v>
      </c>
      <c r="H17" s="116">
        <v>25.8</v>
      </c>
      <c r="I17" s="116">
        <v>27.9</v>
      </c>
      <c r="J17" s="116">
        <v>26.7</v>
      </c>
      <c r="K17" s="116">
        <v>27.7</v>
      </c>
      <c r="L17" s="116">
        <v>28.7</v>
      </c>
      <c r="M17" s="116">
        <v>28.7</v>
      </c>
      <c r="N17" s="116">
        <v>28.3</v>
      </c>
      <c r="O17" s="116">
        <v>29.2</v>
      </c>
      <c r="P17" s="116">
        <v>29.3</v>
      </c>
      <c r="Q17" s="116">
        <v>29.6</v>
      </c>
      <c r="R17" s="116">
        <v>29.7</v>
      </c>
      <c r="S17" s="116">
        <v>28.6</v>
      </c>
      <c r="T17" s="116">
        <v>28.1</v>
      </c>
      <c r="U17" s="116">
        <v>26.5</v>
      </c>
      <c r="V17" s="116">
        <v>26.1</v>
      </c>
      <c r="W17" s="116">
        <v>25.3</v>
      </c>
      <c r="X17" s="116">
        <v>25.1</v>
      </c>
      <c r="Y17" s="116">
        <v>25.7</v>
      </c>
      <c r="Z17" s="117">
        <f t="shared" si="0"/>
        <v>26.64583333333334</v>
      </c>
      <c r="AA17" s="118">
        <v>30</v>
      </c>
      <c r="AB17" s="119">
        <v>0.6743055555555556</v>
      </c>
      <c r="AC17" s="118">
        <v>22.7</v>
      </c>
      <c r="AD17" s="119">
        <v>0.19236111111111112</v>
      </c>
    </row>
    <row r="18" spans="1:30" ht="11.25" customHeight="1">
      <c r="A18" s="78">
        <v>16</v>
      </c>
      <c r="B18" s="116">
        <v>25.8</v>
      </c>
      <c r="C18" s="116">
        <v>25.7</v>
      </c>
      <c r="D18" s="116">
        <v>25.1</v>
      </c>
      <c r="E18" s="116">
        <v>25.6</v>
      </c>
      <c r="F18" s="116">
        <v>26.6</v>
      </c>
      <c r="G18" s="116">
        <v>25.6</v>
      </c>
      <c r="H18" s="116">
        <v>27.8</v>
      </c>
      <c r="I18" s="116">
        <v>30</v>
      </c>
      <c r="J18" s="116">
        <v>30.4</v>
      </c>
      <c r="K18" s="116">
        <v>32.2</v>
      </c>
      <c r="L18" s="116">
        <v>29.5</v>
      </c>
      <c r="M18" s="116">
        <v>30.9</v>
      </c>
      <c r="N18" s="116">
        <v>31.1</v>
      </c>
      <c r="O18" s="116">
        <v>30.8</v>
      </c>
      <c r="P18" s="116">
        <v>30.9</v>
      </c>
      <c r="Q18" s="116">
        <v>28.9</v>
      </c>
      <c r="R18" s="116">
        <v>27.7</v>
      </c>
      <c r="S18" s="116">
        <v>27.6</v>
      </c>
      <c r="T18" s="116">
        <v>26.9</v>
      </c>
      <c r="U18" s="116">
        <v>26.6</v>
      </c>
      <c r="V18" s="116">
        <v>26.2</v>
      </c>
      <c r="W18" s="116">
        <v>27.3</v>
      </c>
      <c r="X18" s="116">
        <v>27</v>
      </c>
      <c r="Y18" s="116">
        <v>26.6</v>
      </c>
      <c r="Z18" s="117">
        <f t="shared" si="0"/>
        <v>28.03333333333333</v>
      </c>
      <c r="AA18" s="118">
        <v>32.6</v>
      </c>
      <c r="AB18" s="119">
        <v>0.48125</v>
      </c>
      <c r="AC18" s="118">
        <v>24.7</v>
      </c>
      <c r="AD18" s="119">
        <v>0.13472222222222222</v>
      </c>
    </row>
    <row r="19" spans="1:30" ht="11.25" customHeight="1">
      <c r="A19" s="78">
        <v>17</v>
      </c>
      <c r="B19" s="116">
        <v>26.9</v>
      </c>
      <c r="C19" s="116">
        <v>26.3</v>
      </c>
      <c r="D19" s="116">
        <v>25.5</v>
      </c>
      <c r="E19" s="116">
        <v>25.8</v>
      </c>
      <c r="F19" s="116">
        <v>25</v>
      </c>
      <c r="G19" s="116">
        <v>26.6</v>
      </c>
      <c r="H19" s="116">
        <v>26.8</v>
      </c>
      <c r="I19" s="116">
        <v>29.6</v>
      </c>
      <c r="J19" s="116">
        <v>30</v>
      </c>
      <c r="K19" s="116">
        <v>30.7</v>
      </c>
      <c r="L19" s="116">
        <v>31</v>
      </c>
      <c r="M19" s="116">
        <v>32.3</v>
      </c>
      <c r="N19" s="116">
        <v>31.5</v>
      </c>
      <c r="O19" s="116">
        <v>30.6</v>
      </c>
      <c r="P19" s="116">
        <v>30.6</v>
      </c>
      <c r="Q19" s="116">
        <v>29.9</v>
      </c>
      <c r="R19" s="116">
        <v>30.4</v>
      </c>
      <c r="S19" s="116">
        <v>29.8</v>
      </c>
      <c r="T19" s="116">
        <v>28.3</v>
      </c>
      <c r="U19" s="116">
        <v>27.4</v>
      </c>
      <c r="V19" s="116">
        <v>26.3</v>
      </c>
      <c r="W19" s="116">
        <v>26.1</v>
      </c>
      <c r="X19" s="116">
        <v>24.4</v>
      </c>
      <c r="Y19" s="116">
        <v>24.6</v>
      </c>
      <c r="Z19" s="117">
        <f t="shared" si="0"/>
        <v>28.183333333333326</v>
      </c>
      <c r="AA19" s="118">
        <v>32.6</v>
      </c>
      <c r="AB19" s="119">
        <v>0.49375</v>
      </c>
      <c r="AC19" s="118">
        <v>24</v>
      </c>
      <c r="AD19" s="119">
        <v>0.9784722222222223</v>
      </c>
    </row>
    <row r="20" spans="1:30" ht="11.25" customHeight="1">
      <c r="A20" s="78">
        <v>18</v>
      </c>
      <c r="B20" s="116">
        <v>24</v>
      </c>
      <c r="C20" s="116">
        <v>24</v>
      </c>
      <c r="D20" s="116">
        <v>24.9</v>
      </c>
      <c r="E20" s="116">
        <v>24.1</v>
      </c>
      <c r="F20" s="116">
        <v>24.3</v>
      </c>
      <c r="G20" s="116">
        <v>25.6</v>
      </c>
      <c r="H20" s="116">
        <v>27.6</v>
      </c>
      <c r="I20" s="116">
        <v>29.7</v>
      </c>
      <c r="J20" s="116">
        <v>31.3</v>
      </c>
      <c r="K20" s="116">
        <v>31.1</v>
      </c>
      <c r="L20" s="116">
        <v>31</v>
      </c>
      <c r="M20" s="116">
        <v>32.3</v>
      </c>
      <c r="N20" s="116">
        <v>31.9</v>
      </c>
      <c r="O20" s="116">
        <v>31.3</v>
      </c>
      <c r="P20" s="116">
        <v>32</v>
      </c>
      <c r="Q20" s="116">
        <v>31.1</v>
      </c>
      <c r="R20" s="116">
        <v>31.4</v>
      </c>
      <c r="S20" s="116">
        <v>30.3</v>
      </c>
      <c r="T20" s="116">
        <v>27.4</v>
      </c>
      <c r="U20" s="116">
        <v>26</v>
      </c>
      <c r="V20" s="116">
        <v>24.9</v>
      </c>
      <c r="W20" s="116">
        <v>25.2</v>
      </c>
      <c r="X20" s="116">
        <v>25.2</v>
      </c>
      <c r="Y20" s="116">
        <v>24.5</v>
      </c>
      <c r="Z20" s="117">
        <f t="shared" si="0"/>
        <v>27.962500000000002</v>
      </c>
      <c r="AA20" s="118">
        <v>32.8</v>
      </c>
      <c r="AB20" s="119">
        <v>0.5201388888888888</v>
      </c>
      <c r="AC20" s="118">
        <v>23.8</v>
      </c>
      <c r="AD20" s="119">
        <v>0.09097222222222222</v>
      </c>
    </row>
    <row r="21" spans="1:30" ht="11.25" customHeight="1">
      <c r="A21" s="78">
        <v>19</v>
      </c>
      <c r="B21" s="116">
        <v>24.7</v>
      </c>
      <c r="C21" s="116">
        <v>25</v>
      </c>
      <c r="D21" s="116">
        <v>25.1</v>
      </c>
      <c r="E21" s="116">
        <v>24.7</v>
      </c>
      <c r="F21" s="116">
        <v>24.8</v>
      </c>
      <c r="G21" s="116">
        <v>24.9</v>
      </c>
      <c r="H21" s="116">
        <v>26.4</v>
      </c>
      <c r="I21" s="116">
        <v>24.1</v>
      </c>
      <c r="J21" s="116">
        <v>25.4</v>
      </c>
      <c r="K21" s="116">
        <v>26.1</v>
      </c>
      <c r="L21" s="116">
        <v>27.1</v>
      </c>
      <c r="M21" s="116">
        <v>27.8</v>
      </c>
      <c r="N21" s="116">
        <v>28</v>
      </c>
      <c r="O21" s="116">
        <v>28</v>
      </c>
      <c r="P21" s="116">
        <v>26.3</v>
      </c>
      <c r="Q21" s="116">
        <v>26.4</v>
      </c>
      <c r="R21" s="116">
        <v>25.7</v>
      </c>
      <c r="S21" s="116">
        <v>24.8</v>
      </c>
      <c r="T21" s="116">
        <v>25.3</v>
      </c>
      <c r="U21" s="116">
        <v>25</v>
      </c>
      <c r="V21" s="116">
        <v>24.7</v>
      </c>
      <c r="W21" s="116">
        <v>24.6</v>
      </c>
      <c r="X21" s="116">
        <v>24.8</v>
      </c>
      <c r="Y21" s="116">
        <v>24.3</v>
      </c>
      <c r="Z21" s="117">
        <f t="shared" si="0"/>
        <v>25.583333333333332</v>
      </c>
      <c r="AA21" s="118">
        <v>28.7</v>
      </c>
      <c r="AB21" s="119">
        <v>0.48819444444444443</v>
      </c>
      <c r="AC21" s="118">
        <v>24</v>
      </c>
      <c r="AD21" s="119">
        <v>0.3576388888888889</v>
      </c>
    </row>
    <row r="22" spans="1:30" ht="11.25" customHeight="1">
      <c r="A22" s="82">
        <v>20</v>
      </c>
      <c r="B22" s="121">
        <v>23.8</v>
      </c>
      <c r="C22" s="121">
        <v>23.5</v>
      </c>
      <c r="D22" s="121">
        <v>23.6</v>
      </c>
      <c r="E22" s="121">
        <v>23</v>
      </c>
      <c r="F22" s="121">
        <v>23.5</v>
      </c>
      <c r="G22" s="121">
        <v>24.4</v>
      </c>
      <c r="H22" s="121">
        <v>25.3</v>
      </c>
      <c r="I22" s="121">
        <v>27.8</v>
      </c>
      <c r="J22" s="121">
        <v>28.8</v>
      </c>
      <c r="K22" s="121" t="s">
        <v>53</v>
      </c>
      <c r="L22" s="121" t="s">
        <v>53</v>
      </c>
      <c r="M22" s="121" t="s">
        <v>53</v>
      </c>
      <c r="N22" s="121" t="s">
        <v>53</v>
      </c>
      <c r="O22" s="121" t="s">
        <v>53</v>
      </c>
      <c r="P22" s="121">
        <v>31.7</v>
      </c>
      <c r="Q22" s="121">
        <v>31.4</v>
      </c>
      <c r="R22" s="121">
        <v>31.2</v>
      </c>
      <c r="S22" s="121">
        <v>30.5</v>
      </c>
      <c r="T22" s="121">
        <v>29.4</v>
      </c>
      <c r="U22" s="121">
        <v>26.6</v>
      </c>
      <c r="V22" s="121">
        <v>27.9</v>
      </c>
      <c r="W22" s="121">
        <v>26.3</v>
      </c>
      <c r="X22" s="121">
        <v>26</v>
      </c>
      <c r="Y22" s="121">
        <v>25.4</v>
      </c>
      <c r="Z22" s="122">
        <f t="shared" si="0"/>
        <v>26.84736842105263</v>
      </c>
      <c r="AA22" s="105">
        <v>32.1</v>
      </c>
      <c r="AB22" s="123">
        <v>0.6166666666666667</v>
      </c>
      <c r="AC22" s="105">
        <v>22.9</v>
      </c>
      <c r="AD22" s="123">
        <v>0.16944444444444443</v>
      </c>
    </row>
    <row r="23" spans="1:30" ht="11.25" customHeight="1">
      <c r="A23" s="78">
        <v>21</v>
      </c>
      <c r="B23" s="116">
        <v>25.4</v>
      </c>
      <c r="C23" s="116">
        <v>24.6</v>
      </c>
      <c r="D23" s="116">
        <v>23.8</v>
      </c>
      <c r="E23" s="116">
        <v>24</v>
      </c>
      <c r="F23" s="116">
        <v>23.8</v>
      </c>
      <c r="G23" s="116">
        <v>24.9</v>
      </c>
      <c r="H23" s="116">
        <v>26.5</v>
      </c>
      <c r="I23" s="116">
        <v>27.8</v>
      </c>
      <c r="J23" s="116">
        <v>29</v>
      </c>
      <c r="K23" s="116">
        <v>30.3</v>
      </c>
      <c r="L23" s="116">
        <v>30.7</v>
      </c>
      <c r="M23" s="116">
        <v>30.4</v>
      </c>
      <c r="N23" s="116">
        <v>31.2</v>
      </c>
      <c r="O23" s="116">
        <v>31.7</v>
      </c>
      <c r="P23" s="116">
        <v>31.5</v>
      </c>
      <c r="Q23" s="116">
        <v>31.5</v>
      </c>
      <c r="R23" s="116">
        <v>31.6</v>
      </c>
      <c r="S23" s="116">
        <v>28.8</v>
      </c>
      <c r="T23" s="116">
        <v>30.2</v>
      </c>
      <c r="U23" s="116">
        <v>29.8</v>
      </c>
      <c r="V23" s="116">
        <v>29</v>
      </c>
      <c r="W23" s="116">
        <v>28.1</v>
      </c>
      <c r="X23" s="116">
        <v>28.9</v>
      </c>
      <c r="Y23" s="116">
        <v>28.4</v>
      </c>
      <c r="Z23" s="117">
        <f t="shared" si="0"/>
        <v>28.412499999999998</v>
      </c>
      <c r="AA23" s="118">
        <v>32</v>
      </c>
      <c r="AB23" s="119">
        <v>0.6875</v>
      </c>
      <c r="AC23" s="118">
        <v>23.4</v>
      </c>
      <c r="AD23" s="119">
        <v>0.20138888888888887</v>
      </c>
    </row>
    <row r="24" spans="1:30" ht="11.25" customHeight="1">
      <c r="A24" s="78">
        <v>22</v>
      </c>
      <c r="B24" s="116">
        <v>27.4</v>
      </c>
      <c r="C24" s="116">
        <v>26.8</v>
      </c>
      <c r="D24" s="116">
        <v>25.9</v>
      </c>
      <c r="E24" s="116">
        <v>25.3</v>
      </c>
      <c r="F24" s="116">
        <v>25.6</v>
      </c>
      <c r="G24" s="116">
        <v>26.3</v>
      </c>
      <c r="H24" s="116">
        <v>28.6</v>
      </c>
      <c r="I24" s="116">
        <v>28.6</v>
      </c>
      <c r="J24" s="116">
        <v>30.3</v>
      </c>
      <c r="K24" s="116">
        <v>31</v>
      </c>
      <c r="L24" s="116">
        <v>32.2</v>
      </c>
      <c r="M24" s="116">
        <v>32.8</v>
      </c>
      <c r="N24" s="116">
        <v>33.9</v>
      </c>
      <c r="O24" s="116">
        <v>32.8</v>
      </c>
      <c r="P24" s="116">
        <v>34.7</v>
      </c>
      <c r="Q24" s="116">
        <v>33.1</v>
      </c>
      <c r="R24" s="116">
        <v>31.3</v>
      </c>
      <c r="S24" s="116">
        <v>29.5</v>
      </c>
      <c r="T24" s="116">
        <v>29.2</v>
      </c>
      <c r="U24" s="116">
        <v>28.9</v>
      </c>
      <c r="V24" s="116">
        <v>28.4</v>
      </c>
      <c r="W24" s="116">
        <v>28.4</v>
      </c>
      <c r="X24" s="116">
        <v>28.2</v>
      </c>
      <c r="Y24" s="116">
        <v>28.3</v>
      </c>
      <c r="Z24" s="117">
        <f t="shared" si="0"/>
        <v>29.479166666666668</v>
      </c>
      <c r="AA24" s="118">
        <v>35.2</v>
      </c>
      <c r="AB24" s="119">
        <v>0.61875</v>
      </c>
      <c r="AC24" s="118">
        <v>24.9</v>
      </c>
      <c r="AD24" s="119">
        <v>0.15833333333333333</v>
      </c>
    </row>
    <row r="25" spans="1:30" ht="11.25" customHeight="1">
      <c r="A25" s="78">
        <v>23</v>
      </c>
      <c r="B25" s="116">
        <v>27.3</v>
      </c>
      <c r="C25" s="116">
        <v>27.6</v>
      </c>
      <c r="D25" s="116">
        <v>27</v>
      </c>
      <c r="E25" s="116">
        <v>26.3</v>
      </c>
      <c r="F25" s="116">
        <v>25.9</v>
      </c>
      <c r="G25" s="116">
        <v>27.1</v>
      </c>
      <c r="H25" s="116">
        <v>29.4</v>
      </c>
      <c r="I25" s="116">
        <v>32.3</v>
      </c>
      <c r="J25" s="116">
        <v>33.7</v>
      </c>
      <c r="K25" s="116">
        <v>30.3</v>
      </c>
      <c r="L25" s="116">
        <v>31.6</v>
      </c>
      <c r="M25" s="116">
        <v>33.4</v>
      </c>
      <c r="N25" s="116">
        <v>33.6</v>
      </c>
      <c r="O25" s="116">
        <v>34.6</v>
      </c>
      <c r="P25" s="116">
        <v>29.1</v>
      </c>
      <c r="Q25" s="116">
        <v>28.8</v>
      </c>
      <c r="R25" s="116">
        <v>27.9</v>
      </c>
      <c r="S25" s="116">
        <v>26.7</v>
      </c>
      <c r="T25" s="116">
        <v>25.4</v>
      </c>
      <c r="U25" s="116">
        <v>24.6</v>
      </c>
      <c r="V25" s="116">
        <v>24.3</v>
      </c>
      <c r="W25" s="116">
        <v>24.4</v>
      </c>
      <c r="X25" s="116">
        <v>24.3</v>
      </c>
      <c r="Y25" s="116">
        <v>24.1</v>
      </c>
      <c r="Z25" s="117">
        <f t="shared" si="0"/>
        <v>28.32083333333333</v>
      </c>
      <c r="AA25" s="118">
        <v>35.4</v>
      </c>
      <c r="AB25" s="119">
        <v>0.5631944444444444</v>
      </c>
      <c r="AC25" s="118">
        <v>23.9</v>
      </c>
      <c r="AD25" s="119">
        <v>0.9979166666666667</v>
      </c>
    </row>
    <row r="26" spans="1:30" ht="11.25" customHeight="1">
      <c r="A26" s="78">
        <v>24</v>
      </c>
      <c r="B26" s="116">
        <v>23.9</v>
      </c>
      <c r="C26" s="116">
        <v>23.7</v>
      </c>
      <c r="D26" s="116">
        <v>23.5</v>
      </c>
      <c r="E26" s="116">
        <v>23.5</v>
      </c>
      <c r="F26" s="116">
        <v>23.6</v>
      </c>
      <c r="G26" s="116">
        <v>23.3</v>
      </c>
      <c r="H26" s="116">
        <v>24</v>
      </c>
      <c r="I26" s="116">
        <v>25.6</v>
      </c>
      <c r="J26" s="116">
        <v>26.6</v>
      </c>
      <c r="K26" s="116">
        <v>27</v>
      </c>
      <c r="L26" s="116">
        <v>27.9</v>
      </c>
      <c r="M26" s="116">
        <v>27.7</v>
      </c>
      <c r="N26" s="116">
        <v>28</v>
      </c>
      <c r="O26" s="116">
        <v>26.1</v>
      </c>
      <c r="P26" s="116">
        <v>26</v>
      </c>
      <c r="Q26" s="116">
        <v>25.7</v>
      </c>
      <c r="R26" s="116">
        <v>25.2</v>
      </c>
      <c r="S26" s="116">
        <v>25.1</v>
      </c>
      <c r="T26" s="116">
        <v>24.8</v>
      </c>
      <c r="U26" s="116">
        <v>25</v>
      </c>
      <c r="V26" s="116">
        <v>24.9</v>
      </c>
      <c r="W26" s="116">
        <v>25.1</v>
      </c>
      <c r="X26" s="116">
        <v>25</v>
      </c>
      <c r="Y26" s="116">
        <v>25</v>
      </c>
      <c r="Z26" s="117">
        <f t="shared" si="0"/>
        <v>25.258333333333336</v>
      </c>
      <c r="AA26" s="118">
        <v>28.5</v>
      </c>
      <c r="AB26" s="119">
        <v>0.5291666666666667</v>
      </c>
      <c r="AC26" s="118">
        <v>23</v>
      </c>
      <c r="AD26" s="119">
        <v>0.21875</v>
      </c>
    </row>
    <row r="27" spans="1:30" ht="11.25" customHeight="1">
      <c r="A27" s="78">
        <v>25</v>
      </c>
      <c r="B27" s="116">
        <v>24.9</v>
      </c>
      <c r="C27" s="116">
        <v>24.5</v>
      </c>
      <c r="D27" s="116">
        <v>24.6</v>
      </c>
      <c r="E27" s="116">
        <v>24</v>
      </c>
      <c r="F27" s="116">
        <v>24.2</v>
      </c>
      <c r="G27" s="116">
        <v>24.4</v>
      </c>
      <c r="H27" s="116">
        <v>24</v>
      </c>
      <c r="I27" s="116">
        <v>24.2</v>
      </c>
      <c r="J27" s="116">
        <v>24.5</v>
      </c>
      <c r="K27" s="116">
        <v>25.5</v>
      </c>
      <c r="L27" s="116">
        <v>26</v>
      </c>
      <c r="M27" s="116">
        <v>26.5</v>
      </c>
      <c r="N27" s="116">
        <v>27</v>
      </c>
      <c r="O27" s="116">
        <v>26.8</v>
      </c>
      <c r="P27" s="116">
        <v>26.7</v>
      </c>
      <c r="Q27" s="116">
        <v>25.3</v>
      </c>
      <c r="R27" s="116">
        <v>25.2</v>
      </c>
      <c r="S27" s="116">
        <v>24.5</v>
      </c>
      <c r="T27" s="116">
        <v>24.2</v>
      </c>
      <c r="U27" s="116">
        <v>24</v>
      </c>
      <c r="V27" s="116">
        <v>24</v>
      </c>
      <c r="W27" s="116">
        <v>24</v>
      </c>
      <c r="X27" s="116">
        <v>23.5</v>
      </c>
      <c r="Y27" s="116">
        <v>23</v>
      </c>
      <c r="Z27" s="117">
        <f t="shared" si="0"/>
        <v>24.8125</v>
      </c>
      <c r="AA27" s="118">
        <v>27.9</v>
      </c>
      <c r="AB27" s="119">
        <v>0.5291666666666667</v>
      </c>
      <c r="AC27" s="118">
        <v>23</v>
      </c>
      <c r="AD27" s="119">
        <v>1</v>
      </c>
    </row>
    <row r="28" spans="1:30" ht="11.25" customHeight="1">
      <c r="A28" s="78">
        <v>26</v>
      </c>
      <c r="B28" s="116">
        <v>22.8</v>
      </c>
      <c r="C28" s="116">
        <v>22.8</v>
      </c>
      <c r="D28" s="116">
        <v>22.6</v>
      </c>
      <c r="E28" s="116">
        <v>22.7</v>
      </c>
      <c r="F28" s="116">
        <v>22.6</v>
      </c>
      <c r="G28" s="116">
        <v>23</v>
      </c>
      <c r="H28" s="116">
        <v>23.5</v>
      </c>
      <c r="I28" s="116">
        <v>24.4</v>
      </c>
      <c r="J28" s="116">
        <v>24.6</v>
      </c>
      <c r="K28" s="116">
        <v>25.5</v>
      </c>
      <c r="L28" s="116">
        <v>25.5</v>
      </c>
      <c r="M28" s="116">
        <v>26</v>
      </c>
      <c r="N28" s="116">
        <v>26.2</v>
      </c>
      <c r="O28" s="116">
        <v>26.3</v>
      </c>
      <c r="P28" s="116">
        <v>25.6</v>
      </c>
      <c r="Q28" s="116">
        <v>24.8</v>
      </c>
      <c r="R28" s="116">
        <v>24.5</v>
      </c>
      <c r="S28" s="116">
        <v>23.8</v>
      </c>
      <c r="T28" s="116">
        <v>23.7</v>
      </c>
      <c r="U28" s="116">
        <v>23</v>
      </c>
      <c r="V28" s="116">
        <v>22.3</v>
      </c>
      <c r="W28" s="116">
        <v>21.3</v>
      </c>
      <c r="X28" s="116">
        <v>20.9</v>
      </c>
      <c r="Y28" s="116">
        <v>21.5</v>
      </c>
      <c r="Z28" s="117">
        <f t="shared" si="0"/>
        <v>23.745833333333334</v>
      </c>
      <c r="AA28" s="118">
        <v>27</v>
      </c>
      <c r="AB28" s="119">
        <v>0.5791666666666667</v>
      </c>
      <c r="AC28" s="118">
        <v>20.9</v>
      </c>
      <c r="AD28" s="119">
        <v>0.9708333333333333</v>
      </c>
    </row>
    <row r="29" spans="1:30" ht="11.25" customHeight="1">
      <c r="A29" s="78">
        <v>27</v>
      </c>
      <c r="B29" s="116">
        <v>20.8</v>
      </c>
      <c r="C29" s="116">
        <v>20.2</v>
      </c>
      <c r="D29" s="116">
        <v>19.8</v>
      </c>
      <c r="E29" s="116">
        <v>19.8</v>
      </c>
      <c r="F29" s="116">
        <v>19.7</v>
      </c>
      <c r="G29" s="116">
        <v>22.1</v>
      </c>
      <c r="H29" s="116">
        <v>23.6</v>
      </c>
      <c r="I29" s="116">
        <v>24.6</v>
      </c>
      <c r="J29" s="116">
        <v>24.9</v>
      </c>
      <c r="K29" s="116">
        <v>25.7</v>
      </c>
      <c r="L29" s="116">
        <v>25.3</v>
      </c>
      <c r="M29" s="116">
        <v>25.3</v>
      </c>
      <c r="N29" s="116">
        <v>26.1</v>
      </c>
      <c r="O29" s="116">
        <v>25.5</v>
      </c>
      <c r="P29" s="116">
        <v>25.4</v>
      </c>
      <c r="Q29" s="116">
        <v>24.5</v>
      </c>
      <c r="R29" s="116">
        <v>24.3</v>
      </c>
      <c r="S29" s="116">
        <v>23.7</v>
      </c>
      <c r="T29" s="116">
        <v>23.2</v>
      </c>
      <c r="U29" s="116">
        <v>22.9</v>
      </c>
      <c r="V29" s="116">
        <v>22.3</v>
      </c>
      <c r="W29" s="116">
        <v>22.4</v>
      </c>
      <c r="X29" s="116">
        <v>22.2</v>
      </c>
      <c r="Y29" s="116">
        <v>22.4</v>
      </c>
      <c r="Z29" s="117">
        <f t="shared" si="0"/>
        <v>23.195833333333336</v>
      </c>
      <c r="AA29" s="118">
        <v>26.7</v>
      </c>
      <c r="AB29" s="119">
        <v>0.525</v>
      </c>
      <c r="AC29" s="118">
        <v>19.6</v>
      </c>
      <c r="AD29" s="119">
        <v>0.2076388888888889</v>
      </c>
    </row>
    <row r="30" spans="1:30" ht="11.25" customHeight="1">
      <c r="A30" s="78">
        <v>28</v>
      </c>
      <c r="B30" s="116">
        <v>22.1</v>
      </c>
      <c r="C30" s="116">
        <v>21.5</v>
      </c>
      <c r="D30" s="116">
        <v>21.4</v>
      </c>
      <c r="E30" s="116">
        <v>21.8</v>
      </c>
      <c r="F30" s="116">
        <v>22.4</v>
      </c>
      <c r="G30" s="116">
        <v>23.2</v>
      </c>
      <c r="H30" s="116">
        <v>24.2</v>
      </c>
      <c r="I30" s="116">
        <v>24.8</v>
      </c>
      <c r="J30" s="116">
        <v>25.8</v>
      </c>
      <c r="K30" s="116">
        <v>26.1</v>
      </c>
      <c r="L30" s="116">
        <v>26.7</v>
      </c>
      <c r="M30" s="116">
        <v>26.6</v>
      </c>
      <c r="N30" s="116">
        <v>25.9</v>
      </c>
      <c r="O30" s="116">
        <v>25.9</v>
      </c>
      <c r="P30" s="116">
        <v>25.8</v>
      </c>
      <c r="Q30" s="116">
        <v>25.8</v>
      </c>
      <c r="R30" s="116">
        <v>24.9</v>
      </c>
      <c r="S30" s="116">
        <v>24.7</v>
      </c>
      <c r="T30" s="116">
        <v>24.5</v>
      </c>
      <c r="U30" s="116">
        <v>24.3</v>
      </c>
      <c r="V30" s="116">
        <v>24.8</v>
      </c>
      <c r="W30" s="116">
        <v>24.5</v>
      </c>
      <c r="X30" s="116">
        <v>24.7</v>
      </c>
      <c r="Y30" s="116">
        <v>24.6</v>
      </c>
      <c r="Z30" s="117">
        <f t="shared" si="0"/>
        <v>24.458333333333332</v>
      </c>
      <c r="AA30" s="118">
        <v>27.2</v>
      </c>
      <c r="AB30" s="119">
        <v>0.5215277777777778</v>
      </c>
      <c r="AC30" s="118">
        <v>20.9</v>
      </c>
      <c r="AD30" s="119">
        <v>0.1361111111111111</v>
      </c>
    </row>
    <row r="31" spans="1:30" ht="11.25" customHeight="1">
      <c r="A31" s="78">
        <v>29</v>
      </c>
      <c r="B31" s="116">
        <v>24.2</v>
      </c>
      <c r="C31" s="116">
        <v>24.6</v>
      </c>
      <c r="D31" s="116">
        <v>24.2</v>
      </c>
      <c r="E31" s="116">
        <v>24.4</v>
      </c>
      <c r="F31" s="116">
        <v>24.6</v>
      </c>
      <c r="G31" s="116">
        <v>25.1</v>
      </c>
      <c r="H31" s="116">
        <v>25.3</v>
      </c>
      <c r="I31" s="116">
        <v>26.6</v>
      </c>
      <c r="J31" s="116">
        <v>26.6</v>
      </c>
      <c r="K31" s="116">
        <v>28.2</v>
      </c>
      <c r="L31" s="116">
        <v>28.4</v>
      </c>
      <c r="M31" s="116">
        <v>28.8</v>
      </c>
      <c r="N31" s="116">
        <v>28.2</v>
      </c>
      <c r="O31" s="116">
        <v>28.9</v>
      </c>
      <c r="P31" s="116">
        <v>28.2</v>
      </c>
      <c r="Q31" s="116">
        <v>27.9</v>
      </c>
      <c r="R31" s="116">
        <v>26.7</v>
      </c>
      <c r="S31" s="116">
        <v>26.4</v>
      </c>
      <c r="T31" s="116">
        <v>26.5</v>
      </c>
      <c r="U31" s="116">
        <v>26</v>
      </c>
      <c r="V31" s="116">
        <v>25.7</v>
      </c>
      <c r="W31" s="116">
        <v>25.6</v>
      </c>
      <c r="X31" s="116">
        <v>25.3</v>
      </c>
      <c r="Y31" s="116">
        <v>25</v>
      </c>
      <c r="Z31" s="117">
        <f t="shared" si="0"/>
        <v>26.308333333333334</v>
      </c>
      <c r="AA31" s="118">
        <v>29.2</v>
      </c>
      <c r="AB31" s="119">
        <v>0.5756944444444444</v>
      </c>
      <c r="AC31" s="118">
        <v>24.1</v>
      </c>
      <c r="AD31" s="119">
        <v>0.14027777777777778</v>
      </c>
    </row>
    <row r="32" spans="1:30" ht="11.25" customHeight="1">
      <c r="A32" s="78">
        <v>30</v>
      </c>
      <c r="B32" s="116">
        <v>25.2</v>
      </c>
      <c r="C32" s="116">
        <v>25</v>
      </c>
      <c r="D32" s="116">
        <v>24.7</v>
      </c>
      <c r="E32" s="116">
        <v>24.5</v>
      </c>
      <c r="F32" s="116">
        <v>24.7</v>
      </c>
      <c r="G32" s="116">
        <v>24.6</v>
      </c>
      <c r="H32" s="116">
        <v>24.9</v>
      </c>
      <c r="I32" s="116">
        <v>26.4</v>
      </c>
      <c r="J32" s="116">
        <v>27.5</v>
      </c>
      <c r="K32" s="116">
        <v>28.7</v>
      </c>
      <c r="L32" s="116">
        <v>28.8</v>
      </c>
      <c r="M32" s="116">
        <v>29.4</v>
      </c>
      <c r="N32" s="116">
        <v>29.5</v>
      </c>
      <c r="O32" s="116">
        <v>29.3</v>
      </c>
      <c r="P32" s="116">
        <v>30.5</v>
      </c>
      <c r="Q32" s="116">
        <v>29.2</v>
      </c>
      <c r="R32" s="116">
        <v>28.4</v>
      </c>
      <c r="S32" s="116">
        <v>27.4</v>
      </c>
      <c r="T32" s="116">
        <v>26.3</v>
      </c>
      <c r="U32" s="116">
        <v>26.3</v>
      </c>
      <c r="V32" s="116">
        <v>25.9</v>
      </c>
      <c r="W32" s="116">
        <v>25.4</v>
      </c>
      <c r="X32" s="116">
        <v>25.1</v>
      </c>
      <c r="Y32" s="116">
        <v>25</v>
      </c>
      <c r="Z32" s="117">
        <f t="shared" si="0"/>
        <v>26.779166666666665</v>
      </c>
      <c r="AA32" s="118">
        <v>30.9</v>
      </c>
      <c r="AB32" s="119">
        <v>0.6305555555555555</v>
      </c>
      <c r="AC32" s="118">
        <v>24.4</v>
      </c>
      <c r="AD32" s="119">
        <v>0.23194444444444443</v>
      </c>
    </row>
    <row r="33" spans="1:30" ht="11.25" customHeight="1">
      <c r="A33" s="78">
        <v>31</v>
      </c>
      <c r="B33" s="116">
        <v>25.1</v>
      </c>
      <c r="C33" s="116">
        <v>24.6</v>
      </c>
      <c r="D33" s="116">
        <v>24.7</v>
      </c>
      <c r="E33" s="116">
        <v>24.3</v>
      </c>
      <c r="F33" s="116">
        <v>23.9</v>
      </c>
      <c r="G33" s="116">
        <v>25.8</v>
      </c>
      <c r="H33" s="116">
        <v>26.5</v>
      </c>
      <c r="I33" s="116">
        <v>26.2</v>
      </c>
      <c r="J33" s="116">
        <v>27.8</v>
      </c>
      <c r="K33" s="116">
        <v>28.7</v>
      </c>
      <c r="L33" s="116">
        <v>28.4</v>
      </c>
      <c r="M33" s="116">
        <v>28.8</v>
      </c>
      <c r="N33" s="116">
        <v>28.5</v>
      </c>
      <c r="O33" s="116">
        <v>28.4</v>
      </c>
      <c r="P33" s="116">
        <v>28.9</v>
      </c>
      <c r="Q33" s="116">
        <v>28.3</v>
      </c>
      <c r="R33" s="116">
        <v>28.2</v>
      </c>
      <c r="S33" s="116">
        <v>27.7</v>
      </c>
      <c r="T33" s="116">
        <v>26.6</v>
      </c>
      <c r="U33" s="116">
        <v>26.3</v>
      </c>
      <c r="V33" s="116">
        <v>25.8</v>
      </c>
      <c r="W33" s="116">
        <v>25.4</v>
      </c>
      <c r="X33" s="116">
        <v>25.6</v>
      </c>
      <c r="Y33" s="116">
        <v>25.8</v>
      </c>
      <c r="Z33" s="117">
        <f t="shared" si="0"/>
        <v>26.67916666666666</v>
      </c>
      <c r="AA33" s="118">
        <v>29.4</v>
      </c>
      <c r="AB33" s="119">
        <v>0.513888888888889</v>
      </c>
      <c r="AC33" s="118">
        <v>23.6</v>
      </c>
      <c r="AD33" s="119">
        <v>0.19930555555555554</v>
      </c>
    </row>
    <row r="34" spans="1:30" ht="15" customHeight="1">
      <c r="A34" s="79" t="s">
        <v>9</v>
      </c>
      <c r="B34" s="124">
        <f aca="true" t="shared" si="1" ref="B34:Y34">AVERAGE(B3:B33)</f>
        <v>23.70322580645161</v>
      </c>
      <c r="C34" s="124">
        <f t="shared" si="1"/>
        <v>23.422580645161293</v>
      </c>
      <c r="D34" s="124">
        <f t="shared" si="1"/>
        <v>23.209677419354843</v>
      </c>
      <c r="E34" s="124">
        <f t="shared" si="1"/>
        <v>23.129032258064516</v>
      </c>
      <c r="F34" s="124">
        <f t="shared" si="1"/>
        <v>23.06774193548388</v>
      </c>
      <c r="G34" s="124">
        <f t="shared" si="1"/>
        <v>23.941935483870967</v>
      </c>
      <c r="H34" s="124">
        <f t="shared" si="1"/>
        <v>25.27741935483871</v>
      </c>
      <c r="I34" s="124">
        <f t="shared" si="1"/>
        <v>26.45806451612903</v>
      </c>
      <c r="J34" s="124">
        <f t="shared" si="1"/>
        <v>27.167741935483864</v>
      </c>
      <c r="K34" s="124">
        <f t="shared" si="1"/>
        <v>27.573333333333338</v>
      </c>
      <c r="L34" s="124">
        <f t="shared" si="1"/>
        <v>28.173333333333332</v>
      </c>
      <c r="M34" s="124">
        <f t="shared" si="1"/>
        <v>28.453333333333326</v>
      </c>
      <c r="N34" s="124">
        <f t="shared" si="1"/>
        <v>28.32666666666667</v>
      </c>
      <c r="O34" s="124">
        <f t="shared" si="1"/>
        <v>28.339999999999996</v>
      </c>
      <c r="P34" s="124">
        <f t="shared" si="1"/>
        <v>28.335483870967746</v>
      </c>
      <c r="Q34" s="124">
        <f t="shared" si="1"/>
        <v>27.812903225806444</v>
      </c>
      <c r="R34" s="124">
        <f t="shared" si="1"/>
        <v>27.374193548387098</v>
      </c>
      <c r="S34" s="124">
        <f t="shared" si="1"/>
        <v>26.509677419354848</v>
      </c>
      <c r="T34" s="124">
        <f t="shared" si="1"/>
        <v>25.90645161290323</v>
      </c>
      <c r="U34" s="124">
        <f t="shared" si="1"/>
        <v>25.048387096774185</v>
      </c>
      <c r="V34" s="124">
        <f t="shared" si="1"/>
        <v>24.748387096774184</v>
      </c>
      <c r="W34" s="124">
        <f t="shared" si="1"/>
        <v>24.49032258064516</v>
      </c>
      <c r="X34" s="124">
        <f t="shared" si="1"/>
        <v>24.267741935483873</v>
      </c>
      <c r="Y34" s="124">
        <f t="shared" si="1"/>
        <v>23.932258064516127</v>
      </c>
      <c r="Z34" s="124">
        <f>AVERAGE(B3:Y33)</f>
        <v>25.761705006765897</v>
      </c>
      <c r="AA34" s="125">
        <f>AVERAGE(AA3:AA33)</f>
        <v>29.903225806451616</v>
      </c>
      <c r="AB34" s="126"/>
      <c r="AC34" s="125">
        <f>AVERAGE(AC3:AC33)</f>
        <v>22.087096774193547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35.4</v>
      </c>
      <c r="C46" s="106">
        <f>MATCH(B46,AA3:AA33,0)</f>
        <v>23</v>
      </c>
      <c r="D46" s="114">
        <f>INDEX(AB3:AB33,C46,1)</f>
        <v>0.5631944444444444</v>
      </c>
      <c r="E46" s="120"/>
      <c r="F46" s="104"/>
      <c r="G46" s="105">
        <f>MIN(AC3:AC33)</f>
        <v>17.1</v>
      </c>
      <c r="H46" s="106">
        <f>MATCH(G46,AC3:AC33,0)</f>
        <v>6</v>
      </c>
      <c r="I46" s="114">
        <f>INDEX(AD3:AD33,H46,1)</f>
        <v>0.720138888888889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25.2</v>
      </c>
      <c r="C3" s="116">
        <v>25.1</v>
      </c>
      <c r="D3" s="116">
        <v>24.7</v>
      </c>
      <c r="E3" s="116">
        <v>24.5</v>
      </c>
      <c r="F3" s="116">
        <v>24.6</v>
      </c>
      <c r="G3" s="116">
        <v>25.8</v>
      </c>
      <c r="H3" s="116">
        <v>28.3</v>
      </c>
      <c r="I3" s="116">
        <v>29.1</v>
      </c>
      <c r="J3" s="116">
        <v>30.8</v>
      </c>
      <c r="K3" s="116">
        <v>32.1</v>
      </c>
      <c r="L3" s="116">
        <v>31.4</v>
      </c>
      <c r="M3" s="116">
        <v>31.8</v>
      </c>
      <c r="N3" s="116">
        <v>32.6</v>
      </c>
      <c r="O3" s="116">
        <v>32.2</v>
      </c>
      <c r="P3" s="116">
        <v>32.7</v>
      </c>
      <c r="Q3" s="116">
        <v>32</v>
      </c>
      <c r="R3" s="116">
        <v>31.7</v>
      </c>
      <c r="S3" s="116">
        <v>29.7</v>
      </c>
      <c r="T3" s="116">
        <v>28.9</v>
      </c>
      <c r="U3" s="116">
        <v>28.4</v>
      </c>
      <c r="V3" s="116">
        <v>28</v>
      </c>
      <c r="W3" s="116">
        <v>27.8</v>
      </c>
      <c r="X3" s="116">
        <v>27.8</v>
      </c>
      <c r="Y3" s="116">
        <v>27.5</v>
      </c>
      <c r="Z3" s="117">
        <f aca="true" t="shared" si="0" ref="Z3:Z33">AVERAGE(B3:Y3)</f>
        <v>28.862499999999997</v>
      </c>
      <c r="AA3" s="118">
        <v>33</v>
      </c>
      <c r="AB3" s="119">
        <v>0.6298611111111111</v>
      </c>
      <c r="AC3" s="118">
        <v>24.3</v>
      </c>
      <c r="AD3" s="119">
        <v>0.18680555555555556</v>
      </c>
    </row>
    <row r="4" spans="1:30" ht="11.25" customHeight="1">
      <c r="A4" s="78">
        <v>2</v>
      </c>
      <c r="B4" s="116">
        <v>27.4</v>
      </c>
      <c r="C4" s="116">
        <v>26.4</v>
      </c>
      <c r="D4" s="116">
        <v>26</v>
      </c>
      <c r="E4" s="116">
        <v>25.9</v>
      </c>
      <c r="F4" s="116">
        <v>25.9</v>
      </c>
      <c r="G4" s="116">
        <v>26.5</v>
      </c>
      <c r="H4" s="116">
        <v>29.1</v>
      </c>
      <c r="I4" s="116">
        <v>29.1</v>
      </c>
      <c r="J4" s="116">
        <v>31.1</v>
      </c>
      <c r="K4" s="116">
        <v>31.8</v>
      </c>
      <c r="L4" s="116">
        <v>31.3</v>
      </c>
      <c r="M4" s="116">
        <v>30</v>
      </c>
      <c r="N4" s="116">
        <v>31.4</v>
      </c>
      <c r="O4" s="116">
        <v>30.3</v>
      </c>
      <c r="P4" s="116">
        <v>29.8</v>
      </c>
      <c r="Q4" s="116">
        <v>31</v>
      </c>
      <c r="R4" s="116">
        <v>30</v>
      </c>
      <c r="S4" s="120">
        <v>28.9</v>
      </c>
      <c r="T4" s="116">
        <v>27.9</v>
      </c>
      <c r="U4" s="116">
        <v>27</v>
      </c>
      <c r="V4" s="116">
        <v>26.5</v>
      </c>
      <c r="W4" s="116">
        <v>26.4</v>
      </c>
      <c r="X4" s="116">
        <v>26.7</v>
      </c>
      <c r="Y4" s="116">
        <v>26.1</v>
      </c>
      <c r="Z4" s="117">
        <f t="shared" si="0"/>
        <v>28.4375</v>
      </c>
      <c r="AA4" s="118">
        <v>32.3</v>
      </c>
      <c r="AB4" s="119">
        <v>0.4375</v>
      </c>
      <c r="AC4" s="118">
        <v>25.5</v>
      </c>
      <c r="AD4" s="119">
        <v>0.19722222222222222</v>
      </c>
    </row>
    <row r="5" spans="1:30" ht="11.25" customHeight="1">
      <c r="A5" s="78">
        <v>3</v>
      </c>
      <c r="B5" s="116">
        <v>26</v>
      </c>
      <c r="C5" s="116">
        <v>25.5</v>
      </c>
      <c r="D5" s="116">
        <v>25.1</v>
      </c>
      <c r="E5" s="116">
        <v>24.7</v>
      </c>
      <c r="F5" s="116">
        <v>24.6</v>
      </c>
      <c r="G5" s="116">
        <v>25.5</v>
      </c>
      <c r="H5" s="116">
        <v>27.4</v>
      </c>
      <c r="I5" s="116">
        <v>27.6</v>
      </c>
      <c r="J5" s="116">
        <v>29.4</v>
      </c>
      <c r="K5" s="116">
        <v>29.1</v>
      </c>
      <c r="L5" s="116">
        <v>28.8</v>
      </c>
      <c r="M5" s="116">
        <v>30.6</v>
      </c>
      <c r="N5" s="116">
        <v>30.6</v>
      </c>
      <c r="O5" s="116">
        <v>30.3</v>
      </c>
      <c r="P5" s="116">
        <v>29.9</v>
      </c>
      <c r="Q5" s="116">
        <v>29.4</v>
      </c>
      <c r="R5" s="116">
        <v>28.5</v>
      </c>
      <c r="S5" s="116">
        <v>28.2</v>
      </c>
      <c r="T5" s="116">
        <v>27.4</v>
      </c>
      <c r="U5" s="116">
        <v>26.4</v>
      </c>
      <c r="V5" s="116">
        <v>25.2</v>
      </c>
      <c r="W5" s="116">
        <v>25.2</v>
      </c>
      <c r="X5" s="116">
        <v>24.8</v>
      </c>
      <c r="Y5" s="116">
        <v>25</v>
      </c>
      <c r="Z5" s="117">
        <f t="shared" si="0"/>
        <v>27.3</v>
      </c>
      <c r="AA5" s="118">
        <v>31.1</v>
      </c>
      <c r="AB5" s="119">
        <v>0.5402777777777777</v>
      </c>
      <c r="AC5" s="118">
        <v>24.4</v>
      </c>
      <c r="AD5" s="119">
        <v>0.18333333333333335</v>
      </c>
    </row>
    <row r="6" spans="1:30" ht="11.25" customHeight="1">
      <c r="A6" s="78">
        <v>4</v>
      </c>
      <c r="B6" s="116">
        <v>25.2</v>
      </c>
      <c r="C6" s="116">
        <v>24.5</v>
      </c>
      <c r="D6" s="116">
        <v>24.3</v>
      </c>
      <c r="E6" s="116">
        <v>23.7</v>
      </c>
      <c r="F6" s="116">
        <v>24.2</v>
      </c>
      <c r="G6" s="116">
        <v>25.1</v>
      </c>
      <c r="H6" s="116">
        <v>27.3</v>
      </c>
      <c r="I6" s="116">
        <v>28.3</v>
      </c>
      <c r="J6" s="116">
        <v>28.6</v>
      </c>
      <c r="K6" s="116">
        <v>28.8</v>
      </c>
      <c r="L6" s="116">
        <v>28.8</v>
      </c>
      <c r="M6" s="116">
        <v>29.7</v>
      </c>
      <c r="N6" s="116">
        <v>30.6</v>
      </c>
      <c r="O6" s="116">
        <v>30.1</v>
      </c>
      <c r="P6" s="116">
        <v>30.1</v>
      </c>
      <c r="Q6" s="116">
        <v>29.4</v>
      </c>
      <c r="R6" s="116">
        <v>28.3</v>
      </c>
      <c r="S6" s="116">
        <v>27.9</v>
      </c>
      <c r="T6" s="116">
        <v>27.2</v>
      </c>
      <c r="U6" s="116">
        <v>26.2</v>
      </c>
      <c r="V6" s="116">
        <v>25.7</v>
      </c>
      <c r="W6" s="116">
        <v>26.1</v>
      </c>
      <c r="X6" s="116">
        <v>26.1</v>
      </c>
      <c r="Y6" s="116">
        <v>26.2</v>
      </c>
      <c r="Z6" s="117">
        <f t="shared" si="0"/>
        <v>27.18333333333334</v>
      </c>
      <c r="AA6" s="118">
        <v>30.9</v>
      </c>
      <c r="AB6" s="119">
        <v>0.5597222222222222</v>
      </c>
      <c r="AC6" s="118">
        <v>23.5</v>
      </c>
      <c r="AD6" s="119">
        <v>0.1729166666666667</v>
      </c>
    </row>
    <row r="7" spans="1:30" ht="11.25" customHeight="1">
      <c r="A7" s="78">
        <v>5</v>
      </c>
      <c r="B7" s="116">
        <v>25.7</v>
      </c>
      <c r="C7" s="116">
        <v>25.3</v>
      </c>
      <c r="D7" s="116">
        <v>25.3</v>
      </c>
      <c r="E7" s="116">
        <v>25.9</v>
      </c>
      <c r="F7" s="116">
        <v>26.1</v>
      </c>
      <c r="G7" s="116">
        <v>27.3</v>
      </c>
      <c r="H7" s="116">
        <v>29.1</v>
      </c>
      <c r="I7" s="116">
        <v>30.7</v>
      </c>
      <c r="J7" s="116">
        <v>31.9</v>
      </c>
      <c r="K7" s="116">
        <v>32.7</v>
      </c>
      <c r="L7" s="116">
        <v>34.3</v>
      </c>
      <c r="M7" s="116">
        <v>34.2</v>
      </c>
      <c r="N7" s="116">
        <v>32.8</v>
      </c>
      <c r="O7" s="116">
        <v>32.3</v>
      </c>
      <c r="P7" s="116">
        <v>32.8</v>
      </c>
      <c r="Q7" s="116">
        <v>32.8</v>
      </c>
      <c r="R7" s="116">
        <v>31.7</v>
      </c>
      <c r="S7" s="116">
        <v>31.5</v>
      </c>
      <c r="T7" s="116">
        <v>29.6</v>
      </c>
      <c r="U7" s="116">
        <v>28.3</v>
      </c>
      <c r="V7" s="116">
        <v>28.8</v>
      </c>
      <c r="W7" s="116">
        <v>26.9</v>
      </c>
      <c r="X7" s="116">
        <v>27.3</v>
      </c>
      <c r="Y7" s="116">
        <v>26.8</v>
      </c>
      <c r="Z7" s="117">
        <f t="shared" si="0"/>
        <v>29.587499999999995</v>
      </c>
      <c r="AA7" s="118">
        <v>35.4</v>
      </c>
      <c r="AB7" s="119">
        <v>0.48541666666666666</v>
      </c>
      <c r="AC7" s="118">
        <v>25.1</v>
      </c>
      <c r="AD7" s="119">
        <v>0.1111111111111111</v>
      </c>
    </row>
    <row r="8" spans="1:30" ht="11.25" customHeight="1">
      <c r="A8" s="78">
        <v>6</v>
      </c>
      <c r="B8" s="116">
        <v>27.1</v>
      </c>
      <c r="C8" s="116">
        <v>25.4</v>
      </c>
      <c r="D8" s="116">
        <v>24.6</v>
      </c>
      <c r="E8" s="116">
        <v>24.2</v>
      </c>
      <c r="F8" s="116">
        <v>24.3</v>
      </c>
      <c r="G8" s="116">
        <v>24.3</v>
      </c>
      <c r="H8" s="116">
        <v>24.8</v>
      </c>
      <c r="I8" s="116">
        <v>25.1</v>
      </c>
      <c r="J8" s="116">
        <v>25.7</v>
      </c>
      <c r="K8" s="116">
        <v>26.1</v>
      </c>
      <c r="L8" s="116">
        <v>26.3</v>
      </c>
      <c r="M8" s="116">
        <v>27</v>
      </c>
      <c r="N8" s="116">
        <v>26.5</v>
      </c>
      <c r="O8" s="116">
        <v>25.5</v>
      </c>
      <c r="P8" s="116">
        <v>24.9</v>
      </c>
      <c r="Q8" s="116">
        <v>24</v>
      </c>
      <c r="R8" s="116">
        <v>23.8</v>
      </c>
      <c r="S8" s="116">
        <v>24</v>
      </c>
      <c r="T8" s="116">
        <v>22.7</v>
      </c>
      <c r="U8" s="116">
        <v>23.1</v>
      </c>
      <c r="V8" s="116">
        <v>23.6</v>
      </c>
      <c r="W8" s="116">
        <v>23.8</v>
      </c>
      <c r="X8" s="116">
        <v>23.5</v>
      </c>
      <c r="Y8" s="116">
        <v>22</v>
      </c>
      <c r="Z8" s="117">
        <f t="shared" si="0"/>
        <v>24.679166666666664</v>
      </c>
      <c r="AA8" s="118">
        <v>27.4</v>
      </c>
      <c r="AB8" s="119">
        <v>0.4986111111111111</v>
      </c>
      <c r="AC8" s="118">
        <v>22</v>
      </c>
      <c r="AD8" s="119">
        <v>1</v>
      </c>
    </row>
    <row r="9" spans="1:30" ht="11.25" customHeight="1">
      <c r="A9" s="78">
        <v>7</v>
      </c>
      <c r="B9" s="116">
        <v>21.6</v>
      </c>
      <c r="C9" s="116">
        <v>21.1</v>
      </c>
      <c r="D9" s="116">
        <v>21.1</v>
      </c>
      <c r="E9" s="116">
        <v>21.3</v>
      </c>
      <c r="F9" s="116">
        <v>21.2</v>
      </c>
      <c r="G9" s="116">
        <v>20.8</v>
      </c>
      <c r="H9" s="116">
        <v>21</v>
      </c>
      <c r="I9" s="116">
        <v>20.9</v>
      </c>
      <c r="J9" s="116">
        <v>21.3</v>
      </c>
      <c r="K9" s="116">
        <v>21.7</v>
      </c>
      <c r="L9" s="116">
        <v>21.8</v>
      </c>
      <c r="M9" s="116">
        <v>22.4</v>
      </c>
      <c r="N9" s="116">
        <v>23.4</v>
      </c>
      <c r="O9" s="116">
        <v>24.2</v>
      </c>
      <c r="P9" s="116">
        <v>24.6</v>
      </c>
      <c r="Q9" s="116">
        <v>24.5</v>
      </c>
      <c r="R9" s="116">
        <v>24.8</v>
      </c>
      <c r="S9" s="116">
        <v>23.2</v>
      </c>
      <c r="T9" s="116">
        <v>22.8</v>
      </c>
      <c r="U9" s="116">
        <v>22.7</v>
      </c>
      <c r="V9" s="116">
        <v>23</v>
      </c>
      <c r="W9" s="116">
        <v>22.5</v>
      </c>
      <c r="X9" s="116">
        <v>21.7</v>
      </c>
      <c r="Y9" s="116">
        <v>22.5</v>
      </c>
      <c r="Z9" s="117">
        <f t="shared" si="0"/>
        <v>22.337500000000002</v>
      </c>
      <c r="AA9" s="118">
        <v>25</v>
      </c>
      <c r="AB9" s="119">
        <v>0.69375</v>
      </c>
      <c r="AC9" s="118">
        <v>20.8</v>
      </c>
      <c r="AD9" s="119">
        <v>0.3201388888888889</v>
      </c>
    </row>
    <row r="10" spans="1:30" ht="11.25" customHeight="1">
      <c r="A10" s="78">
        <v>8</v>
      </c>
      <c r="B10" s="116">
        <v>22.3</v>
      </c>
      <c r="C10" s="116">
        <v>22.6</v>
      </c>
      <c r="D10" s="116">
        <v>22.8</v>
      </c>
      <c r="E10" s="116">
        <v>22.8</v>
      </c>
      <c r="F10" s="116">
        <v>23</v>
      </c>
      <c r="G10" s="116">
        <v>23.1</v>
      </c>
      <c r="H10" s="116">
        <v>23.7</v>
      </c>
      <c r="I10" s="116">
        <v>24.6</v>
      </c>
      <c r="J10" s="116">
        <v>24.3</v>
      </c>
      <c r="K10" s="116">
        <v>23.7</v>
      </c>
      <c r="L10" s="116">
        <v>23.7</v>
      </c>
      <c r="M10" s="116">
        <v>23.7</v>
      </c>
      <c r="N10" s="116">
        <v>23.8</v>
      </c>
      <c r="O10" s="116">
        <v>24</v>
      </c>
      <c r="P10" s="116">
        <v>24.2</v>
      </c>
      <c r="Q10" s="116">
        <v>24.7</v>
      </c>
      <c r="R10" s="116">
        <v>25.1</v>
      </c>
      <c r="S10" s="116">
        <v>24.9</v>
      </c>
      <c r="T10" s="116">
        <v>25.4</v>
      </c>
      <c r="U10" s="116">
        <v>25.5</v>
      </c>
      <c r="V10" s="116">
        <v>25.7</v>
      </c>
      <c r="W10" s="116">
        <v>25.5</v>
      </c>
      <c r="X10" s="116">
        <v>25.6</v>
      </c>
      <c r="Y10" s="116">
        <v>25.7</v>
      </c>
      <c r="Z10" s="117">
        <f t="shared" si="0"/>
        <v>24.183333333333334</v>
      </c>
      <c r="AA10" s="118">
        <v>25.8</v>
      </c>
      <c r="AB10" s="119">
        <v>1</v>
      </c>
      <c r="AC10" s="118">
        <v>22.2</v>
      </c>
      <c r="AD10" s="119">
        <v>0.21944444444444444</v>
      </c>
    </row>
    <row r="11" spans="1:30" ht="11.25" customHeight="1">
      <c r="A11" s="78">
        <v>9</v>
      </c>
      <c r="B11" s="116">
        <v>25.1</v>
      </c>
      <c r="C11" s="116">
        <v>24.8</v>
      </c>
      <c r="D11" s="116">
        <v>24.9</v>
      </c>
      <c r="E11" s="116">
        <v>23.9</v>
      </c>
      <c r="F11" s="116">
        <v>23.8</v>
      </c>
      <c r="G11" s="116">
        <v>23.4</v>
      </c>
      <c r="H11" s="116">
        <v>23.5</v>
      </c>
      <c r="I11" s="116">
        <v>23.1</v>
      </c>
      <c r="J11" s="116">
        <v>22.8</v>
      </c>
      <c r="K11" s="116">
        <v>23.3</v>
      </c>
      <c r="L11" s="116">
        <v>23.9</v>
      </c>
      <c r="M11" s="116">
        <v>25.2</v>
      </c>
      <c r="N11" s="116">
        <v>26.2</v>
      </c>
      <c r="O11" s="116">
        <v>26.5</v>
      </c>
      <c r="P11" s="116">
        <v>26.6</v>
      </c>
      <c r="Q11" s="116">
        <v>27.1</v>
      </c>
      <c r="R11" s="116">
        <v>26.8</v>
      </c>
      <c r="S11" s="116">
        <v>27</v>
      </c>
      <c r="T11" s="116">
        <v>26.9</v>
      </c>
      <c r="U11" s="116">
        <v>25.8</v>
      </c>
      <c r="V11" s="116">
        <v>25.7</v>
      </c>
      <c r="W11" s="116">
        <v>26.5</v>
      </c>
      <c r="X11" s="116">
        <v>26.5</v>
      </c>
      <c r="Y11" s="116">
        <v>25.9</v>
      </c>
      <c r="Z11" s="117">
        <f t="shared" si="0"/>
        <v>25.21666666666667</v>
      </c>
      <c r="AA11" s="118">
        <v>27.6</v>
      </c>
      <c r="AB11" s="119">
        <v>0.6520833333333333</v>
      </c>
      <c r="AC11" s="118">
        <v>22.7</v>
      </c>
      <c r="AD11" s="119">
        <v>0.3743055555555555</v>
      </c>
    </row>
    <row r="12" spans="1:30" ht="11.25" customHeight="1">
      <c r="A12" s="82">
        <v>10</v>
      </c>
      <c r="B12" s="121">
        <v>25.2</v>
      </c>
      <c r="C12" s="121">
        <v>24.6</v>
      </c>
      <c r="D12" s="121">
        <v>24.4</v>
      </c>
      <c r="E12" s="121">
        <v>24.7</v>
      </c>
      <c r="F12" s="121">
        <v>25.9</v>
      </c>
      <c r="G12" s="121">
        <v>25.8</v>
      </c>
      <c r="H12" s="121">
        <v>27.5</v>
      </c>
      <c r="I12" s="121">
        <v>29.4</v>
      </c>
      <c r="J12" s="121">
        <v>31.3</v>
      </c>
      <c r="K12" s="121">
        <v>30.2</v>
      </c>
      <c r="L12" s="121">
        <v>31.1</v>
      </c>
      <c r="M12" s="121">
        <v>28.6</v>
      </c>
      <c r="N12" s="121">
        <v>30</v>
      </c>
      <c r="O12" s="121">
        <v>31.2</v>
      </c>
      <c r="P12" s="121">
        <v>30.9</v>
      </c>
      <c r="Q12" s="121">
        <v>30.9</v>
      </c>
      <c r="R12" s="121">
        <v>29.1</v>
      </c>
      <c r="S12" s="121">
        <v>27.1</v>
      </c>
      <c r="T12" s="121">
        <v>26.5</v>
      </c>
      <c r="U12" s="121">
        <v>26.1</v>
      </c>
      <c r="V12" s="121">
        <v>25.9</v>
      </c>
      <c r="W12" s="121">
        <v>25.1</v>
      </c>
      <c r="X12" s="121">
        <v>24.9</v>
      </c>
      <c r="Y12" s="121">
        <v>24.8</v>
      </c>
      <c r="Z12" s="122">
        <f t="shared" si="0"/>
        <v>27.55</v>
      </c>
      <c r="AA12" s="105">
        <v>32.7</v>
      </c>
      <c r="AB12" s="123">
        <v>0.39444444444444443</v>
      </c>
      <c r="AC12" s="105">
        <v>24.3</v>
      </c>
      <c r="AD12" s="123">
        <v>0.15625</v>
      </c>
    </row>
    <row r="13" spans="1:30" ht="11.25" customHeight="1">
      <c r="A13" s="78">
        <v>11</v>
      </c>
      <c r="B13" s="116">
        <v>24.6</v>
      </c>
      <c r="C13" s="116">
        <v>24.3</v>
      </c>
      <c r="D13" s="116">
        <v>24.2</v>
      </c>
      <c r="E13" s="116">
        <v>24.2</v>
      </c>
      <c r="F13" s="116">
        <v>24.2</v>
      </c>
      <c r="G13" s="116">
        <v>24.2</v>
      </c>
      <c r="H13" s="116">
        <v>24.6</v>
      </c>
      <c r="I13" s="116">
        <v>25.1</v>
      </c>
      <c r="J13" s="116">
        <v>24.9</v>
      </c>
      <c r="K13" s="116">
        <v>26.7</v>
      </c>
      <c r="L13" s="116">
        <v>28.9</v>
      </c>
      <c r="M13" s="116">
        <v>28.7</v>
      </c>
      <c r="N13" s="116">
        <v>27.5</v>
      </c>
      <c r="O13" s="116">
        <v>26.9</v>
      </c>
      <c r="P13" s="116">
        <v>26.5</v>
      </c>
      <c r="Q13" s="116">
        <v>28.9</v>
      </c>
      <c r="R13" s="116">
        <v>27.5</v>
      </c>
      <c r="S13" s="116">
        <v>26.6</v>
      </c>
      <c r="T13" s="116">
        <v>26.3</v>
      </c>
      <c r="U13" s="116">
        <v>25.3</v>
      </c>
      <c r="V13" s="116">
        <v>24.8</v>
      </c>
      <c r="W13" s="116">
        <v>24.9</v>
      </c>
      <c r="X13" s="116">
        <v>24.6</v>
      </c>
      <c r="Y13" s="116">
        <v>24.6</v>
      </c>
      <c r="Z13" s="117">
        <f t="shared" si="0"/>
        <v>25.79166666666666</v>
      </c>
      <c r="AA13" s="118">
        <v>29.6</v>
      </c>
      <c r="AB13" s="119">
        <v>0.4888888888888889</v>
      </c>
      <c r="AC13" s="118">
        <v>24.1</v>
      </c>
      <c r="AD13" s="119">
        <v>0.26180555555555557</v>
      </c>
    </row>
    <row r="14" spans="1:30" ht="11.25" customHeight="1">
      <c r="A14" s="78">
        <v>12</v>
      </c>
      <c r="B14" s="116">
        <v>24.5</v>
      </c>
      <c r="C14" s="116">
        <v>24.4</v>
      </c>
      <c r="D14" s="116">
        <v>24.4</v>
      </c>
      <c r="E14" s="116">
        <v>24.4</v>
      </c>
      <c r="F14" s="116">
        <v>24.4</v>
      </c>
      <c r="G14" s="116">
        <v>24.7</v>
      </c>
      <c r="H14" s="116">
        <v>25.1</v>
      </c>
      <c r="I14" s="116">
        <v>25.8</v>
      </c>
      <c r="J14" s="116">
        <v>25.8</v>
      </c>
      <c r="K14" s="116">
        <v>26.7</v>
      </c>
      <c r="L14" s="116">
        <v>27.1</v>
      </c>
      <c r="M14" s="116">
        <v>27.4</v>
      </c>
      <c r="N14" s="116">
        <v>27.5</v>
      </c>
      <c r="O14" s="116">
        <v>28.5</v>
      </c>
      <c r="P14" s="116">
        <v>28.1</v>
      </c>
      <c r="Q14" s="116">
        <v>27.3</v>
      </c>
      <c r="R14" s="116">
        <v>26.1</v>
      </c>
      <c r="S14" s="116">
        <v>25.7</v>
      </c>
      <c r="T14" s="116">
        <v>25.6</v>
      </c>
      <c r="U14" s="116">
        <v>25.4</v>
      </c>
      <c r="V14" s="116">
        <v>25.5</v>
      </c>
      <c r="W14" s="116">
        <v>25.2</v>
      </c>
      <c r="X14" s="116">
        <v>24.8</v>
      </c>
      <c r="Y14" s="116">
        <v>24.5</v>
      </c>
      <c r="Z14" s="117">
        <f t="shared" si="0"/>
        <v>25.787500000000005</v>
      </c>
      <c r="AA14" s="118">
        <v>29</v>
      </c>
      <c r="AB14" s="119">
        <v>0.6125</v>
      </c>
      <c r="AC14" s="118">
        <v>24.3</v>
      </c>
      <c r="AD14" s="119">
        <v>0.11527777777777777</v>
      </c>
    </row>
    <row r="15" spans="1:30" ht="11.25" customHeight="1">
      <c r="A15" s="78">
        <v>13</v>
      </c>
      <c r="B15" s="116">
        <v>24.5</v>
      </c>
      <c r="C15" s="116">
        <v>24.7</v>
      </c>
      <c r="D15" s="116">
        <v>24.5</v>
      </c>
      <c r="E15" s="116">
        <v>24.7</v>
      </c>
      <c r="F15" s="116">
        <v>24.9</v>
      </c>
      <c r="G15" s="116">
        <v>25.2</v>
      </c>
      <c r="H15" s="116">
        <v>27.5</v>
      </c>
      <c r="I15" s="116">
        <v>26.9</v>
      </c>
      <c r="J15" s="116">
        <v>28.1</v>
      </c>
      <c r="K15" s="116">
        <v>27.7</v>
      </c>
      <c r="L15" s="116">
        <v>29</v>
      </c>
      <c r="M15" s="116">
        <v>30</v>
      </c>
      <c r="N15" s="116">
        <v>28</v>
      </c>
      <c r="O15" s="116">
        <v>28.7</v>
      </c>
      <c r="P15" s="116">
        <v>26.6</v>
      </c>
      <c r="Q15" s="116">
        <v>27.5</v>
      </c>
      <c r="R15" s="116">
        <v>27.2</v>
      </c>
      <c r="S15" s="116">
        <v>25.9</v>
      </c>
      <c r="T15" s="116">
        <v>25.9</v>
      </c>
      <c r="U15" s="116">
        <v>26</v>
      </c>
      <c r="V15" s="116">
        <v>25.3</v>
      </c>
      <c r="W15" s="116">
        <v>25.2</v>
      </c>
      <c r="X15" s="116">
        <v>25.2</v>
      </c>
      <c r="Y15" s="116">
        <v>25.3</v>
      </c>
      <c r="Z15" s="117">
        <f t="shared" si="0"/>
        <v>26.4375</v>
      </c>
      <c r="AA15" s="118">
        <v>30</v>
      </c>
      <c r="AB15" s="119">
        <v>0.5006944444444444</v>
      </c>
      <c r="AC15" s="118">
        <v>24.4</v>
      </c>
      <c r="AD15" s="119">
        <v>0.013888888888888888</v>
      </c>
    </row>
    <row r="16" spans="1:30" ht="11.25" customHeight="1">
      <c r="A16" s="78">
        <v>14</v>
      </c>
      <c r="B16" s="116">
        <v>25.6</v>
      </c>
      <c r="C16" s="116">
        <v>25.4</v>
      </c>
      <c r="D16" s="116">
        <v>25.2</v>
      </c>
      <c r="E16" s="116">
        <v>26.6</v>
      </c>
      <c r="F16" s="116">
        <v>26.7</v>
      </c>
      <c r="G16" s="116">
        <v>26.8</v>
      </c>
      <c r="H16" s="116">
        <v>26.7</v>
      </c>
      <c r="I16" s="116">
        <v>28.6</v>
      </c>
      <c r="J16" s="116">
        <v>30</v>
      </c>
      <c r="K16" s="116">
        <v>30.8</v>
      </c>
      <c r="L16" s="116">
        <v>31.3</v>
      </c>
      <c r="M16" s="116">
        <v>32.4</v>
      </c>
      <c r="N16" s="116">
        <v>32.4</v>
      </c>
      <c r="O16" s="116">
        <v>32.7</v>
      </c>
      <c r="P16" s="116">
        <v>31.3</v>
      </c>
      <c r="Q16" s="116">
        <v>30.1</v>
      </c>
      <c r="R16" s="116">
        <v>31</v>
      </c>
      <c r="S16" s="116">
        <v>30.7</v>
      </c>
      <c r="T16" s="116">
        <v>29.9</v>
      </c>
      <c r="U16" s="116">
        <v>29.6</v>
      </c>
      <c r="V16" s="116">
        <v>28.8</v>
      </c>
      <c r="W16" s="116">
        <v>28.2</v>
      </c>
      <c r="X16" s="116">
        <v>27.6</v>
      </c>
      <c r="Y16" s="116">
        <v>27.1</v>
      </c>
      <c r="Z16" s="117">
        <f t="shared" si="0"/>
        <v>28.979166666666668</v>
      </c>
      <c r="AA16" s="118">
        <v>33.4</v>
      </c>
      <c r="AB16" s="119">
        <v>0.5180555555555556</v>
      </c>
      <c r="AC16" s="118">
        <v>25.1</v>
      </c>
      <c r="AD16" s="119">
        <v>0.13402777777777777</v>
      </c>
    </row>
    <row r="17" spans="1:30" ht="11.25" customHeight="1">
      <c r="A17" s="78">
        <v>15</v>
      </c>
      <c r="B17" s="116">
        <v>27</v>
      </c>
      <c r="C17" s="116">
        <v>26.7</v>
      </c>
      <c r="D17" s="116">
        <v>26.7</v>
      </c>
      <c r="E17" s="116">
        <v>26.4</v>
      </c>
      <c r="F17" s="116">
        <v>25.9</v>
      </c>
      <c r="G17" s="116">
        <v>27</v>
      </c>
      <c r="H17" s="116">
        <v>28.7</v>
      </c>
      <c r="I17" s="116">
        <v>29.9</v>
      </c>
      <c r="J17" s="116">
        <v>32</v>
      </c>
      <c r="K17" s="116">
        <v>32.9</v>
      </c>
      <c r="L17" s="116">
        <v>33.5</v>
      </c>
      <c r="M17" s="116">
        <v>34.4</v>
      </c>
      <c r="N17" s="116">
        <v>33.6</v>
      </c>
      <c r="O17" s="116">
        <v>33</v>
      </c>
      <c r="P17" s="116">
        <v>31.9</v>
      </c>
      <c r="Q17" s="116">
        <v>32.9</v>
      </c>
      <c r="R17" s="116">
        <v>31.3</v>
      </c>
      <c r="S17" s="116">
        <v>30.2</v>
      </c>
      <c r="T17" s="116">
        <v>29.5</v>
      </c>
      <c r="U17" s="116">
        <v>29</v>
      </c>
      <c r="V17" s="116">
        <v>28.4</v>
      </c>
      <c r="W17" s="116">
        <v>28</v>
      </c>
      <c r="X17" s="116">
        <v>27.8</v>
      </c>
      <c r="Y17" s="116">
        <v>27.5</v>
      </c>
      <c r="Z17" s="117">
        <f t="shared" si="0"/>
        <v>29.75833333333333</v>
      </c>
      <c r="AA17" s="118">
        <v>35.7</v>
      </c>
      <c r="AB17" s="119">
        <v>0.5270833333333333</v>
      </c>
      <c r="AC17" s="118">
        <v>25.9</v>
      </c>
      <c r="AD17" s="119">
        <v>0.21736111111111112</v>
      </c>
    </row>
    <row r="18" spans="1:30" ht="11.25" customHeight="1">
      <c r="A18" s="78">
        <v>16</v>
      </c>
      <c r="B18" s="116">
        <v>27.6</v>
      </c>
      <c r="C18" s="116">
        <v>27.3</v>
      </c>
      <c r="D18" s="116">
        <v>27.4</v>
      </c>
      <c r="E18" s="116">
        <v>27.4</v>
      </c>
      <c r="F18" s="116">
        <v>27.2</v>
      </c>
      <c r="G18" s="116">
        <v>27.7</v>
      </c>
      <c r="H18" s="116">
        <v>28</v>
      </c>
      <c r="I18" s="116">
        <v>29.3</v>
      </c>
      <c r="J18" s="116">
        <v>29.8</v>
      </c>
      <c r="K18" s="116">
        <v>30.7</v>
      </c>
      <c r="L18" s="116">
        <v>32.6</v>
      </c>
      <c r="M18" s="116">
        <v>32.8</v>
      </c>
      <c r="N18" s="116">
        <v>31.7</v>
      </c>
      <c r="O18" s="116">
        <v>31.9</v>
      </c>
      <c r="P18" s="116">
        <v>31.9</v>
      </c>
      <c r="Q18" s="116">
        <v>31.7</v>
      </c>
      <c r="R18" s="116">
        <v>27.1</v>
      </c>
      <c r="S18" s="116">
        <v>27.2</v>
      </c>
      <c r="T18" s="116">
        <v>25</v>
      </c>
      <c r="U18" s="116">
        <v>25.5</v>
      </c>
      <c r="V18" s="116">
        <v>25.6</v>
      </c>
      <c r="W18" s="116">
        <v>25.2</v>
      </c>
      <c r="X18" s="116">
        <v>24.8</v>
      </c>
      <c r="Y18" s="116">
        <v>24.3</v>
      </c>
      <c r="Z18" s="117">
        <f t="shared" si="0"/>
        <v>28.320833333333336</v>
      </c>
      <c r="AA18" s="118">
        <v>33.5</v>
      </c>
      <c r="AB18" s="119">
        <v>0.5944444444444444</v>
      </c>
      <c r="AC18" s="118">
        <v>24.1</v>
      </c>
      <c r="AD18" s="119">
        <v>0.9979166666666667</v>
      </c>
    </row>
    <row r="19" spans="1:30" ht="11.25" customHeight="1">
      <c r="A19" s="78">
        <v>17</v>
      </c>
      <c r="B19" s="116">
        <v>23.9</v>
      </c>
      <c r="C19" s="116">
        <v>23.4</v>
      </c>
      <c r="D19" s="116">
        <v>23.5</v>
      </c>
      <c r="E19" s="116">
        <v>23</v>
      </c>
      <c r="F19" s="116">
        <v>22.5</v>
      </c>
      <c r="G19" s="116">
        <v>22.9</v>
      </c>
      <c r="H19" s="116">
        <v>24.4</v>
      </c>
      <c r="I19" s="116">
        <v>25</v>
      </c>
      <c r="J19" s="116">
        <v>26.2</v>
      </c>
      <c r="K19" s="116">
        <v>27.2</v>
      </c>
      <c r="L19" s="116">
        <v>27.8</v>
      </c>
      <c r="M19" s="116">
        <v>27.7</v>
      </c>
      <c r="N19" s="116">
        <v>28.5</v>
      </c>
      <c r="O19" s="116">
        <v>28.3</v>
      </c>
      <c r="P19" s="116">
        <v>27.8</v>
      </c>
      <c r="Q19" s="116">
        <v>27.2</v>
      </c>
      <c r="R19" s="116">
        <v>25.7</v>
      </c>
      <c r="S19" s="116">
        <v>23.6</v>
      </c>
      <c r="T19" s="116">
        <v>22.3</v>
      </c>
      <c r="U19" s="116">
        <v>21.7</v>
      </c>
      <c r="V19" s="116">
        <v>20.9</v>
      </c>
      <c r="W19" s="116">
        <v>19.7</v>
      </c>
      <c r="X19" s="116">
        <v>19</v>
      </c>
      <c r="Y19" s="116">
        <v>18.1</v>
      </c>
      <c r="Z19" s="117">
        <f t="shared" si="0"/>
        <v>24.17916666666667</v>
      </c>
      <c r="AA19" s="118">
        <v>28.8</v>
      </c>
      <c r="AB19" s="119">
        <v>0.5381944444444444</v>
      </c>
      <c r="AC19" s="118">
        <v>18.1</v>
      </c>
      <c r="AD19" s="119">
        <v>1</v>
      </c>
    </row>
    <row r="20" spans="1:30" ht="11.25" customHeight="1">
      <c r="A20" s="78">
        <v>18</v>
      </c>
      <c r="B20" s="116">
        <v>17.2</v>
      </c>
      <c r="C20" s="116">
        <v>18.1</v>
      </c>
      <c r="D20" s="116">
        <v>18.1</v>
      </c>
      <c r="E20" s="116">
        <v>18.5</v>
      </c>
      <c r="F20" s="116">
        <v>16.7</v>
      </c>
      <c r="G20" s="116">
        <v>18.6</v>
      </c>
      <c r="H20" s="116">
        <v>20</v>
      </c>
      <c r="I20" s="116">
        <v>21.7</v>
      </c>
      <c r="J20" s="116">
        <v>21.7</v>
      </c>
      <c r="K20" s="116">
        <v>23.1</v>
      </c>
      <c r="L20" s="116">
        <v>23.6</v>
      </c>
      <c r="M20" s="116">
        <v>23.5</v>
      </c>
      <c r="N20" s="116">
        <v>23.6</v>
      </c>
      <c r="O20" s="116">
        <v>23.4</v>
      </c>
      <c r="P20" s="116">
        <v>23.7</v>
      </c>
      <c r="Q20" s="116">
        <v>23</v>
      </c>
      <c r="R20" s="116">
        <v>22.5</v>
      </c>
      <c r="S20" s="116">
        <v>21.9</v>
      </c>
      <c r="T20" s="116">
        <v>20.2</v>
      </c>
      <c r="U20" s="116">
        <v>19.3</v>
      </c>
      <c r="V20" s="116">
        <v>18.8</v>
      </c>
      <c r="W20" s="116">
        <v>18.6</v>
      </c>
      <c r="X20" s="116">
        <v>18.5</v>
      </c>
      <c r="Y20" s="116">
        <v>18</v>
      </c>
      <c r="Z20" s="117">
        <f t="shared" si="0"/>
        <v>20.5125</v>
      </c>
      <c r="AA20" s="118">
        <v>25.2</v>
      </c>
      <c r="AB20" s="119">
        <v>0.5270833333333333</v>
      </c>
      <c r="AC20" s="118">
        <v>16.5</v>
      </c>
      <c r="AD20" s="119">
        <v>0.04861111111111111</v>
      </c>
    </row>
    <row r="21" spans="1:30" ht="11.25" customHeight="1">
      <c r="A21" s="78">
        <v>19</v>
      </c>
      <c r="B21" s="116">
        <v>17.8</v>
      </c>
      <c r="C21" s="116">
        <v>17.1</v>
      </c>
      <c r="D21" s="116">
        <v>17.7</v>
      </c>
      <c r="E21" s="116">
        <v>16.9</v>
      </c>
      <c r="F21" s="116">
        <v>16.3</v>
      </c>
      <c r="G21" s="116">
        <v>17.7</v>
      </c>
      <c r="H21" s="116">
        <v>21.5</v>
      </c>
      <c r="I21" s="116">
        <v>23.7</v>
      </c>
      <c r="J21" s="116">
        <v>23.9</v>
      </c>
      <c r="K21" s="116">
        <v>24.6</v>
      </c>
      <c r="L21" s="116">
        <v>25</v>
      </c>
      <c r="M21" s="116">
        <v>24.9</v>
      </c>
      <c r="N21" s="116">
        <v>25.1</v>
      </c>
      <c r="O21" s="116">
        <v>24.2</v>
      </c>
      <c r="P21" s="116">
        <v>24.3</v>
      </c>
      <c r="Q21" s="116">
        <v>24.2</v>
      </c>
      <c r="R21" s="116">
        <v>24.1</v>
      </c>
      <c r="S21" s="116">
        <v>23</v>
      </c>
      <c r="T21" s="116">
        <v>21.9</v>
      </c>
      <c r="U21" s="116">
        <v>20.9</v>
      </c>
      <c r="V21" s="116">
        <v>20.1</v>
      </c>
      <c r="W21" s="116">
        <v>19.8</v>
      </c>
      <c r="X21" s="116">
        <v>19.8</v>
      </c>
      <c r="Y21" s="116">
        <v>19.6</v>
      </c>
      <c r="Z21" s="117">
        <f t="shared" si="0"/>
        <v>21.420833333333334</v>
      </c>
      <c r="AA21" s="118">
        <v>25.7</v>
      </c>
      <c r="AB21" s="119">
        <v>0.4486111111111111</v>
      </c>
      <c r="AC21" s="118">
        <v>16.2</v>
      </c>
      <c r="AD21" s="119">
        <v>0.18958333333333333</v>
      </c>
    </row>
    <row r="22" spans="1:30" ht="11.25" customHeight="1">
      <c r="A22" s="82">
        <v>20</v>
      </c>
      <c r="B22" s="121">
        <v>19.9</v>
      </c>
      <c r="C22" s="121">
        <v>20.2</v>
      </c>
      <c r="D22" s="121">
        <v>20.6</v>
      </c>
      <c r="E22" s="121">
        <v>19.7</v>
      </c>
      <c r="F22" s="121">
        <v>19.1</v>
      </c>
      <c r="G22" s="121">
        <v>20.3</v>
      </c>
      <c r="H22" s="121">
        <v>21.7</v>
      </c>
      <c r="I22" s="121">
        <v>23.9</v>
      </c>
      <c r="J22" s="121">
        <v>24.3</v>
      </c>
      <c r="K22" s="121">
        <v>25.4</v>
      </c>
      <c r="L22" s="121">
        <v>24.9</v>
      </c>
      <c r="M22" s="121">
        <v>25.5</v>
      </c>
      <c r="N22" s="121">
        <v>24.8</v>
      </c>
      <c r="O22" s="121">
        <v>24.9</v>
      </c>
      <c r="P22" s="121">
        <v>25.4</v>
      </c>
      <c r="Q22" s="121">
        <v>24.1</v>
      </c>
      <c r="R22" s="121">
        <v>24.3</v>
      </c>
      <c r="S22" s="121">
        <v>24.1</v>
      </c>
      <c r="T22" s="121">
        <v>23.5</v>
      </c>
      <c r="U22" s="121">
        <v>23.5</v>
      </c>
      <c r="V22" s="121">
        <v>23.3</v>
      </c>
      <c r="W22" s="121">
        <v>23.6</v>
      </c>
      <c r="X22" s="121">
        <v>23.7</v>
      </c>
      <c r="Y22" s="121">
        <v>23.2</v>
      </c>
      <c r="Z22" s="122">
        <f t="shared" si="0"/>
        <v>23.07916666666667</v>
      </c>
      <c r="AA22" s="105">
        <v>26.7</v>
      </c>
      <c r="AB22" s="123">
        <v>0.5159722222222222</v>
      </c>
      <c r="AC22" s="105">
        <v>18.9</v>
      </c>
      <c r="AD22" s="123">
        <v>0.21944444444444444</v>
      </c>
    </row>
    <row r="23" spans="1:30" ht="11.25" customHeight="1">
      <c r="A23" s="78">
        <v>21</v>
      </c>
      <c r="B23" s="116">
        <v>22.9</v>
      </c>
      <c r="C23" s="116">
        <v>23.3</v>
      </c>
      <c r="D23" s="116">
        <v>23.5</v>
      </c>
      <c r="E23" s="116">
        <v>23.3</v>
      </c>
      <c r="F23" s="116">
        <v>23.2</v>
      </c>
      <c r="G23" s="116">
        <v>23.5</v>
      </c>
      <c r="H23" s="116">
        <v>25</v>
      </c>
      <c r="I23" s="116">
        <v>26.1</v>
      </c>
      <c r="J23" s="116">
        <v>28.6</v>
      </c>
      <c r="K23" s="116">
        <v>30.1</v>
      </c>
      <c r="L23" s="116">
        <v>28.5</v>
      </c>
      <c r="M23" s="116">
        <v>28.6</v>
      </c>
      <c r="N23" s="116">
        <v>28.9</v>
      </c>
      <c r="O23" s="116">
        <v>29</v>
      </c>
      <c r="P23" s="116">
        <v>29.9</v>
      </c>
      <c r="Q23" s="116">
        <v>30</v>
      </c>
      <c r="R23" s="116">
        <v>29</v>
      </c>
      <c r="S23" s="116">
        <v>27.9</v>
      </c>
      <c r="T23" s="116">
        <v>27.5</v>
      </c>
      <c r="U23" s="116">
        <v>27.4</v>
      </c>
      <c r="V23" s="116">
        <v>27.1</v>
      </c>
      <c r="W23" s="116">
        <v>26.3</v>
      </c>
      <c r="X23" s="116">
        <v>26.6</v>
      </c>
      <c r="Y23" s="116">
        <v>26.9</v>
      </c>
      <c r="Z23" s="117">
        <f t="shared" si="0"/>
        <v>26.79583333333333</v>
      </c>
      <c r="AA23" s="118">
        <v>30.3</v>
      </c>
      <c r="AB23" s="119">
        <v>0.6576388888888889</v>
      </c>
      <c r="AC23" s="118">
        <v>22.8</v>
      </c>
      <c r="AD23" s="119">
        <v>0.04513888888888889</v>
      </c>
    </row>
    <row r="24" spans="1:30" ht="11.25" customHeight="1">
      <c r="A24" s="78">
        <v>22</v>
      </c>
      <c r="B24" s="116">
        <v>27.1</v>
      </c>
      <c r="C24" s="116">
        <v>27.2</v>
      </c>
      <c r="D24" s="116">
        <v>26.9</v>
      </c>
      <c r="E24" s="116">
        <v>26.7</v>
      </c>
      <c r="F24" s="116">
        <v>26.9</v>
      </c>
      <c r="G24" s="116">
        <v>27.4</v>
      </c>
      <c r="H24" s="116">
        <v>29.2</v>
      </c>
      <c r="I24" s="116">
        <v>30.1</v>
      </c>
      <c r="J24" s="116">
        <v>31.1</v>
      </c>
      <c r="K24" s="116">
        <v>32.3</v>
      </c>
      <c r="L24" s="116">
        <v>33.6</v>
      </c>
      <c r="M24" s="116">
        <v>31.1</v>
      </c>
      <c r="N24" s="116">
        <v>31.7</v>
      </c>
      <c r="O24" s="116">
        <v>31.8</v>
      </c>
      <c r="P24" s="116">
        <v>31.2</v>
      </c>
      <c r="Q24" s="116">
        <v>30.9</v>
      </c>
      <c r="R24" s="116">
        <v>30.3</v>
      </c>
      <c r="S24" s="116">
        <v>29.1</v>
      </c>
      <c r="T24" s="116">
        <v>28</v>
      </c>
      <c r="U24" s="116">
        <v>28</v>
      </c>
      <c r="V24" s="116">
        <v>27.1</v>
      </c>
      <c r="W24" s="116">
        <v>26.8</v>
      </c>
      <c r="X24" s="116">
        <v>26.6</v>
      </c>
      <c r="Y24" s="116">
        <v>25.7</v>
      </c>
      <c r="Z24" s="117">
        <f t="shared" si="0"/>
        <v>29.033333333333335</v>
      </c>
      <c r="AA24" s="118">
        <v>33.8</v>
      </c>
      <c r="AB24" s="119">
        <v>0.4611111111111111</v>
      </c>
      <c r="AC24" s="118">
        <v>25.3</v>
      </c>
      <c r="AD24" s="119">
        <v>0.9819444444444444</v>
      </c>
    </row>
    <row r="25" spans="1:30" ht="11.25" customHeight="1">
      <c r="A25" s="78">
        <v>23</v>
      </c>
      <c r="B25" s="116">
        <v>25.7</v>
      </c>
      <c r="C25" s="116">
        <v>25</v>
      </c>
      <c r="D25" s="116">
        <v>24.5</v>
      </c>
      <c r="E25" s="116">
        <v>24.7</v>
      </c>
      <c r="F25" s="116">
        <v>24.7</v>
      </c>
      <c r="G25" s="116">
        <v>26.4</v>
      </c>
      <c r="H25" s="116">
        <v>27.4</v>
      </c>
      <c r="I25" s="116">
        <v>29.2</v>
      </c>
      <c r="J25" s="116">
        <v>29.4</v>
      </c>
      <c r="K25" s="116">
        <v>29.2</v>
      </c>
      <c r="L25" s="116">
        <v>29.9</v>
      </c>
      <c r="M25" s="116">
        <v>30.5</v>
      </c>
      <c r="N25" s="116">
        <v>30.5</v>
      </c>
      <c r="O25" s="116">
        <v>30.8</v>
      </c>
      <c r="P25" s="116">
        <v>29.7</v>
      </c>
      <c r="Q25" s="116">
        <v>28.4</v>
      </c>
      <c r="R25" s="116">
        <v>27.6</v>
      </c>
      <c r="S25" s="116">
        <v>27.2</v>
      </c>
      <c r="T25" s="116">
        <v>26.9</v>
      </c>
      <c r="U25" s="116">
        <v>26.7</v>
      </c>
      <c r="V25" s="116">
        <v>26.4</v>
      </c>
      <c r="W25" s="116">
        <v>26.3</v>
      </c>
      <c r="X25" s="116">
        <v>26</v>
      </c>
      <c r="Y25" s="116">
        <v>25.9</v>
      </c>
      <c r="Z25" s="117">
        <f t="shared" si="0"/>
        <v>27.45833333333333</v>
      </c>
      <c r="AA25" s="118">
        <v>31</v>
      </c>
      <c r="AB25" s="119">
        <v>0.5847222222222223</v>
      </c>
      <c r="AC25" s="118">
        <v>24.3</v>
      </c>
      <c r="AD25" s="119">
        <v>0.11805555555555557</v>
      </c>
    </row>
    <row r="26" spans="1:30" ht="11.25" customHeight="1">
      <c r="A26" s="78">
        <v>24</v>
      </c>
      <c r="B26" s="116">
        <v>25.9</v>
      </c>
      <c r="C26" s="116">
        <v>25.9</v>
      </c>
      <c r="D26" s="116">
        <v>25.8</v>
      </c>
      <c r="E26" s="116">
        <v>25.8</v>
      </c>
      <c r="F26" s="116">
        <v>25.8</v>
      </c>
      <c r="G26" s="116">
        <v>26.7</v>
      </c>
      <c r="H26" s="116">
        <v>27.7</v>
      </c>
      <c r="I26" s="116">
        <v>26.3</v>
      </c>
      <c r="J26" s="116">
        <v>26.2</v>
      </c>
      <c r="K26" s="116">
        <v>28.1</v>
      </c>
      <c r="L26" s="116">
        <v>26.9</v>
      </c>
      <c r="M26" s="116">
        <v>29.6</v>
      </c>
      <c r="N26" s="116">
        <v>30.5</v>
      </c>
      <c r="O26" s="116">
        <v>30.3</v>
      </c>
      <c r="P26" s="116">
        <v>31.1</v>
      </c>
      <c r="Q26" s="116">
        <v>30.4</v>
      </c>
      <c r="R26" s="116">
        <v>30</v>
      </c>
      <c r="S26" s="116">
        <v>29.4</v>
      </c>
      <c r="T26" s="116">
        <v>28.9</v>
      </c>
      <c r="U26" s="116">
        <v>28.7</v>
      </c>
      <c r="V26" s="116">
        <v>28.4</v>
      </c>
      <c r="W26" s="116">
        <v>28.1</v>
      </c>
      <c r="X26" s="116">
        <v>27.9</v>
      </c>
      <c r="Y26" s="116">
        <v>27.9</v>
      </c>
      <c r="Z26" s="117">
        <f t="shared" si="0"/>
        <v>28.0125</v>
      </c>
      <c r="AA26" s="118">
        <v>31.2</v>
      </c>
      <c r="AB26" s="119">
        <v>0.6305555555555555</v>
      </c>
      <c r="AC26" s="118">
        <v>25.6</v>
      </c>
      <c r="AD26" s="119">
        <v>0.15763888888888888</v>
      </c>
    </row>
    <row r="27" spans="1:30" ht="11.25" customHeight="1">
      <c r="A27" s="78">
        <v>25</v>
      </c>
      <c r="B27" s="116">
        <v>27.6</v>
      </c>
      <c r="C27" s="116">
        <v>27.3</v>
      </c>
      <c r="D27" s="116">
        <v>27.2</v>
      </c>
      <c r="E27" s="116">
        <v>27.2</v>
      </c>
      <c r="F27" s="116">
        <v>27.2</v>
      </c>
      <c r="G27" s="116">
        <v>28</v>
      </c>
      <c r="H27" s="116">
        <v>28.5</v>
      </c>
      <c r="I27" s="116">
        <v>31.1</v>
      </c>
      <c r="J27" s="116">
        <v>31.8</v>
      </c>
      <c r="K27" s="116">
        <v>34.3</v>
      </c>
      <c r="L27" s="116">
        <v>33.9</v>
      </c>
      <c r="M27" s="116">
        <v>34.1</v>
      </c>
      <c r="N27" s="116">
        <v>33.5</v>
      </c>
      <c r="O27" s="116">
        <v>34.4</v>
      </c>
      <c r="P27" s="116">
        <v>34.9</v>
      </c>
      <c r="Q27" s="116">
        <v>32</v>
      </c>
      <c r="R27" s="116">
        <v>28.7</v>
      </c>
      <c r="S27" s="116">
        <v>29.4</v>
      </c>
      <c r="T27" s="116">
        <v>29.6</v>
      </c>
      <c r="U27" s="116">
        <v>28.6</v>
      </c>
      <c r="V27" s="116">
        <v>27.3</v>
      </c>
      <c r="W27" s="116">
        <v>27.3</v>
      </c>
      <c r="X27" s="116">
        <v>27.7</v>
      </c>
      <c r="Y27" s="116">
        <v>28.1</v>
      </c>
      <c r="Z27" s="117">
        <f t="shared" si="0"/>
        <v>29.987499999999997</v>
      </c>
      <c r="AA27" s="118">
        <v>35.2</v>
      </c>
      <c r="AB27" s="119">
        <v>0.43472222222222223</v>
      </c>
      <c r="AC27" s="118">
        <v>27.1</v>
      </c>
      <c r="AD27" s="119">
        <v>0.8833333333333333</v>
      </c>
    </row>
    <row r="28" spans="1:30" ht="11.25" customHeight="1">
      <c r="A28" s="78">
        <v>26</v>
      </c>
      <c r="B28" s="116">
        <v>26.9</v>
      </c>
      <c r="C28" s="116">
        <v>26.3</v>
      </c>
      <c r="D28" s="116">
        <v>26.6</v>
      </c>
      <c r="E28" s="116">
        <v>26.7</v>
      </c>
      <c r="F28" s="116">
        <v>26.4</v>
      </c>
      <c r="G28" s="116">
        <v>28.2</v>
      </c>
      <c r="H28" s="116">
        <v>30.5</v>
      </c>
      <c r="I28" s="116">
        <v>31.1</v>
      </c>
      <c r="J28" s="116">
        <v>33.5</v>
      </c>
      <c r="K28" s="116">
        <v>32.3</v>
      </c>
      <c r="L28" s="116">
        <v>32.9</v>
      </c>
      <c r="M28" s="116">
        <v>34</v>
      </c>
      <c r="N28" s="116">
        <v>32.7</v>
      </c>
      <c r="O28" s="116">
        <v>33.1</v>
      </c>
      <c r="P28" s="116">
        <v>31.4</v>
      </c>
      <c r="Q28" s="116">
        <v>29.8</v>
      </c>
      <c r="R28" s="116">
        <v>28.7</v>
      </c>
      <c r="S28" s="116">
        <v>26.1</v>
      </c>
      <c r="T28" s="116">
        <v>26.2</v>
      </c>
      <c r="U28" s="116">
        <v>25.1</v>
      </c>
      <c r="V28" s="116">
        <v>24.6</v>
      </c>
      <c r="W28" s="116">
        <v>25.7</v>
      </c>
      <c r="X28" s="116">
        <v>25.8</v>
      </c>
      <c r="Y28" s="116">
        <v>25.2</v>
      </c>
      <c r="Z28" s="117">
        <f t="shared" si="0"/>
        <v>28.74166666666667</v>
      </c>
      <c r="AA28" s="118">
        <v>34.1</v>
      </c>
      <c r="AB28" s="119">
        <v>0.5013888888888889</v>
      </c>
      <c r="AC28" s="118">
        <v>24.6</v>
      </c>
      <c r="AD28" s="119">
        <v>0.8756944444444444</v>
      </c>
    </row>
    <row r="29" spans="1:30" ht="11.25" customHeight="1">
      <c r="A29" s="78">
        <v>27</v>
      </c>
      <c r="B29" s="116">
        <v>25.2</v>
      </c>
      <c r="C29" s="116">
        <v>24.6</v>
      </c>
      <c r="D29" s="116">
        <v>24.1</v>
      </c>
      <c r="E29" s="116">
        <v>23.8</v>
      </c>
      <c r="F29" s="116">
        <v>23.7</v>
      </c>
      <c r="G29" s="116">
        <v>24</v>
      </c>
      <c r="H29" s="116">
        <v>27.1</v>
      </c>
      <c r="I29" s="116">
        <v>29.2</v>
      </c>
      <c r="J29" s="116">
        <v>27.6</v>
      </c>
      <c r="K29" s="116">
        <v>27.8</v>
      </c>
      <c r="L29" s="116">
        <v>28.3</v>
      </c>
      <c r="M29" s="116">
        <v>29.3</v>
      </c>
      <c r="N29" s="116">
        <v>27</v>
      </c>
      <c r="O29" s="116">
        <v>25.6</v>
      </c>
      <c r="P29" s="116">
        <v>23.8</v>
      </c>
      <c r="Q29" s="116">
        <v>24.1</v>
      </c>
      <c r="R29" s="116">
        <v>23.9</v>
      </c>
      <c r="S29" s="116">
        <v>23.7</v>
      </c>
      <c r="T29" s="116">
        <v>23.8</v>
      </c>
      <c r="U29" s="116">
        <v>23</v>
      </c>
      <c r="V29" s="116">
        <v>23.1</v>
      </c>
      <c r="W29" s="116">
        <v>23</v>
      </c>
      <c r="X29" s="116">
        <v>22.8</v>
      </c>
      <c r="Y29" s="116">
        <v>21.3</v>
      </c>
      <c r="Z29" s="117">
        <f t="shared" si="0"/>
        <v>24.991666666666664</v>
      </c>
      <c r="AA29" s="118">
        <v>29.7</v>
      </c>
      <c r="AB29" s="119">
        <v>0.35694444444444445</v>
      </c>
      <c r="AC29" s="118">
        <v>21.2</v>
      </c>
      <c r="AD29" s="119">
        <v>0.9993055555555556</v>
      </c>
    </row>
    <row r="30" spans="1:30" ht="11.25" customHeight="1">
      <c r="A30" s="78">
        <v>28</v>
      </c>
      <c r="B30" s="116">
        <v>21.5</v>
      </c>
      <c r="C30" s="116">
        <v>21.2</v>
      </c>
      <c r="D30" s="116">
        <v>21.1</v>
      </c>
      <c r="E30" s="116">
        <v>21</v>
      </c>
      <c r="F30" s="116">
        <v>21.4</v>
      </c>
      <c r="G30" s="116">
        <v>21.6</v>
      </c>
      <c r="H30" s="116">
        <v>22</v>
      </c>
      <c r="I30" s="116">
        <v>22.2</v>
      </c>
      <c r="J30" s="116">
        <v>23</v>
      </c>
      <c r="K30" s="116">
        <v>22.8</v>
      </c>
      <c r="L30" s="116">
        <v>24.1</v>
      </c>
      <c r="M30" s="116">
        <v>23.1</v>
      </c>
      <c r="N30" s="116">
        <v>24.2</v>
      </c>
      <c r="O30" s="116">
        <v>24.1</v>
      </c>
      <c r="P30" s="116">
        <v>23.8</v>
      </c>
      <c r="Q30" s="116">
        <v>23.1</v>
      </c>
      <c r="R30" s="116">
        <v>23.3</v>
      </c>
      <c r="S30" s="116">
        <v>23.2</v>
      </c>
      <c r="T30" s="116">
        <v>23</v>
      </c>
      <c r="U30" s="116">
        <v>23.1</v>
      </c>
      <c r="V30" s="116">
        <v>23.2</v>
      </c>
      <c r="W30" s="116">
        <v>23.2</v>
      </c>
      <c r="X30" s="116">
        <v>23</v>
      </c>
      <c r="Y30" s="116">
        <v>23</v>
      </c>
      <c r="Z30" s="117">
        <f t="shared" si="0"/>
        <v>22.71666666666667</v>
      </c>
      <c r="AA30" s="118">
        <v>24.5</v>
      </c>
      <c r="AB30" s="119">
        <v>0.46527777777777773</v>
      </c>
      <c r="AC30" s="118">
        <v>21</v>
      </c>
      <c r="AD30" s="119">
        <v>0.1708333333333333</v>
      </c>
    </row>
    <row r="31" spans="1:30" ht="11.25" customHeight="1">
      <c r="A31" s="78">
        <v>29</v>
      </c>
      <c r="B31" s="116">
        <v>22.9</v>
      </c>
      <c r="C31" s="116">
        <v>22.9</v>
      </c>
      <c r="D31" s="116">
        <v>23.1</v>
      </c>
      <c r="E31" s="116">
        <v>23.2</v>
      </c>
      <c r="F31" s="116">
        <v>23.3</v>
      </c>
      <c r="G31" s="116">
        <v>23.2</v>
      </c>
      <c r="H31" s="116">
        <v>22.9</v>
      </c>
      <c r="I31" s="116">
        <v>23.1</v>
      </c>
      <c r="J31" s="116">
        <v>24.4</v>
      </c>
      <c r="K31" s="116">
        <v>24.8</v>
      </c>
      <c r="L31" s="116">
        <v>26</v>
      </c>
      <c r="M31" s="116">
        <v>26</v>
      </c>
      <c r="N31" s="116">
        <v>25.1</v>
      </c>
      <c r="O31" s="116">
        <v>24.6</v>
      </c>
      <c r="P31" s="116">
        <v>23.5</v>
      </c>
      <c r="Q31" s="116">
        <v>23.2</v>
      </c>
      <c r="R31" s="116">
        <v>23.2</v>
      </c>
      <c r="S31" s="116">
        <v>23.2</v>
      </c>
      <c r="T31" s="116">
        <v>23.1</v>
      </c>
      <c r="U31" s="116">
        <v>23.2</v>
      </c>
      <c r="V31" s="116">
        <v>23.2</v>
      </c>
      <c r="W31" s="116">
        <v>22.5</v>
      </c>
      <c r="X31" s="116">
        <v>22.3</v>
      </c>
      <c r="Y31" s="116">
        <v>22.5</v>
      </c>
      <c r="Z31" s="117">
        <f t="shared" si="0"/>
        <v>23.558333333333334</v>
      </c>
      <c r="AA31" s="118">
        <v>26.8</v>
      </c>
      <c r="AB31" s="119">
        <v>0.475</v>
      </c>
      <c r="AC31" s="118">
        <v>22.2</v>
      </c>
      <c r="AD31" s="119">
        <v>0.9576388888888889</v>
      </c>
    </row>
    <row r="32" spans="1:30" ht="11.25" customHeight="1">
      <c r="A32" s="78">
        <v>30</v>
      </c>
      <c r="B32" s="116">
        <v>22.7</v>
      </c>
      <c r="C32" s="116">
        <v>22.6</v>
      </c>
      <c r="D32" s="116">
        <v>22.2</v>
      </c>
      <c r="E32" s="116">
        <v>22.1</v>
      </c>
      <c r="F32" s="116">
        <v>23.2</v>
      </c>
      <c r="G32" s="116">
        <v>24.1</v>
      </c>
      <c r="H32" s="116">
        <v>26.3</v>
      </c>
      <c r="I32" s="116">
        <v>27.7</v>
      </c>
      <c r="J32" s="116">
        <v>28.6</v>
      </c>
      <c r="K32" s="116">
        <v>28.5</v>
      </c>
      <c r="L32" s="116">
        <v>30.1</v>
      </c>
      <c r="M32" s="116">
        <v>30.7</v>
      </c>
      <c r="N32" s="116">
        <v>30.1</v>
      </c>
      <c r="O32" s="116">
        <v>28.6</v>
      </c>
      <c r="P32" s="116">
        <v>28.6</v>
      </c>
      <c r="Q32" s="116">
        <v>25.4</v>
      </c>
      <c r="R32" s="116">
        <v>25.2</v>
      </c>
      <c r="S32" s="116">
        <v>25.5</v>
      </c>
      <c r="T32" s="116">
        <v>24.9</v>
      </c>
      <c r="U32" s="116">
        <v>24.5</v>
      </c>
      <c r="V32" s="116">
        <v>24.6</v>
      </c>
      <c r="W32" s="116">
        <v>24.4</v>
      </c>
      <c r="X32" s="116">
        <v>24</v>
      </c>
      <c r="Y32" s="116">
        <v>24.1</v>
      </c>
      <c r="Z32" s="117">
        <f t="shared" si="0"/>
        <v>25.77916666666667</v>
      </c>
      <c r="AA32" s="118">
        <v>32</v>
      </c>
      <c r="AB32" s="119">
        <v>0.5277777777777778</v>
      </c>
      <c r="AC32" s="118">
        <v>22</v>
      </c>
      <c r="AD32" s="119">
        <v>0.17222222222222225</v>
      </c>
    </row>
    <row r="33" spans="1:30" ht="11.25" customHeight="1">
      <c r="A33" s="78">
        <v>31</v>
      </c>
      <c r="B33" s="116">
        <v>24.4</v>
      </c>
      <c r="C33" s="116">
        <v>24.2</v>
      </c>
      <c r="D33" s="116">
        <v>24.1</v>
      </c>
      <c r="E33" s="116">
        <v>23.6</v>
      </c>
      <c r="F33" s="116">
        <v>23.5</v>
      </c>
      <c r="G33" s="116">
        <v>23.9</v>
      </c>
      <c r="H33" s="116">
        <v>26.8</v>
      </c>
      <c r="I33" s="116">
        <v>29.8</v>
      </c>
      <c r="J33" s="116">
        <v>29.1</v>
      </c>
      <c r="K33" s="116">
        <v>29.4</v>
      </c>
      <c r="L33" s="116">
        <v>30.1</v>
      </c>
      <c r="M33" s="116">
        <v>30.7</v>
      </c>
      <c r="N33" s="116">
        <v>30.6</v>
      </c>
      <c r="O33" s="116">
        <v>28.5</v>
      </c>
      <c r="P33" s="116">
        <v>25.4</v>
      </c>
      <c r="Q33" s="116">
        <v>24.8</v>
      </c>
      <c r="R33" s="116">
        <v>24.9</v>
      </c>
      <c r="S33" s="116">
        <v>24.4</v>
      </c>
      <c r="T33" s="116">
        <v>24</v>
      </c>
      <c r="U33" s="116">
        <v>23.6</v>
      </c>
      <c r="V33" s="116">
        <v>23.4</v>
      </c>
      <c r="W33" s="116">
        <v>23.6</v>
      </c>
      <c r="X33" s="116">
        <v>23.6</v>
      </c>
      <c r="Y33" s="116">
        <v>23.7</v>
      </c>
      <c r="Z33" s="117">
        <f t="shared" si="0"/>
        <v>25.837500000000002</v>
      </c>
      <c r="AA33" s="118">
        <v>31.8</v>
      </c>
      <c r="AB33" s="119">
        <v>0.53125</v>
      </c>
      <c r="AC33" s="118">
        <v>23</v>
      </c>
      <c r="AD33" s="119">
        <v>0.8576388888888888</v>
      </c>
    </row>
    <row r="34" spans="1:30" ht="15" customHeight="1">
      <c r="A34" s="79" t="s">
        <v>9</v>
      </c>
      <c r="B34" s="124">
        <f aca="true" t="shared" si="1" ref="B34:Y34">AVERAGE(B3:B33)</f>
        <v>24.393548387096775</v>
      </c>
      <c r="C34" s="124">
        <f t="shared" si="1"/>
        <v>24.10967741935484</v>
      </c>
      <c r="D34" s="124">
        <f t="shared" si="1"/>
        <v>24.01935483870968</v>
      </c>
      <c r="E34" s="124">
        <f t="shared" si="1"/>
        <v>23.91935483870968</v>
      </c>
      <c r="F34" s="124">
        <f t="shared" si="1"/>
        <v>23.896774193548385</v>
      </c>
      <c r="G34" s="124">
        <f t="shared" si="1"/>
        <v>24.50645161290323</v>
      </c>
      <c r="H34" s="124">
        <f t="shared" si="1"/>
        <v>25.912903225806453</v>
      </c>
      <c r="I34" s="124">
        <f t="shared" si="1"/>
        <v>26.89354838709678</v>
      </c>
      <c r="J34" s="124">
        <f t="shared" si="1"/>
        <v>27.651612903225807</v>
      </c>
      <c r="K34" s="124">
        <f t="shared" si="1"/>
        <v>28.222580645161283</v>
      </c>
      <c r="L34" s="124">
        <f t="shared" si="1"/>
        <v>28.690322580645162</v>
      </c>
      <c r="M34" s="124">
        <f t="shared" si="1"/>
        <v>28.9741935483871</v>
      </c>
      <c r="N34" s="124">
        <f t="shared" si="1"/>
        <v>28.88387096774194</v>
      </c>
      <c r="O34" s="124">
        <f t="shared" si="1"/>
        <v>28.706451612903223</v>
      </c>
      <c r="P34" s="124">
        <f t="shared" si="1"/>
        <v>28.299999999999997</v>
      </c>
      <c r="Q34" s="124">
        <f t="shared" si="1"/>
        <v>27.896774193548385</v>
      </c>
      <c r="R34" s="124">
        <f t="shared" si="1"/>
        <v>27.14193548387097</v>
      </c>
      <c r="S34" s="124">
        <f t="shared" si="1"/>
        <v>26.464516129032262</v>
      </c>
      <c r="T34" s="124">
        <f t="shared" si="1"/>
        <v>25.848387096774193</v>
      </c>
      <c r="U34" s="124">
        <f t="shared" si="1"/>
        <v>25.406451612903233</v>
      </c>
      <c r="V34" s="124">
        <f t="shared" si="1"/>
        <v>25.09677419354839</v>
      </c>
      <c r="W34" s="124">
        <f t="shared" si="1"/>
        <v>24.883870967741935</v>
      </c>
      <c r="X34" s="124">
        <f t="shared" si="1"/>
        <v>24.741935483870968</v>
      </c>
      <c r="Y34" s="124">
        <f t="shared" si="1"/>
        <v>24.48387096774194</v>
      </c>
      <c r="Z34" s="124">
        <f>AVERAGE(B3:Y33)</f>
        <v>26.210215053763413</v>
      </c>
      <c r="AA34" s="125">
        <f>AVERAGE(AA3:AA33)</f>
        <v>30.29677419354839</v>
      </c>
      <c r="AB34" s="126"/>
      <c r="AC34" s="125">
        <f>AVERAGE(AC3:AC33)</f>
        <v>22.95161290322581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7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35.7</v>
      </c>
      <c r="C46" s="106">
        <f>MATCH(B46,AA3:AA33,0)</f>
        <v>15</v>
      </c>
      <c r="D46" s="114">
        <f>INDEX(AB3:AB33,C46,1)</f>
        <v>0.5270833333333333</v>
      </c>
      <c r="E46" s="120"/>
      <c r="F46" s="104"/>
      <c r="G46" s="105">
        <f>MIN(AC3:AC33)</f>
        <v>16.2</v>
      </c>
      <c r="H46" s="106">
        <v>31</v>
      </c>
      <c r="I46" s="114">
        <f>INDEX(AD3:AD33,H46,1)</f>
        <v>0.8576388888888888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>
        <v>3</v>
      </c>
      <c r="I47" s="114">
        <f>INDEX(AD3:AD33,H47,1)</f>
        <v>0.18333333333333335</v>
      </c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23.9</v>
      </c>
      <c r="C3" s="116">
        <v>23.5</v>
      </c>
      <c r="D3" s="116">
        <v>23</v>
      </c>
      <c r="E3" s="116">
        <v>22.7</v>
      </c>
      <c r="F3" s="116">
        <v>23</v>
      </c>
      <c r="G3" s="116">
        <v>23.5</v>
      </c>
      <c r="H3" s="116">
        <v>23.8</v>
      </c>
      <c r="I3" s="116">
        <v>23.7</v>
      </c>
      <c r="J3" s="116">
        <v>24.1</v>
      </c>
      <c r="K3" s="116">
        <v>23.8</v>
      </c>
      <c r="L3" s="116">
        <v>25.6</v>
      </c>
      <c r="M3" s="116">
        <v>25.3</v>
      </c>
      <c r="N3" s="116">
        <v>24.1</v>
      </c>
      <c r="O3" s="116">
        <v>23.3</v>
      </c>
      <c r="P3" s="116">
        <v>24.9</v>
      </c>
      <c r="Q3" s="116">
        <v>25.4</v>
      </c>
      <c r="R3" s="116">
        <v>24.4</v>
      </c>
      <c r="S3" s="116">
        <v>23.5</v>
      </c>
      <c r="T3" s="116">
        <v>23.1</v>
      </c>
      <c r="U3" s="116">
        <v>22.8</v>
      </c>
      <c r="V3" s="116">
        <v>22.6</v>
      </c>
      <c r="W3" s="116">
        <v>22.6</v>
      </c>
      <c r="X3" s="116">
        <v>22.2</v>
      </c>
      <c r="Y3" s="116">
        <v>21.1</v>
      </c>
      <c r="Z3" s="117">
        <f aca="true" t="shared" si="0" ref="Z3:Z32">AVERAGE(B3:Y3)</f>
        <v>23.57916666666667</v>
      </c>
      <c r="AA3" s="118">
        <v>26.3</v>
      </c>
      <c r="AB3" s="119">
        <v>0.4534722222222222</v>
      </c>
      <c r="AC3" s="118">
        <v>21.1</v>
      </c>
      <c r="AD3" s="119">
        <v>1</v>
      </c>
    </row>
    <row r="4" spans="1:30" ht="11.25" customHeight="1">
      <c r="A4" s="78">
        <v>2</v>
      </c>
      <c r="B4" s="116">
        <v>21.2</v>
      </c>
      <c r="C4" s="116">
        <v>21</v>
      </c>
      <c r="D4" s="116">
        <v>20.9</v>
      </c>
      <c r="E4" s="116">
        <v>20.7</v>
      </c>
      <c r="F4" s="116">
        <v>20.5</v>
      </c>
      <c r="G4" s="116">
        <v>20.6</v>
      </c>
      <c r="H4" s="116">
        <v>21.1</v>
      </c>
      <c r="I4" s="116">
        <v>21.7</v>
      </c>
      <c r="J4" s="116">
        <v>22.4</v>
      </c>
      <c r="K4" s="116">
        <v>22.7</v>
      </c>
      <c r="L4" s="116">
        <v>24.4</v>
      </c>
      <c r="M4" s="116">
        <v>24.3</v>
      </c>
      <c r="N4" s="116">
        <v>25.1</v>
      </c>
      <c r="O4" s="116">
        <v>24.7</v>
      </c>
      <c r="P4" s="116">
        <v>24.2</v>
      </c>
      <c r="Q4" s="116">
        <v>24</v>
      </c>
      <c r="R4" s="116">
        <v>22.9</v>
      </c>
      <c r="S4" s="120">
        <v>22.7</v>
      </c>
      <c r="T4" s="116">
        <v>22.5</v>
      </c>
      <c r="U4" s="116">
        <v>22.6</v>
      </c>
      <c r="V4" s="116">
        <v>22.5</v>
      </c>
      <c r="W4" s="116">
        <v>22.2</v>
      </c>
      <c r="X4" s="116">
        <v>21.9</v>
      </c>
      <c r="Y4" s="116">
        <v>22</v>
      </c>
      <c r="Z4" s="117">
        <f t="shared" si="0"/>
        <v>22.45</v>
      </c>
      <c r="AA4" s="118">
        <v>26.2</v>
      </c>
      <c r="AB4" s="119">
        <v>0.5625</v>
      </c>
      <c r="AC4" s="118">
        <v>20.4</v>
      </c>
      <c r="AD4" s="119">
        <v>0.21944444444444444</v>
      </c>
    </row>
    <row r="5" spans="1:30" ht="11.25" customHeight="1">
      <c r="A5" s="78">
        <v>3</v>
      </c>
      <c r="B5" s="116">
        <v>22.2</v>
      </c>
      <c r="C5" s="116">
        <v>22.1</v>
      </c>
      <c r="D5" s="116">
        <v>21.8</v>
      </c>
      <c r="E5" s="116">
        <v>21.6</v>
      </c>
      <c r="F5" s="116">
        <v>21.1</v>
      </c>
      <c r="G5" s="116">
        <v>21.7</v>
      </c>
      <c r="H5" s="116">
        <v>22.9</v>
      </c>
      <c r="I5" s="116">
        <v>23.5</v>
      </c>
      <c r="J5" s="116">
        <v>23.7</v>
      </c>
      <c r="K5" s="116">
        <v>23.7</v>
      </c>
      <c r="L5" s="116">
        <v>24</v>
      </c>
      <c r="M5" s="116">
        <v>24.2</v>
      </c>
      <c r="N5" s="116">
        <v>25.6</v>
      </c>
      <c r="O5" s="116">
        <v>24.4</v>
      </c>
      <c r="P5" s="116">
        <v>23.7</v>
      </c>
      <c r="Q5" s="116">
        <v>23.7</v>
      </c>
      <c r="R5" s="116">
        <v>24.3</v>
      </c>
      <c r="S5" s="116">
        <v>23.8</v>
      </c>
      <c r="T5" s="116">
        <v>23.2</v>
      </c>
      <c r="U5" s="116">
        <v>22.6</v>
      </c>
      <c r="V5" s="116">
        <v>22.5</v>
      </c>
      <c r="W5" s="116">
        <v>22.2</v>
      </c>
      <c r="X5" s="116">
        <v>22.2</v>
      </c>
      <c r="Y5" s="116">
        <v>22.2</v>
      </c>
      <c r="Z5" s="117">
        <f t="shared" si="0"/>
        <v>23.037499999999998</v>
      </c>
      <c r="AA5" s="118">
        <v>26</v>
      </c>
      <c r="AB5" s="119">
        <v>0.5430555555555555</v>
      </c>
      <c r="AC5" s="118">
        <v>21.1</v>
      </c>
      <c r="AD5" s="119">
        <v>0.2138888888888889</v>
      </c>
    </row>
    <row r="6" spans="1:30" ht="11.25" customHeight="1">
      <c r="A6" s="78">
        <v>4</v>
      </c>
      <c r="B6" s="116">
        <v>21.6</v>
      </c>
      <c r="C6" s="116">
        <v>21.4</v>
      </c>
      <c r="D6" s="116">
        <v>21.4</v>
      </c>
      <c r="E6" s="116">
        <v>21.7</v>
      </c>
      <c r="F6" s="116">
        <v>21.3</v>
      </c>
      <c r="G6" s="116">
        <v>22.9</v>
      </c>
      <c r="H6" s="116">
        <v>24.6</v>
      </c>
      <c r="I6" s="116">
        <v>25.7</v>
      </c>
      <c r="J6" s="116">
        <v>24.9</v>
      </c>
      <c r="K6" s="116">
        <v>24</v>
      </c>
      <c r="L6" s="116">
        <v>24.4</v>
      </c>
      <c r="M6" s="116">
        <v>26.6</v>
      </c>
      <c r="N6" s="116">
        <v>27.6</v>
      </c>
      <c r="O6" s="116">
        <v>28.3</v>
      </c>
      <c r="P6" s="116">
        <v>27</v>
      </c>
      <c r="Q6" s="116">
        <v>26.3</v>
      </c>
      <c r="R6" s="116">
        <v>26.1</v>
      </c>
      <c r="S6" s="116">
        <v>26.2</v>
      </c>
      <c r="T6" s="116">
        <v>26.8</v>
      </c>
      <c r="U6" s="116">
        <v>26.6</v>
      </c>
      <c r="V6" s="116">
        <v>26.5</v>
      </c>
      <c r="W6" s="116">
        <v>26.6</v>
      </c>
      <c r="X6" s="116">
        <v>28.2</v>
      </c>
      <c r="Y6" s="116">
        <v>28.1</v>
      </c>
      <c r="Z6" s="117">
        <f t="shared" si="0"/>
        <v>25.200000000000006</v>
      </c>
      <c r="AA6" s="118">
        <v>28.4</v>
      </c>
      <c r="AB6" s="119">
        <v>0.5819444444444445</v>
      </c>
      <c r="AC6" s="118">
        <v>21.2</v>
      </c>
      <c r="AD6" s="119">
        <v>0.21319444444444444</v>
      </c>
    </row>
    <row r="7" spans="1:30" ht="11.25" customHeight="1">
      <c r="A7" s="78">
        <v>5</v>
      </c>
      <c r="B7" s="116">
        <v>27.9</v>
      </c>
      <c r="C7" s="116">
        <v>26.5</v>
      </c>
      <c r="D7" s="116">
        <v>26.1</v>
      </c>
      <c r="E7" s="116">
        <v>23.4</v>
      </c>
      <c r="F7" s="116">
        <v>23</v>
      </c>
      <c r="G7" s="116">
        <v>22.4</v>
      </c>
      <c r="H7" s="116">
        <v>22.4</v>
      </c>
      <c r="I7" s="116">
        <v>23.5</v>
      </c>
      <c r="J7" s="116">
        <v>26.1</v>
      </c>
      <c r="K7" s="116">
        <v>27.7</v>
      </c>
      <c r="L7" s="116">
        <v>28.6</v>
      </c>
      <c r="M7" s="116">
        <v>28</v>
      </c>
      <c r="N7" s="116">
        <v>28.5</v>
      </c>
      <c r="O7" s="116">
        <v>29</v>
      </c>
      <c r="P7" s="116">
        <v>32.3</v>
      </c>
      <c r="Q7" s="116">
        <v>32</v>
      </c>
      <c r="R7" s="116">
        <v>30.5</v>
      </c>
      <c r="S7" s="116">
        <v>28.7</v>
      </c>
      <c r="T7" s="116">
        <v>27.3</v>
      </c>
      <c r="U7" s="116">
        <v>25.3</v>
      </c>
      <c r="V7" s="116">
        <v>24.5</v>
      </c>
      <c r="W7" s="116">
        <v>24.3</v>
      </c>
      <c r="X7" s="116">
        <v>24.5</v>
      </c>
      <c r="Y7" s="116">
        <v>24.4</v>
      </c>
      <c r="Z7" s="117">
        <f t="shared" si="0"/>
        <v>26.537499999999994</v>
      </c>
      <c r="AA7" s="118">
        <v>32.7</v>
      </c>
      <c r="AB7" s="119">
        <v>0.6326388888888889</v>
      </c>
      <c r="AC7" s="118">
        <v>21.8</v>
      </c>
      <c r="AD7" s="119">
        <v>0.28541666666666665</v>
      </c>
    </row>
    <row r="8" spans="1:30" ht="11.25" customHeight="1">
      <c r="A8" s="78">
        <v>6</v>
      </c>
      <c r="B8" s="116">
        <v>24.7</v>
      </c>
      <c r="C8" s="116">
        <v>24.2</v>
      </c>
      <c r="D8" s="116">
        <v>23.9</v>
      </c>
      <c r="E8" s="116">
        <v>24.3</v>
      </c>
      <c r="F8" s="116">
        <v>24</v>
      </c>
      <c r="G8" s="116">
        <v>23.2</v>
      </c>
      <c r="H8" s="116">
        <v>24.8</v>
      </c>
      <c r="I8" s="116">
        <v>26.1</v>
      </c>
      <c r="J8" s="116">
        <v>27.3</v>
      </c>
      <c r="K8" s="116">
        <v>28.2</v>
      </c>
      <c r="L8" s="116">
        <v>28.5</v>
      </c>
      <c r="M8" s="116">
        <v>29.3</v>
      </c>
      <c r="N8" s="116">
        <v>29.3</v>
      </c>
      <c r="O8" s="116">
        <v>29</v>
      </c>
      <c r="P8" s="116">
        <v>28.9</v>
      </c>
      <c r="Q8" s="116">
        <v>26.9</v>
      </c>
      <c r="R8" s="116">
        <v>26.8</v>
      </c>
      <c r="S8" s="116">
        <v>25.7</v>
      </c>
      <c r="T8" s="116">
        <v>25.2</v>
      </c>
      <c r="U8" s="116">
        <v>25</v>
      </c>
      <c r="V8" s="116">
        <v>24.7</v>
      </c>
      <c r="W8" s="116">
        <v>24.3</v>
      </c>
      <c r="X8" s="116">
        <v>24</v>
      </c>
      <c r="Y8" s="116">
        <v>22.9</v>
      </c>
      <c r="Z8" s="117">
        <f t="shared" si="0"/>
        <v>25.88333333333333</v>
      </c>
      <c r="AA8" s="118">
        <v>30.2</v>
      </c>
      <c r="AB8" s="119">
        <v>0.5715277777777777</v>
      </c>
      <c r="AC8" s="118">
        <v>22.8</v>
      </c>
      <c r="AD8" s="119">
        <v>0.2388888888888889</v>
      </c>
    </row>
    <row r="9" spans="1:30" ht="11.25" customHeight="1">
      <c r="A9" s="78">
        <v>7</v>
      </c>
      <c r="B9" s="116">
        <v>23.2</v>
      </c>
      <c r="C9" s="116">
        <v>23.2</v>
      </c>
      <c r="D9" s="116">
        <v>23.4</v>
      </c>
      <c r="E9" s="116">
        <v>23.5</v>
      </c>
      <c r="F9" s="116">
        <v>23.7</v>
      </c>
      <c r="G9" s="116">
        <v>23.6</v>
      </c>
      <c r="H9" s="116">
        <v>24.6</v>
      </c>
      <c r="I9" s="116">
        <v>25.5</v>
      </c>
      <c r="J9" s="116">
        <v>25.5</v>
      </c>
      <c r="K9" s="116">
        <v>26.3</v>
      </c>
      <c r="L9" s="116">
        <v>27.5</v>
      </c>
      <c r="M9" s="116">
        <v>27.5</v>
      </c>
      <c r="N9" s="116">
        <v>28</v>
      </c>
      <c r="O9" s="116">
        <v>30</v>
      </c>
      <c r="P9" s="116">
        <v>31.3</v>
      </c>
      <c r="Q9" s="116">
        <v>30.8</v>
      </c>
      <c r="R9" s="116">
        <v>29.1</v>
      </c>
      <c r="S9" s="116">
        <v>28.4</v>
      </c>
      <c r="T9" s="116">
        <v>27.6</v>
      </c>
      <c r="U9" s="116">
        <v>27.1</v>
      </c>
      <c r="V9" s="116">
        <v>26.8</v>
      </c>
      <c r="W9" s="116">
        <v>26.8</v>
      </c>
      <c r="X9" s="116">
        <v>26.6</v>
      </c>
      <c r="Y9" s="116">
        <v>26.6</v>
      </c>
      <c r="Z9" s="117">
        <f t="shared" si="0"/>
        <v>26.525000000000002</v>
      </c>
      <c r="AA9" s="118">
        <v>31.7</v>
      </c>
      <c r="AB9" s="119">
        <v>0.6236111111111111</v>
      </c>
      <c r="AC9" s="118">
        <v>22.7</v>
      </c>
      <c r="AD9" s="119">
        <v>0.02013888888888889</v>
      </c>
    </row>
    <row r="10" spans="1:30" ht="11.25" customHeight="1">
      <c r="A10" s="78">
        <v>8</v>
      </c>
      <c r="B10" s="116">
        <v>26.7</v>
      </c>
      <c r="C10" s="116">
        <v>26.7</v>
      </c>
      <c r="D10" s="116">
        <v>26.8</v>
      </c>
      <c r="E10" s="116">
        <v>26.6</v>
      </c>
      <c r="F10" s="116">
        <v>26.6</v>
      </c>
      <c r="G10" s="116">
        <v>26.9</v>
      </c>
      <c r="H10" s="116">
        <v>27.3</v>
      </c>
      <c r="I10" s="116">
        <v>27.6</v>
      </c>
      <c r="J10" s="116">
        <v>29</v>
      </c>
      <c r="K10" s="116">
        <v>28.8</v>
      </c>
      <c r="L10" s="116">
        <v>28.8</v>
      </c>
      <c r="M10" s="116">
        <v>25.8</v>
      </c>
      <c r="N10" s="116">
        <v>24.6</v>
      </c>
      <c r="O10" s="116">
        <v>23.1</v>
      </c>
      <c r="P10" s="116">
        <v>21.8</v>
      </c>
      <c r="Q10" s="116">
        <v>21.9</v>
      </c>
      <c r="R10" s="116">
        <v>22.2</v>
      </c>
      <c r="S10" s="116">
        <v>22.3</v>
      </c>
      <c r="T10" s="116">
        <v>22.2</v>
      </c>
      <c r="U10" s="116">
        <v>22.3</v>
      </c>
      <c r="V10" s="116">
        <v>22.4</v>
      </c>
      <c r="W10" s="116">
        <v>22.4</v>
      </c>
      <c r="X10" s="116">
        <v>22.4</v>
      </c>
      <c r="Y10" s="116">
        <v>22.3</v>
      </c>
      <c r="Z10" s="117">
        <f t="shared" si="0"/>
        <v>24.895833333333332</v>
      </c>
      <c r="AA10" s="118">
        <v>29.9</v>
      </c>
      <c r="AB10" s="119">
        <v>0.4694444444444445</v>
      </c>
      <c r="AC10" s="118">
        <v>21.6</v>
      </c>
      <c r="AD10" s="119">
        <v>0.6597222222222222</v>
      </c>
    </row>
    <row r="11" spans="1:30" ht="11.25" customHeight="1">
      <c r="A11" s="78">
        <v>9</v>
      </c>
      <c r="B11" s="116">
        <v>21.4</v>
      </c>
      <c r="C11" s="116">
        <v>21.4</v>
      </c>
      <c r="D11" s="116">
        <v>21.6</v>
      </c>
      <c r="E11" s="116">
        <v>21.8</v>
      </c>
      <c r="F11" s="116">
        <v>21.9</v>
      </c>
      <c r="G11" s="116">
        <v>21.8</v>
      </c>
      <c r="H11" s="116">
        <v>22</v>
      </c>
      <c r="I11" s="116">
        <v>22.5</v>
      </c>
      <c r="J11" s="116">
        <v>23.4</v>
      </c>
      <c r="K11" s="116">
        <v>23.2</v>
      </c>
      <c r="L11" s="116">
        <v>23.9</v>
      </c>
      <c r="M11" s="116">
        <v>23.7</v>
      </c>
      <c r="N11" s="116">
        <v>24.5</v>
      </c>
      <c r="O11" s="116">
        <v>24.4</v>
      </c>
      <c r="P11" s="116">
        <v>23.9</v>
      </c>
      <c r="Q11" s="116">
        <v>23.9</v>
      </c>
      <c r="R11" s="116">
        <v>23.6</v>
      </c>
      <c r="S11" s="116">
        <v>23</v>
      </c>
      <c r="T11" s="116">
        <v>22.9</v>
      </c>
      <c r="U11" s="116">
        <v>22.6</v>
      </c>
      <c r="V11" s="116">
        <v>22.1</v>
      </c>
      <c r="W11" s="116">
        <v>21.5</v>
      </c>
      <c r="X11" s="116">
        <v>21.3</v>
      </c>
      <c r="Y11" s="116">
        <v>21.2</v>
      </c>
      <c r="Z11" s="117">
        <f t="shared" si="0"/>
        <v>22.645833333333332</v>
      </c>
      <c r="AA11" s="118">
        <v>24.9</v>
      </c>
      <c r="AB11" s="119">
        <v>0.5986111111111111</v>
      </c>
      <c r="AC11" s="118">
        <v>21.1</v>
      </c>
      <c r="AD11" s="119">
        <v>0.9993055555555556</v>
      </c>
    </row>
    <row r="12" spans="1:30" ht="11.25" customHeight="1">
      <c r="A12" s="82">
        <v>10</v>
      </c>
      <c r="B12" s="121">
        <v>21</v>
      </c>
      <c r="C12" s="121">
        <v>21</v>
      </c>
      <c r="D12" s="121">
        <v>21.2</v>
      </c>
      <c r="E12" s="121">
        <v>21.1</v>
      </c>
      <c r="F12" s="121">
        <v>20.8</v>
      </c>
      <c r="G12" s="121">
        <v>20.9</v>
      </c>
      <c r="H12" s="121">
        <v>21</v>
      </c>
      <c r="I12" s="121">
        <v>21.6</v>
      </c>
      <c r="J12" s="121">
        <v>21.9</v>
      </c>
      <c r="K12" s="121">
        <v>22.5</v>
      </c>
      <c r="L12" s="121">
        <v>23.3</v>
      </c>
      <c r="M12" s="121">
        <v>24</v>
      </c>
      <c r="N12" s="121">
        <v>23.4</v>
      </c>
      <c r="O12" s="121">
        <v>22.9</v>
      </c>
      <c r="P12" s="121">
        <v>23</v>
      </c>
      <c r="Q12" s="121">
        <v>22.6</v>
      </c>
      <c r="R12" s="121">
        <v>22.4</v>
      </c>
      <c r="S12" s="121">
        <v>20.6</v>
      </c>
      <c r="T12" s="121">
        <v>20.7</v>
      </c>
      <c r="U12" s="121">
        <v>20.8</v>
      </c>
      <c r="V12" s="121">
        <v>20.3</v>
      </c>
      <c r="W12" s="121">
        <v>20.1</v>
      </c>
      <c r="X12" s="121">
        <v>19.8</v>
      </c>
      <c r="Y12" s="121">
        <v>19.6</v>
      </c>
      <c r="Z12" s="122">
        <f t="shared" si="0"/>
        <v>21.520833333333332</v>
      </c>
      <c r="AA12" s="105">
        <v>24.4</v>
      </c>
      <c r="AB12" s="123">
        <v>0.5104166666666666</v>
      </c>
      <c r="AC12" s="105">
        <v>19.5</v>
      </c>
      <c r="AD12" s="123">
        <v>0.998611111111111</v>
      </c>
    </row>
    <row r="13" spans="1:30" ht="11.25" customHeight="1">
      <c r="A13" s="78">
        <v>11</v>
      </c>
      <c r="B13" s="116">
        <v>19.3</v>
      </c>
      <c r="C13" s="116">
        <v>19</v>
      </c>
      <c r="D13" s="116">
        <v>18.9</v>
      </c>
      <c r="E13" s="116">
        <v>18.7</v>
      </c>
      <c r="F13" s="116">
        <v>18.7</v>
      </c>
      <c r="G13" s="116">
        <v>18.6</v>
      </c>
      <c r="H13" s="116">
        <v>19.2</v>
      </c>
      <c r="I13" s="116">
        <v>20.3</v>
      </c>
      <c r="J13" s="116">
        <v>20.8</v>
      </c>
      <c r="K13" s="116">
        <v>21.8</v>
      </c>
      <c r="L13" s="116">
        <v>21.2</v>
      </c>
      <c r="M13" s="116">
        <v>21.7</v>
      </c>
      <c r="N13" s="116">
        <v>21.3</v>
      </c>
      <c r="O13" s="116">
        <v>21.3</v>
      </c>
      <c r="P13" s="116">
        <v>21.5</v>
      </c>
      <c r="Q13" s="116">
        <v>20.7</v>
      </c>
      <c r="R13" s="116">
        <v>20.3</v>
      </c>
      <c r="S13" s="116">
        <v>19.6</v>
      </c>
      <c r="T13" s="116">
        <v>18.4</v>
      </c>
      <c r="U13" s="116">
        <v>18.1</v>
      </c>
      <c r="V13" s="116">
        <v>17.8</v>
      </c>
      <c r="W13" s="116">
        <v>17.8</v>
      </c>
      <c r="X13" s="116">
        <v>18</v>
      </c>
      <c r="Y13" s="116">
        <v>18</v>
      </c>
      <c r="Z13" s="117">
        <f t="shared" si="0"/>
        <v>19.625000000000004</v>
      </c>
      <c r="AA13" s="118">
        <v>22.5</v>
      </c>
      <c r="AB13" s="119">
        <v>0.43125</v>
      </c>
      <c r="AC13" s="118">
        <v>17.6</v>
      </c>
      <c r="AD13" s="119">
        <v>0.9326388888888889</v>
      </c>
    </row>
    <row r="14" spans="1:30" ht="11.25" customHeight="1">
      <c r="A14" s="78">
        <v>12</v>
      </c>
      <c r="B14" s="116">
        <v>18</v>
      </c>
      <c r="C14" s="116">
        <v>18.1</v>
      </c>
      <c r="D14" s="116">
        <v>17.9</v>
      </c>
      <c r="E14" s="116">
        <v>17.8</v>
      </c>
      <c r="F14" s="116">
        <v>17.3</v>
      </c>
      <c r="G14" s="116">
        <v>18.1</v>
      </c>
      <c r="H14" s="116">
        <v>19.7</v>
      </c>
      <c r="I14" s="116">
        <v>21</v>
      </c>
      <c r="J14" s="116">
        <v>21.7</v>
      </c>
      <c r="K14" s="116">
        <v>22.2</v>
      </c>
      <c r="L14" s="116">
        <v>22.9</v>
      </c>
      <c r="M14" s="116">
        <v>22.7</v>
      </c>
      <c r="N14" s="116">
        <v>22.5</v>
      </c>
      <c r="O14" s="116">
        <v>22.9</v>
      </c>
      <c r="P14" s="116">
        <v>21.7</v>
      </c>
      <c r="Q14" s="116">
        <v>21.4</v>
      </c>
      <c r="R14" s="116">
        <v>21</v>
      </c>
      <c r="S14" s="116">
        <v>19.8</v>
      </c>
      <c r="T14" s="116">
        <v>19.2</v>
      </c>
      <c r="U14" s="116">
        <v>18.9</v>
      </c>
      <c r="V14" s="116">
        <v>18.6</v>
      </c>
      <c r="W14" s="116">
        <v>18.6</v>
      </c>
      <c r="X14" s="116">
        <v>18.4</v>
      </c>
      <c r="Y14" s="116">
        <v>18</v>
      </c>
      <c r="Z14" s="117">
        <f t="shared" si="0"/>
        <v>19.93333333333333</v>
      </c>
      <c r="AA14" s="118">
        <v>23.2</v>
      </c>
      <c r="AB14" s="119">
        <v>0.49583333333333335</v>
      </c>
      <c r="AC14" s="118">
        <v>17.1</v>
      </c>
      <c r="AD14" s="119">
        <v>0.22083333333333333</v>
      </c>
    </row>
    <row r="15" spans="1:30" ht="11.25" customHeight="1">
      <c r="A15" s="78">
        <v>13</v>
      </c>
      <c r="B15" s="116">
        <v>18.2</v>
      </c>
      <c r="C15" s="116">
        <v>18</v>
      </c>
      <c r="D15" s="116">
        <v>17.8</v>
      </c>
      <c r="E15" s="116">
        <v>18.4</v>
      </c>
      <c r="F15" s="116">
        <v>18.3</v>
      </c>
      <c r="G15" s="116">
        <v>18.7</v>
      </c>
      <c r="H15" s="116">
        <v>21.9</v>
      </c>
      <c r="I15" s="116">
        <v>23.2</v>
      </c>
      <c r="J15" s="116">
        <v>24.4</v>
      </c>
      <c r="K15" s="116">
        <v>24.6</v>
      </c>
      <c r="L15" s="116">
        <v>24.6</v>
      </c>
      <c r="M15" s="116">
        <v>24.2</v>
      </c>
      <c r="N15" s="116">
        <v>25.4</v>
      </c>
      <c r="O15" s="116">
        <v>24.4</v>
      </c>
      <c r="P15" s="116">
        <v>24.1</v>
      </c>
      <c r="Q15" s="116">
        <v>24.2</v>
      </c>
      <c r="R15" s="116">
        <v>23.9</v>
      </c>
      <c r="S15" s="116">
        <v>23.1</v>
      </c>
      <c r="T15" s="116">
        <v>22.2</v>
      </c>
      <c r="U15" s="116">
        <v>22</v>
      </c>
      <c r="V15" s="116">
        <v>22.2</v>
      </c>
      <c r="W15" s="116">
        <v>21.9</v>
      </c>
      <c r="X15" s="116">
        <v>21.6</v>
      </c>
      <c r="Y15" s="116">
        <v>21</v>
      </c>
      <c r="Z15" s="117">
        <f t="shared" si="0"/>
        <v>22.0125</v>
      </c>
      <c r="AA15" s="118">
        <v>25.8</v>
      </c>
      <c r="AB15" s="119">
        <v>0.5284722222222222</v>
      </c>
      <c r="AC15" s="118">
        <v>17.7</v>
      </c>
      <c r="AD15" s="119">
        <v>0.12916666666666668</v>
      </c>
    </row>
    <row r="16" spans="1:30" ht="11.25" customHeight="1">
      <c r="A16" s="78">
        <v>14</v>
      </c>
      <c r="B16" s="116">
        <v>20.7</v>
      </c>
      <c r="C16" s="116">
        <v>20.5</v>
      </c>
      <c r="D16" s="116">
        <v>20.6</v>
      </c>
      <c r="E16" s="116">
        <v>20.4</v>
      </c>
      <c r="F16" s="116">
        <v>20.2</v>
      </c>
      <c r="G16" s="116">
        <v>20.3</v>
      </c>
      <c r="H16" s="116">
        <v>21</v>
      </c>
      <c r="I16" s="116">
        <v>21.6</v>
      </c>
      <c r="J16" s="116">
        <v>22.4</v>
      </c>
      <c r="K16" s="116">
        <v>23.7</v>
      </c>
      <c r="L16" s="116">
        <v>23.9</v>
      </c>
      <c r="M16" s="116">
        <v>24.4</v>
      </c>
      <c r="N16" s="116">
        <v>24.4</v>
      </c>
      <c r="O16" s="116">
        <v>23.7</v>
      </c>
      <c r="P16" s="116">
        <v>24.4</v>
      </c>
      <c r="Q16" s="116">
        <v>23.2</v>
      </c>
      <c r="R16" s="116">
        <v>22.7</v>
      </c>
      <c r="S16" s="116">
        <v>22.2</v>
      </c>
      <c r="T16" s="116">
        <v>22</v>
      </c>
      <c r="U16" s="116">
        <v>21.2</v>
      </c>
      <c r="V16" s="116">
        <v>21.2</v>
      </c>
      <c r="W16" s="116">
        <v>21.3</v>
      </c>
      <c r="X16" s="116">
        <v>21.5</v>
      </c>
      <c r="Y16" s="116">
        <v>21</v>
      </c>
      <c r="Z16" s="117">
        <f t="shared" si="0"/>
        <v>22.02083333333333</v>
      </c>
      <c r="AA16" s="118">
        <v>25.1</v>
      </c>
      <c r="AB16" s="119">
        <v>0.5284722222222222</v>
      </c>
      <c r="AC16" s="118">
        <v>20.2</v>
      </c>
      <c r="AD16" s="119">
        <v>0.2548611111111111</v>
      </c>
    </row>
    <row r="17" spans="1:30" ht="11.25" customHeight="1">
      <c r="A17" s="78">
        <v>15</v>
      </c>
      <c r="B17" s="116">
        <v>21.2</v>
      </c>
      <c r="C17" s="116">
        <v>20.6</v>
      </c>
      <c r="D17" s="116">
        <v>20.3</v>
      </c>
      <c r="E17" s="116">
        <v>20.2</v>
      </c>
      <c r="F17" s="116">
        <v>20.2</v>
      </c>
      <c r="G17" s="116">
        <v>20.1</v>
      </c>
      <c r="H17" s="116">
        <v>20.6</v>
      </c>
      <c r="I17" s="116">
        <v>20.9</v>
      </c>
      <c r="J17" s="116">
        <v>20.9</v>
      </c>
      <c r="K17" s="116">
        <v>20.6</v>
      </c>
      <c r="L17" s="116">
        <v>20.5</v>
      </c>
      <c r="M17" s="116">
        <v>21.2</v>
      </c>
      <c r="N17" s="116">
        <v>21.9</v>
      </c>
      <c r="O17" s="116">
        <v>22.3</v>
      </c>
      <c r="P17" s="116">
        <v>23</v>
      </c>
      <c r="Q17" s="116">
        <v>22.7</v>
      </c>
      <c r="R17" s="116">
        <v>22.1</v>
      </c>
      <c r="S17" s="116">
        <v>21.8</v>
      </c>
      <c r="T17" s="116">
        <v>21.5</v>
      </c>
      <c r="U17" s="116">
        <v>21.4</v>
      </c>
      <c r="V17" s="116">
        <v>21.2</v>
      </c>
      <c r="W17" s="116">
        <v>21.1</v>
      </c>
      <c r="X17" s="116">
        <v>21</v>
      </c>
      <c r="Y17" s="116">
        <v>21.2</v>
      </c>
      <c r="Z17" s="117">
        <f t="shared" si="0"/>
        <v>21.1875</v>
      </c>
      <c r="AA17" s="118">
        <v>23.3</v>
      </c>
      <c r="AB17" s="119">
        <v>0.6284722222222222</v>
      </c>
      <c r="AC17" s="118">
        <v>20.1</v>
      </c>
      <c r="AD17" s="119">
        <v>0.2625</v>
      </c>
    </row>
    <row r="18" spans="1:30" ht="11.25" customHeight="1">
      <c r="A18" s="78">
        <v>16</v>
      </c>
      <c r="B18" s="116">
        <v>20.9</v>
      </c>
      <c r="C18" s="116">
        <v>20.9</v>
      </c>
      <c r="D18" s="116">
        <v>20.9</v>
      </c>
      <c r="E18" s="116">
        <v>20.9</v>
      </c>
      <c r="F18" s="116">
        <v>20.6</v>
      </c>
      <c r="G18" s="116">
        <v>20.5</v>
      </c>
      <c r="H18" s="116">
        <v>22.2</v>
      </c>
      <c r="I18" s="116">
        <v>24</v>
      </c>
      <c r="J18" s="116">
        <v>23.5</v>
      </c>
      <c r="K18" s="116">
        <v>24.1</v>
      </c>
      <c r="L18" s="116">
        <v>25.3</v>
      </c>
      <c r="M18" s="116">
        <v>24.5</v>
      </c>
      <c r="N18" s="116">
        <v>24.9</v>
      </c>
      <c r="O18" s="116">
        <v>24.9</v>
      </c>
      <c r="P18" s="116">
        <v>25.6</v>
      </c>
      <c r="Q18" s="116">
        <v>25.3</v>
      </c>
      <c r="R18" s="116">
        <v>24</v>
      </c>
      <c r="S18" s="116">
        <v>23.1</v>
      </c>
      <c r="T18" s="116">
        <v>22</v>
      </c>
      <c r="U18" s="116">
        <v>21.6</v>
      </c>
      <c r="V18" s="116">
        <v>21.7</v>
      </c>
      <c r="W18" s="116">
        <v>21.5</v>
      </c>
      <c r="X18" s="116">
        <v>21.8</v>
      </c>
      <c r="Y18" s="116">
        <v>22</v>
      </c>
      <c r="Z18" s="117">
        <f t="shared" si="0"/>
        <v>22.779166666666665</v>
      </c>
      <c r="AA18" s="118">
        <v>25.9</v>
      </c>
      <c r="AB18" s="119">
        <v>0.6375</v>
      </c>
      <c r="AC18" s="118">
        <v>20.1</v>
      </c>
      <c r="AD18" s="119">
        <v>0.2388888888888889</v>
      </c>
    </row>
    <row r="19" spans="1:30" ht="11.25" customHeight="1">
      <c r="A19" s="78">
        <v>17</v>
      </c>
      <c r="B19" s="116">
        <v>22.8</v>
      </c>
      <c r="C19" s="116">
        <v>23.9</v>
      </c>
      <c r="D19" s="116">
        <v>22.8</v>
      </c>
      <c r="E19" s="116">
        <v>22.2</v>
      </c>
      <c r="F19" s="116">
        <v>22.6</v>
      </c>
      <c r="G19" s="116">
        <v>22.1</v>
      </c>
      <c r="H19" s="116">
        <v>24.6</v>
      </c>
      <c r="I19" s="116">
        <v>25.2</v>
      </c>
      <c r="J19" s="116">
        <v>23.6</v>
      </c>
      <c r="K19" s="116">
        <v>25.6</v>
      </c>
      <c r="L19" s="116">
        <v>25.4</v>
      </c>
      <c r="M19" s="116">
        <v>24.7</v>
      </c>
      <c r="N19" s="116">
        <v>25.9</v>
      </c>
      <c r="O19" s="116">
        <v>26.3</v>
      </c>
      <c r="P19" s="116">
        <v>24.7</v>
      </c>
      <c r="Q19" s="116">
        <v>24.5</v>
      </c>
      <c r="R19" s="116">
        <v>24.5</v>
      </c>
      <c r="S19" s="116">
        <v>23.6</v>
      </c>
      <c r="T19" s="116">
        <v>22.9</v>
      </c>
      <c r="U19" s="116">
        <v>21.6</v>
      </c>
      <c r="V19" s="116">
        <v>21.2</v>
      </c>
      <c r="W19" s="116">
        <v>21.8</v>
      </c>
      <c r="X19" s="116">
        <v>21.2</v>
      </c>
      <c r="Y19" s="116">
        <v>21.2</v>
      </c>
      <c r="Z19" s="117">
        <f t="shared" si="0"/>
        <v>23.537499999999998</v>
      </c>
      <c r="AA19" s="118">
        <v>26.7</v>
      </c>
      <c r="AB19" s="119">
        <v>0.5972222222222222</v>
      </c>
      <c r="AC19" s="118">
        <v>20.9</v>
      </c>
      <c r="AD19" s="119">
        <v>0.9618055555555555</v>
      </c>
    </row>
    <row r="20" spans="1:30" ht="11.25" customHeight="1">
      <c r="A20" s="78">
        <v>18</v>
      </c>
      <c r="B20" s="116">
        <v>20.9</v>
      </c>
      <c r="C20" s="116">
        <v>21</v>
      </c>
      <c r="D20" s="116">
        <v>21.1</v>
      </c>
      <c r="E20" s="116">
        <v>21.1</v>
      </c>
      <c r="F20" s="116">
        <v>20.7</v>
      </c>
      <c r="G20" s="116">
        <v>21</v>
      </c>
      <c r="H20" s="116">
        <v>20.6</v>
      </c>
      <c r="I20" s="116">
        <v>22.1</v>
      </c>
      <c r="J20" s="116">
        <v>24.5</v>
      </c>
      <c r="K20" s="116">
        <v>24.2</v>
      </c>
      <c r="L20" s="116">
        <v>22.2</v>
      </c>
      <c r="M20" s="116">
        <v>21.4</v>
      </c>
      <c r="N20" s="116">
        <v>22.5</v>
      </c>
      <c r="O20" s="116">
        <v>23</v>
      </c>
      <c r="P20" s="116">
        <v>23.4</v>
      </c>
      <c r="Q20" s="116">
        <v>23</v>
      </c>
      <c r="R20" s="116">
        <v>22.6</v>
      </c>
      <c r="S20" s="116">
        <v>21.7</v>
      </c>
      <c r="T20" s="116">
        <v>20.7</v>
      </c>
      <c r="U20" s="116">
        <v>20</v>
      </c>
      <c r="V20" s="116">
        <v>20.1</v>
      </c>
      <c r="W20" s="116">
        <v>20</v>
      </c>
      <c r="X20" s="116">
        <v>19.7</v>
      </c>
      <c r="Y20" s="116">
        <v>19.1</v>
      </c>
      <c r="Z20" s="117">
        <f t="shared" si="0"/>
        <v>21.524999999999995</v>
      </c>
      <c r="AA20" s="118">
        <v>25.7</v>
      </c>
      <c r="AB20" s="119">
        <v>0.4284722222222222</v>
      </c>
      <c r="AC20" s="118">
        <v>19.1</v>
      </c>
      <c r="AD20" s="119">
        <v>1</v>
      </c>
    </row>
    <row r="21" spans="1:30" ht="11.25" customHeight="1">
      <c r="A21" s="78">
        <v>19</v>
      </c>
      <c r="B21" s="116">
        <v>18.1</v>
      </c>
      <c r="C21" s="116">
        <v>17.8</v>
      </c>
      <c r="D21" s="116">
        <v>17.5</v>
      </c>
      <c r="E21" s="116">
        <v>17</v>
      </c>
      <c r="F21" s="116">
        <v>16.2</v>
      </c>
      <c r="G21" s="116">
        <v>16.1</v>
      </c>
      <c r="H21" s="116">
        <v>18.8</v>
      </c>
      <c r="I21" s="116">
        <v>20.8</v>
      </c>
      <c r="J21" s="116">
        <v>24</v>
      </c>
      <c r="K21" s="116">
        <v>24.5</v>
      </c>
      <c r="L21" s="116">
        <v>24.5</v>
      </c>
      <c r="M21" s="116">
        <v>23.6</v>
      </c>
      <c r="N21" s="116">
        <v>24.9</v>
      </c>
      <c r="O21" s="116">
        <v>24.3</v>
      </c>
      <c r="P21" s="116">
        <v>23.8</v>
      </c>
      <c r="Q21" s="116">
        <v>23.8</v>
      </c>
      <c r="R21" s="116">
        <v>22.6</v>
      </c>
      <c r="S21" s="116">
        <v>19.5</v>
      </c>
      <c r="T21" s="116">
        <v>19</v>
      </c>
      <c r="U21" s="116">
        <v>18.8</v>
      </c>
      <c r="V21" s="116">
        <v>18.4</v>
      </c>
      <c r="W21" s="116">
        <v>18.7</v>
      </c>
      <c r="X21" s="116">
        <v>18.2</v>
      </c>
      <c r="Y21" s="116">
        <v>17.8</v>
      </c>
      <c r="Z21" s="117">
        <f t="shared" si="0"/>
        <v>20.3625</v>
      </c>
      <c r="AA21" s="118">
        <v>25</v>
      </c>
      <c r="AB21" s="119">
        <v>0.4472222222222222</v>
      </c>
      <c r="AC21" s="118">
        <v>15.8</v>
      </c>
      <c r="AD21" s="119">
        <v>0.2375</v>
      </c>
    </row>
    <row r="22" spans="1:30" ht="11.25" customHeight="1">
      <c r="A22" s="82">
        <v>20</v>
      </c>
      <c r="B22" s="121">
        <v>17.6</v>
      </c>
      <c r="C22" s="121">
        <v>17.7</v>
      </c>
      <c r="D22" s="121">
        <v>17.5</v>
      </c>
      <c r="E22" s="121">
        <v>17.7</v>
      </c>
      <c r="F22" s="121">
        <v>17.8</v>
      </c>
      <c r="G22" s="121">
        <v>18</v>
      </c>
      <c r="H22" s="121">
        <v>18.8</v>
      </c>
      <c r="I22" s="121">
        <v>20</v>
      </c>
      <c r="J22" s="121">
        <v>21.2</v>
      </c>
      <c r="K22" s="121">
        <v>21.3</v>
      </c>
      <c r="L22" s="121">
        <v>22.5</v>
      </c>
      <c r="M22" s="121">
        <v>22.7</v>
      </c>
      <c r="N22" s="121">
        <v>23.5</v>
      </c>
      <c r="O22" s="121">
        <v>23.5</v>
      </c>
      <c r="P22" s="121">
        <v>21.9</v>
      </c>
      <c r="Q22" s="121">
        <v>21.1</v>
      </c>
      <c r="R22" s="121">
        <v>19.3</v>
      </c>
      <c r="S22" s="121">
        <v>18</v>
      </c>
      <c r="T22" s="121">
        <v>16.5</v>
      </c>
      <c r="U22" s="121">
        <v>15.7</v>
      </c>
      <c r="V22" s="121">
        <v>15.9</v>
      </c>
      <c r="W22" s="121">
        <v>16.2</v>
      </c>
      <c r="X22" s="121">
        <v>16.3</v>
      </c>
      <c r="Y22" s="121">
        <v>16.6</v>
      </c>
      <c r="Z22" s="122">
        <f t="shared" si="0"/>
        <v>19.054166666666664</v>
      </c>
      <c r="AA22" s="105">
        <v>23.7</v>
      </c>
      <c r="AB22" s="123">
        <v>0.5201388888888888</v>
      </c>
      <c r="AC22" s="105">
        <v>15.7</v>
      </c>
      <c r="AD22" s="123">
        <v>0.8513888888888889</v>
      </c>
    </row>
    <row r="23" spans="1:30" ht="11.25" customHeight="1">
      <c r="A23" s="78">
        <v>21</v>
      </c>
      <c r="B23" s="116">
        <v>16.6</v>
      </c>
      <c r="C23" s="116">
        <v>16.6</v>
      </c>
      <c r="D23" s="116">
        <v>16.5</v>
      </c>
      <c r="E23" s="116">
        <v>17.1</v>
      </c>
      <c r="F23" s="116">
        <v>17.1</v>
      </c>
      <c r="G23" s="116">
        <v>17.2</v>
      </c>
      <c r="H23" s="116">
        <v>17.4</v>
      </c>
      <c r="I23" s="116">
        <v>17.4</v>
      </c>
      <c r="J23" s="116">
        <v>17.6</v>
      </c>
      <c r="K23" s="116">
        <v>18.4</v>
      </c>
      <c r="L23" s="116">
        <v>18.4</v>
      </c>
      <c r="M23" s="116">
        <v>19.2</v>
      </c>
      <c r="N23" s="116">
        <v>19.7</v>
      </c>
      <c r="O23" s="116">
        <v>19.9</v>
      </c>
      <c r="P23" s="116">
        <v>19.2</v>
      </c>
      <c r="Q23" s="116">
        <v>19.4</v>
      </c>
      <c r="R23" s="116">
        <v>19.5</v>
      </c>
      <c r="S23" s="116">
        <v>19.5</v>
      </c>
      <c r="T23" s="116">
        <v>19.6</v>
      </c>
      <c r="U23" s="116">
        <v>19.8</v>
      </c>
      <c r="V23" s="116">
        <v>19.8</v>
      </c>
      <c r="W23" s="116">
        <v>19.7</v>
      </c>
      <c r="X23" s="116">
        <v>19.8</v>
      </c>
      <c r="Y23" s="116">
        <v>20.3</v>
      </c>
      <c r="Z23" s="117">
        <f t="shared" si="0"/>
        <v>18.570833333333336</v>
      </c>
      <c r="AA23" s="118">
        <v>20.3</v>
      </c>
      <c r="AB23" s="119">
        <v>1</v>
      </c>
      <c r="AC23" s="118">
        <v>16.5</v>
      </c>
      <c r="AD23" s="119">
        <v>0.12708333333333333</v>
      </c>
    </row>
    <row r="24" spans="1:30" ht="11.25" customHeight="1">
      <c r="A24" s="78">
        <v>22</v>
      </c>
      <c r="B24" s="116">
        <v>20.7</v>
      </c>
      <c r="C24" s="116">
        <v>20.8</v>
      </c>
      <c r="D24" s="116">
        <v>20.8</v>
      </c>
      <c r="E24" s="116">
        <v>20.7</v>
      </c>
      <c r="F24" s="116">
        <v>20.8</v>
      </c>
      <c r="G24" s="116">
        <v>21.2</v>
      </c>
      <c r="H24" s="116">
        <v>21.9</v>
      </c>
      <c r="I24" s="116">
        <v>24</v>
      </c>
      <c r="J24" s="116">
        <v>24</v>
      </c>
      <c r="K24" s="116">
        <v>25.3</v>
      </c>
      <c r="L24" s="116">
        <v>26.5</v>
      </c>
      <c r="M24" s="116">
        <v>26.2</v>
      </c>
      <c r="N24" s="116">
        <v>25.5</v>
      </c>
      <c r="O24" s="116">
        <v>24.6</v>
      </c>
      <c r="P24" s="116">
        <v>24.9</v>
      </c>
      <c r="Q24" s="116">
        <v>26</v>
      </c>
      <c r="R24" s="116">
        <v>24.7</v>
      </c>
      <c r="S24" s="116">
        <v>22.4</v>
      </c>
      <c r="T24" s="116">
        <v>22.4</v>
      </c>
      <c r="U24" s="116">
        <v>22.1</v>
      </c>
      <c r="V24" s="116">
        <v>21.1</v>
      </c>
      <c r="W24" s="116">
        <v>20.2</v>
      </c>
      <c r="X24" s="116">
        <v>19.7</v>
      </c>
      <c r="Y24" s="116">
        <v>19.3</v>
      </c>
      <c r="Z24" s="117">
        <f t="shared" si="0"/>
        <v>22.741666666666664</v>
      </c>
      <c r="AA24" s="118">
        <v>27.1</v>
      </c>
      <c r="AB24" s="119">
        <v>0.4770833333333333</v>
      </c>
      <c r="AC24" s="118">
        <v>19.2</v>
      </c>
      <c r="AD24" s="119">
        <v>1</v>
      </c>
    </row>
    <row r="25" spans="1:30" ht="11.25" customHeight="1">
      <c r="A25" s="78">
        <v>23</v>
      </c>
      <c r="B25" s="116">
        <v>20.3</v>
      </c>
      <c r="C25" s="116">
        <v>20</v>
      </c>
      <c r="D25" s="116">
        <v>19.9</v>
      </c>
      <c r="E25" s="116">
        <v>19.8</v>
      </c>
      <c r="F25" s="116">
        <v>20.1</v>
      </c>
      <c r="G25" s="116">
        <v>20.1</v>
      </c>
      <c r="H25" s="116">
        <v>21</v>
      </c>
      <c r="I25" s="116">
        <v>22.3</v>
      </c>
      <c r="J25" s="116">
        <v>23.6</v>
      </c>
      <c r="K25" s="116">
        <v>24.7</v>
      </c>
      <c r="L25" s="116">
        <v>25.2</v>
      </c>
      <c r="M25" s="116">
        <v>25.1</v>
      </c>
      <c r="N25" s="116">
        <v>26.2</v>
      </c>
      <c r="O25" s="116">
        <v>25.9</v>
      </c>
      <c r="P25" s="116">
        <v>25</v>
      </c>
      <c r="Q25" s="116">
        <v>24.7</v>
      </c>
      <c r="R25" s="116">
        <v>23.6</v>
      </c>
      <c r="S25" s="116">
        <v>21.9</v>
      </c>
      <c r="T25" s="116">
        <v>21.3</v>
      </c>
      <c r="U25" s="116">
        <v>21</v>
      </c>
      <c r="V25" s="116">
        <v>20.8</v>
      </c>
      <c r="W25" s="116">
        <v>20.5</v>
      </c>
      <c r="X25" s="116">
        <v>21.3</v>
      </c>
      <c r="Y25" s="116">
        <v>21</v>
      </c>
      <c r="Z25" s="117">
        <f t="shared" si="0"/>
        <v>22.304166666666664</v>
      </c>
      <c r="AA25" s="118">
        <v>26.8</v>
      </c>
      <c r="AB25" s="119">
        <v>0.5493055555555556</v>
      </c>
      <c r="AC25" s="118">
        <v>19.3</v>
      </c>
      <c r="AD25" s="119">
        <v>0.005555555555555556</v>
      </c>
    </row>
    <row r="26" spans="1:30" ht="11.25" customHeight="1">
      <c r="A26" s="78">
        <v>24</v>
      </c>
      <c r="B26" s="116">
        <v>21.1</v>
      </c>
      <c r="C26" s="116">
        <v>20.5</v>
      </c>
      <c r="D26" s="116">
        <v>20.4</v>
      </c>
      <c r="E26" s="116">
        <v>20.8</v>
      </c>
      <c r="F26" s="116">
        <v>21</v>
      </c>
      <c r="G26" s="116">
        <v>21.4</v>
      </c>
      <c r="H26" s="116">
        <v>23.2</v>
      </c>
      <c r="I26" s="116">
        <v>24.6</v>
      </c>
      <c r="J26" s="116">
        <v>25.2</v>
      </c>
      <c r="K26" s="116">
        <v>24.4</v>
      </c>
      <c r="L26" s="116">
        <v>25.4</v>
      </c>
      <c r="M26" s="116">
        <v>24.4</v>
      </c>
      <c r="N26" s="116">
        <v>24.1</v>
      </c>
      <c r="O26" s="116">
        <v>24.1</v>
      </c>
      <c r="P26" s="116">
        <v>23.9</v>
      </c>
      <c r="Q26" s="116">
        <v>23.7</v>
      </c>
      <c r="R26" s="116">
        <v>23.5</v>
      </c>
      <c r="S26" s="116">
        <v>23.1</v>
      </c>
      <c r="T26" s="116">
        <v>22.6</v>
      </c>
      <c r="U26" s="116">
        <v>21.9</v>
      </c>
      <c r="V26" s="116">
        <v>21.1</v>
      </c>
      <c r="W26" s="116">
        <v>20.7</v>
      </c>
      <c r="X26" s="116">
        <v>20.5</v>
      </c>
      <c r="Y26" s="116">
        <v>20.4</v>
      </c>
      <c r="Z26" s="117">
        <f t="shared" si="0"/>
        <v>22.583333333333332</v>
      </c>
      <c r="AA26" s="118">
        <v>25.6</v>
      </c>
      <c r="AB26" s="119">
        <v>0.46527777777777773</v>
      </c>
      <c r="AC26" s="118">
        <v>20.1</v>
      </c>
      <c r="AD26" s="119">
        <v>0.11180555555555556</v>
      </c>
    </row>
    <row r="27" spans="1:30" ht="11.25" customHeight="1">
      <c r="A27" s="78">
        <v>25</v>
      </c>
      <c r="B27" s="116">
        <v>20.5</v>
      </c>
      <c r="C27" s="116">
        <v>20.7</v>
      </c>
      <c r="D27" s="116">
        <v>21.1</v>
      </c>
      <c r="E27" s="116">
        <v>20.2</v>
      </c>
      <c r="F27" s="116">
        <v>19.6</v>
      </c>
      <c r="G27" s="116">
        <v>19.8</v>
      </c>
      <c r="H27" s="116">
        <v>20.8</v>
      </c>
      <c r="I27" s="116">
        <v>22.5</v>
      </c>
      <c r="J27" s="116">
        <v>23.2</v>
      </c>
      <c r="K27" s="116">
        <v>23.2</v>
      </c>
      <c r="L27" s="116">
        <v>23.2</v>
      </c>
      <c r="M27" s="116">
        <v>22.1</v>
      </c>
      <c r="N27" s="116">
        <v>21.2</v>
      </c>
      <c r="O27" s="116">
        <v>19.2</v>
      </c>
      <c r="P27" s="116">
        <v>18.7</v>
      </c>
      <c r="Q27" s="116">
        <v>18.3</v>
      </c>
      <c r="R27" s="116">
        <v>18.3</v>
      </c>
      <c r="S27" s="116">
        <v>17.8</v>
      </c>
      <c r="T27" s="116">
        <v>17.9</v>
      </c>
      <c r="U27" s="116">
        <v>17.9</v>
      </c>
      <c r="V27" s="116">
        <v>17.7</v>
      </c>
      <c r="W27" s="116">
        <v>17.7</v>
      </c>
      <c r="X27" s="116">
        <v>17.8</v>
      </c>
      <c r="Y27" s="116">
        <v>18</v>
      </c>
      <c r="Z27" s="117">
        <f t="shared" si="0"/>
        <v>19.891666666666662</v>
      </c>
      <c r="AA27" s="118">
        <v>23.4</v>
      </c>
      <c r="AB27" s="119">
        <v>0.4527777777777778</v>
      </c>
      <c r="AC27" s="118">
        <v>17.7</v>
      </c>
      <c r="AD27" s="119">
        <v>0.9354166666666667</v>
      </c>
    </row>
    <row r="28" spans="1:30" ht="11.25" customHeight="1">
      <c r="A28" s="78">
        <v>26</v>
      </c>
      <c r="B28" s="116">
        <v>18</v>
      </c>
      <c r="C28" s="116">
        <v>18</v>
      </c>
      <c r="D28" s="116">
        <v>17.4</v>
      </c>
      <c r="E28" s="116">
        <v>17</v>
      </c>
      <c r="F28" s="116">
        <v>16.6</v>
      </c>
      <c r="G28" s="116">
        <v>16.4</v>
      </c>
      <c r="H28" s="116">
        <v>16.9</v>
      </c>
      <c r="I28" s="116">
        <v>17.8</v>
      </c>
      <c r="J28" s="116">
        <v>18.1</v>
      </c>
      <c r="K28" s="116">
        <v>19.3</v>
      </c>
      <c r="L28" s="116">
        <v>19.7</v>
      </c>
      <c r="M28" s="116">
        <v>19</v>
      </c>
      <c r="N28" s="116">
        <v>18.8</v>
      </c>
      <c r="O28" s="116">
        <v>19.6</v>
      </c>
      <c r="P28" s="116">
        <v>19.9</v>
      </c>
      <c r="Q28" s="116">
        <v>19.8</v>
      </c>
      <c r="R28" s="116">
        <v>19.9</v>
      </c>
      <c r="S28" s="116">
        <v>19.9</v>
      </c>
      <c r="T28" s="116">
        <v>18</v>
      </c>
      <c r="U28" s="116">
        <v>18</v>
      </c>
      <c r="V28" s="116">
        <v>17.4</v>
      </c>
      <c r="W28" s="116">
        <v>18.1</v>
      </c>
      <c r="X28" s="116">
        <v>17.8</v>
      </c>
      <c r="Y28" s="116">
        <v>16.7</v>
      </c>
      <c r="Z28" s="117">
        <f t="shared" si="0"/>
        <v>18.254166666666666</v>
      </c>
      <c r="AA28" s="118">
        <v>20.1</v>
      </c>
      <c r="AB28" s="119">
        <v>0.6444444444444445</v>
      </c>
      <c r="AC28" s="118">
        <v>16.4</v>
      </c>
      <c r="AD28" s="119">
        <v>0.26875</v>
      </c>
    </row>
    <row r="29" spans="1:30" ht="11.25" customHeight="1">
      <c r="A29" s="78">
        <v>27</v>
      </c>
      <c r="B29" s="116">
        <v>16</v>
      </c>
      <c r="C29" s="116">
        <v>15.8</v>
      </c>
      <c r="D29" s="116">
        <v>15.5</v>
      </c>
      <c r="E29" s="116">
        <v>14.7</v>
      </c>
      <c r="F29" s="116">
        <v>14.3</v>
      </c>
      <c r="G29" s="116">
        <v>13.8</v>
      </c>
      <c r="H29" s="116">
        <v>14.3</v>
      </c>
      <c r="I29" s="116">
        <v>15.4</v>
      </c>
      <c r="J29" s="116">
        <v>16.1</v>
      </c>
      <c r="K29" s="116">
        <v>16.6</v>
      </c>
      <c r="L29" s="116">
        <v>16.8</v>
      </c>
      <c r="M29" s="116">
        <v>16.9</v>
      </c>
      <c r="N29" s="116">
        <v>17.1</v>
      </c>
      <c r="O29" s="116">
        <v>17</v>
      </c>
      <c r="P29" s="116">
        <v>17.6</v>
      </c>
      <c r="Q29" s="116">
        <v>18.1</v>
      </c>
      <c r="R29" s="116">
        <v>18</v>
      </c>
      <c r="S29" s="116">
        <v>17.6</v>
      </c>
      <c r="T29" s="116">
        <v>16.9</v>
      </c>
      <c r="U29" s="116">
        <v>16.6</v>
      </c>
      <c r="V29" s="116">
        <v>16.1</v>
      </c>
      <c r="W29" s="116">
        <v>15.4</v>
      </c>
      <c r="X29" s="116">
        <v>14.8</v>
      </c>
      <c r="Y29" s="116">
        <v>14.4</v>
      </c>
      <c r="Z29" s="117">
        <f t="shared" si="0"/>
        <v>16.075</v>
      </c>
      <c r="AA29" s="118">
        <v>18.1</v>
      </c>
      <c r="AB29" s="119">
        <v>0.7138888888888889</v>
      </c>
      <c r="AC29" s="118">
        <v>13.7</v>
      </c>
      <c r="AD29" s="119">
        <v>0.24930555555555556</v>
      </c>
    </row>
    <row r="30" spans="1:30" ht="11.25" customHeight="1">
      <c r="A30" s="78">
        <v>28</v>
      </c>
      <c r="B30" s="116">
        <v>14.4</v>
      </c>
      <c r="C30" s="116">
        <v>14.1</v>
      </c>
      <c r="D30" s="116">
        <v>14</v>
      </c>
      <c r="E30" s="116">
        <v>13.9</v>
      </c>
      <c r="F30" s="116">
        <v>13.9</v>
      </c>
      <c r="G30" s="116">
        <v>14.2</v>
      </c>
      <c r="H30" s="116">
        <v>17.4</v>
      </c>
      <c r="I30" s="116">
        <v>19.5</v>
      </c>
      <c r="J30" s="116">
        <v>21</v>
      </c>
      <c r="K30" s="116">
        <v>21.9</v>
      </c>
      <c r="L30" s="116">
        <v>21.8</v>
      </c>
      <c r="M30" s="116">
        <v>22.3</v>
      </c>
      <c r="N30" s="116">
        <v>22.3</v>
      </c>
      <c r="O30" s="116">
        <v>23</v>
      </c>
      <c r="P30" s="116">
        <v>22.4</v>
      </c>
      <c r="Q30" s="116">
        <v>21.9</v>
      </c>
      <c r="R30" s="116">
        <v>21.1</v>
      </c>
      <c r="S30" s="116">
        <v>18.1</v>
      </c>
      <c r="T30" s="116">
        <v>17.5</v>
      </c>
      <c r="U30" s="116">
        <v>17</v>
      </c>
      <c r="V30" s="116">
        <v>17.1</v>
      </c>
      <c r="W30" s="116">
        <v>16.8</v>
      </c>
      <c r="X30" s="116">
        <v>17.6</v>
      </c>
      <c r="Y30" s="116">
        <v>16.7</v>
      </c>
      <c r="Z30" s="117">
        <f t="shared" si="0"/>
        <v>18.32916666666667</v>
      </c>
      <c r="AA30" s="118">
        <v>23.6</v>
      </c>
      <c r="AB30" s="119">
        <v>0.6034722222222222</v>
      </c>
      <c r="AC30" s="118">
        <v>13.4</v>
      </c>
      <c r="AD30" s="119">
        <v>0.21736111111111112</v>
      </c>
    </row>
    <row r="31" spans="1:30" ht="11.25" customHeight="1">
      <c r="A31" s="78">
        <v>29</v>
      </c>
      <c r="B31" s="116">
        <v>16.9</v>
      </c>
      <c r="C31" s="116">
        <v>17.1</v>
      </c>
      <c r="D31" s="116">
        <v>17.2</v>
      </c>
      <c r="E31" s="116">
        <v>17.4</v>
      </c>
      <c r="F31" s="116">
        <v>17.3</v>
      </c>
      <c r="G31" s="116">
        <v>17.5</v>
      </c>
      <c r="H31" s="116">
        <v>18.1</v>
      </c>
      <c r="I31" s="116">
        <v>19.1</v>
      </c>
      <c r="J31" s="116">
        <v>21.2</v>
      </c>
      <c r="K31" s="116">
        <v>21.3</v>
      </c>
      <c r="L31" s="116">
        <v>22.3</v>
      </c>
      <c r="M31" s="116">
        <v>22.2</v>
      </c>
      <c r="N31" s="116">
        <v>22.3</v>
      </c>
      <c r="O31" s="116">
        <v>21.9</v>
      </c>
      <c r="P31" s="116">
        <v>21.1</v>
      </c>
      <c r="Q31" s="116">
        <v>20.1</v>
      </c>
      <c r="R31" s="116">
        <v>19.4</v>
      </c>
      <c r="S31" s="116">
        <v>19.1</v>
      </c>
      <c r="T31" s="116">
        <v>19</v>
      </c>
      <c r="U31" s="116">
        <v>18.5</v>
      </c>
      <c r="V31" s="116">
        <v>18.9</v>
      </c>
      <c r="W31" s="116">
        <v>19</v>
      </c>
      <c r="X31" s="116">
        <v>19</v>
      </c>
      <c r="Y31" s="116">
        <v>18.5</v>
      </c>
      <c r="Z31" s="117">
        <f t="shared" si="0"/>
        <v>19.35</v>
      </c>
      <c r="AA31" s="118">
        <v>22.6</v>
      </c>
      <c r="AB31" s="119">
        <v>0.5701388888888889</v>
      </c>
      <c r="AC31" s="118">
        <v>16.5</v>
      </c>
      <c r="AD31" s="119">
        <v>0.011805555555555555</v>
      </c>
    </row>
    <row r="32" spans="1:30" ht="11.25" customHeight="1">
      <c r="A32" s="78">
        <v>30</v>
      </c>
      <c r="B32" s="116">
        <v>18.4</v>
      </c>
      <c r="C32" s="116">
        <v>18.7</v>
      </c>
      <c r="D32" s="116">
        <v>18.7</v>
      </c>
      <c r="E32" s="116">
        <v>18.7</v>
      </c>
      <c r="F32" s="116">
        <v>18.4</v>
      </c>
      <c r="G32" s="116">
        <v>18.4</v>
      </c>
      <c r="H32" s="116">
        <v>18.4</v>
      </c>
      <c r="I32" s="116">
        <v>18.6</v>
      </c>
      <c r="J32" s="116">
        <v>19.1</v>
      </c>
      <c r="K32" s="116">
        <v>20.1</v>
      </c>
      <c r="L32" s="116">
        <v>20.6</v>
      </c>
      <c r="M32" s="116">
        <v>21.5</v>
      </c>
      <c r="N32" s="116">
        <v>22.6</v>
      </c>
      <c r="O32" s="116">
        <v>22.2</v>
      </c>
      <c r="P32" s="116">
        <v>21.9</v>
      </c>
      <c r="Q32" s="116">
        <v>21.5</v>
      </c>
      <c r="R32" s="116">
        <v>21.1</v>
      </c>
      <c r="S32" s="116">
        <v>21</v>
      </c>
      <c r="T32" s="116">
        <v>20.8</v>
      </c>
      <c r="U32" s="116">
        <v>20.8</v>
      </c>
      <c r="V32" s="116">
        <v>21</v>
      </c>
      <c r="W32" s="116">
        <v>22.6</v>
      </c>
      <c r="X32" s="116">
        <v>24.2</v>
      </c>
      <c r="Y32" s="116">
        <v>24.8</v>
      </c>
      <c r="Z32" s="117">
        <f t="shared" si="0"/>
        <v>20.587500000000002</v>
      </c>
      <c r="AA32" s="118">
        <v>24.8</v>
      </c>
      <c r="AB32" s="119">
        <v>1</v>
      </c>
      <c r="AC32" s="118">
        <v>18.3</v>
      </c>
      <c r="AD32" s="119">
        <v>0.24583333333333335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20.48</v>
      </c>
      <c r="C34" s="124">
        <f t="shared" si="1"/>
        <v>20.360000000000003</v>
      </c>
      <c r="D34" s="124">
        <f t="shared" si="1"/>
        <v>20.230000000000004</v>
      </c>
      <c r="E34" s="124">
        <f t="shared" si="1"/>
        <v>20.07</v>
      </c>
      <c r="F34" s="124">
        <f t="shared" si="1"/>
        <v>19.919999999999998</v>
      </c>
      <c r="G34" s="124">
        <f t="shared" si="1"/>
        <v>20.033333333333335</v>
      </c>
      <c r="H34" s="124">
        <f t="shared" si="1"/>
        <v>21.043333333333333</v>
      </c>
      <c r="I34" s="124">
        <f t="shared" si="1"/>
        <v>22.056666666666665</v>
      </c>
      <c r="J34" s="124">
        <f t="shared" si="1"/>
        <v>22.81333333333334</v>
      </c>
      <c r="K34" s="124">
        <f t="shared" si="1"/>
        <v>23.290000000000003</v>
      </c>
      <c r="L34" s="124">
        <f t="shared" si="1"/>
        <v>23.729999999999997</v>
      </c>
      <c r="M34" s="124">
        <f t="shared" si="1"/>
        <v>23.62333333333333</v>
      </c>
      <c r="N34" s="124">
        <f t="shared" si="1"/>
        <v>23.923333333333332</v>
      </c>
      <c r="O34" s="124">
        <f t="shared" si="1"/>
        <v>23.77</v>
      </c>
      <c r="P34" s="124">
        <f t="shared" si="1"/>
        <v>23.656666666666663</v>
      </c>
      <c r="Q34" s="124">
        <f t="shared" si="1"/>
        <v>23.363333333333333</v>
      </c>
      <c r="R34" s="124">
        <f t="shared" si="1"/>
        <v>22.813333333333333</v>
      </c>
      <c r="S34" s="124">
        <f t="shared" si="1"/>
        <v>21.923333333333336</v>
      </c>
      <c r="T34" s="124">
        <f t="shared" si="1"/>
        <v>21.39666666666666</v>
      </c>
      <c r="U34" s="124">
        <f t="shared" si="1"/>
        <v>21.02</v>
      </c>
      <c r="V34" s="124">
        <f t="shared" si="1"/>
        <v>20.80666666666667</v>
      </c>
      <c r="W34" s="124">
        <f t="shared" si="1"/>
        <v>20.753333333333334</v>
      </c>
      <c r="X34" s="124">
        <f t="shared" si="1"/>
        <v>20.776666666666664</v>
      </c>
      <c r="Y34" s="124">
        <f t="shared" si="1"/>
        <v>20.546666666666667</v>
      </c>
      <c r="Z34" s="124">
        <f>AVERAGE(B3:Y33)</f>
        <v>21.766666666666673</v>
      </c>
      <c r="AA34" s="125">
        <f>AVERAGE(AA3:AA33)</f>
        <v>25.333333333333332</v>
      </c>
      <c r="AB34" s="126"/>
      <c r="AC34" s="125">
        <f>AVERAGE(AC3:AC33)</f>
        <v>18.956666666666663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32.7</v>
      </c>
      <c r="C46" s="106">
        <f>MATCH(B46,AA3:AA33,0)</f>
        <v>5</v>
      </c>
      <c r="D46" s="114">
        <f>INDEX(AB3:AB33,C46,1)</f>
        <v>0.6326388888888889</v>
      </c>
      <c r="E46" s="120"/>
      <c r="F46" s="104"/>
      <c r="G46" s="105">
        <f>MIN(AC3:AC33)</f>
        <v>13.4</v>
      </c>
      <c r="H46" s="106">
        <f>MATCH(G46,AC3:AC33,0)</f>
        <v>28</v>
      </c>
      <c r="I46" s="114">
        <f>INDEX(AD3:AD33,H46,1)</f>
        <v>0.21736111111111112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2019-01-21T02:15:10Z</dcterms:modified>
  <cp:category/>
  <cp:version/>
  <cp:contentType/>
  <cp:contentStatus/>
</cp:coreProperties>
</file>