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5" yWindow="105" windowWidth="16560" windowHeight="11220" activeTab="0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  <sheet name="平均湿度" sheetId="13" r:id="rId13"/>
    <sheet name="最小湿度" sheetId="14" r:id="rId14"/>
  </sheets>
  <definedNames>
    <definedName name="_Regression_Int" localSheetId="13" hidden="1">1</definedName>
    <definedName name="_Regression_Int" localSheetId="12" hidden="1">1</definedName>
    <definedName name="\d">#N/A</definedName>
    <definedName name="c_min" localSheetId="9">'10月'!$AA$2:$AC$33</definedName>
    <definedName name="c_min" localSheetId="10">'11月'!$AA$2:$AC$33</definedName>
    <definedName name="c_min" localSheetId="11">'12月'!$AA$2:$AC$33</definedName>
    <definedName name="c_min" localSheetId="1">'2月'!$AA$2:$AC$33</definedName>
    <definedName name="c_min" localSheetId="2">'3月'!$AA$2:$AC$33</definedName>
    <definedName name="c_min" localSheetId="3">'4月'!$AA$2:$AC$33</definedName>
    <definedName name="c_min" localSheetId="4">'5月'!$AA$2:$AC$33</definedName>
    <definedName name="c_min" localSheetId="5">'6月'!$AA$2:$AC$33</definedName>
    <definedName name="c_min" localSheetId="6">'7月'!$AA$2:$AC$33</definedName>
    <definedName name="c_min" localSheetId="7">'8月'!$AA$2:$AC$33</definedName>
    <definedName name="c_min" localSheetId="8">'9月'!$AA$2:$AC$33</definedName>
    <definedName name="c_min">'1月'!$AA$2:$AC$33</definedName>
    <definedName name="CRITERIA" localSheetId="9">'10月'!#REF!</definedName>
    <definedName name="CRITERIA" localSheetId="10">'11月'!#REF!</definedName>
    <definedName name="CRITERIA" localSheetId="11">'12月'!#REF!</definedName>
    <definedName name="CRITERIA" localSheetId="0">'1月'!#REF!</definedName>
    <definedName name="CRITERIA" localSheetId="1">'2月'!#REF!</definedName>
    <definedName name="CRITERIA" localSheetId="2">'3月'!#REF!</definedName>
    <definedName name="CRITERIA" localSheetId="3">'4月'!#REF!</definedName>
    <definedName name="CRITERIA" localSheetId="4">'5月'!#REF!</definedName>
    <definedName name="CRITERIA" localSheetId="5">'6月'!#REF!</definedName>
    <definedName name="CRITERIA" localSheetId="6">'7月'!#REF!</definedName>
    <definedName name="CRITERIA" localSheetId="7">'8月'!#REF!</definedName>
    <definedName name="CRITERIA" localSheetId="8">'9月'!#REF!</definedName>
    <definedName name="data" localSheetId="9">'10月'!$B$3:$Y$33</definedName>
    <definedName name="data" localSheetId="10">'11月'!$B$3:$Y$33</definedName>
    <definedName name="data" localSheetId="11">'12月'!$B$3:$Y$33</definedName>
    <definedName name="data" localSheetId="1">'2月'!$B$3:$Y$33</definedName>
    <definedName name="data" localSheetId="2">'3月'!$B$3:$Y$33</definedName>
    <definedName name="data" localSheetId="3">'4月'!$B$3:$Y$33</definedName>
    <definedName name="data" localSheetId="4">'5月'!$B$3:$Y$33</definedName>
    <definedName name="data" localSheetId="5">'6月'!$B$3:$Y$33</definedName>
    <definedName name="data" localSheetId="6">'7月'!$B$3:$Y$33</definedName>
    <definedName name="data" localSheetId="7">'8月'!$B$3:$Y$33</definedName>
    <definedName name="data" localSheetId="8">'9月'!$B$3:$Y$33</definedName>
    <definedName name="DATA" localSheetId="13">'最小湿度'!$B$5:$M$35</definedName>
    <definedName name="DATA" localSheetId="12">'平均湿度'!$B$5:$M$35</definedName>
    <definedName name="data">'1月'!$B$3:$Y$33</definedName>
    <definedName name="EXTRACT" localSheetId="9">'10月'!$C$39:$D$39</definedName>
    <definedName name="EXTRACT" localSheetId="10">'11月'!$C$39:$D$39</definedName>
    <definedName name="EXTRACT" localSheetId="11">'12月'!$C$39:$D$39</definedName>
    <definedName name="EXTRACT" localSheetId="0">'1月'!$C$39:$D$39</definedName>
    <definedName name="EXTRACT" localSheetId="1">'2月'!$C$39:$D$39</definedName>
    <definedName name="EXTRACT" localSheetId="2">'3月'!$C$39:$D$39</definedName>
    <definedName name="EXTRACT" localSheetId="3">'4月'!$C$39:$D$39</definedName>
    <definedName name="EXTRACT" localSheetId="4">'5月'!$C$39:$D$39</definedName>
    <definedName name="EXTRACT" localSheetId="5">'6月'!$C$39:$D$39</definedName>
    <definedName name="EXTRACT" localSheetId="6">'7月'!$C$39:$D$39</definedName>
    <definedName name="EXTRACT" localSheetId="7">'8月'!$C$39:$D$39</definedName>
    <definedName name="EXTRACT" localSheetId="8">'9月'!$C$39:$D$39</definedName>
    <definedName name="mean" localSheetId="9">'10月'!$Z$3:$Z$33</definedName>
    <definedName name="mean" localSheetId="10">'11月'!$Z$3:$Z$33</definedName>
    <definedName name="mean" localSheetId="11">'12月'!$Z$3:$Z$33</definedName>
    <definedName name="mean" localSheetId="1">'2月'!$Z$3:$Z$33</definedName>
    <definedName name="mean" localSheetId="2">'3月'!$Z$3:$Z$33</definedName>
    <definedName name="mean" localSheetId="3">'4月'!$Z$3:$Z$33</definedName>
    <definedName name="mean" localSheetId="4">'5月'!$Z$3:$Z$33</definedName>
    <definedName name="mean" localSheetId="5">'6月'!$Z$3:$Z$33</definedName>
    <definedName name="mean" localSheetId="6">'7月'!$Z$3:$Z$33</definedName>
    <definedName name="mean" localSheetId="7">'8月'!$Z$3:$Z$33</definedName>
    <definedName name="mean" localSheetId="8">'9月'!$Z$3:$Z$33</definedName>
    <definedName name="mean">'1月'!$Z$3:$Z$33</definedName>
    <definedName name="_xlnm.Print_Area" localSheetId="9">'10月'!$A$1:$AD$43</definedName>
    <definedName name="_xlnm.Print_Area" localSheetId="10">'11月'!$A$1:$AD$43</definedName>
    <definedName name="_xlnm.Print_Area" localSheetId="11">'12月'!$A$1:$AD$43</definedName>
    <definedName name="_xlnm.Print_Area" localSheetId="0">'1月'!$A$1:$AD$43</definedName>
    <definedName name="_xlnm.Print_Area" localSheetId="1">'2月'!$A$1:$AD$43</definedName>
    <definedName name="_xlnm.Print_Area" localSheetId="2">'3月'!$A$1:$AD$43</definedName>
    <definedName name="_xlnm.Print_Area" localSheetId="3">'4月'!$A$1:$AD$43</definedName>
    <definedName name="_xlnm.Print_Area" localSheetId="4">'5月'!$A$1:$AD$43</definedName>
    <definedName name="_xlnm.Print_Area" localSheetId="5">'6月'!$A$1:$AD$43</definedName>
    <definedName name="_xlnm.Print_Area" localSheetId="6">'7月'!$A$1:$AD$43</definedName>
    <definedName name="_xlnm.Print_Area" localSheetId="7">'8月'!$A$1:$AD$43</definedName>
    <definedName name="_xlnm.Print_Area" localSheetId="8">'9月'!$A$1:$AD$43</definedName>
    <definedName name="_xlnm.Print_Area" localSheetId="13">'最小湿度'!$A$1:$M$43</definedName>
    <definedName name="_xlnm.Print_Area" localSheetId="12">'平均湿度'!$A$1:$M$39</definedName>
    <definedName name="最低" localSheetId="9">'10月'!$AA$3:$AA$33</definedName>
    <definedName name="最低" localSheetId="10">'11月'!$AA$3:$AA$33</definedName>
    <definedName name="最低" localSheetId="11">'12月'!$AA$3:$AA$33</definedName>
    <definedName name="最低" localSheetId="1">'2月'!$AA$3:$AA$33</definedName>
    <definedName name="最低" localSheetId="2">'3月'!$AA$3:$AA$33</definedName>
    <definedName name="最低" localSheetId="3">'4月'!$AA$3:$AA$33</definedName>
    <definedName name="最低" localSheetId="4">'5月'!$AA$3:$AA$33</definedName>
    <definedName name="最低" localSheetId="5">'6月'!$AA$3:$AA$33</definedName>
    <definedName name="最低" localSheetId="6">'7月'!$AA$3:$AA$33</definedName>
    <definedName name="最低" localSheetId="7">'8月'!$AA$3:$AA$33</definedName>
    <definedName name="最低" localSheetId="8">'9月'!$AA$3:$AA$33</definedName>
    <definedName name="最低">'1月'!$AA$3:$AA$33</definedName>
    <definedName name="条件最低" localSheetId="9">'10月'!#REF!</definedName>
    <definedName name="条件最低" localSheetId="10">'11月'!#REF!</definedName>
    <definedName name="条件最低" localSheetId="11">'12月'!#REF!</definedName>
    <definedName name="条件最低" localSheetId="1">'2月'!#REF!</definedName>
    <definedName name="条件最低" localSheetId="2">'3月'!#REF!</definedName>
    <definedName name="条件最低" localSheetId="3">'4月'!#REF!</definedName>
    <definedName name="条件最低" localSheetId="4">'5月'!#REF!</definedName>
    <definedName name="条件最低" localSheetId="5">'6月'!#REF!</definedName>
    <definedName name="条件最低" localSheetId="6">'7月'!#REF!</definedName>
    <definedName name="条件最低" localSheetId="7">'8月'!#REF!</definedName>
    <definedName name="条件最低" localSheetId="8">'9月'!#REF!</definedName>
    <definedName name="条件最低">'1月'!#REF!</definedName>
  </definedNames>
  <calcPr fullCalcOnLoad="1"/>
</workbook>
</file>

<file path=xl/sharedStrings.xml><?xml version="1.0" encoding="utf-8"?>
<sst xmlns="http://schemas.openxmlformats.org/spreadsheetml/2006/main" count="259" uniqueCount="65">
  <si>
    <t>湿度（％）</t>
  </si>
  <si>
    <t>年</t>
  </si>
  <si>
    <t>月</t>
  </si>
  <si>
    <t>日</t>
  </si>
  <si>
    <t>日平均</t>
  </si>
  <si>
    <t>最小</t>
  </si>
  <si>
    <t>時刻1</t>
  </si>
  <si>
    <t>月平均</t>
  </si>
  <si>
    <t>最小湿度40％未満</t>
  </si>
  <si>
    <t>極値</t>
  </si>
  <si>
    <t>最小湿度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</si>
  <si>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</si>
  <si>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</si>
  <si>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</si>
  <si>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</si>
  <si>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</si>
  <si>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</si>
  <si>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</si>
  <si>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</si>
  <si>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</si>
  <si>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</si>
  <si>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</si>
  <si>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</si>
  <si>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 xml:space="preserve"> 日</t>
  </si>
  <si>
    <t>上旬平均</t>
  </si>
  <si>
    <t>中旬平均</t>
  </si>
  <si>
    <t>下旬平均</t>
  </si>
  <si>
    <t>月最低</t>
  </si>
  <si>
    <t>40％未満</t>
  </si>
  <si>
    <t/>
  </si>
  <si>
    <t>十王</t>
  </si>
  <si>
    <t>十王　平均湿度（％）</t>
  </si>
  <si>
    <t>十王　最小湿度（％）</t>
  </si>
  <si>
    <t>-</t>
  </si>
  <si>
    <t>14:44</t>
  </si>
  <si>
    <t>09:44</t>
  </si>
  <si>
    <t>00:01</t>
  </si>
  <si>
    <t>13:50</t>
  </si>
  <si>
    <t>11:50</t>
  </si>
  <si>
    <t>01:50</t>
  </si>
  <si>
    <t>20:34</t>
  </si>
  <si>
    <t>11:34</t>
  </si>
  <si>
    <t>12:42</t>
  </si>
  <si>
    <t>12:29</t>
  </si>
  <si>
    <t>13:16</t>
  </si>
  <si>
    <t>21:06</t>
  </si>
  <si>
    <t>11:54</t>
  </si>
  <si>
    <t>13:17</t>
  </si>
  <si>
    <t>14:29</t>
  </si>
  <si>
    <t>10:18</t>
  </si>
  <si>
    <t>12:04</t>
  </si>
  <si>
    <t>13:29</t>
  </si>
  <si>
    <t>11:12</t>
  </si>
  <si>
    <t>11:48</t>
  </si>
  <si>
    <t>14:19</t>
  </si>
  <si>
    <t>12:00</t>
  </si>
  <si>
    <t>11:47</t>
  </si>
  <si>
    <t>13:35</t>
  </si>
  <si>
    <t>14:22</t>
  </si>
  <si>
    <t>10:23</t>
  </si>
  <si>
    <t>14:30</t>
  </si>
  <si>
    <t>13:36</t>
  </si>
  <si>
    <t>13:24</t>
  </si>
  <si>
    <t>14:58</t>
  </si>
  <si>
    <t>14:50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</si>
</sst>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hh]:mm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59">
    <font>
      <sz val="9"/>
      <name val="ＭＳ 明朝"/>
      <family val="1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0"/>
      <name val="ＭＳ ゴシック"/>
      <family val="3"/>
    </font>
    <font>
      <sz val="10"/>
      <name val="Arial"/>
      <family val="2"/>
    </font>
    <font>
      <sz val="9"/>
      <name val="Century"/>
      <family val="1"/>
    </font>
    <font>
      <sz val="12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9"/>
      <name val="Times New Roman"/>
      <family val="1"/>
    </font>
    <font>
      <b/>
      <sz val="10"/>
      <name val="ＭＳ 明朝"/>
      <family val="1"/>
    </font>
    <font>
      <u val="single"/>
      <sz val="14"/>
      <name val="Terminal"/>
      <family val="3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ＭＳ 明朝"/>
      <family val="1"/>
    </font>
    <font>
      <b/>
      <sz val="9"/>
      <color indexed="9"/>
      <name val="ＭＳ 明朝"/>
      <family val="1"/>
    </font>
    <font>
      <b/>
      <sz val="9"/>
      <color indexed="9"/>
      <name val="Arial"/>
      <family val="2"/>
    </font>
    <font>
      <sz val="9"/>
      <name val="PosterBodoni It BT"/>
      <family val="2"/>
    </font>
    <font>
      <sz val="6"/>
      <name val="ＭＳ Ｐ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9"/>
      <color indexed="8"/>
      <name val="ＭＳ 明朝"/>
      <family val="1"/>
    </font>
    <font>
      <sz val="9"/>
      <color indexed="8"/>
      <name val="Times New Roman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9"/>
      <name val="ＭＳ 明朝"/>
      <family val="1"/>
    </font>
    <font>
      <sz val="9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Fill="0" applyProtection="0">
      <alignment/>
    </xf>
    <xf numFmtId="1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6" fillId="0" borderId="1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7" fillId="0" borderId="0" xfId="0" applyFont="1" applyAlignment="1">
      <alignment/>
    </xf>
    <xf numFmtId="0" fontId="0" fillId="0" borderId="13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7" fillId="0" borderId="0" xfId="62" applyFont="1" applyBorder="1" applyProtection="1" quotePrefix="1">
      <alignment/>
      <protection/>
    </xf>
    <xf numFmtId="1" fontId="12" fillId="0" borderId="0" xfId="62" applyFont="1" applyBorder="1" applyAlignment="1" applyProtection="1">
      <alignment horizontal="left"/>
      <protection/>
    </xf>
    <xf numFmtId="1" fontId="8" fillId="0" borderId="0" xfId="62" applyBorder="1" applyProtection="1">
      <alignment/>
      <protection/>
    </xf>
    <xf numFmtId="1" fontId="8" fillId="0" borderId="0" xfId="62" applyBorder="1">
      <alignment/>
      <protection/>
    </xf>
    <xf numFmtId="1" fontId="8" fillId="0" borderId="19" xfId="62" applyBorder="1" applyAlignment="1">
      <alignment horizontal="right"/>
      <protection/>
    </xf>
    <xf numFmtId="1" fontId="8" fillId="0" borderId="11" xfId="62" applyBorder="1" applyProtection="1">
      <alignment/>
      <protection/>
    </xf>
    <xf numFmtId="1" fontId="8" fillId="0" borderId="20" xfId="62" applyBorder="1" applyProtection="1">
      <alignment/>
      <protection/>
    </xf>
    <xf numFmtId="1" fontId="8" fillId="0" borderId="16" xfId="62" applyBorder="1">
      <alignment/>
      <protection/>
    </xf>
    <xf numFmtId="1" fontId="5" fillId="0" borderId="21" xfId="62" applyFont="1" applyBorder="1" applyAlignment="1" applyProtection="1">
      <alignment horizontal="right"/>
      <protection/>
    </xf>
    <xf numFmtId="1" fontId="5" fillId="0" borderId="22" xfId="62" applyFont="1" applyBorder="1" applyAlignment="1" applyProtection="1">
      <alignment horizontal="right"/>
      <protection/>
    </xf>
    <xf numFmtId="1" fontId="8" fillId="0" borderId="16" xfId="62" applyBorder="1" applyAlignment="1" applyProtection="1">
      <alignment horizontal="left"/>
      <protection/>
    </xf>
    <xf numFmtId="1" fontId="8" fillId="0" borderId="21" xfId="62" applyBorder="1">
      <alignment/>
      <protection/>
    </xf>
    <xf numFmtId="1" fontId="8" fillId="0" borderId="22" xfId="62" applyBorder="1">
      <alignment/>
      <protection/>
    </xf>
    <xf numFmtId="1" fontId="8" fillId="0" borderId="19" xfId="62" applyBorder="1" applyProtection="1">
      <alignment/>
      <protection/>
    </xf>
    <xf numFmtId="1" fontId="13" fillId="0" borderId="11" xfId="62" applyNumberFormat="1" applyFont="1" applyBorder="1" applyProtection="1">
      <alignment/>
      <protection/>
    </xf>
    <xf numFmtId="1" fontId="13" fillId="0" borderId="20" xfId="62" applyNumberFormat="1" applyFont="1" applyBorder="1" applyProtection="1">
      <alignment/>
      <protection/>
    </xf>
    <xf numFmtId="1" fontId="8" fillId="0" borderId="15" xfId="62" applyBorder="1" applyProtection="1">
      <alignment/>
      <protection/>
    </xf>
    <xf numFmtId="1" fontId="13" fillId="0" borderId="23" xfId="62" applyNumberFormat="1" applyFont="1" applyBorder="1" applyProtection="1">
      <alignment/>
      <protection/>
    </xf>
    <xf numFmtId="1" fontId="13" fillId="0" borderId="24" xfId="62" applyNumberFormat="1" applyFont="1" applyBorder="1" applyProtection="1">
      <alignment/>
      <protection/>
    </xf>
    <xf numFmtId="1" fontId="8" fillId="33" borderId="19" xfId="62" applyFill="1" applyBorder="1" applyAlignment="1" applyProtection="1">
      <alignment horizontal="distributed"/>
      <protection/>
    </xf>
    <xf numFmtId="176" fontId="13" fillId="33" borderId="11" xfId="62" applyNumberFormat="1" applyFont="1" applyFill="1" applyBorder="1" applyProtection="1">
      <alignment/>
      <protection/>
    </xf>
    <xf numFmtId="176" fontId="13" fillId="33" borderId="20" xfId="62" applyNumberFormat="1" applyFont="1" applyFill="1" applyBorder="1" applyProtection="1">
      <alignment/>
      <protection/>
    </xf>
    <xf numFmtId="1" fontId="8" fillId="0" borderId="19" xfId="62" applyBorder="1" applyAlignment="1" applyProtection="1">
      <alignment horizontal="distributed"/>
      <protection/>
    </xf>
    <xf numFmtId="176" fontId="13" fillId="0" borderId="11" xfId="62" applyNumberFormat="1" applyFont="1" applyBorder="1" applyProtection="1">
      <alignment/>
      <protection/>
    </xf>
    <xf numFmtId="176" fontId="13" fillId="0" borderId="20" xfId="62" applyNumberFormat="1" applyFont="1" applyBorder="1" applyProtection="1">
      <alignment/>
      <protection/>
    </xf>
    <xf numFmtId="1" fontId="8" fillId="0" borderId="15" xfId="62" applyBorder="1" applyAlignment="1" applyProtection="1">
      <alignment horizontal="distributed"/>
      <protection/>
    </xf>
    <xf numFmtId="176" fontId="13" fillId="0" borderId="23" xfId="62" applyNumberFormat="1" applyFont="1" applyBorder="1" applyProtection="1">
      <alignment/>
      <protection/>
    </xf>
    <xf numFmtId="176" fontId="13" fillId="0" borderId="24" xfId="62" applyNumberFormat="1" applyFont="1" applyBorder="1" applyProtection="1">
      <alignment/>
      <protection/>
    </xf>
    <xf numFmtId="1" fontId="8" fillId="0" borderId="25" xfId="62" applyBorder="1" applyAlignment="1" applyProtection="1">
      <alignment horizontal="distributed"/>
      <protection/>
    </xf>
    <xf numFmtId="176" fontId="13" fillId="0" borderId="26" xfId="62" applyNumberFormat="1" applyFont="1" applyBorder="1" applyProtection="1">
      <alignment/>
      <protection/>
    </xf>
    <xf numFmtId="176" fontId="13" fillId="0" borderId="27" xfId="62" applyNumberFormat="1" applyFont="1" applyBorder="1" applyProtection="1">
      <alignment/>
      <protection/>
    </xf>
    <xf numFmtId="1" fontId="8" fillId="0" borderId="0" xfId="62" applyBorder="1" applyAlignment="1" applyProtection="1">
      <alignment horizontal="left"/>
      <protection/>
    </xf>
    <xf numFmtId="1" fontId="8" fillId="0" borderId="0" xfId="62" applyBorder="1" applyAlignment="1">
      <alignment horizontal="centerContinuous"/>
      <protection/>
    </xf>
    <xf numFmtId="1" fontId="9" fillId="0" borderId="0" xfId="62" applyFont="1" applyBorder="1">
      <alignment/>
      <protection/>
    </xf>
    <xf numFmtId="1" fontId="9" fillId="0" borderId="0" xfId="62" applyFont="1" applyBorder="1" applyAlignment="1" applyProtection="1">
      <alignment horizontal="left"/>
      <protection/>
    </xf>
    <xf numFmtId="1" fontId="9" fillId="0" borderId="0" xfId="62" applyFont="1" applyBorder="1" applyAlignment="1">
      <alignment/>
      <protection/>
    </xf>
    <xf numFmtId="1" fontId="5" fillId="0" borderId="16" xfId="62" applyFont="1" applyBorder="1" applyAlignment="1" applyProtection="1">
      <alignment horizontal="right"/>
      <protection/>
    </xf>
    <xf numFmtId="1" fontId="13" fillId="0" borderId="19" xfId="62" applyNumberFormat="1" applyFont="1" applyBorder="1" applyProtection="1">
      <alignment/>
      <protection/>
    </xf>
    <xf numFmtId="1" fontId="13" fillId="0" borderId="15" xfId="62" applyNumberFormat="1" applyFont="1" applyBorder="1" applyProtection="1">
      <alignment/>
      <protection/>
    </xf>
    <xf numFmtId="176" fontId="13" fillId="0" borderId="19" xfId="62" applyNumberFormat="1" applyFont="1" applyBorder="1" applyProtection="1">
      <alignment/>
      <protection/>
    </xf>
    <xf numFmtId="176" fontId="13" fillId="0" borderId="15" xfId="62" applyNumberFormat="1" applyFont="1" applyBorder="1" applyProtection="1">
      <alignment/>
      <protection/>
    </xf>
    <xf numFmtId="176" fontId="13" fillId="0" borderId="25" xfId="62" applyNumberFormat="1" applyFont="1" applyBorder="1" applyProtection="1">
      <alignment/>
      <protection/>
    </xf>
    <xf numFmtId="1" fontId="14" fillId="34" borderId="17" xfId="62" applyFont="1" applyFill="1" applyBorder="1">
      <alignment/>
      <protection/>
    </xf>
    <xf numFmtId="1" fontId="14" fillId="34" borderId="28" xfId="62" applyFont="1" applyFill="1" applyBorder="1">
      <alignment/>
      <protection/>
    </xf>
    <xf numFmtId="1" fontId="14" fillId="34" borderId="29" xfId="62" applyFont="1" applyFill="1" applyBorder="1">
      <alignment/>
      <protection/>
    </xf>
    <xf numFmtId="1" fontId="11" fillId="34" borderId="17" xfId="62" applyFont="1" applyFill="1" applyBorder="1" applyAlignment="1" quotePrefix="1">
      <alignment horizontal="center"/>
      <protection/>
    </xf>
    <xf numFmtId="1" fontId="11" fillId="33" borderId="19" xfId="62" applyFont="1" applyFill="1" applyBorder="1" applyAlignment="1" applyProtection="1">
      <alignment horizontal="distributed"/>
      <protection/>
    </xf>
    <xf numFmtId="1" fontId="11" fillId="35" borderId="19" xfId="62" applyFont="1" applyFill="1" applyBorder="1" applyAlignment="1" applyProtection="1">
      <alignment horizontal="distributed"/>
      <protection/>
    </xf>
    <xf numFmtId="0" fontId="0" fillId="0" borderId="0" xfId="0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0" fontId="10" fillId="0" borderId="0" xfId="0" applyNumberFormat="1" applyFont="1" applyBorder="1" applyAlignment="1">
      <alignment/>
    </xf>
    <xf numFmtId="0" fontId="15" fillId="0" borderId="20" xfId="0" applyFont="1" applyBorder="1" applyAlignment="1">
      <alignment horizontal="center"/>
    </xf>
    <xf numFmtId="1" fontId="10" fillId="0" borderId="30" xfId="0" applyNumberFormat="1" applyFont="1" applyBorder="1" applyAlignment="1">
      <alignment/>
    </xf>
    <xf numFmtId="0" fontId="0" fillId="0" borderId="19" xfId="0" applyBorder="1" applyAlignment="1">
      <alignment horizontal="left"/>
    </xf>
    <xf numFmtId="0" fontId="16" fillId="36" borderId="10" xfId="0" applyFont="1" applyFill="1" applyBorder="1" applyAlignment="1">
      <alignment/>
    </xf>
    <xf numFmtId="0" fontId="17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 horizontal="center"/>
    </xf>
    <xf numFmtId="0" fontId="16" fillId="36" borderId="10" xfId="0" applyFont="1" applyFill="1" applyBorder="1" applyAlignment="1">
      <alignment/>
    </xf>
    <xf numFmtId="0" fontId="10" fillId="37" borderId="0" xfId="0" applyFont="1" applyFill="1" applyBorder="1" applyAlignment="1">
      <alignment/>
    </xf>
    <xf numFmtId="176" fontId="10" fillId="38" borderId="0" xfId="0" applyNumberFormat="1" applyFont="1" applyFill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37" borderId="30" xfId="0" applyFont="1" applyFill="1" applyBorder="1" applyAlignment="1">
      <alignment/>
    </xf>
    <xf numFmtId="176" fontId="10" fillId="38" borderId="30" xfId="0" applyNumberFormat="1" applyFont="1" applyFill="1" applyBorder="1" applyAlignment="1">
      <alignment/>
    </xf>
    <xf numFmtId="0" fontId="0" fillId="37" borderId="31" xfId="0" applyFont="1" applyFill="1" applyBorder="1" applyAlignment="1">
      <alignment horizontal="center"/>
    </xf>
    <xf numFmtId="176" fontId="10" fillId="38" borderId="31" xfId="0" applyNumberFormat="1" applyFont="1" applyFill="1" applyBorder="1" applyAlignment="1">
      <alignment/>
    </xf>
    <xf numFmtId="176" fontId="10" fillId="0" borderId="31" xfId="0" applyNumberFormat="1" applyFont="1" applyBorder="1" applyAlignment="1">
      <alignment/>
    </xf>
    <xf numFmtId="0" fontId="10" fillId="0" borderId="31" xfId="0" applyFont="1" applyBorder="1" applyAlignment="1">
      <alignment horizontal="center"/>
    </xf>
    <xf numFmtId="0" fontId="18" fillId="0" borderId="0" xfId="0" applyFont="1" applyAlignment="1">
      <alignment/>
    </xf>
    <xf numFmtId="1" fontId="14" fillId="35" borderId="19" xfId="62" applyNumberFormat="1" applyFont="1" applyFill="1" applyBorder="1" applyProtection="1">
      <alignment/>
      <protection/>
    </xf>
    <xf numFmtId="1" fontId="14" fillId="33" borderId="19" xfId="62" applyNumberFormat="1" applyFont="1" applyFill="1" applyBorder="1" applyProtection="1">
      <alignment/>
      <protection/>
    </xf>
    <xf numFmtId="1" fontId="14" fillId="33" borderId="11" xfId="62" applyNumberFormat="1" applyFont="1" applyFill="1" applyBorder="1" applyProtection="1">
      <alignment/>
      <protection/>
    </xf>
    <xf numFmtId="1" fontId="14" fillId="33" borderId="20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" fontId="14" fillId="35" borderId="20" xfId="62" applyNumberFormat="1" applyFont="1" applyFill="1" applyBorder="1" applyProtection="1">
      <alignment/>
      <protection/>
    </xf>
    <xf numFmtId="1" fontId="10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177" fontId="10" fillId="0" borderId="0" xfId="0" applyNumberFormat="1" applyFont="1" applyBorder="1" applyAlignment="1">
      <alignment horizontal="center"/>
    </xf>
    <xf numFmtId="0" fontId="6" fillId="0" borderId="23" xfId="0" applyNumberFormat="1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0" fillId="0" borderId="23" xfId="0" applyNumberFormat="1" applyFont="1" applyFill="1" applyBorder="1" applyAlignment="1">
      <alignment/>
    </xf>
    <xf numFmtId="179" fontId="23" fillId="0" borderId="0" xfId="61" applyNumberFormat="1" applyFont="1" applyFill="1" applyProtection="1">
      <alignment/>
      <protection/>
    </xf>
    <xf numFmtId="179" fontId="23" fillId="0" borderId="32" xfId="61" applyNumberFormat="1" applyFont="1" applyFill="1" applyBorder="1" applyProtection="1">
      <alignment/>
      <protection/>
    </xf>
    <xf numFmtId="177" fontId="23" fillId="0" borderId="0" xfId="61" applyNumberFormat="1" applyFont="1" applyFill="1" applyAlignment="1" applyProtection="1">
      <alignment horizontal="center"/>
      <protection/>
    </xf>
    <xf numFmtId="177" fontId="23" fillId="0" borderId="32" xfId="61" applyNumberFormat="1" applyFont="1" applyFill="1" applyBorder="1" applyAlignment="1" applyProtection="1">
      <alignment horizontal="center"/>
      <protection/>
    </xf>
    <xf numFmtId="177" fontId="23" fillId="0" borderId="24" xfId="61" applyNumberFormat="1" applyFont="1" applyFill="1" applyBorder="1" applyAlignment="1">
      <alignment horizontal="center"/>
    </xf>
    <xf numFmtId="1" fontId="14" fillId="33" borderId="11" xfId="62" applyNumberFormat="1" applyFont="1" applyFill="1" applyBorder="1" applyProtection="1">
      <alignment/>
      <protection/>
    </xf>
    <xf numFmtId="1" fontId="14" fillId="35" borderId="11" xfId="62" applyNumberFormat="1" applyFont="1" applyFill="1" applyBorder="1" applyProtection="1">
      <alignment/>
      <protection/>
    </xf>
    <xf numFmtId="177" fontId="10" fillId="0" borderId="24" xfId="0" applyNumberFormat="1" applyFont="1" applyFill="1" applyBorder="1" applyAlignment="1">
      <alignment horizontal="center"/>
    </xf>
    <xf numFmtId="177" fontId="10" fillId="0" borderId="27" xfId="0" applyNumberFormat="1" applyFont="1" applyFill="1" applyBorder="1" applyAlignment="1">
      <alignment/>
    </xf>
    <xf numFmtId="177" fontId="10" fillId="0" borderId="24" xfId="0" applyNumberFormat="1" applyFont="1" applyFill="1" applyBorder="1" applyAlignment="1">
      <alignment/>
    </xf>
    <xf numFmtId="179" fontId="10" fillId="0" borderId="0" xfId="0" applyNumberFormat="1" applyFont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平均湿度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133350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619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 flipH="1" flipV="1">
          <a:off x="9525" y="333375"/>
          <a:ext cx="819150" cy="657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342900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42900" y="219075"/>
          <a:ext cx="180975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1</xdr:col>
      <xdr:colOff>0</xdr:colOff>
      <xdr:row>2</xdr:row>
      <xdr:rowOff>0</xdr:rowOff>
    </xdr:to>
    <xdr:sp>
      <xdr:nvSpPr>
        <xdr:cNvPr id="1" name="Line 2"/>
        <xdr:cNvSpPr>
          <a:spLocks/>
        </xdr:cNvSpPr>
      </xdr:nvSpPr>
      <xdr:spPr>
        <a:xfrm>
          <a:off x="9525" y="257175"/>
          <a:ext cx="514350" cy="161925"/>
        </a:xfrm>
        <a:prstGeom prst="line">
          <a:avLst/>
        </a:prstGeom>
        <a:noFill/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333375</xdr:colOff>
      <xdr:row>0</xdr:row>
      <xdr:rowOff>219075</xdr:rowOff>
    </xdr:from>
    <xdr:to>
      <xdr:col>1</xdr:col>
      <xdr:colOff>0</xdr:colOff>
      <xdr:row>1</xdr:row>
      <xdr:rowOff>114300</xdr:rowOff>
    </xdr:to>
    <xdr:sp>
      <xdr:nvSpPr>
        <xdr:cNvPr id="2" name="テキスト 3"/>
        <xdr:cNvSpPr txBox="1">
          <a:spLocks noChangeArrowheads="1"/>
        </xdr:cNvSpPr>
      </xdr:nvSpPr>
      <xdr:spPr>
        <a:xfrm>
          <a:off x="333375" y="219075"/>
          <a:ext cx="1905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3" name="テキスト 7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  <xdr:twoCellAnchor>
    <xdr:from>
      <xdr:col>30</xdr:col>
      <xdr:colOff>0</xdr:colOff>
      <xdr:row>1</xdr:row>
      <xdr:rowOff>0</xdr:rowOff>
    </xdr:from>
    <xdr:to>
      <xdr:col>30</xdr:col>
      <xdr:colOff>0</xdr:colOff>
      <xdr:row>1</xdr:row>
      <xdr:rowOff>114300</xdr:rowOff>
    </xdr:to>
    <xdr:sp>
      <xdr:nvSpPr>
        <xdr:cNvPr id="4" name="テキスト 9"/>
        <xdr:cNvSpPr txBox="1">
          <a:spLocks noChangeArrowheads="1"/>
        </xdr:cNvSpPr>
      </xdr:nvSpPr>
      <xdr:spPr>
        <a:xfrm>
          <a:off x="13058775" y="247650"/>
          <a:ext cx="0" cy="1143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3"/>
  <sheetViews>
    <sheetView showGridLines="0" tabSelected="1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v>2018</v>
      </c>
      <c r="Z1" t="s">
        <v>1</v>
      </c>
      <c r="AA1" s="92">
        <v>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97.9</v>
      </c>
      <c r="C3" s="105">
        <v>97.9</v>
      </c>
      <c r="D3" s="105">
        <v>97.8</v>
      </c>
      <c r="E3" s="105">
        <v>97.7</v>
      </c>
      <c r="F3" s="105">
        <v>95.2</v>
      </c>
      <c r="G3" s="105">
        <v>93</v>
      </c>
      <c r="H3" s="105">
        <v>96.4</v>
      </c>
      <c r="I3" s="105">
        <v>91.8</v>
      </c>
      <c r="J3" s="105">
        <v>71.1</v>
      </c>
      <c r="K3" s="105">
        <v>45.1</v>
      </c>
      <c r="L3" s="105">
        <v>42.2</v>
      </c>
      <c r="M3" s="105">
        <v>42.4</v>
      </c>
      <c r="N3" s="105">
        <v>37</v>
      </c>
      <c r="O3" s="105">
        <v>37.4</v>
      </c>
      <c r="P3" s="105">
        <v>36</v>
      </c>
      <c r="Q3" s="105">
        <v>40.7</v>
      </c>
      <c r="R3" s="105">
        <v>45.9</v>
      </c>
      <c r="S3" s="105">
        <v>47.5</v>
      </c>
      <c r="T3" s="105">
        <v>53.3</v>
      </c>
      <c r="U3" s="105">
        <v>60.7</v>
      </c>
      <c r="V3" s="105">
        <v>75</v>
      </c>
      <c r="W3" s="105">
        <v>65.7</v>
      </c>
      <c r="X3" s="105">
        <v>74.7</v>
      </c>
      <c r="Y3" s="105">
        <v>70.1</v>
      </c>
      <c r="Z3" s="84">
        <f>AVERAGE(B3:Y3)</f>
        <v>67.18750000000001</v>
      </c>
      <c r="AA3" s="105">
        <v>35.3</v>
      </c>
      <c r="AB3" s="107">
        <v>0.6083333333333333</v>
      </c>
      <c r="AC3" s="5">
        <v>1</v>
      </c>
    </row>
    <row r="4" spans="1:29" ht="13.5" customHeight="1">
      <c r="A4" s="83">
        <v>2</v>
      </c>
      <c r="B4" s="105">
        <v>77.2</v>
      </c>
      <c r="C4" s="105">
        <v>81.2</v>
      </c>
      <c r="D4" s="105">
        <v>80.7</v>
      </c>
      <c r="E4" s="105">
        <v>82</v>
      </c>
      <c r="F4" s="105">
        <v>78.5</v>
      </c>
      <c r="G4" s="105">
        <v>80.3</v>
      </c>
      <c r="H4" s="105">
        <v>73.7</v>
      </c>
      <c r="I4" s="105">
        <v>58.4</v>
      </c>
      <c r="J4" s="105">
        <v>42.3</v>
      </c>
      <c r="K4" s="105">
        <v>38.6</v>
      </c>
      <c r="L4" s="105">
        <v>36.6</v>
      </c>
      <c r="M4" s="105">
        <v>32.8</v>
      </c>
      <c r="N4" s="105">
        <v>30.2</v>
      </c>
      <c r="O4" s="105">
        <v>33.4</v>
      </c>
      <c r="P4" s="105">
        <v>33.9</v>
      </c>
      <c r="Q4" s="105">
        <v>36.1</v>
      </c>
      <c r="R4" s="105">
        <v>54.4</v>
      </c>
      <c r="S4" s="105">
        <v>63.4</v>
      </c>
      <c r="T4" s="105">
        <v>64.4</v>
      </c>
      <c r="U4" s="105">
        <v>62.4</v>
      </c>
      <c r="V4" s="105">
        <v>67.1</v>
      </c>
      <c r="W4" s="105">
        <v>50</v>
      </c>
      <c r="X4" s="105">
        <v>56.7</v>
      </c>
      <c r="Y4" s="105">
        <v>79.6</v>
      </c>
      <c r="Z4" s="84">
        <f aca="true" t="shared" si="0" ref="Z4:Z19">AVERAGE(B4:Y4)</f>
        <v>58.07916666666666</v>
      </c>
      <c r="AA4" s="105">
        <v>29.9</v>
      </c>
      <c r="AB4" s="107">
        <v>0.5638888888888889</v>
      </c>
      <c r="AC4" s="6">
        <v>2</v>
      </c>
    </row>
    <row r="5" spans="1:29" ht="13.5" customHeight="1">
      <c r="A5" s="83">
        <v>3</v>
      </c>
      <c r="B5" s="105">
        <v>82</v>
      </c>
      <c r="C5" s="105">
        <v>70.3</v>
      </c>
      <c r="D5" s="105">
        <v>67.8</v>
      </c>
      <c r="E5" s="105">
        <v>68.4</v>
      </c>
      <c r="F5" s="105">
        <v>71</v>
      </c>
      <c r="G5" s="105">
        <v>69.5</v>
      </c>
      <c r="H5" s="105">
        <v>72.7</v>
      </c>
      <c r="I5" s="105">
        <v>66.3</v>
      </c>
      <c r="J5" s="105">
        <v>55.6</v>
      </c>
      <c r="K5" s="105">
        <v>45.8</v>
      </c>
      <c r="L5" s="105">
        <v>40.6</v>
      </c>
      <c r="M5" s="105">
        <v>35.4</v>
      </c>
      <c r="N5" s="105">
        <v>39.3</v>
      </c>
      <c r="O5" s="105">
        <v>41.8</v>
      </c>
      <c r="P5" s="105">
        <v>37.7</v>
      </c>
      <c r="Q5" s="105">
        <v>45.6</v>
      </c>
      <c r="R5" s="105">
        <v>54.7</v>
      </c>
      <c r="S5" s="105">
        <v>59.4</v>
      </c>
      <c r="T5" s="105">
        <v>56.5</v>
      </c>
      <c r="U5" s="105">
        <v>53.7</v>
      </c>
      <c r="V5" s="105">
        <v>52.6</v>
      </c>
      <c r="W5" s="105">
        <v>50.4</v>
      </c>
      <c r="X5" s="105">
        <v>53.7</v>
      </c>
      <c r="Y5" s="105">
        <v>57</v>
      </c>
      <c r="Z5" s="84">
        <f t="shared" si="0"/>
        <v>56.15833333333334</v>
      </c>
      <c r="AA5" s="105">
        <v>35.1</v>
      </c>
      <c r="AB5" s="107">
        <v>0.5055555555555555</v>
      </c>
      <c r="AC5" s="6">
        <v>3</v>
      </c>
    </row>
    <row r="6" spans="1:29" ht="13.5" customHeight="1">
      <c r="A6" s="83">
        <v>4</v>
      </c>
      <c r="B6" s="105">
        <v>64.8</v>
      </c>
      <c r="C6" s="105">
        <v>75.2</v>
      </c>
      <c r="D6" s="105">
        <v>75.9</v>
      </c>
      <c r="E6" s="105">
        <v>81.3</v>
      </c>
      <c r="F6" s="105">
        <v>82.3</v>
      </c>
      <c r="G6" s="105">
        <v>66.1</v>
      </c>
      <c r="H6" s="105">
        <v>59.3</v>
      </c>
      <c r="I6" s="105">
        <v>56</v>
      </c>
      <c r="J6" s="105">
        <v>51</v>
      </c>
      <c r="K6" s="105">
        <v>45.5</v>
      </c>
      <c r="L6" s="105">
        <v>39.8</v>
      </c>
      <c r="M6" s="105">
        <v>42.2</v>
      </c>
      <c r="N6" s="105">
        <v>47.9</v>
      </c>
      <c r="O6" s="105">
        <v>54.4</v>
      </c>
      <c r="P6" s="105">
        <v>45.4</v>
      </c>
      <c r="Q6" s="105">
        <v>47.8</v>
      </c>
      <c r="R6" s="105">
        <v>55.6</v>
      </c>
      <c r="S6" s="105">
        <v>66.8</v>
      </c>
      <c r="T6" s="105">
        <v>66.2</v>
      </c>
      <c r="U6" s="105">
        <v>64.2</v>
      </c>
      <c r="V6" s="105">
        <v>70.4</v>
      </c>
      <c r="W6" s="105">
        <v>68.6</v>
      </c>
      <c r="X6" s="105">
        <v>64.3</v>
      </c>
      <c r="Y6" s="105">
        <v>64</v>
      </c>
      <c r="Z6" s="84">
        <f t="shared" si="0"/>
        <v>60.625</v>
      </c>
      <c r="AA6" s="105">
        <v>38</v>
      </c>
      <c r="AB6" s="107">
        <v>0.46319444444444446</v>
      </c>
      <c r="AC6" s="6">
        <v>4</v>
      </c>
    </row>
    <row r="7" spans="1:29" ht="13.5" customHeight="1">
      <c r="A7" s="83">
        <v>5</v>
      </c>
      <c r="B7" s="105">
        <v>60.8</v>
      </c>
      <c r="C7" s="105">
        <v>58.3</v>
      </c>
      <c r="D7" s="105">
        <v>67.9</v>
      </c>
      <c r="E7" s="105">
        <v>71</v>
      </c>
      <c r="F7" s="105">
        <v>74.1</v>
      </c>
      <c r="G7" s="105">
        <v>75.2</v>
      </c>
      <c r="H7" s="105">
        <v>73.5</v>
      </c>
      <c r="I7" s="105">
        <v>73</v>
      </c>
      <c r="J7" s="105">
        <v>56.4</v>
      </c>
      <c r="K7" s="105">
        <v>49.2</v>
      </c>
      <c r="L7" s="105">
        <v>44.5</v>
      </c>
      <c r="M7" s="105">
        <v>47.2</v>
      </c>
      <c r="N7" s="105">
        <v>51.2</v>
      </c>
      <c r="O7" s="105">
        <v>54.5</v>
      </c>
      <c r="P7" s="105">
        <v>50</v>
      </c>
      <c r="Q7" s="105">
        <v>50.7</v>
      </c>
      <c r="R7" s="105">
        <v>56.3</v>
      </c>
      <c r="S7" s="105">
        <v>57.6</v>
      </c>
      <c r="T7" s="105">
        <v>58.4</v>
      </c>
      <c r="U7" s="105">
        <v>62.9</v>
      </c>
      <c r="V7" s="105">
        <v>62.6</v>
      </c>
      <c r="W7" s="105">
        <v>60.1</v>
      </c>
      <c r="X7" s="105">
        <v>61.4</v>
      </c>
      <c r="Y7" s="105">
        <v>61.6</v>
      </c>
      <c r="Z7" s="84">
        <f t="shared" si="0"/>
        <v>59.93333333333334</v>
      </c>
      <c r="AA7" s="105">
        <v>44</v>
      </c>
      <c r="AB7" s="107">
        <v>0.46388888888888885</v>
      </c>
      <c r="AC7" s="6">
        <v>5</v>
      </c>
    </row>
    <row r="8" spans="1:29" ht="13.5" customHeight="1">
      <c r="A8" s="83">
        <v>6</v>
      </c>
      <c r="B8" s="105">
        <v>67.8</v>
      </c>
      <c r="C8" s="105">
        <v>64.9</v>
      </c>
      <c r="D8" s="105">
        <v>70.5</v>
      </c>
      <c r="E8" s="105">
        <v>77.7</v>
      </c>
      <c r="F8" s="105">
        <v>77.8</v>
      </c>
      <c r="G8" s="105">
        <v>77.9</v>
      </c>
      <c r="H8" s="105">
        <v>77.1</v>
      </c>
      <c r="I8" s="105">
        <v>70.1</v>
      </c>
      <c r="J8" s="105">
        <v>60.7</v>
      </c>
      <c r="K8" s="105">
        <v>52.7</v>
      </c>
      <c r="L8" s="105">
        <v>50.7</v>
      </c>
      <c r="M8" s="105">
        <v>42.2</v>
      </c>
      <c r="N8" s="105">
        <v>39.4</v>
      </c>
      <c r="O8" s="105">
        <v>37.8</v>
      </c>
      <c r="P8" s="105">
        <v>42.3</v>
      </c>
      <c r="Q8" s="105">
        <v>48</v>
      </c>
      <c r="R8" s="105">
        <v>61.5</v>
      </c>
      <c r="S8" s="105">
        <v>60</v>
      </c>
      <c r="T8" s="105">
        <v>59.9</v>
      </c>
      <c r="U8" s="105">
        <v>67.7</v>
      </c>
      <c r="V8" s="105">
        <v>61.3</v>
      </c>
      <c r="W8" s="105">
        <v>70.6</v>
      </c>
      <c r="X8" s="105">
        <v>53.5</v>
      </c>
      <c r="Y8" s="105">
        <v>55.3</v>
      </c>
      <c r="Z8" s="84">
        <f t="shared" si="0"/>
        <v>60.30833333333334</v>
      </c>
      <c r="AA8" s="105">
        <v>36</v>
      </c>
      <c r="AB8" s="107">
        <v>0.5333333333333333</v>
      </c>
      <c r="AC8" s="6">
        <v>6</v>
      </c>
    </row>
    <row r="9" spans="1:29" ht="13.5" customHeight="1">
      <c r="A9" s="83">
        <v>7</v>
      </c>
      <c r="B9" s="105">
        <v>59.6</v>
      </c>
      <c r="C9" s="105">
        <v>66.5</v>
      </c>
      <c r="D9" s="105">
        <v>78.3</v>
      </c>
      <c r="E9" s="105">
        <v>76.7</v>
      </c>
      <c r="F9" s="105">
        <v>75.4</v>
      </c>
      <c r="G9" s="105">
        <v>80.2</v>
      </c>
      <c r="H9" s="105">
        <v>78.1</v>
      </c>
      <c r="I9" s="105">
        <v>71</v>
      </c>
      <c r="J9" s="105">
        <v>50.3</v>
      </c>
      <c r="K9" s="105">
        <v>43</v>
      </c>
      <c r="L9" s="105">
        <v>43.3</v>
      </c>
      <c r="M9" s="105">
        <v>45.3</v>
      </c>
      <c r="N9" s="105">
        <v>48.3</v>
      </c>
      <c r="O9" s="105">
        <v>41.3</v>
      </c>
      <c r="P9" s="105">
        <v>41.1</v>
      </c>
      <c r="Q9" s="105">
        <v>44.4</v>
      </c>
      <c r="R9" s="105">
        <v>63.5</v>
      </c>
      <c r="S9" s="105">
        <v>51</v>
      </c>
      <c r="T9" s="105">
        <v>53.5</v>
      </c>
      <c r="U9" s="105">
        <v>54.5</v>
      </c>
      <c r="V9" s="105">
        <v>63.8</v>
      </c>
      <c r="W9" s="105">
        <v>65.8</v>
      </c>
      <c r="X9" s="105">
        <v>62.4</v>
      </c>
      <c r="Y9" s="105">
        <v>64.8</v>
      </c>
      <c r="Z9" s="84">
        <f t="shared" si="0"/>
        <v>59.254166666666656</v>
      </c>
      <c r="AA9" s="105">
        <v>40.3</v>
      </c>
      <c r="AB9" s="107">
        <v>0.6</v>
      </c>
      <c r="AC9" s="6">
        <v>7</v>
      </c>
    </row>
    <row r="10" spans="1:29" ht="13.5" customHeight="1">
      <c r="A10" s="83">
        <v>8</v>
      </c>
      <c r="B10" s="105">
        <v>72.7</v>
      </c>
      <c r="C10" s="105">
        <v>76.4</v>
      </c>
      <c r="D10" s="105">
        <v>77.4</v>
      </c>
      <c r="E10" s="105">
        <v>79</v>
      </c>
      <c r="F10" s="105">
        <v>81.3</v>
      </c>
      <c r="G10" s="105">
        <v>81.7</v>
      </c>
      <c r="H10" s="105">
        <v>82.3</v>
      </c>
      <c r="I10" s="105">
        <v>80.1</v>
      </c>
      <c r="J10" s="105">
        <v>76.7</v>
      </c>
      <c r="K10" s="105">
        <v>71.9</v>
      </c>
      <c r="L10" s="105">
        <v>70.9</v>
      </c>
      <c r="M10" s="105">
        <v>77.8</v>
      </c>
      <c r="N10" s="105">
        <v>47.9</v>
      </c>
      <c r="O10" s="105">
        <v>37.4</v>
      </c>
      <c r="P10" s="105">
        <v>41.2</v>
      </c>
      <c r="Q10" s="105">
        <v>80.2</v>
      </c>
      <c r="R10" s="105">
        <v>85.6</v>
      </c>
      <c r="S10" s="105">
        <v>79.4</v>
      </c>
      <c r="T10" s="105">
        <v>89.2</v>
      </c>
      <c r="U10" s="105">
        <v>94.3</v>
      </c>
      <c r="V10" s="105">
        <v>93.9</v>
      </c>
      <c r="W10" s="105">
        <v>95.6</v>
      </c>
      <c r="X10" s="105">
        <v>97.5</v>
      </c>
      <c r="Y10" s="105">
        <v>98.1</v>
      </c>
      <c r="Z10" s="84">
        <f t="shared" si="0"/>
        <v>77.85416666666666</v>
      </c>
      <c r="AA10" s="105">
        <v>33.8</v>
      </c>
      <c r="AB10" s="107">
        <v>0.5645833333333333</v>
      </c>
      <c r="AC10" s="6">
        <v>8</v>
      </c>
    </row>
    <row r="11" spans="1:29" ht="13.5" customHeight="1">
      <c r="A11" s="83">
        <v>9</v>
      </c>
      <c r="B11" s="105">
        <v>98.2</v>
      </c>
      <c r="C11" s="105">
        <v>98.3</v>
      </c>
      <c r="D11" s="105">
        <v>98.4</v>
      </c>
      <c r="E11" s="105">
        <v>98.4</v>
      </c>
      <c r="F11" s="105">
        <v>98.5</v>
      </c>
      <c r="G11" s="105">
        <v>98.5</v>
      </c>
      <c r="H11" s="105">
        <v>98.4</v>
      </c>
      <c r="I11" s="105">
        <v>92.1</v>
      </c>
      <c r="J11" s="105">
        <v>97.8</v>
      </c>
      <c r="K11" s="105">
        <v>97.8</v>
      </c>
      <c r="L11" s="105">
        <v>97.3</v>
      </c>
      <c r="M11" s="105">
        <v>83.1</v>
      </c>
      <c r="N11" s="105">
        <v>80.4</v>
      </c>
      <c r="O11" s="105">
        <v>75.2</v>
      </c>
      <c r="P11" s="105">
        <v>72.6</v>
      </c>
      <c r="Q11" s="105">
        <v>54.8</v>
      </c>
      <c r="R11" s="105">
        <v>57.4</v>
      </c>
      <c r="S11" s="105">
        <v>51.2</v>
      </c>
      <c r="T11" s="105">
        <v>50.1</v>
      </c>
      <c r="U11" s="105">
        <v>50.6</v>
      </c>
      <c r="V11" s="105">
        <v>46.6</v>
      </c>
      <c r="W11" s="105">
        <v>55.3</v>
      </c>
      <c r="X11" s="105">
        <v>54.1</v>
      </c>
      <c r="Y11" s="105">
        <v>56.2</v>
      </c>
      <c r="Z11" s="84">
        <f t="shared" si="0"/>
        <v>77.55416666666665</v>
      </c>
      <c r="AA11" s="105">
        <v>45.8</v>
      </c>
      <c r="AB11" s="107">
        <v>0.8819444444444445</v>
      </c>
      <c r="AC11" s="6">
        <v>9</v>
      </c>
    </row>
    <row r="12" spans="1:29" ht="13.5" customHeight="1">
      <c r="A12" s="86">
        <v>10</v>
      </c>
      <c r="B12" s="106">
        <v>52</v>
      </c>
      <c r="C12" s="106">
        <v>52.2</v>
      </c>
      <c r="D12" s="106">
        <v>58.4</v>
      </c>
      <c r="E12" s="106">
        <v>51</v>
      </c>
      <c r="F12" s="106">
        <v>57.3</v>
      </c>
      <c r="G12" s="106">
        <v>57.4</v>
      </c>
      <c r="H12" s="106">
        <v>55.8</v>
      </c>
      <c r="I12" s="106">
        <v>41.9</v>
      </c>
      <c r="J12" s="106">
        <v>39</v>
      </c>
      <c r="K12" s="106">
        <v>38.1</v>
      </c>
      <c r="L12" s="106">
        <v>33.1</v>
      </c>
      <c r="M12" s="106">
        <v>28.2</v>
      </c>
      <c r="N12" s="106">
        <v>27.5</v>
      </c>
      <c r="O12" s="106">
        <v>29.2</v>
      </c>
      <c r="P12" s="106">
        <v>28.9</v>
      </c>
      <c r="Q12" s="106">
        <v>32.7</v>
      </c>
      <c r="R12" s="106">
        <v>50.8</v>
      </c>
      <c r="S12" s="106">
        <v>53.4</v>
      </c>
      <c r="T12" s="106">
        <v>51.7</v>
      </c>
      <c r="U12" s="106">
        <v>52.9</v>
      </c>
      <c r="V12" s="106">
        <v>55.6</v>
      </c>
      <c r="W12" s="106">
        <v>45.5</v>
      </c>
      <c r="X12" s="106">
        <v>63</v>
      </c>
      <c r="Y12" s="106">
        <v>71.3</v>
      </c>
      <c r="Z12" s="87">
        <f t="shared" si="0"/>
        <v>46.95416666666666</v>
      </c>
      <c r="AA12" s="106">
        <v>26.2</v>
      </c>
      <c r="AB12" s="108">
        <v>0.5604166666666667</v>
      </c>
      <c r="AC12" s="6">
        <v>10</v>
      </c>
    </row>
    <row r="13" spans="1:29" ht="13.5" customHeight="1">
      <c r="A13" s="83">
        <v>11</v>
      </c>
      <c r="B13" s="105">
        <v>78.9</v>
      </c>
      <c r="C13" s="105">
        <v>76.3</v>
      </c>
      <c r="D13" s="105">
        <v>75.5</v>
      </c>
      <c r="E13" s="105">
        <v>81.5</v>
      </c>
      <c r="F13" s="105">
        <v>76.4</v>
      </c>
      <c r="G13" s="105">
        <v>73.5</v>
      </c>
      <c r="H13" s="105">
        <v>75.9</v>
      </c>
      <c r="I13" s="105">
        <v>69.5</v>
      </c>
      <c r="J13" s="105">
        <v>45.5</v>
      </c>
      <c r="K13" s="105">
        <v>38.2</v>
      </c>
      <c r="L13" s="105">
        <v>34.3</v>
      </c>
      <c r="M13" s="105">
        <v>30.7</v>
      </c>
      <c r="N13" s="105">
        <v>23</v>
      </c>
      <c r="O13" s="105">
        <v>24.6</v>
      </c>
      <c r="P13" s="105">
        <v>21.4</v>
      </c>
      <c r="Q13" s="105">
        <v>20.7</v>
      </c>
      <c r="R13" s="105">
        <v>30.6</v>
      </c>
      <c r="S13" s="105">
        <v>39.6</v>
      </c>
      <c r="T13" s="105">
        <v>57.7</v>
      </c>
      <c r="U13" s="105">
        <v>60.9</v>
      </c>
      <c r="V13" s="105">
        <v>69.4</v>
      </c>
      <c r="W13" s="105">
        <v>71.3</v>
      </c>
      <c r="X13" s="105">
        <v>65</v>
      </c>
      <c r="Y13" s="105">
        <v>51.6</v>
      </c>
      <c r="Z13" s="84">
        <f t="shared" si="0"/>
        <v>53.83333333333334</v>
      </c>
      <c r="AA13" s="105">
        <v>18.7</v>
      </c>
      <c r="AB13" s="107">
        <v>0.6034722222222222</v>
      </c>
      <c r="AC13" s="5">
        <v>11</v>
      </c>
    </row>
    <row r="14" spans="1:29" ht="13.5" customHeight="1">
      <c r="A14" s="83">
        <v>12</v>
      </c>
      <c r="B14" s="105">
        <v>64.8</v>
      </c>
      <c r="C14" s="105">
        <v>76.3</v>
      </c>
      <c r="D14" s="105">
        <v>76.8</v>
      </c>
      <c r="E14" s="105">
        <v>78.9</v>
      </c>
      <c r="F14" s="105">
        <v>78</v>
      </c>
      <c r="G14" s="105">
        <v>77.2</v>
      </c>
      <c r="H14" s="105">
        <v>79.9</v>
      </c>
      <c r="I14" s="105">
        <v>69.2</v>
      </c>
      <c r="J14" s="105">
        <v>59.1</v>
      </c>
      <c r="K14" s="105">
        <v>51.7</v>
      </c>
      <c r="L14" s="105">
        <v>46.3</v>
      </c>
      <c r="M14" s="105">
        <v>45</v>
      </c>
      <c r="N14" s="105">
        <v>45.1</v>
      </c>
      <c r="O14" s="105">
        <v>43.9</v>
      </c>
      <c r="P14" s="105">
        <v>45.7</v>
      </c>
      <c r="Q14" s="105">
        <v>47</v>
      </c>
      <c r="R14" s="105">
        <v>60.8</v>
      </c>
      <c r="S14" s="105">
        <v>65.4</v>
      </c>
      <c r="T14" s="105">
        <v>66.9</v>
      </c>
      <c r="U14" s="105">
        <v>60.6</v>
      </c>
      <c r="V14" s="105">
        <v>66.8</v>
      </c>
      <c r="W14" s="105">
        <v>69.6</v>
      </c>
      <c r="X14" s="105">
        <v>74.5</v>
      </c>
      <c r="Y14" s="105">
        <v>72.8</v>
      </c>
      <c r="Z14" s="84">
        <f t="shared" si="0"/>
        <v>63.42916666666667</v>
      </c>
      <c r="AA14" s="105">
        <v>41.8</v>
      </c>
      <c r="AB14" s="107">
        <v>0.5090277777777777</v>
      </c>
      <c r="AC14" s="6">
        <v>12</v>
      </c>
    </row>
    <row r="15" spans="1:29" ht="13.5" customHeight="1">
      <c r="A15" s="83">
        <v>13</v>
      </c>
      <c r="B15" s="105">
        <v>68.7</v>
      </c>
      <c r="C15" s="105">
        <v>69.6</v>
      </c>
      <c r="D15" s="105">
        <v>69</v>
      </c>
      <c r="E15" s="105">
        <v>61.5</v>
      </c>
      <c r="F15" s="105">
        <v>58.4</v>
      </c>
      <c r="G15" s="105">
        <v>60.2</v>
      </c>
      <c r="H15" s="105">
        <v>57.6</v>
      </c>
      <c r="I15" s="105">
        <v>52.8</v>
      </c>
      <c r="J15" s="105">
        <v>53.5</v>
      </c>
      <c r="K15" s="105">
        <v>40.4</v>
      </c>
      <c r="L15" s="105">
        <v>43.5</v>
      </c>
      <c r="M15" s="105">
        <v>43.6</v>
      </c>
      <c r="N15" s="105">
        <v>46.9</v>
      </c>
      <c r="O15" s="105">
        <v>44.6</v>
      </c>
      <c r="P15" s="105">
        <v>45.5</v>
      </c>
      <c r="Q15" s="105">
        <v>47.8</v>
      </c>
      <c r="R15" s="105">
        <v>64.6</v>
      </c>
      <c r="S15" s="105">
        <v>68.3</v>
      </c>
      <c r="T15" s="105">
        <v>69.8</v>
      </c>
      <c r="U15" s="105">
        <v>71.1</v>
      </c>
      <c r="V15" s="105">
        <v>72.1</v>
      </c>
      <c r="W15" s="105">
        <v>69.6</v>
      </c>
      <c r="X15" s="105">
        <v>65.8</v>
      </c>
      <c r="Y15" s="105">
        <v>53</v>
      </c>
      <c r="Z15" s="84">
        <f t="shared" si="0"/>
        <v>58.245833333333316</v>
      </c>
      <c r="AA15" s="105">
        <v>37.8</v>
      </c>
      <c r="AB15" s="107">
        <v>0.4201388888888889</v>
      </c>
      <c r="AC15" s="6">
        <v>13</v>
      </c>
    </row>
    <row r="16" spans="1:29" ht="13.5" customHeight="1">
      <c r="A16" s="83">
        <v>14</v>
      </c>
      <c r="B16" s="105">
        <v>49.8</v>
      </c>
      <c r="C16" s="105">
        <v>49</v>
      </c>
      <c r="D16" s="105">
        <v>51.4</v>
      </c>
      <c r="E16" s="105">
        <v>63.3</v>
      </c>
      <c r="F16" s="105">
        <v>58.3</v>
      </c>
      <c r="G16" s="105">
        <v>54.9</v>
      </c>
      <c r="H16" s="105">
        <v>55.8</v>
      </c>
      <c r="I16" s="105">
        <v>51.9</v>
      </c>
      <c r="J16" s="105">
        <v>48.4</v>
      </c>
      <c r="K16" s="105">
        <v>43.5</v>
      </c>
      <c r="L16" s="105">
        <v>41.6</v>
      </c>
      <c r="M16" s="105">
        <v>36.5</v>
      </c>
      <c r="N16" s="105">
        <v>34.5</v>
      </c>
      <c r="O16" s="105">
        <v>34.2</v>
      </c>
      <c r="P16" s="105">
        <v>33.4</v>
      </c>
      <c r="Q16" s="105">
        <v>35.3</v>
      </c>
      <c r="R16" s="105">
        <v>46.2</v>
      </c>
      <c r="S16" s="105">
        <v>63.2</v>
      </c>
      <c r="T16" s="105">
        <v>65.8</v>
      </c>
      <c r="U16" s="105">
        <v>68.4</v>
      </c>
      <c r="V16" s="105">
        <v>69.4</v>
      </c>
      <c r="W16" s="105">
        <v>68.2</v>
      </c>
      <c r="X16" s="105">
        <v>71.1</v>
      </c>
      <c r="Y16" s="105">
        <v>64</v>
      </c>
      <c r="Z16" s="84">
        <f t="shared" si="0"/>
        <v>52.42083333333333</v>
      </c>
      <c r="AA16" s="105">
        <v>32.2</v>
      </c>
      <c r="AB16" s="107">
        <v>0.5965277777777778</v>
      </c>
      <c r="AC16" s="6">
        <v>14</v>
      </c>
    </row>
    <row r="17" spans="1:29" ht="13.5" customHeight="1">
      <c r="A17" s="83">
        <v>15</v>
      </c>
      <c r="B17" s="105">
        <v>67.1</v>
      </c>
      <c r="C17" s="105">
        <v>73.4</v>
      </c>
      <c r="D17" s="105">
        <v>67.9</v>
      </c>
      <c r="E17" s="105">
        <v>69.6</v>
      </c>
      <c r="F17" s="105">
        <v>71.6</v>
      </c>
      <c r="G17" s="105">
        <v>76.2</v>
      </c>
      <c r="H17" s="105">
        <v>68.8</v>
      </c>
      <c r="I17" s="105">
        <v>62</v>
      </c>
      <c r="J17" s="105">
        <v>55.3</v>
      </c>
      <c r="K17" s="105">
        <v>52.9</v>
      </c>
      <c r="L17" s="105">
        <v>53.5</v>
      </c>
      <c r="M17" s="105">
        <v>50.3</v>
      </c>
      <c r="N17" s="105">
        <v>48.9</v>
      </c>
      <c r="O17" s="105">
        <v>50</v>
      </c>
      <c r="P17" s="105">
        <v>48.9</v>
      </c>
      <c r="Q17" s="105">
        <v>50.7</v>
      </c>
      <c r="R17" s="105">
        <v>56.5</v>
      </c>
      <c r="S17" s="105">
        <v>60.4</v>
      </c>
      <c r="T17" s="105">
        <v>54.2</v>
      </c>
      <c r="U17" s="105">
        <v>66</v>
      </c>
      <c r="V17" s="105">
        <v>53.2</v>
      </c>
      <c r="W17" s="105">
        <v>53.3</v>
      </c>
      <c r="X17" s="105">
        <v>66.6</v>
      </c>
      <c r="Y17" s="105">
        <v>70.9</v>
      </c>
      <c r="Z17" s="84">
        <f t="shared" si="0"/>
        <v>60.34166666666667</v>
      </c>
      <c r="AA17" s="105">
        <v>48.2</v>
      </c>
      <c r="AB17" s="107">
        <v>0.6208333333333333</v>
      </c>
      <c r="AC17" s="6">
        <v>15</v>
      </c>
    </row>
    <row r="18" spans="1:29" ht="13.5" customHeight="1">
      <c r="A18" s="83">
        <v>16</v>
      </c>
      <c r="B18" s="105">
        <v>63.9</v>
      </c>
      <c r="C18" s="105">
        <v>67.2</v>
      </c>
      <c r="D18" s="105">
        <v>72.2</v>
      </c>
      <c r="E18" s="105">
        <v>74.4</v>
      </c>
      <c r="F18" s="105">
        <v>76.9</v>
      </c>
      <c r="G18" s="105">
        <v>85.2</v>
      </c>
      <c r="H18" s="105">
        <v>82.9</v>
      </c>
      <c r="I18" s="105">
        <v>78.4</v>
      </c>
      <c r="J18" s="105">
        <v>69.9</v>
      </c>
      <c r="K18" s="105">
        <v>57.4</v>
      </c>
      <c r="L18" s="105">
        <v>58</v>
      </c>
      <c r="M18" s="105">
        <v>62.1</v>
      </c>
      <c r="N18" s="105">
        <v>63.9</v>
      </c>
      <c r="O18" s="105">
        <v>66.1</v>
      </c>
      <c r="P18" s="105">
        <v>66.6</v>
      </c>
      <c r="Q18" s="105">
        <v>69.4</v>
      </c>
      <c r="R18" s="105">
        <v>82.2</v>
      </c>
      <c r="S18" s="105">
        <v>85.7</v>
      </c>
      <c r="T18" s="105">
        <v>85.5</v>
      </c>
      <c r="U18" s="105">
        <v>82.2</v>
      </c>
      <c r="V18" s="105">
        <v>87.8</v>
      </c>
      <c r="W18" s="105">
        <v>87.6</v>
      </c>
      <c r="X18" s="105">
        <v>90.2</v>
      </c>
      <c r="Y18" s="105">
        <v>89.8</v>
      </c>
      <c r="Z18" s="84">
        <f t="shared" si="0"/>
        <v>75.22916666666667</v>
      </c>
      <c r="AA18" s="105">
        <v>55.4</v>
      </c>
      <c r="AB18" s="107">
        <v>0.006944444444444444</v>
      </c>
      <c r="AC18" s="6">
        <v>16</v>
      </c>
    </row>
    <row r="19" spans="1:29" ht="13.5" customHeight="1">
      <c r="A19" s="83">
        <v>17</v>
      </c>
      <c r="B19" s="105">
        <v>86.5</v>
      </c>
      <c r="C19" s="105">
        <v>91.3</v>
      </c>
      <c r="D19" s="105">
        <v>91.4</v>
      </c>
      <c r="E19" s="105">
        <v>93.7</v>
      </c>
      <c r="F19" s="105">
        <v>92.4</v>
      </c>
      <c r="G19" s="105">
        <v>93.3</v>
      </c>
      <c r="H19" s="105">
        <v>92.4</v>
      </c>
      <c r="I19" s="105">
        <v>84.7</v>
      </c>
      <c r="J19" s="105">
        <v>82.5</v>
      </c>
      <c r="K19" s="105">
        <v>80.4</v>
      </c>
      <c r="L19" s="105">
        <v>72</v>
      </c>
      <c r="M19" s="105">
        <v>71.4</v>
      </c>
      <c r="N19" s="105">
        <v>84.7</v>
      </c>
      <c r="O19" s="105">
        <v>97.5</v>
      </c>
      <c r="P19" s="105">
        <v>97.8</v>
      </c>
      <c r="Q19" s="105">
        <v>97.9</v>
      </c>
      <c r="R19" s="105">
        <v>97.9</v>
      </c>
      <c r="S19" s="105">
        <v>97.9</v>
      </c>
      <c r="T19" s="105">
        <v>97.9</v>
      </c>
      <c r="U19" s="105">
        <v>97.8</v>
      </c>
      <c r="V19" s="105">
        <v>97.7</v>
      </c>
      <c r="W19" s="105">
        <v>97.7</v>
      </c>
      <c r="X19" s="105">
        <v>97.6</v>
      </c>
      <c r="Y19" s="105">
        <v>89.2</v>
      </c>
      <c r="Z19" s="84">
        <f t="shared" si="0"/>
        <v>90.98333333333335</v>
      </c>
      <c r="AA19" s="105">
        <v>70.9</v>
      </c>
      <c r="AB19" s="107">
        <v>0.49652777777777773</v>
      </c>
      <c r="AC19" s="6">
        <v>17</v>
      </c>
    </row>
    <row r="20" spans="1:29" ht="13.5" customHeight="1">
      <c r="A20" s="83">
        <v>18</v>
      </c>
      <c r="B20" s="105">
        <v>97.6</v>
      </c>
      <c r="C20" s="105">
        <v>95.2</v>
      </c>
      <c r="D20" s="105">
        <v>86.6</v>
      </c>
      <c r="E20" s="105">
        <v>87.5</v>
      </c>
      <c r="F20" s="105">
        <v>80.6</v>
      </c>
      <c r="G20" s="105">
        <v>92.1</v>
      </c>
      <c r="H20" s="105">
        <v>97</v>
      </c>
      <c r="I20" s="105">
        <v>91.6</v>
      </c>
      <c r="J20" s="105">
        <v>78.9</v>
      </c>
      <c r="K20" s="105">
        <v>71.1</v>
      </c>
      <c r="L20" s="105">
        <v>66.4</v>
      </c>
      <c r="M20" s="105">
        <v>64.7</v>
      </c>
      <c r="N20" s="105">
        <v>62.3</v>
      </c>
      <c r="O20" s="105">
        <v>66</v>
      </c>
      <c r="P20" s="105">
        <v>69.9</v>
      </c>
      <c r="Q20" s="105">
        <v>71.5</v>
      </c>
      <c r="R20" s="105">
        <v>79.8</v>
      </c>
      <c r="S20" s="105">
        <v>90.9</v>
      </c>
      <c r="T20" s="105">
        <v>87.6</v>
      </c>
      <c r="U20" s="105">
        <v>88</v>
      </c>
      <c r="V20" s="105">
        <v>78.2</v>
      </c>
      <c r="W20" s="105">
        <v>84</v>
      </c>
      <c r="X20" s="105">
        <v>92.8</v>
      </c>
      <c r="Y20" s="105">
        <v>88.1</v>
      </c>
      <c r="Z20" s="84">
        <f aca="true" t="shared" si="1" ref="Z20:Z33">AVERAGE(B20:Y20)</f>
        <v>82.01666666666667</v>
      </c>
      <c r="AA20" s="105">
        <v>62.1</v>
      </c>
      <c r="AB20" s="107">
        <v>0.5416666666666666</v>
      </c>
      <c r="AC20" s="6">
        <v>18</v>
      </c>
    </row>
    <row r="21" spans="1:29" ht="13.5" customHeight="1">
      <c r="A21" s="83">
        <v>19</v>
      </c>
      <c r="B21" s="105">
        <v>92.6</v>
      </c>
      <c r="C21" s="105">
        <v>91.2</v>
      </c>
      <c r="D21" s="105">
        <v>62.4</v>
      </c>
      <c r="E21" s="105">
        <v>52.9</v>
      </c>
      <c r="F21" s="105">
        <v>63.5</v>
      </c>
      <c r="G21" s="105">
        <v>67.2</v>
      </c>
      <c r="H21" s="105">
        <v>80.8</v>
      </c>
      <c r="I21" s="105">
        <v>81.3</v>
      </c>
      <c r="J21" s="105">
        <v>51.8</v>
      </c>
      <c r="K21" s="105">
        <v>42.4</v>
      </c>
      <c r="L21" s="105">
        <v>49.1</v>
      </c>
      <c r="M21" s="105">
        <v>46.6</v>
      </c>
      <c r="N21" s="105">
        <v>48.8</v>
      </c>
      <c r="O21" s="105">
        <v>48.9</v>
      </c>
      <c r="P21" s="105">
        <v>49.2</v>
      </c>
      <c r="Q21" s="105">
        <v>51</v>
      </c>
      <c r="R21" s="105">
        <v>51.1</v>
      </c>
      <c r="S21" s="105">
        <v>61</v>
      </c>
      <c r="T21" s="105">
        <v>68.2</v>
      </c>
      <c r="U21" s="105">
        <v>63.3</v>
      </c>
      <c r="V21" s="105">
        <v>60.8</v>
      </c>
      <c r="W21" s="105">
        <v>62.2</v>
      </c>
      <c r="X21" s="105">
        <v>59</v>
      </c>
      <c r="Y21" s="105">
        <v>63.3</v>
      </c>
      <c r="Z21" s="84">
        <f t="shared" si="1"/>
        <v>61.19166666666666</v>
      </c>
      <c r="AA21" s="105">
        <v>38.3</v>
      </c>
      <c r="AB21" s="107">
        <v>0.44930555555555557</v>
      </c>
      <c r="AC21" s="6">
        <v>19</v>
      </c>
    </row>
    <row r="22" spans="1:29" ht="13.5" customHeight="1">
      <c r="A22" s="86">
        <v>20</v>
      </c>
      <c r="B22" s="106">
        <v>61.1</v>
      </c>
      <c r="C22" s="106">
        <v>61.8</v>
      </c>
      <c r="D22" s="106">
        <v>70</v>
      </c>
      <c r="E22" s="106">
        <v>74.2</v>
      </c>
      <c r="F22" s="106">
        <v>76.9</v>
      </c>
      <c r="G22" s="106">
        <v>76.3</v>
      </c>
      <c r="H22" s="106">
        <v>78.6</v>
      </c>
      <c r="I22" s="106">
        <v>76.6</v>
      </c>
      <c r="J22" s="106">
        <v>73.9</v>
      </c>
      <c r="K22" s="106">
        <v>75</v>
      </c>
      <c r="L22" s="106">
        <v>74.5</v>
      </c>
      <c r="M22" s="106">
        <v>73.1</v>
      </c>
      <c r="N22" s="106">
        <v>74</v>
      </c>
      <c r="O22" s="106">
        <v>72.7</v>
      </c>
      <c r="P22" s="106">
        <v>72.6</v>
      </c>
      <c r="Q22" s="106">
        <v>73.2</v>
      </c>
      <c r="R22" s="106">
        <v>74.7</v>
      </c>
      <c r="S22" s="106">
        <v>85.3</v>
      </c>
      <c r="T22" s="106">
        <v>92.5</v>
      </c>
      <c r="U22" s="106">
        <v>89.8</v>
      </c>
      <c r="V22" s="106">
        <v>92.6</v>
      </c>
      <c r="W22" s="106">
        <v>92</v>
      </c>
      <c r="X22" s="106">
        <v>90.9</v>
      </c>
      <c r="Y22" s="106">
        <v>86.8</v>
      </c>
      <c r="Z22" s="87">
        <f t="shared" si="1"/>
        <v>77.87916666666666</v>
      </c>
      <c r="AA22" s="106">
        <v>59.8</v>
      </c>
      <c r="AB22" s="108">
        <v>0.0763888888888889</v>
      </c>
      <c r="AC22" s="6">
        <v>20</v>
      </c>
    </row>
    <row r="23" spans="1:29" ht="13.5" customHeight="1">
      <c r="A23" s="83">
        <v>21</v>
      </c>
      <c r="B23" s="105">
        <v>88.3</v>
      </c>
      <c r="C23" s="105">
        <v>87.6</v>
      </c>
      <c r="D23" s="105">
        <v>77.4</v>
      </c>
      <c r="E23" s="105">
        <v>86.1</v>
      </c>
      <c r="F23" s="105">
        <v>86.2</v>
      </c>
      <c r="G23" s="105">
        <v>91.6</v>
      </c>
      <c r="H23" s="105">
        <v>92.5</v>
      </c>
      <c r="I23" s="105">
        <v>84.7</v>
      </c>
      <c r="J23" s="105">
        <v>67.2</v>
      </c>
      <c r="K23" s="105">
        <v>58.9</v>
      </c>
      <c r="L23" s="105">
        <v>59.5</v>
      </c>
      <c r="M23" s="105">
        <v>63.3</v>
      </c>
      <c r="N23" s="105">
        <v>63.2</v>
      </c>
      <c r="O23" s="105">
        <v>66.2</v>
      </c>
      <c r="P23" s="105">
        <v>68.5</v>
      </c>
      <c r="Q23" s="105">
        <v>72.2</v>
      </c>
      <c r="R23" s="105">
        <v>79.4</v>
      </c>
      <c r="S23" s="105">
        <v>86.1</v>
      </c>
      <c r="T23" s="105">
        <v>81.5</v>
      </c>
      <c r="U23" s="105">
        <v>74.3</v>
      </c>
      <c r="V23" s="105">
        <v>56.9</v>
      </c>
      <c r="W23" s="105">
        <v>57.3</v>
      </c>
      <c r="X23" s="105">
        <v>71.7</v>
      </c>
      <c r="Y23" s="105">
        <v>69.4</v>
      </c>
      <c r="Z23" s="84">
        <f t="shared" si="1"/>
        <v>74.58333333333334</v>
      </c>
      <c r="AA23" s="105">
        <v>54.1</v>
      </c>
      <c r="AB23" s="107">
        <v>0.8937499999999999</v>
      </c>
      <c r="AC23" s="5">
        <v>21</v>
      </c>
    </row>
    <row r="24" spans="1:29" ht="13.5" customHeight="1">
      <c r="A24" s="83">
        <v>22</v>
      </c>
      <c r="B24" s="105">
        <v>76.4</v>
      </c>
      <c r="C24" s="105">
        <v>77.6</v>
      </c>
      <c r="D24" s="105">
        <v>70.9</v>
      </c>
      <c r="E24" s="105">
        <v>73.6</v>
      </c>
      <c r="F24" s="105">
        <v>79.2</v>
      </c>
      <c r="G24" s="105">
        <v>79.2</v>
      </c>
      <c r="H24" s="105">
        <v>71.4</v>
      </c>
      <c r="I24" s="105">
        <v>63.3</v>
      </c>
      <c r="J24" s="105">
        <v>64.1</v>
      </c>
      <c r="K24" s="105">
        <v>60.1</v>
      </c>
      <c r="L24" s="105">
        <v>64.1</v>
      </c>
      <c r="M24" s="105">
        <v>74.9</v>
      </c>
      <c r="N24" s="105">
        <v>87.4</v>
      </c>
      <c r="O24" s="105">
        <v>94</v>
      </c>
      <c r="P24" s="105">
        <v>97.4</v>
      </c>
      <c r="Q24" s="105">
        <v>97.6</v>
      </c>
      <c r="R24" s="105">
        <v>97.6</v>
      </c>
      <c r="S24" s="105">
        <v>97.7</v>
      </c>
      <c r="T24" s="105">
        <v>97.8</v>
      </c>
      <c r="U24" s="105">
        <v>97.7</v>
      </c>
      <c r="V24" s="105">
        <v>97.9</v>
      </c>
      <c r="W24" s="105">
        <v>98</v>
      </c>
      <c r="X24" s="105">
        <v>97.9</v>
      </c>
      <c r="Y24" s="105">
        <v>95.2</v>
      </c>
      <c r="Z24" s="84">
        <f t="shared" si="1"/>
        <v>83.79166666666667</v>
      </c>
      <c r="AA24" s="105">
        <v>59.8</v>
      </c>
      <c r="AB24" s="107">
        <v>0.41805555555555557</v>
      </c>
      <c r="AC24" s="6">
        <v>22</v>
      </c>
    </row>
    <row r="25" spans="1:29" ht="13.5" customHeight="1">
      <c r="A25" s="83">
        <v>23</v>
      </c>
      <c r="B25" s="105">
        <v>90.6</v>
      </c>
      <c r="C25" s="105">
        <v>90.1</v>
      </c>
      <c r="D25" s="105">
        <v>87</v>
      </c>
      <c r="E25" s="105">
        <v>96</v>
      </c>
      <c r="F25" s="105">
        <v>95.3</v>
      </c>
      <c r="G25" s="105">
        <v>95.2</v>
      </c>
      <c r="H25" s="105">
        <v>96.3</v>
      </c>
      <c r="I25" s="105">
        <v>89.8</v>
      </c>
      <c r="J25" s="105">
        <v>82.5</v>
      </c>
      <c r="K25" s="105">
        <v>75.3</v>
      </c>
      <c r="L25" s="105">
        <v>72.8</v>
      </c>
      <c r="M25" s="105">
        <v>71.5</v>
      </c>
      <c r="N25" s="105">
        <v>75.5</v>
      </c>
      <c r="O25" s="105">
        <v>71.3</v>
      </c>
      <c r="P25" s="105">
        <v>75.1</v>
      </c>
      <c r="Q25" s="105">
        <v>74.1</v>
      </c>
      <c r="R25" s="105">
        <v>80.7</v>
      </c>
      <c r="S25" s="105">
        <v>80.3</v>
      </c>
      <c r="T25" s="105">
        <v>76.8</v>
      </c>
      <c r="U25" s="105">
        <v>73.8</v>
      </c>
      <c r="V25" s="105">
        <v>75.1</v>
      </c>
      <c r="W25" s="105">
        <v>80.4</v>
      </c>
      <c r="X25" s="105">
        <v>63.4</v>
      </c>
      <c r="Y25" s="105">
        <v>63.3</v>
      </c>
      <c r="Z25" s="84">
        <f t="shared" si="1"/>
        <v>80.50833333333331</v>
      </c>
      <c r="AA25" s="105">
        <v>58.3</v>
      </c>
      <c r="AB25" s="107">
        <v>0.975</v>
      </c>
      <c r="AC25" s="6">
        <v>23</v>
      </c>
    </row>
    <row r="26" spans="1:29" ht="13.5" customHeight="1">
      <c r="A26" s="83">
        <v>24</v>
      </c>
      <c r="B26" s="105">
        <v>78.5</v>
      </c>
      <c r="C26" s="105">
        <v>71.5</v>
      </c>
      <c r="D26" s="105">
        <v>68.9</v>
      </c>
      <c r="E26" s="105">
        <v>69.2</v>
      </c>
      <c r="F26" s="105">
        <v>69.4</v>
      </c>
      <c r="G26" s="105">
        <v>65.7</v>
      </c>
      <c r="H26" s="105">
        <v>66.1</v>
      </c>
      <c r="I26" s="105">
        <v>62.5</v>
      </c>
      <c r="J26" s="105">
        <v>45.6</v>
      </c>
      <c r="K26" s="105">
        <v>41.6</v>
      </c>
      <c r="L26" s="105">
        <v>36.8</v>
      </c>
      <c r="M26" s="105">
        <v>32.9</v>
      </c>
      <c r="N26" s="105">
        <v>36.6</v>
      </c>
      <c r="O26" s="105">
        <v>38.3</v>
      </c>
      <c r="P26" s="105">
        <v>39.4</v>
      </c>
      <c r="Q26" s="105">
        <v>52.1</v>
      </c>
      <c r="R26" s="105">
        <v>52.7</v>
      </c>
      <c r="S26" s="105">
        <v>49.9</v>
      </c>
      <c r="T26" s="105">
        <v>53.5</v>
      </c>
      <c r="U26" s="105">
        <v>50</v>
      </c>
      <c r="V26" s="105">
        <v>54.1</v>
      </c>
      <c r="W26" s="105">
        <v>58</v>
      </c>
      <c r="X26" s="105">
        <v>61.3</v>
      </c>
      <c r="Y26" s="105">
        <v>65.6</v>
      </c>
      <c r="Z26" s="84">
        <f t="shared" si="1"/>
        <v>55.00833333333332</v>
      </c>
      <c r="AA26" s="105">
        <v>31.7</v>
      </c>
      <c r="AB26" s="107">
        <v>0.5236111111111111</v>
      </c>
      <c r="AC26" s="6">
        <v>24</v>
      </c>
    </row>
    <row r="27" spans="1:29" ht="13.5" customHeight="1">
      <c r="A27" s="83">
        <v>25</v>
      </c>
      <c r="B27" s="105">
        <v>72.5</v>
      </c>
      <c r="C27" s="105">
        <v>77.8</v>
      </c>
      <c r="D27" s="105">
        <v>80.8</v>
      </c>
      <c r="E27" s="105">
        <v>76.9</v>
      </c>
      <c r="F27" s="105">
        <v>58.6</v>
      </c>
      <c r="G27" s="105">
        <v>65.4</v>
      </c>
      <c r="H27" s="105">
        <v>65.4</v>
      </c>
      <c r="I27" s="105">
        <v>58.3</v>
      </c>
      <c r="J27" s="105">
        <v>57.4</v>
      </c>
      <c r="K27" s="105">
        <v>47.7</v>
      </c>
      <c r="L27" s="105">
        <v>43.9</v>
      </c>
      <c r="M27" s="105">
        <v>39.3</v>
      </c>
      <c r="N27" s="105">
        <v>36.7</v>
      </c>
      <c r="O27" s="105">
        <v>39.3</v>
      </c>
      <c r="P27" s="105">
        <v>35.5</v>
      </c>
      <c r="Q27" s="105">
        <v>33.8</v>
      </c>
      <c r="R27" s="105">
        <v>37.8</v>
      </c>
      <c r="S27" s="105">
        <v>42.6</v>
      </c>
      <c r="T27" s="105">
        <v>41.7</v>
      </c>
      <c r="U27" s="105">
        <v>48.1</v>
      </c>
      <c r="V27" s="105">
        <v>45.4</v>
      </c>
      <c r="W27" s="105">
        <v>46.3</v>
      </c>
      <c r="X27" s="105">
        <v>45.6</v>
      </c>
      <c r="Y27" s="105">
        <v>46.3</v>
      </c>
      <c r="Z27" s="84">
        <f t="shared" si="1"/>
        <v>51.79583333333332</v>
      </c>
      <c r="AA27" s="105">
        <v>33</v>
      </c>
      <c r="AB27" s="107">
        <v>0.6652777777777777</v>
      </c>
      <c r="AC27" s="6">
        <v>25</v>
      </c>
    </row>
    <row r="28" spans="1:29" ht="13.5" customHeight="1">
      <c r="A28" s="83">
        <v>26</v>
      </c>
      <c r="B28" s="105">
        <v>46.3</v>
      </c>
      <c r="C28" s="105">
        <v>47.4</v>
      </c>
      <c r="D28" s="105">
        <v>58.1</v>
      </c>
      <c r="E28" s="105">
        <v>59.1</v>
      </c>
      <c r="F28" s="105">
        <v>61</v>
      </c>
      <c r="G28" s="105">
        <v>68.9</v>
      </c>
      <c r="H28" s="105">
        <v>70.2</v>
      </c>
      <c r="I28" s="105">
        <v>65.5</v>
      </c>
      <c r="J28" s="105">
        <v>53.3</v>
      </c>
      <c r="K28" s="105">
        <v>40.2</v>
      </c>
      <c r="L28" s="105">
        <v>38.1</v>
      </c>
      <c r="M28" s="105">
        <v>34</v>
      </c>
      <c r="N28" s="105">
        <v>33.5</v>
      </c>
      <c r="O28" s="105">
        <v>32.4</v>
      </c>
      <c r="P28" s="105">
        <v>31.5</v>
      </c>
      <c r="Q28" s="105">
        <v>33</v>
      </c>
      <c r="R28" s="105">
        <v>37.1</v>
      </c>
      <c r="S28" s="105">
        <v>41.8</v>
      </c>
      <c r="T28" s="105">
        <v>50.2</v>
      </c>
      <c r="U28" s="105">
        <v>60.9</v>
      </c>
      <c r="V28" s="105">
        <v>70.4</v>
      </c>
      <c r="W28" s="105">
        <v>73.9</v>
      </c>
      <c r="X28" s="105">
        <v>70.6</v>
      </c>
      <c r="Y28" s="105">
        <v>75.4</v>
      </c>
      <c r="Z28" s="84">
        <f t="shared" si="1"/>
        <v>52.20000000000001</v>
      </c>
      <c r="AA28" s="105">
        <v>28.5</v>
      </c>
      <c r="AB28" s="107">
        <v>0.61875</v>
      </c>
      <c r="AC28" s="6">
        <v>26</v>
      </c>
    </row>
    <row r="29" spans="1:29" ht="13.5" customHeight="1">
      <c r="A29" s="83">
        <v>27</v>
      </c>
      <c r="B29" s="105">
        <v>72.9</v>
      </c>
      <c r="C29" s="105">
        <v>71.8</v>
      </c>
      <c r="D29" s="105">
        <v>73.8</v>
      </c>
      <c r="E29" s="105">
        <v>74.5</v>
      </c>
      <c r="F29" s="105">
        <v>71.1</v>
      </c>
      <c r="G29" s="105">
        <v>66.7</v>
      </c>
      <c r="H29" s="105">
        <v>61.5</v>
      </c>
      <c r="I29" s="105">
        <v>50.1</v>
      </c>
      <c r="J29" s="105">
        <v>39.1</v>
      </c>
      <c r="K29" s="105">
        <v>39.7</v>
      </c>
      <c r="L29" s="105">
        <v>35.1</v>
      </c>
      <c r="M29" s="105">
        <v>30.2</v>
      </c>
      <c r="N29" s="105">
        <v>29</v>
      </c>
      <c r="O29" s="105">
        <v>29</v>
      </c>
      <c r="P29" s="105">
        <v>34</v>
      </c>
      <c r="Q29" s="105">
        <v>37.6</v>
      </c>
      <c r="R29" s="105">
        <v>40.8</v>
      </c>
      <c r="S29" s="105">
        <v>45.7</v>
      </c>
      <c r="T29" s="105">
        <v>49.6</v>
      </c>
      <c r="U29" s="105">
        <v>51.1</v>
      </c>
      <c r="V29" s="105">
        <v>53.8</v>
      </c>
      <c r="W29" s="105">
        <v>62.2</v>
      </c>
      <c r="X29" s="105">
        <v>65.3</v>
      </c>
      <c r="Y29" s="105">
        <v>68.2</v>
      </c>
      <c r="Z29" s="84">
        <f t="shared" si="1"/>
        <v>52.20000000000001</v>
      </c>
      <c r="AA29" s="105">
        <v>28</v>
      </c>
      <c r="AB29" s="107">
        <v>0.5604166666666667</v>
      </c>
      <c r="AC29" s="6">
        <v>27</v>
      </c>
    </row>
    <row r="30" spans="1:29" ht="13.5" customHeight="1">
      <c r="A30" s="83">
        <v>28</v>
      </c>
      <c r="B30" s="105">
        <v>71.7</v>
      </c>
      <c r="C30" s="105">
        <v>72.1</v>
      </c>
      <c r="D30" s="105">
        <v>70.6</v>
      </c>
      <c r="E30" s="105">
        <v>75.5</v>
      </c>
      <c r="F30" s="105">
        <v>75.8</v>
      </c>
      <c r="G30" s="105">
        <v>68.1</v>
      </c>
      <c r="H30" s="105">
        <v>60.7</v>
      </c>
      <c r="I30" s="105">
        <v>55.1</v>
      </c>
      <c r="J30" s="105">
        <v>49.7</v>
      </c>
      <c r="K30" s="105">
        <v>51.4</v>
      </c>
      <c r="L30" s="105">
        <v>54</v>
      </c>
      <c r="M30" s="105">
        <v>58</v>
      </c>
      <c r="N30" s="105">
        <v>62</v>
      </c>
      <c r="O30" s="105">
        <v>73.2</v>
      </c>
      <c r="P30" s="105">
        <v>90.1</v>
      </c>
      <c r="Q30" s="105">
        <v>85.5</v>
      </c>
      <c r="R30" s="105">
        <v>84.5</v>
      </c>
      <c r="S30" s="105">
        <v>86.8</v>
      </c>
      <c r="T30" s="105">
        <v>86</v>
      </c>
      <c r="U30" s="105">
        <v>79.9</v>
      </c>
      <c r="V30" s="105">
        <v>82.4</v>
      </c>
      <c r="W30" s="105">
        <v>73.4</v>
      </c>
      <c r="X30" s="105">
        <v>67</v>
      </c>
      <c r="Y30" s="105">
        <v>68.1</v>
      </c>
      <c r="Z30" s="84">
        <f t="shared" si="1"/>
        <v>70.9</v>
      </c>
      <c r="AA30" s="105">
        <v>49.4</v>
      </c>
      <c r="AB30" s="107">
        <v>0.38055555555555554</v>
      </c>
      <c r="AC30" s="6">
        <v>28</v>
      </c>
    </row>
    <row r="31" spans="1:29" ht="13.5" customHeight="1">
      <c r="A31" s="83">
        <v>29</v>
      </c>
      <c r="B31" s="105">
        <v>69.3</v>
      </c>
      <c r="C31" s="105">
        <v>73.7</v>
      </c>
      <c r="D31" s="105">
        <v>71.5</v>
      </c>
      <c r="E31" s="105">
        <v>64.6</v>
      </c>
      <c r="F31" s="105">
        <v>59.2</v>
      </c>
      <c r="G31" s="105">
        <v>67.2</v>
      </c>
      <c r="H31" s="105">
        <v>75.2</v>
      </c>
      <c r="I31" s="105">
        <v>66.2</v>
      </c>
      <c r="J31" s="105">
        <v>64.7</v>
      </c>
      <c r="K31" s="105">
        <v>60.8</v>
      </c>
      <c r="L31" s="105">
        <v>59.7</v>
      </c>
      <c r="M31" s="105">
        <v>58.2</v>
      </c>
      <c r="N31" s="105">
        <v>60.4</v>
      </c>
      <c r="O31" s="105">
        <v>66.3</v>
      </c>
      <c r="P31" s="105">
        <v>71.3</v>
      </c>
      <c r="Q31" s="105">
        <v>70.8</v>
      </c>
      <c r="R31" s="105">
        <v>74.5</v>
      </c>
      <c r="S31" s="105">
        <v>89.8</v>
      </c>
      <c r="T31" s="105">
        <v>85.3</v>
      </c>
      <c r="U31" s="105">
        <v>94</v>
      </c>
      <c r="V31" s="105">
        <v>97.3</v>
      </c>
      <c r="W31" s="105">
        <v>97.8</v>
      </c>
      <c r="X31" s="105">
        <v>97.6</v>
      </c>
      <c r="Y31" s="105">
        <v>97.7</v>
      </c>
      <c r="Z31" s="84">
        <f t="shared" si="1"/>
        <v>74.71249999999999</v>
      </c>
      <c r="AA31" s="105">
        <v>56.5</v>
      </c>
      <c r="AB31" s="107">
        <v>0.2347222222222222</v>
      </c>
      <c r="AC31" s="6">
        <v>29</v>
      </c>
    </row>
    <row r="32" spans="1:29" ht="13.5" customHeight="1">
      <c r="A32" s="83">
        <v>30</v>
      </c>
      <c r="B32" s="105">
        <v>97.9</v>
      </c>
      <c r="C32" s="105">
        <v>97.7</v>
      </c>
      <c r="D32" s="105">
        <v>91</v>
      </c>
      <c r="E32" s="105">
        <v>93.8</v>
      </c>
      <c r="F32" s="105">
        <v>96.1</v>
      </c>
      <c r="G32" s="105">
        <v>92</v>
      </c>
      <c r="H32" s="105">
        <v>63</v>
      </c>
      <c r="I32" s="105">
        <v>57.6</v>
      </c>
      <c r="J32" s="105">
        <v>48.8</v>
      </c>
      <c r="K32" s="105">
        <v>35.9</v>
      </c>
      <c r="L32" s="105">
        <v>33.7</v>
      </c>
      <c r="M32" s="105">
        <v>37.5</v>
      </c>
      <c r="N32" s="105">
        <v>37.1</v>
      </c>
      <c r="O32" s="105">
        <v>31.6</v>
      </c>
      <c r="P32" s="105">
        <v>32.9</v>
      </c>
      <c r="Q32" s="105">
        <v>34.9</v>
      </c>
      <c r="R32" s="105">
        <v>41.9</v>
      </c>
      <c r="S32" s="105">
        <v>55</v>
      </c>
      <c r="T32" s="105">
        <v>62</v>
      </c>
      <c r="U32" s="105">
        <v>66.9</v>
      </c>
      <c r="V32" s="105">
        <v>65.8</v>
      </c>
      <c r="W32" s="105">
        <v>71.4</v>
      </c>
      <c r="X32" s="105">
        <v>74.5</v>
      </c>
      <c r="Y32" s="105">
        <v>74.6</v>
      </c>
      <c r="Z32" s="84">
        <f t="shared" si="1"/>
        <v>62.23333333333334</v>
      </c>
      <c r="AA32" s="105">
        <v>30.9</v>
      </c>
      <c r="AB32" s="107">
        <v>0.5722222222222222</v>
      </c>
      <c r="AC32" s="6">
        <v>30</v>
      </c>
    </row>
    <row r="33" spans="1:29" ht="13.5" customHeight="1">
      <c r="A33" s="83">
        <v>31</v>
      </c>
      <c r="B33" s="105">
        <v>77.6</v>
      </c>
      <c r="C33" s="105">
        <v>79.3</v>
      </c>
      <c r="D33" s="105">
        <v>83.4</v>
      </c>
      <c r="E33" s="105">
        <v>86</v>
      </c>
      <c r="F33" s="105">
        <v>86.6</v>
      </c>
      <c r="G33" s="105">
        <v>86.1</v>
      </c>
      <c r="H33" s="105">
        <v>88.7</v>
      </c>
      <c r="I33" s="105">
        <v>80</v>
      </c>
      <c r="J33" s="105">
        <v>67.4</v>
      </c>
      <c r="K33" s="105">
        <v>53.5</v>
      </c>
      <c r="L33" s="105">
        <v>39.8</v>
      </c>
      <c r="M33" s="105">
        <v>28.1</v>
      </c>
      <c r="N33" s="105">
        <v>27.7</v>
      </c>
      <c r="O33" s="105">
        <v>24.7</v>
      </c>
      <c r="P33" s="105">
        <v>23</v>
      </c>
      <c r="Q33" s="105">
        <v>24.4</v>
      </c>
      <c r="R33" s="105">
        <v>42.6</v>
      </c>
      <c r="S33" s="105">
        <v>44.3</v>
      </c>
      <c r="T33" s="105">
        <v>53.9</v>
      </c>
      <c r="U33" s="105">
        <v>49.7</v>
      </c>
      <c r="V33" s="105">
        <v>49</v>
      </c>
      <c r="W33" s="105">
        <v>52.1</v>
      </c>
      <c r="X33" s="105">
        <v>58</v>
      </c>
      <c r="Y33" s="105">
        <v>69.2</v>
      </c>
      <c r="Z33" s="84">
        <f t="shared" si="1"/>
        <v>57.29583333333334</v>
      </c>
      <c r="AA33" s="105">
        <v>21.9</v>
      </c>
      <c r="AB33" s="107">
        <v>0.5993055555555555</v>
      </c>
      <c r="AC33" s="6">
        <v>31</v>
      </c>
    </row>
    <row r="34" spans="1:29" ht="18" customHeight="1">
      <c r="A34" s="88" t="s">
        <v>7</v>
      </c>
      <c r="B34" s="89">
        <f>AVERAGE(B3:B33)</f>
        <v>74.38709677419355</v>
      </c>
      <c r="C34" s="89">
        <f aca="true" t="shared" si="2" ref="C34:R34">AVERAGE(C3:C33)</f>
        <v>75.4548387096774</v>
      </c>
      <c r="D34" s="89">
        <f t="shared" si="2"/>
        <v>75.15161290322581</v>
      </c>
      <c r="E34" s="89">
        <f t="shared" si="2"/>
        <v>76.64516129032258</v>
      </c>
      <c r="F34" s="89">
        <f t="shared" si="2"/>
        <v>76.22258064516127</v>
      </c>
      <c r="G34" s="89">
        <f t="shared" si="2"/>
        <v>76.83870967741936</v>
      </c>
      <c r="H34" s="89">
        <f t="shared" si="2"/>
        <v>75.74193548387095</v>
      </c>
      <c r="I34" s="89">
        <f t="shared" si="2"/>
        <v>69.41290322580645</v>
      </c>
      <c r="J34" s="89">
        <f t="shared" si="2"/>
        <v>59.983870967741936</v>
      </c>
      <c r="K34" s="89">
        <f t="shared" si="2"/>
        <v>53.09032258064516</v>
      </c>
      <c r="L34" s="89">
        <f t="shared" si="2"/>
        <v>50.82903225806451</v>
      </c>
      <c r="M34" s="89">
        <f t="shared" si="2"/>
        <v>49.30645161290323</v>
      </c>
      <c r="N34" s="89">
        <f t="shared" si="2"/>
        <v>49.36451612903225</v>
      </c>
      <c r="O34" s="89">
        <f t="shared" si="2"/>
        <v>50.23225806451613</v>
      </c>
      <c r="P34" s="89">
        <f t="shared" si="2"/>
        <v>50.92903225806452</v>
      </c>
      <c r="Q34" s="89">
        <f t="shared" si="2"/>
        <v>53.59677419354837</v>
      </c>
      <c r="R34" s="89">
        <f t="shared" si="2"/>
        <v>61.280645161290316</v>
      </c>
      <c r="S34" s="89">
        <f aca="true" t="shared" si="3" ref="S34:Y34">AVERAGE(S3:S33)</f>
        <v>65.39999999999999</v>
      </c>
      <c r="T34" s="89">
        <f t="shared" si="3"/>
        <v>67.34193548387097</v>
      </c>
      <c r="U34" s="89">
        <f t="shared" si="3"/>
        <v>68.33548387096774</v>
      </c>
      <c r="V34" s="89">
        <f t="shared" si="3"/>
        <v>69.19354838709678</v>
      </c>
      <c r="W34" s="89">
        <f t="shared" si="3"/>
        <v>69.48064516129033</v>
      </c>
      <c r="X34" s="89">
        <f t="shared" si="3"/>
        <v>70.57096774193548</v>
      </c>
      <c r="Y34" s="89">
        <f t="shared" si="3"/>
        <v>70.98387096774192</v>
      </c>
      <c r="Z34" s="89">
        <f>AVERAGE(B3:Y33)</f>
        <v>64.99059139784949</v>
      </c>
      <c r="AA34" s="90">
        <f>AVERAGE(AA3:AA33)</f>
        <v>41.34516129032258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18.7</v>
      </c>
      <c r="C40" s="102">
        <f>MATCH(B40,AA3:AA33,0)</f>
        <v>11</v>
      </c>
      <c r="D40" s="109">
        <f>INDEX(AB3:AB33,C40,1)</f>
        <v>0.6034722222222222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10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97.8</v>
      </c>
      <c r="C3" s="105">
        <v>98.1</v>
      </c>
      <c r="D3" s="105">
        <v>97</v>
      </c>
      <c r="E3" s="105">
        <v>89.3</v>
      </c>
      <c r="F3" s="105">
        <v>83.9</v>
      </c>
      <c r="G3" s="105">
        <v>78.4</v>
      </c>
      <c r="H3" s="105">
        <v>71.9</v>
      </c>
      <c r="I3" s="105">
        <v>65.9</v>
      </c>
      <c r="J3" s="105">
        <v>59.3</v>
      </c>
      <c r="K3" s="105">
        <v>53.1</v>
      </c>
      <c r="L3" s="105">
        <v>47.2</v>
      </c>
      <c r="M3" s="105">
        <v>44</v>
      </c>
      <c r="N3" s="105">
        <v>66.7</v>
      </c>
      <c r="O3" s="105">
        <v>55.7</v>
      </c>
      <c r="P3" s="105">
        <v>67.1</v>
      </c>
      <c r="Q3" s="105">
        <v>73.4</v>
      </c>
      <c r="R3" s="105">
        <v>71.7</v>
      </c>
      <c r="S3" s="105">
        <v>72</v>
      </c>
      <c r="T3" s="105">
        <v>80.1</v>
      </c>
      <c r="U3" s="105">
        <v>70.2</v>
      </c>
      <c r="V3" s="105">
        <v>68</v>
      </c>
      <c r="W3" s="105">
        <v>70.4</v>
      </c>
      <c r="X3" s="105">
        <v>69.3</v>
      </c>
      <c r="Y3" s="105">
        <v>74.8</v>
      </c>
      <c r="Z3" s="84">
        <f aca="true" t="shared" si="0" ref="Z3:Z33">AVERAGE(B3:Y3)</f>
        <v>71.8875</v>
      </c>
      <c r="AA3" s="105">
        <v>42.5</v>
      </c>
      <c r="AB3" s="107">
        <v>0.5034722222222222</v>
      </c>
      <c r="AC3" s="5">
        <v>1</v>
      </c>
    </row>
    <row r="4" spans="1:29" ht="13.5" customHeight="1">
      <c r="A4" s="83">
        <v>2</v>
      </c>
      <c r="B4" s="105">
        <v>67.3</v>
      </c>
      <c r="C4" s="105">
        <v>75</v>
      </c>
      <c r="D4" s="105">
        <v>67.4</v>
      </c>
      <c r="E4" s="105">
        <v>59.5</v>
      </c>
      <c r="F4" s="105">
        <v>54.9</v>
      </c>
      <c r="G4" s="105">
        <v>51.1</v>
      </c>
      <c r="H4" s="105">
        <v>46.3</v>
      </c>
      <c r="I4" s="105">
        <v>40.9</v>
      </c>
      <c r="J4" s="105">
        <v>37.6</v>
      </c>
      <c r="K4" s="105">
        <v>35.8</v>
      </c>
      <c r="L4" s="105">
        <v>36.3</v>
      </c>
      <c r="M4" s="105">
        <v>35.7</v>
      </c>
      <c r="N4" s="105">
        <v>45</v>
      </c>
      <c r="O4" s="105">
        <v>48.4</v>
      </c>
      <c r="P4" s="105">
        <v>54.2</v>
      </c>
      <c r="Q4" s="105">
        <v>64.9</v>
      </c>
      <c r="R4" s="105">
        <v>70.9</v>
      </c>
      <c r="S4" s="105">
        <v>83.8</v>
      </c>
      <c r="T4" s="105">
        <v>89.6</v>
      </c>
      <c r="U4" s="105">
        <v>90.4</v>
      </c>
      <c r="V4" s="105">
        <v>90.8</v>
      </c>
      <c r="W4" s="105">
        <v>89.4</v>
      </c>
      <c r="X4" s="105">
        <v>88.9</v>
      </c>
      <c r="Y4" s="105">
        <v>89.2</v>
      </c>
      <c r="Z4" s="84">
        <f t="shared" si="0"/>
        <v>63.054166666666674</v>
      </c>
      <c r="AA4" s="105">
        <v>34.5</v>
      </c>
      <c r="AB4" s="107">
        <v>0.4277777777777778</v>
      </c>
      <c r="AC4" s="6">
        <v>2</v>
      </c>
    </row>
    <row r="5" spans="1:29" ht="13.5" customHeight="1">
      <c r="A5" s="83">
        <v>3</v>
      </c>
      <c r="B5" s="105">
        <v>87.6</v>
      </c>
      <c r="C5" s="105">
        <v>84</v>
      </c>
      <c r="D5" s="105">
        <v>85.2</v>
      </c>
      <c r="E5" s="105">
        <v>84</v>
      </c>
      <c r="F5" s="105">
        <v>84.8</v>
      </c>
      <c r="G5" s="105">
        <v>88.9</v>
      </c>
      <c r="H5" s="105">
        <v>84.3</v>
      </c>
      <c r="I5" s="105">
        <v>70.1</v>
      </c>
      <c r="J5" s="105">
        <v>67.7</v>
      </c>
      <c r="K5" s="105">
        <v>68.3</v>
      </c>
      <c r="L5" s="105">
        <v>66.3</v>
      </c>
      <c r="M5" s="105">
        <v>72.9</v>
      </c>
      <c r="N5" s="105">
        <v>74</v>
      </c>
      <c r="O5" s="105">
        <v>73.3</v>
      </c>
      <c r="P5" s="105">
        <v>77.5</v>
      </c>
      <c r="Q5" s="105">
        <v>78.5</v>
      </c>
      <c r="R5" s="105">
        <v>82.6</v>
      </c>
      <c r="S5" s="105">
        <v>85.3</v>
      </c>
      <c r="T5" s="105">
        <v>88.2</v>
      </c>
      <c r="U5" s="105">
        <v>86.6</v>
      </c>
      <c r="V5" s="105">
        <v>86.9</v>
      </c>
      <c r="W5" s="105">
        <v>91.9</v>
      </c>
      <c r="X5" s="105">
        <v>92.4</v>
      </c>
      <c r="Y5" s="105">
        <v>91.1</v>
      </c>
      <c r="Z5" s="84">
        <f t="shared" si="0"/>
        <v>81.35</v>
      </c>
      <c r="AA5" s="105">
        <v>64</v>
      </c>
      <c r="AB5" s="107">
        <v>0.3875</v>
      </c>
      <c r="AC5" s="6">
        <v>3</v>
      </c>
    </row>
    <row r="6" spans="1:29" ht="13.5" customHeight="1">
      <c r="A6" s="83">
        <v>4</v>
      </c>
      <c r="B6" s="105">
        <v>89.1</v>
      </c>
      <c r="C6" s="105">
        <v>87</v>
      </c>
      <c r="D6" s="105">
        <v>84.6</v>
      </c>
      <c r="E6" s="105">
        <v>91.4</v>
      </c>
      <c r="F6" s="105">
        <v>88.2</v>
      </c>
      <c r="G6" s="105">
        <v>78.9</v>
      </c>
      <c r="H6" s="105">
        <v>72.3</v>
      </c>
      <c r="I6" s="105">
        <v>65</v>
      </c>
      <c r="J6" s="105">
        <v>60.7</v>
      </c>
      <c r="K6" s="105">
        <v>58.1</v>
      </c>
      <c r="L6" s="105">
        <v>60.8</v>
      </c>
      <c r="M6" s="105">
        <v>63.6</v>
      </c>
      <c r="N6" s="105">
        <v>74.1</v>
      </c>
      <c r="O6" s="105">
        <v>80</v>
      </c>
      <c r="P6" s="105">
        <v>80</v>
      </c>
      <c r="Q6" s="105">
        <v>80.8</v>
      </c>
      <c r="R6" s="105">
        <v>84.5</v>
      </c>
      <c r="S6" s="105">
        <v>86</v>
      </c>
      <c r="T6" s="105">
        <v>86.6</v>
      </c>
      <c r="U6" s="105">
        <v>86.8</v>
      </c>
      <c r="V6" s="105">
        <v>88.1</v>
      </c>
      <c r="W6" s="105">
        <v>90.8</v>
      </c>
      <c r="X6" s="105">
        <v>90.9</v>
      </c>
      <c r="Y6" s="105">
        <v>90.7</v>
      </c>
      <c r="Z6" s="84">
        <f t="shared" si="0"/>
        <v>79.95833333333333</v>
      </c>
      <c r="AA6" s="105">
        <v>57.9</v>
      </c>
      <c r="AB6" s="107">
        <v>0.4173611111111111</v>
      </c>
      <c r="AC6" s="6">
        <v>4</v>
      </c>
    </row>
    <row r="7" spans="1:29" ht="13.5" customHeight="1">
      <c r="A7" s="83">
        <v>5</v>
      </c>
      <c r="B7" s="105">
        <v>91.8</v>
      </c>
      <c r="C7" s="105">
        <v>94.8</v>
      </c>
      <c r="D7" s="105">
        <v>91.8</v>
      </c>
      <c r="E7" s="105">
        <v>90.7</v>
      </c>
      <c r="F7" s="105">
        <v>88.5</v>
      </c>
      <c r="G7" s="105">
        <v>88</v>
      </c>
      <c r="H7" s="105">
        <v>89.1</v>
      </c>
      <c r="I7" s="105">
        <v>84.6</v>
      </c>
      <c r="J7" s="105">
        <v>82.2</v>
      </c>
      <c r="K7" s="105">
        <v>75.8</v>
      </c>
      <c r="L7" s="105">
        <v>74.1</v>
      </c>
      <c r="M7" s="105">
        <v>77.5</v>
      </c>
      <c r="N7" s="105">
        <v>78.2</v>
      </c>
      <c r="O7" s="105">
        <v>77.6</v>
      </c>
      <c r="P7" s="105">
        <v>79.1</v>
      </c>
      <c r="Q7" s="105">
        <v>79.5</v>
      </c>
      <c r="R7" s="105">
        <v>84.9</v>
      </c>
      <c r="S7" s="105">
        <v>89.5</v>
      </c>
      <c r="T7" s="105">
        <v>90.7</v>
      </c>
      <c r="U7" s="105">
        <v>92.9</v>
      </c>
      <c r="V7" s="105">
        <v>92.5</v>
      </c>
      <c r="W7" s="105">
        <v>92.8</v>
      </c>
      <c r="X7" s="105">
        <v>94.6</v>
      </c>
      <c r="Y7" s="105">
        <v>95.2</v>
      </c>
      <c r="Z7" s="84">
        <f t="shared" si="0"/>
        <v>86.51666666666667</v>
      </c>
      <c r="AA7" s="105">
        <v>72.5</v>
      </c>
      <c r="AB7" s="107">
        <v>0.44097222222222227</v>
      </c>
      <c r="AC7" s="6">
        <v>5</v>
      </c>
    </row>
    <row r="8" spans="1:29" ht="13.5" customHeight="1">
      <c r="A8" s="83">
        <v>6</v>
      </c>
      <c r="B8" s="105">
        <v>96.2</v>
      </c>
      <c r="C8" s="105">
        <v>97.9</v>
      </c>
      <c r="D8" s="105">
        <v>98.2</v>
      </c>
      <c r="E8" s="105">
        <v>98.3</v>
      </c>
      <c r="F8" s="105">
        <v>98.4</v>
      </c>
      <c r="G8" s="105">
        <v>98.5</v>
      </c>
      <c r="H8" s="105">
        <v>98.6</v>
      </c>
      <c r="I8" s="105">
        <v>96</v>
      </c>
      <c r="J8" s="105">
        <v>82.5</v>
      </c>
      <c r="K8" s="105">
        <v>74.5</v>
      </c>
      <c r="L8" s="105">
        <v>74.5</v>
      </c>
      <c r="M8" s="105">
        <v>79.9</v>
      </c>
      <c r="N8" s="105">
        <v>87.5</v>
      </c>
      <c r="O8" s="105">
        <v>85.1</v>
      </c>
      <c r="P8" s="105">
        <v>90.7</v>
      </c>
      <c r="Q8" s="105">
        <v>94.7</v>
      </c>
      <c r="R8" s="105">
        <v>97.4</v>
      </c>
      <c r="S8" s="105">
        <v>97.5</v>
      </c>
      <c r="T8" s="105">
        <v>97.5</v>
      </c>
      <c r="U8" s="105">
        <v>93.7</v>
      </c>
      <c r="V8" s="105">
        <v>92.6</v>
      </c>
      <c r="W8" s="105">
        <v>93.4</v>
      </c>
      <c r="X8" s="105">
        <v>93.9</v>
      </c>
      <c r="Y8" s="105">
        <v>94.6</v>
      </c>
      <c r="Z8" s="84">
        <f t="shared" si="0"/>
        <v>92.17083333333333</v>
      </c>
      <c r="AA8" s="105">
        <v>72.5</v>
      </c>
      <c r="AB8" s="107">
        <v>0.4354166666666666</v>
      </c>
      <c r="AC8" s="6">
        <v>6</v>
      </c>
    </row>
    <row r="9" spans="1:29" ht="13.5" customHeight="1">
      <c r="A9" s="83">
        <v>7</v>
      </c>
      <c r="B9" s="105">
        <v>92.6</v>
      </c>
      <c r="C9" s="105">
        <v>90.3</v>
      </c>
      <c r="D9" s="105">
        <v>86.5</v>
      </c>
      <c r="E9" s="105">
        <v>86.3</v>
      </c>
      <c r="F9" s="105">
        <v>85.9</v>
      </c>
      <c r="G9" s="105">
        <v>87.4</v>
      </c>
      <c r="H9" s="105">
        <v>83.7</v>
      </c>
      <c r="I9" s="105">
        <v>78</v>
      </c>
      <c r="J9" s="105">
        <v>71.5</v>
      </c>
      <c r="K9" s="105">
        <v>62.9</v>
      </c>
      <c r="L9" s="105">
        <v>46.1</v>
      </c>
      <c r="M9" s="105">
        <v>43.9</v>
      </c>
      <c r="N9" s="105">
        <v>42.7</v>
      </c>
      <c r="O9" s="105">
        <v>44</v>
      </c>
      <c r="P9" s="105">
        <v>44.4</v>
      </c>
      <c r="Q9" s="105">
        <v>48.1</v>
      </c>
      <c r="R9" s="105">
        <v>54.9</v>
      </c>
      <c r="S9" s="105">
        <v>58</v>
      </c>
      <c r="T9" s="105">
        <v>64.4</v>
      </c>
      <c r="U9" s="105">
        <v>72.8</v>
      </c>
      <c r="V9" s="105">
        <v>74.5</v>
      </c>
      <c r="W9" s="105">
        <v>78.5</v>
      </c>
      <c r="X9" s="105">
        <v>79.8</v>
      </c>
      <c r="Y9" s="105">
        <v>83.5</v>
      </c>
      <c r="Z9" s="84">
        <f t="shared" si="0"/>
        <v>69.19583333333334</v>
      </c>
      <c r="AA9" s="105">
        <v>41.3</v>
      </c>
      <c r="AB9" s="107">
        <v>0.5583333333333333</v>
      </c>
      <c r="AC9" s="6">
        <v>7</v>
      </c>
    </row>
    <row r="10" spans="1:29" ht="13.5" customHeight="1">
      <c r="A10" s="83">
        <v>8</v>
      </c>
      <c r="B10" s="105">
        <v>78.8</v>
      </c>
      <c r="C10" s="105">
        <v>80.8</v>
      </c>
      <c r="D10" s="105">
        <v>79.8</v>
      </c>
      <c r="E10" s="105">
        <v>82.6</v>
      </c>
      <c r="F10" s="105">
        <v>81.6</v>
      </c>
      <c r="G10" s="105">
        <v>79.3</v>
      </c>
      <c r="H10" s="105">
        <v>81.8</v>
      </c>
      <c r="I10" s="105">
        <v>78.9</v>
      </c>
      <c r="J10" s="105">
        <v>77.3</v>
      </c>
      <c r="K10" s="105">
        <v>72.9</v>
      </c>
      <c r="L10" s="105">
        <v>78.1</v>
      </c>
      <c r="M10" s="105">
        <v>78</v>
      </c>
      <c r="N10" s="105">
        <v>72.2</v>
      </c>
      <c r="O10" s="105">
        <v>70.4</v>
      </c>
      <c r="P10" s="105">
        <v>71.3</v>
      </c>
      <c r="Q10" s="105">
        <v>71.8</v>
      </c>
      <c r="R10" s="105">
        <v>72.9</v>
      </c>
      <c r="S10" s="105">
        <v>83.5</v>
      </c>
      <c r="T10" s="105">
        <v>83.1</v>
      </c>
      <c r="U10" s="105">
        <v>84</v>
      </c>
      <c r="V10" s="105">
        <v>84.5</v>
      </c>
      <c r="W10" s="105">
        <v>86.5</v>
      </c>
      <c r="X10" s="105">
        <v>88</v>
      </c>
      <c r="Y10" s="105">
        <v>88.8</v>
      </c>
      <c r="Z10" s="84">
        <f t="shared" si="0"/>
        <v>79.45416666666667</v>
      </c>
      <c r="AA10" s="105">
        <v>69.6</v>
      </c>
      <c r="AB10" s="107">
        <v>0.5777777777777778</v>
      </c>
      <c r="AC10" s="6">
        <v>8</v>
      </c>
    </row>
    <row r="11" spans="1:29" ht="13.5" customHeight="1">
      <c r="A11" s="83">
        <v>9</v>
      </c>
      <c r="B11" s="105">
        <v>88.7</v>
      </c>
      <c r="C11" s="105">
        <v>89.8</v>
      </c>
      <c r="D11" s="105">
        <v>89.6</v>
      </c>
      <c r="E11" s="105">
        <v>89.6</v>
      </c>
      <c r="F11" s="105">
        <v>92</v>
      </c>
      <c r="G11" s="105">
        <v>93.6</v>
      </c>
      <c r="H11" s="105">
        <v>90.5</v>
      </c>
      <c r="I11" s="105">
        <v>82.2</v>
      </c>
      <c r="J11" s="105">
        <v>76.8</v>
      </c>
      <c r="K11" s="105">
        <v>70.7</v>
      </c>
      <c r="L11" s="105">
        <v>77.6</v>
      </c>
      <c r="M11" s="105">
        <v>77.3</v>
      </c>
      <c r="N11" s="105">
        <v>82.7</v>
      </c>
      <c r="O11" s="105">
        <v>78.8</v>
      </c>
      <c r="P11" s="105">
        <v>84.5</v>
      </c>
      <c r="Q11" s="105">
        <v>83.9</v>
      </c>
      <c r="R11" s="105">
        <v>87.7</v>
      </c>
      <c r="S11" s="105">
        <v>93.7</v>
      </c>
      <c r="T11" s="105">
        <v>95.5</v>
      </c>
      <c r="U11" s="105">
        <v>96.6</v>
      </c>
      <c r="V11" s="105">
        <v>97.2</v>
      </c>
      <c r="W11" s="105">
        <v>97.2</v>
      </c>
      <c r="X11" s="105">
        <v>97.1</v>
      </c>
      <c r="Y11" s="105">
        <v>97</v>
      </c>
      <c r="Z11" s="84">
        <f t="shared" si="0"/>
        <v>87.92916666666667</v>
      </c>
      <c r="AA11" s="105">
        <v>68.9</v>
      </c>
      <c r="AB11" s="107">
        <v>0.4270833333333333</v>
      </c>
      <c r="AC11" s="6">
        <v>9</v>
      </c>
    </row>
    <row r="12" spans="1:29" ht="13.5" customHeight="1">
      <c r="A12" s="86">
        <v>10</v>
      </c>
      <c r="B12" s="106">
        <v>97.4</v>
      </c>
      <c r="C12" s="106">
        <v>97.5</v>
      </c>
      <c r="D12" s="106">
        <v>97.5</v>
      </c>
      <c r="E12" s="106">
        <v>97.4</v>
      </c>
      <c r="F12" s="106">
        <v>97.4</v>
      </c>
      <c r="G12" s="106">
        <v>97.6</v>
      </c>
      <c r="H12" s="106">
        <v>95</v>
      </c>
      <c r="I12" s="106">
        <v>86.4</v>
      </c>
      <c r="J12" s="106">
        <v>78.5</v>
      </c>
      <c r="K12" s="106">
        <v>74.8</v>
      </c>
      <c r="L12" s="106">
        <v>73.3</v>
      </c>
      <c r="M12" s="106">
        <v>70.8</v>
      </c>
      <c r="N12" s="106">
        <v>71.8</v>
      </c>
      <c r="O12" s="106">
        <v>71.1</v>
      </c>
      <c r="P12" s="106">
        <v>69.5</v>
      </c>
      <c r="Q12" s="106">
        <v>80</v>
      </c>
      <c r="R12" s="106">
        <v>85.7</v>
      </c>
      <c r="S12" s="106">
        <v>91.7</v>
      </c>
      <c r="T12" s="106">
        <v>92.1</v>
      </c>
      <c r="U12" s="106">
        <v>92.4</v>
      </c>
      <c r="V12" s="106">
        <v>93.6</v>
      </c>
      <c r="W12" s="106">
        <v>94</v>
      </c>
      <c r="X12" s="106">
        <v>93.2</v>
      </c>
      <c r="Y12" s="106">
        <v>94.2</v>
      </c>
      <c r="Z12" s="87">
        <f t="shared" si="0"/>
        <v>87.20416666666665</v>
      </c>
      <c r="AA12" s="106">
        <v>65.7</v>
      </c>
      <c r="AB12" s="108">
        <v>0.5513888888888888</v>
      </c>
      <c r="AC12" s="6">
        <v>10</v>
      </c>
    </row>
    <row r="13" spans="1:29" ht="13.5" customHeight="1">
      <c r="A13" s="83">
        <v>11</v>
      </c>
      <c r="B13" s="105">
        <v>94.1</v>
      </c>
      <c r="C13" s="105">
        <v>94.6</v>
      </c>
      <c r="D13" s="105">
        <v>95.2</v>
      </c>
      <c r="E13" s="105">
        <v>95.2</v>
      </c>
      <c r="F13" s="105">
        <v>96</v>
      </c>
      <c r="G13" s="105">
        <v>95.5</v>
      </c>
      <c r="H13" s="105">
        <v>95</v>
      </c>
      <c r="I13" s="105">
        <v>97.3</v>
      </c>
      <c r="J13" s="105">
        <v>97.6</v>
      </c>
      <c r="K13" s="105">
        <v>97.4</v>
      </c>
      <c r="L13" s="105">
        <v>96.1</v>
      </c>
      <c r="M13" s="105">
        <v>96.3</v>
      </c>
      <c r="N13" s="105">
        <v>97.8</v>
      </c>
      <c r="O13" s="105">
        <v>97.5</v>
      </c>
      <c r="P13" s="105">
        <v>97.5</v>
      </c>
      <c r="Q13" s="105">
        <v>96.9</v>
      </c>
      <c r="R13" s="105">
        <v>97.4</v>
      </c>
      <c r="S13" s="105">
        <v>97.5</v>
      </c>
      <c r="T13" s="105">
        <v>97.7</v>
      </c>
      <c r="U13" s="105">
        <v>97.7</v>
      </c>
      <c r="V13" s="105">
        <v>97.1</v>
      </c>
      <c r="W13" s="105">
        <v>97.8</v>
      </c>
      <c r="X13" s="105">
        <v>97.9</v>
      </c>
      <c r="Y13" s="105">
        <v>98.1</v>
      </c>
      <c r="Z13" s="84">
        <f t="shared" si="0"/>
        <v>96.71666666666665</v>
      </c>
      <c r="AA13" s="105">
        <v>93.9</v>
      </c>
      <c r="AB13" s="107">
        <v>0.043750000000000004</v>
      </c>
      <c r="AC13" s="5">
        <v>11</v>
      </c>
    </row>
    <row r="14" spans="1:29" ht="13.5" customHeight="1">
      <c r="A14" s="83">
        <v>12</v>
      </c>
      <c r="B14" s="105">
        <v>98.1</v>
      </c>
      <c r="C14" s="105">
        <v>98</v>
      </c>
      <c r="D14" s="105">
        <v>97.9</v>
      </c>
      <c r="E14" s="105">
        <v>97.9</v>
      </c>
      <c r="F14" s="105">
        <v>97.9</v>
      </c>
      <c r="G14" s="105">
        <v>98.2</v>
      </c>
      <c r="H14" s="105">
        <v>98.3</v>
      </c>
      <c r="I14" s="105">
        <v>98.3</v>
      </c>
      <c r="J14" s="105">
        <v>98.1</v>
      </c>
      <c r="K14" s="105">
        <v>93.6</v>
      </c>
      <c r="L14" s="105">
        <v>89.5</v>
      </c>
      <c r="M14" s="105">
        <v>87.3</v>
      </c>
      <c r="N14" s="105">
        <v>83.8</v>
      </c>
      <c r="O14" s="105">
        <v>70.5</v>
      </c>
      <c r="P14" s="105">
        <v>71.3</v>
      </c>
      <c r="Q14" s="105">
        <v>76.7</v>
      </c>
      <c r="R14" s="105">
        <v>77.9</v>
      </c>
      <c r="S14" s="105">
        <v>77.2</v>
      </c>
      <c r="T14" s="105">
        <v>82.9</v>
      </c>
      <c r="U14" s="105">
        <v>85.7</v>
      </c>
      <c r="V14" s="105">
        <v>82.2</v>
      </c>
      <c r="W14" s="105">
        <v>84.1</v>
      </c>
      <c r="X14" s="105">
        <v>86.1</v>
      </c>
      <c r="Y14" s="105">
        <v>90.7</v>
      </c>
      <c r="Z14" s="84">
        <f t="shared" si="0"/>
        <v>88.425</v>
      </c>
      <c r="AA14" s="105">
        <v>68.1</v>
      </c>
      <c r="AB14" s="107">
        <v>0.6027777777777777</v>
      </c>
      <c r="AC14" s="6">
        <v>12</v>
      </c>
    </row>
    <row r="15" spans="1:29" ht="13.5" customHeight="1">
      <c r="A15" s="83">
        <v>13</v>
      </c>
      <c r="B15" s="105">
        <v>87</v>
      </c>
      <c r="C15" s="105">
        <v>90.7</v>
      </c>
      <c r="D15" s="105">
        <v>85.5</v>
      </c>
      <c r="E15" s="105">
        <v>82.4</v>
      </c>
      <c r="F15" s="105">
        <v>82</v>
      </c>
      <c r="G15" s="105">
        <v>82.9</v>
      </c>
      <c r="H15" s="105">
        <v>81.7</v>
      </c>
      <c r="I15" s="105">
        <v>74.4</v>
      </c>
      <c r="J15" s="105">
        <v>70.5</v>
      </c>
      <c r="K15" s="105">
        <v>68.7</v>
      </c>
      <c r="L15" s="105">
        <v>68.9</v>
      </c>
      <c r="M15" s="105">
        <v>65.9</v>
      </c>
      <c r="N15" s="105">
        <v>69.6</v>
      </c>
      <c r="O15" s="105">
        <v>68.5</v>
      </c>
      <c r="P15" s="105">
        <v>66</v>
      </c>
      <c r="Q15" s="105">
        <v>66.1</v>
      </c>
      <c r="R15" s="105">
        <v>72.4</v>
      </c>
      <c r="S15" s="105">
        <v>69.1</v>
      </c>
      <c r="T15" s="105">
        <v>68.9</v>
      </c>
      <c r="U15" s="105">
        <v>72.6</v>
      </c>
      <c r="V15" s="105">
        <v>77</v>
      </c>
      <c r="W15" s="105">
        <v>81.3</v>
      </c>
      <c r="X15" s="105">
        <v>81.7</v>
      </c>
      <c r="Y15" s="105">
        <v>84.3</v>
      </c>
      <c r="Z15" s="84">
        <f t="shared" si="0"/>
        <v>75.75416666666666</v>
      </c>
      <c r="AA15" s="105">
        <v>63.1</v>
      </c>
      <c r="AB15" s="107">
        <v>0.6506944444444445</v>
      </c>
      <c r="AC15" s="6">
        <v>13</v>
      </c>
    </row>
    <row r="16" spans="1:29" ht="13.5" customHeight="1">
      <c r="A16" s="83">
        <v>14</v>
      </c>
      <c r="B16" s="105">
        <v>80.1</v>
      </c>
      <c r="C16" s="105">
        <v>79.9</v>
      </c>
      <c r="D16" s="105">
        <v>84.1</v>
      </c>
      <c r="E16" s="105">
        <v>84.5</v>
      </c>
      <c r="F16" s="105">
        <v>88.6</v>
      </c>
      <c r="G16" s="105">
        <v>95.6</v>
      </c>
      <c r="H16" s="105">
        <v>94.8</v>
      </c>
      <c r="I16" s="105">
        <v>91.7</v>
      </c>
      <c r="J16" s="105">
        <v>83.7</v>
      </c>
      <c r="K16" s="105">
        <v>78.3</v>
      </c>
      <c r="L16" s="105">
        <v>78.2</v>
      </c>
      <c r="M16" s="105">
        <v>76.2</v>
      </c>
      <c r="N16" s="105">
        <v>76.2</v>
      </c>
      <c r="O16" s="105">
        <v>70.1</v>
      </c>
      <c r="P16" s="105">
        <v>71.4</v>
      </c>
      <c r="Q16" s="105">
        <v>73.1</v>
      </c>
      <c r="R16" s="105">
        <v>75.3</v>
      </c>
      <c r="S16" s="105">
        <v>89.2</v>
      </c>
      <c r="T16" s="105">
        <v>89.3</v>
      </c>
      <c r="U16" s="105">
        <v>91.2</v>
      </c>
      <c r="V16" s="105">
        <v>90.1</v>
      </c>
      <c r="W16" s="105">
        <v>92.7</v>
      </c>
      <c r="X16" s="105">
        <v>92.6</v>
      </c>
      <c r="Y16" s="105">
        <v>91.4</v>
      </c>
      <c r="Z16" s="84">
        <f t="shared" si="0"/>
        <v>84.09583333333333</v>
      </c>
      <c r="AA16" s="105">
        <v>68.2</v>
      </c>
      <c r="AB16" s="107">
        <v>0.607638888888889</v>
      </c>
      <c r="AC16" s="6">
        <v>14</v>
      </c>
    </row>
    <row r="17" spans="1:29" ht="13.5" customHeight="1">
      <c r="A17" s="83">
        <v>15</v>
      </c>
      <c r="B17" s="105">
        <v>93.9</v>
      </c>
      <c r="C17" s="105">
        <v>94.5</v>
      </c>
      <c r="D17" s="105">
        <v>92.4</v>
      </c>
      <c r="E17" s="105">
        <v>95.3</v>
      </c>
      <c r="F17" s="105">
        <v>95.8</v>
      </c>
      <c r="G17" s="105">
        <v>95.5</v>
      </c>
      <c r="H17" s="105">
        <v>91.8</v>
      </c>
      <c r="I17" s="105">
        <v>85.9</v>
      </c>
      <c r="J17" s="105">
        <v>77.4</v>
      </c>
      <c r="K17" s="105">
        <v>75.9</v>
      </c>
      <c r="L17" s="105">
        <v>77.4</v>
      </c>
      <c r="M17" s="105">
        <v>76.1</v>
      </c>
      <c r="N17" s="105">
        <v>75.6</v>
      </c>
      <c r="O17" s="105">
        <v>72.5</v>
      </c>
      <c r="P17" s="105">
        <v>73.7</v>
      </c>
      <c r="Q17" s="105">
        <v>80.8</v>
      </c>
      <c r="R17" s="105">
        <v>88</v>
      </c>
      <c r="S17" s="105">
        <v>88.3</v>
      </c>
      <c r="T17" s="105">
        <v>89.4</v>
      </c>
      <c r="U17" s="105">
        <v>90.3</v>
      </c>
      <c r="V17" s="105">
        <v>90.4</v>
      </c>
      <c r="W17" s="105">
        <v>92</v>
      </c>
      <c r="X17" s="105">
        <v>91.9</v>
      </c>
      <c r="Y17" s="105">
        <v>94.7</v>
      </c>
      <c r="Z17" s="84">
        <f t="shared" si="0"/>
        <v>86.64583333333333</v>
      </c>
      <c r="AA17" s="105">
        <v>70.5</v>
      </c>
      <c r="AB17" s="107">
        <v>0.5041666666666667</v>
      </c>
      <c r="AC17" s="6">
        <v>15</v>
      </c>
    </row>
    <row r="18" spans="1:29" ht="13.5" customHeight="1">
      <c r="A18" s="83">
        <v>16</v>
      </c>
      <c r="B18" s="105">
        <v>95.5</v>
      </c>
      <c r="C18" s="105">
        <v>95.9</v>
      </c>
      <c r="D18" s="105">
        <v>94.4</v>
      </c>
      <c r="E18" s="105">
        <v>95.8</v>
      </c>
      <c r="F18" s="105">
        <v>96.1</v>
      </c>
      <c r="G18" s="105">
        <v>95.2</v>
      </c>
      <c r="H18" s="105">
        <v>93.3</v>
      </c>
      <c r="I18" s="105">
        <v>78</v>
      </c>
      <c r="J18" s="105">
        <v>73.4</v>
      </c>
      <c r="K18" s="105">
        <v>70.9</v>
      </c>
      <c r="L18" s="105">
        <v>78.6</v>
      </c>
      <c r="M18" s="105">
        <v>76.9</v>
      </c>
      <c r="N18" s="105">
        <v>80.3</v>
      </c>
      <c r="O18" s="105">
        <v>79.5</v>
      </c>
      <c r="P18" s="105">
        <v>80.8</v>
      </c>
      <c r="Q18" s="105">
        <v>84.8</v>
      </c>
      <c r="R18" s="105">
        <v>90.8</v>
      </c>
      <c r="S18" s="105">
        <v>93.6</v>
      </c>
      <c r="T18" s="105">
        <v>93.8</v>
      </c>
      <c r="U18" s="105">
        <v>93.9</v>
      </c>
      <c r="V18" s="105">
        <v>93.1</v>
      </c>
      <c r="W18" s="105">
        <v>91.7</v>
      </c>
      <c r="X18" s="105">
        <v>92.9</v>
      </c>
      <c r="Y18" s="105">
        <v>95</v>
      </c>
      <c r="Z18" s="84">
        <f t="shared" si="0"/>
        <v>88.09166666666665</v>
      </c>
      <c r="AA18" s="105">
        <v>64.7</v>
      </c>
      <c r="AB18" s="107">
        <v>0.40902777777777777</v>
      </c>
      <c r="AC18" s="6">
        <v>16</v>
      </c>
    </row>
    <row r="19" spans="1:29" ht="13.5" customHeight="1">
      <c r="A19" s="83">
        <v>17</v>
      </c>
      <c r="B19" s="105">
        <v>94.1</v>
      </c>
      <c r="C19" s="105">
        <v>95.2</v>
      </c>
      <c r="D19" s="105">
        <v>95</v>
      </c>
      <c r="E19" s="105">
        <v>94</v>
      </c>
      <c r="F19" s="105">
        <v>95.8</v>
      </c>
      <c r="G19" s="105">
        <v>97.6</v>
      </c>
      <c r="H19" s="105">
        <v>97.9</v>
      </c>
      <c r="I19" s="105">
        <v>95.9</v>
      </c>
      <c r="J19" s="105">
        <v>80.6</v>
      </c>
      <c r="K19" s="105">
        <v>70</v>
      </c>
      <c r="L19" s="105">
        <v>68.4</v>
      </c>
      <c r="M19" s="105">
        <v>69.9</v>
      </c>
      <c r="N19" s="105">
        <v>61.1</v>
      </c>
      <c r="O19" s="105">
        <v>72.5</v>
      </c>
      <c r="P19" s="105">
        <v>59.5</v>
      </c>
      <c r="Q19" s="105">
        <v>70.5</v>
      </c>
      <c r="R19" s="105">
        <v>73.8</v>
      </c>
      <c r="S19" s="105">
        <v>80</v>
      </c>
      <c r="T19" s="105">
        <v>82.3</v>
      </c>
      <c r="U19" s="105">
        <v>85</v>
      </c>
      <c r="V19" s="105">
        <v>84.5</v>
      </c>
      <c r="W19" s="105">
        <v>84.5</v>
      </c>
      <c r="X19" s="105">
        <v>86.1</v>
      </c>
      <c r="Y19" s="105">
        <v>89</v>
      </c>
      <c r="Z19" s="84">
        <f t="shared" si="0"/>
        <v>82.63333333333333</v>
      </c>
      <c r="AA19" s="105">
        <v>55.5</v>
      </c>
      <c r="AB19" s="107">
        <v>0.6347222222222222</v>
      </c>
      <c r="AC19" s="6">
        <v>17</v>
      </c>
    </row>
    <row r="20" spans="1:29" ht="13.5" customHeight="1">
      <c r="A20" s="83">
        <v>18</v>
      </c>
      <c r="B20" s="105">
        <v>88.7</v>
      </c>
      <c r="C20" s="105">
        <v>84.8</v>
      </c>
      <c r="D20" s="105">
        <v>85.2</v>
      </c>
      <c r="E20" s="105">
        <v>87.5</v>
      </c>
      <c r="F20" s="105">
        <v>87.1</v>
      </c>
      <c r="G20" s="105">
        <v>88.4</v>
      </c>
      <c r="H20" s="105">
        <v>85.3</v>
      </c>
      <c r="I20" s="105">
        <v>74.9</v>
      </c>
      <c r="J20" s="105">
        <v>70.6</v>
      </c>
      <c r="K20" s="105">
        <v>69.4</v>
      </c>
      <c r="L20" s="105">
        <v>71.1</v>
      </c>
      <c r="M20" s="105">
        <v>75.4</v>
      </c>
      <c r="N20" s="105">
        <v>69.7</v>
      </c>
      <c r="O20" s="105">
        <v>69.7</v>
      </c>
      <c r="P20" s="105">
        <v>70.2</v>
      </c>
      <c r="Q20" s="105">
        <v>74.1</v>
      </c>
      <c r="R20" s="105">
        <v>77.2</v>
      </c>
      <c r="S20" s="105">
        <v>87.6</v>
      </c>
      <c r="T20" s="105">
        <v>84.4</v>
      </c>
      <c r="U20" s="105">
        <v>82</v>
      </c>
      <c r="V20" s="105">
        <v>82.9</v>
      </c>
      <c r="W20" s="105">
        <v>78.1</v>
      </c>
      <c r="X20" s="105">
        <v>66.8</v>
      </c>
      <c r="Y20" s="105">
        <v>71</v>
      </c>
      <c r="Z20" s="84">
        <f t="shared" si="0"/>
        <v>78.42083333333333</v>
      </c>
      <c r="AA20" s="105">
        <v>65.7</v>
      </c>
      <c r="AB20" s="107">
        <v>0.9652777777777778</v>
      </c>
      <c r="AC20" s="6">
        <v>18</v>
      </c>
    </row>
    <row r="21" spans="1:29" ht="13.5" customHeight="1">
      <c r="A21" s="83">
        <v>19</v>
      </c>
      <c r="B21" s="105">
        <v>75.4</v>
      </c>
      <c r="C21" s="105">
        <v>81.2</v>
      </c>
      <c r="D21" s="105">
        <v>82.5</v>
      </c>
      <c r="E21" s="105">
        <v>85.7</v>
      </c>
      <c r="F21" s="105">
        <v>83.4</v>
      </c>
      <c r="G21" s="105">
        <v>82.5</v>
      </c>
      <c r="H21" s="105">
        <v>87.7</v>
      </c>
      <c r="I21" s="105">
        <v>89.2</v>
      </c>
      <c r="J21" s="105">
        <v>82.1</v>
      </c>
      <c r="K21" s="105">
        <v>78.7</v>
      </c>
      <c r="L21" s="105">
        <v>76.3</v>
      </c>
      <c r="M21" s="105">
        <v>76.3</v>
      </c>
      <c r="N21" s="105">
        <v>73</v>
      </c>
      <c r="O21" s="105">
        <v>77</v>
      </c>
      <c r="P21" s="105">
        <v>77.2</v>
      </c>
      <c r="Q21" s="105">
        <v>79.3</v>
      </c>
      <c r="R21" s="105">
        <v>87.9</v>
      </c>
      <c r="S21" s="105">
        <v>88.4</v>
      </c>
      <c r="T21" s="105">
        <v>84.3</v>
      </c>
      <c r="U21" s="105">
        <v>85.7</v>
      </c>
      <c r="V21" s="105">
        <v>88.8</v>
      </c>
      <c r="W21" s="105">
        <v>88.3</v>
      </c>
      <c r="X21" s="105">
        <v>91.6</v>
      </c>
      <c r="Y21" s="105">
        <v>95.2</v>
      </c>
      <c r="Z21" s="84">
        <f t="shared" si="0"/>
        <v>83.2375</v>
      </c>
      <c r="AA21" s="105">
        <v>70.2</v>
      </c>
      <c r="AB21" s="107">
        <v>0.5340277777777778</v>
      </c>
      <c r="AC21" s="6">
        <v>19</v>
      </c>
    </row>
    <row r="22" spans="1:29" ht="13.5" customHeight="1">
      <c r="A22" s="86">
        <v>20</v>
      </c>
      <c r="B22" s="106">
        <v>95.5</v>
      </c>
      <c r="C22" s="106">
        <v>95.8</v>
      </c>
      <c r="D22" s="106">
        <v>96.1</v>
      </c>
      <c r="E22" s="106">
        <v>96.3</v>
      </c>
      <c r="F22" s="106">
        <v>96.1</v>
      </c>
      <c r="G22" s="106">
        <v>95.2</v>
      </c>
      <c r="H22" s="106">
        <v>96.1</v>
      </c>
      <c r="I22" s="106">
        <v>85</v>
      </c>
      <c r="J22" s="106">
        <v>76</v>
      </c>
      <c r="K22" s="106">
        <v>68</v>
      </c>
      <c r="L22" s="106">
        <v>66.4</v>
      </c>
      <c r="M22" s="106">
        <v>73.1</v>
      </c>
      <c r="N22" s="106">
        <v>73</v>
      </c>
      <c r="O22" s="106">
        <v>75</v>
      </c>
      <c r="P22" s="106">
        <v>87.3</v>
      </c>
      <c r="Q22" s="106">
        <v>83.2</v>
      </c>
      <c r="R22" s="106">
        <v>83.3</v>
      </c>
      <c r="S22" s="106">
        <v>89</v>
      </c>
      <c r="T22" s="106">
        <v>87.3</v>
      </c>
      <c r="U22" s="106">
        <v>81.1</v>
      </c>
      <c r="V22" s="106">
        <v>86.3</v>
      </c>
      <c r="W22" s="106">
        <v>78</v>
      </c>
      <c r="X22" s="106">
        <v>78.6</v>
      </c>
      <c r="Y22" s="106">
        <v>87.1</v>
      </c>
      <c r="Z22" s="87">
        <f t="shared" si="0"/>
        <v>84.53333333333332</v>
      </c>
      <c r="AA22" s="106">
        <v>64.6</v>
      </c>
      <c r="AB22" s="108">
        <v>0.46388888888888885</v>
      </c>
      <c r="AC22" s="6">
        <v>20</v>
      </c>
    </row>
    <row r="23" spans="1:29" ht="13.5" customHeight="1">
      <c r="A23" s="83">
        <v>21</v>
      </c>
      <c r="B23" s="105">
        <v>92.9</v>
      </c>
      <c r="C23" s="105">
        <v>85.5</v>
      </c>
      <c r="D23" s="105">
        <v>81.1</v>
      </c>
      <c r="E23" s="105">
        <v>78</v>
      </c>
      <c r="F23" s="105">
        <v>81.8</v>
      </c>
      <c r="G23" s="105">
        <v>76.9</v>
      </c>
      <c r="H23" s="105">
        <v>62.2</v>
      </c>
      <c r="I23" s="105">
        <v>54.8</v>
      </c>
      <c r="J23" s="105">
        <v>47.6</v>
      </c>
      <c r="K23" s="105">
        <v>37.2</v>
      </c>
      <c r="L23" s="105">
        <v>41.6</v>
      </c>
      <c r="M23" s="105">
        <v>41</v>
      </c>
      <c r="N23" s="105">
        <v>54.4</v>
      </c>
      <c r="O23" s="105">
        <v>56.3</v>
      </c>
      <c r="P23" s="105">
        <v>52.2</v>
      </c>
      <c r="Q23" s="105">
        <v>55.9</v>
      </c>
      <c r="R23" s="105">
        <v>72.9</v>
      </c>
      <c r="S23" s="105">
        <v>82.3</v>
      </c>
      <c r="T23" s="105">
        <v>83.1</v>
      </c>
      <c r="U23" s="105">
        <v>85.8</v>
      </c>
      <c r="V23" s="105">
        <v>86.8</v>
      </c>
      <c r="W23" s="105">
        <v>88.1</v>
      </c>
      <c r="X23" s="105">
        <v>80.8</v>
      </c>
      <c r="Y23" s="105">
        <v>84.9</v>
      </c>
      <c r="Z23" s="84">
        <f t="shared" si="0"/>
        <v>69.33749999999999</v>
      </c>
      <c r="AA23" s="105">
        <v>33</v>
      </c>
      <c r="AB23" s="107">
        <v>0.4451388888888889</v>
      </c>
      <c r="AC23" s="5">
        <v>21</v>
      </c>
    </row>
    <row r="24" spans="1:29" ht="13.5" customHeight="1">
      <c r="A24" s="83">
        <v>22</v>
      </c>
      <c r="B24" s="105">
        <v>86.9</v>
      </c>
      <c r="C24" s="105">
        <v>86.4</v>
      </c>
      <c r="D24" s="105">
        <v>91.4</v>
      </c>
      <c r="E24" s="105">
        <v>88.1</v>
      </c>
      <c r="F24" s="105">
        <v>87.7</v>
      </c>
      <c r="G24" s="105">
        <v>86.2</v>
      </c>
      <c r="H24" s="105">
        <v>78.4</v>
      </c>
      <c r="I24" s="105">
        <v>64</v>
      </c>
      <c r="J24" s="105">
        <v>58</v>
      </c>
      <c r="K24" s="105">
        <v>52.4</v>
      </c>
      <c r="L24" s="105">
        <v>54.3</v>
      </c>
      <c r="M24" s="105">
        <v>57</v>
      </c>
      <c r="N24" s="105">
        <v>59.3</v>
      </c>
      <c r="O24" s="105">
        <v>57.7</v>
      </c>
      <c r="P24" s="105">
        <v>57.7</v>
      </c>
      <c r="Q24" s="105">
        <v>60.3</v>
      </c>
      <c r="R24" s="105">
        <v>77.2</v>
      </c>
      <c r="S24" s="105">
        <v>83.4</v>
      </c>
      <c r="T24" s="105">
        <v>81.8</v>
      </c>
      <c r="U24" s="105">
        <v>86.1</v>
      </c>
      <c r="V24" s="105">
        <v>87.4</v>
      </c>
      <c r="W24" s="105">
        <v>91.5</v>
      </c>
      <c r="X24" s="105">
        <v>90.1</v>
      </c>
      <c r="Y24" s="105">
        <v>89.3</v>
      </c>
      <c r="Z24" s="84">
        <f t="shared" si="0"/>
        <v>75.52499999999999</v>
      </c>
      <c r="AA24" s="105">
        <v>46.5</v>
      </c>
      <c r="AB24" s="107">
        <v>0.4375</v>
      </c>
      <c r="AC24" s="6">
        <v>22</v>
      </c>
    </row>
    <row r="25" spans="1:29" ht="13.5" customHeight="1">
      <c r="A25" s="83">
        <v>23</v>
      </c>
      <c r="B25" s="105">
        <v>88.6</v>
      </c>
      <c r="C25" s="105">
        <v>86.6</v>
      </c>
      <c r="D25" s="105">
        <v>89.2</v>
      </c>
      <c r="E25" s="105">
        <v>86.8</v>
      </c>
      <c r="F25" s="105">
        <v>84.8</v>
      </c>
      <c r="G25" s="105">
        <v>84.8</v>
      </c>
      <c r="H25" s="105">
        <v>83.4</v>
      </c>
      <c r="I25" s="105">
        <v>75.8</v>
      </c>
      <c r="J25" s="105">
        <v>69.8</v>
      </c>
      <c r="K25" s="105">
        <v>71.6</v>
      </c>
      <c r="L25" s="105">
        <v>73.9</v>
      </c>
      <c r="M25" s="105">
        <v>78.6</v>
      </c>
      <c r="N25" s="105">
        <v>83.3</v>
      </c>
      <c r="O25" s="105">
        <v>81.7</v>
      </c>
      <c r="P25" s="105">
        <v>78.7</v>
      </c>
      <c r="Q25" s="105">
        <v>75.1</v>
      </c>
      <c r="R25" s="105">
        <v>77.1</v>
      </c>
      <c r="S25" s="105">
        <v>80.5</v>
      </c>
      <c r="T25" s="105">
        <v>79.5</v>
      </c>
      <c r="U25" s="105">
        <v>80.8</v>
      </c>
      <c r="V25" s="105">
        <v>84.9</v>
      </c>
      <c r="W25" s="105">
        <v>86.9</v>
      </c>
      <c r="X25" s="105">
        <v>85.2</v>
      </c>
      <c r="Y25" s="105">
        <v>85.4</v>
      </c>
      <c r="Z25" s="84">
        <f t="shared" si="0"/>
        <v>81.375</v>
      </c>
      <c r="AA25" s="105">
        <v>69.3</v>
      </c>
      <c r="AB25" s="107">
        <v>0.37777777777777777</v>
      </c>
      <c r="AC25" s="6">
        <v>23</v>
      </c>
    </row>
    <row r="26" spans="1:29" ht="13.5" customHeight="1">
      <c r="A26" s="83">
        <v>24</v>
      </c>
      <c r="B26" s="105">
        <v>86</v>
      </c>
      <c r="C26" s="105">
        <v>97.4</v>
      </c>
      <c r="D26" s="105">
        <v>96.6</v>
      </c>
      <c r="E26" s="105">
        <v>97.5</v>
      </c>
      <c r="F26" s="105">
        <v>97.6</v>
      </c>
      <c r="G26" s="105">
        <v>98</v>
      </c>
      <c r="H26" s="105">
        <v>97.8</v>
      </c>
      <c r="I26" s="105">
        <v>96.2</v>
      </c>
      <c r="J26" s="105">
        <v>95.3</v>
      </c>
      <c r="K26" s="105">
        <v>92</v>
      </c>
      <c r="L26" s="105">
        <v>84.2</v>
      </c>
      <c r="M26" s="105">
        <v>83.9</v>
      </c>
      <c r="N26" s="105">
        <v>82.3</v>
      </c>
      <c r="O26" s="105">
        <v>84.8</v>
      </c>
      <c r="P26" s="105">
        <v>83.9</v>
      </c>
      <c r="Q26" s="105">
        <v>88.2</v>
      </c>
      <c r="R26" s="105">
        <v>90.1</v>
      </c>
      <c r="S26" s="105">
        <v>84.7</v>
      </c>
      <c r="T26" s="105">
        <v>82.8</v>
      </c>
      <c r="U26" s="105">
        <v>85.2</v>
      </c>
      <c r="V26" s="105">
        <v>86.3</v>
      </c>
      <c r="W26" s="105">
        <v>85.8</v>
      </c>
      <c r="X26" s="105">
        <v>87</v>
      </c>
      <c r="Y26" s="105">
        <v>85</v>
      </c>
      <c r="Z26" s="84">
        <f t="shared" si="0"/>
        <v>89.52499999999999</v>
      </c>
      <c r="AA26" s="105">
        <v>79.4</v>
      </c>
      <c r="AB26" s="107">
        <v>0.4791666666666667</v>
      </c>
      <c r="AC26" s="6">
        <v>24</v>
      </c>
    </row>
    <row r="27" spans="1:29" ht="13.5" customHeight="1">
      <c r="A27" s="83">
        <v>25</v>
      </c>
      <c r="B27" s="105">
        <v>87.1</v>
      </c>
      <c r="C27" s="105">
        <v>85.9</v>
      </c>
      <c r="D27" s="105">
        <v>86.6</v>
      </c>
      <c r="E27" s="105">
        <v>90.1</v>
      </c>
      <c r="F27" s="105">
        <v>89.1</v>
      </c>
      <c r="G27" s="105">
        <v>94.7</v>
      </c>
      <c r="H27" s="105">
        <v>84.6</v>
      </c>
      <c r="I27" s="105">
        <v>74.1</v>
      </c>
      <c r="J27" s="105">
        <v>68.5</v>
      </c>
      <c r="K27" s="105">
        <v>61.6</v>
      </c>
      <c r="L27" s="105">
        <v>49.4</v>
      </c>
      <c r="M27" s="105">
        <v>62.9</v>
      </c>
      <c r="N27" s="105">
        <v>68</v>
      </c>
      <c r="O27" s="105">
        <v>68.1</v>
      </c>
      <c r="P27" s="105">
        <v>69.9</v>
      </c>
      <c r="Q27" s="105">
        <v>72.8</v>
      </c>
      <c r="R27" s="105">
        <v>77.2</v>
      </c>
      <c r="S27" s="105">
        <v>89.7</v>
      </c>
      <c r="T27" s="105">
        <v>87.3</v>
      </c>
      <c r="U27" s="105">
        <v>90.1</v>
      </c>
      <c r="V27" s="105">
        <v>88</v>
      </c>
      <c r="W27" s="105">
        <v>90.3</v>
      </c>
      <c r="X27" s="105">
        <v>83.1</v>
      </c>
      <c r="Y27" s="105">
        <v>85</v>
      </c>
      <c r="Z27" s="84">
        <f t="shared" si="0"/>
        <v>79.33749999999999</v>
      </c>
      <c r="AA27" s="105">
        <v>45.7</v>
      </c>
      <c r="AB27" s="107">
        <v>0.4847222222222222</v>
      </c>
      <c r="AC27" s="6">
        <v>25</v>
      </c>
    </row>
    <row r="28" spans="1:29" ht="13.5" customHeight="1">
      <c r="A28" s="83">
        <v>26</v>
      </c>
      <c r="B28" s="105">
        <v>84</v>
      </c>
      <c r="C28" s="105">
        <v>85.7</v>
      </c>
      <c r="D28" s="105">
        <v>83.5</v>
      </c>
      <c r="E28" s="105">
        <v>84.5</v>
      </c>
      <c r="F28" s="105">
        <v>86.9</v>
      </c>
      <c r="G28" s="105">
        <v>83.4</v>
      </c>
      <c r="H28" s="105">
        <v>71.4</v>
      </c>
      <c r="I28" s="105">
        <v>61.8</v>
      </c>
      <c r="J28" s="105">
        <v>61.6</v>
      </c>
      <c r="K28" s="105">
        <v>63.1</v>
      </c>
      <c r="L28" s="105">
        <v>62.4</v>
      </c>
      <c r="M28" s="105">
        <v>59.2</v>
      </c>
      <c r="N28" s="105">
        <v>65.5</v>
      </c>
      <c r="O28" s="105">
        <v>67.5</v>
      </c>
      <c r="P28" s="105">
        <v>66.6</v>
      </c>
      <c r="Q28" s="105">
        <v>72.8</v>
      </c>
      <c r="R28" s="105">
        <v>81.5</v>
      </c>
      <c r="S28" s="105">
        <v>85.8</v>
      </c>
      <c r="T28" s="105">
        <v>86.7</v>
      </c>
      <c r="U28" s="105">
        <v>84.7</v>
      </c>
      <c r="V28" s="105">
        <v>88.8</v>
      </c>
      <c r="W28" s="105">
        <v>87.5</v>
      </c>
      <c r="X28" s="105">
        <v>88.7</v>
      </c>
      <c r="Y28" s="105">
        <v>90.9</v>
      </c>
      <c r="Z28" s="84">
        <f t="shared" si="0"/>
        <v>77.27083333333333</v>
      </c>
      <c r="AA28" s="105">
        <v>58.4</v>
      </c>
      <c r="AB28" s="107">
        <v>0.5006944444444444</v>
      </c>
      <c r="AC28" s="6">
        <v>26</v>
      </c>
    </row>
    <row r="29" spans="1:29" ht="13.5" customHeight="1">
      <c r="A29" s="83">
        <v>27</v>
      </c>
      <c r="B29" s="105">
        <v>93.3</v>
      </c>
      <c r="C29" s="105">
        <v>97.4</v>
      </c>
      <c r="D29" s="105">
        <v>97.9</v>
      </c>
      <c r="E29" s="105">
        <v>96.9</v>
      </c>
      <c r="F29" s="105">
        <v>97.4</v>
      </c>
      <c r="G29" s="105">
        <v>97.7</v>
      </c>
      <c r="H29" s="105">
        <v>97.9</v>
      </c>
      <c r="I29" s="105">
        <v>98</v>
      </c>
      <c r="J29" s="105">
        <v>98</v>
      </c>
      <c r="K29" s="105">
        <v>97.6</v>
      </c>
      <c r="L29" s="105">
        <v>91.7</v>
      </c>
      <c r="M29" s="105">
        <v>81.2</v>
      </c>
      <c r="N29" s="105">
        <v>82</v>
      </c>
      <c r="O29" s="105">
        <v>82.7</v>
      </c>
      <c r="P29" s="105">
        <v>83.1</v>
      </c>
      <c r="Q29" s="105">
        <v>82.4</v>
      </c>
      <c r="R29" s="105">
        <v>75.3</v>
      </c>
      <c r="S29" s="105">
        <v>74.9</v>
      </c>
      <c r="T29" s="105">
        <v>73.5</v>
      </c>
      <c r="U29" s="105">
        <v>70.4</v>
      </c>
      <c r="V29" s="105">
        <v>71.7</v>
      </c>
      <c r="W29" s="105">
        <v>76.5</v>
      </c>
      <c r="X29" s="105">
        <v>81.5</v>
      </c>
      <c r="Y29" s="105">
        <v>89.3</v>
      </c>
      <c r="Z29" s="84">
        <f t="shared" si="0"/>
        <v>87.0125</v>
      </c>
      <c r="AA29" s="105">
        <v>69.5</v>
      </c>
      <c r="AB29" s="107">
        <v>0.85</v>
      </c>
      <c r="AC29" s="6">
        <v>27</v>
      </c>
    </row>
    <row r="30" spans="1:29" ht="13.5" customHeight="1">
      <c r="A30" s="83">
        <v>28</v>
      </c>
      <c r="B30" s="105">
        <v>86.9</v>
      </c>
      <c r="C30" s="105">
        <v>89.4</v>
      </c>
      <c r="D30" s="105">
        <v>91.4</v>
      </c>
      <c r="E30" s="105">
        <v>90.7</v>
      </c>
      <c r="F30" s="105">
        <v>89.4</v>
      </c>
      <c r="G30" s="105">
        <v>88.9</v>
      </c>
      <c r="H30" s="105">
        <v>86.5</v>
      </c>
      <c r="I30" s="105">
        <v>74.6</v>
      </c>
      <c r="J30" s="105">
        <v>66.9</v>
      </c>
      <c r="K30" s="105">
        <v>64.3</v>
      </c>
      <c r="L30" s="105">
        <v>61</v>
      </c>
      <c r="M30" s="105">
        <v>58.8</v>
      </c>
      <c r="N30" s="105">
        <v>59.9</v>
      </c>
      <c r="O30" s="105">
        <v>60.6</v>
      </c>
      <c r="P30" s="105">
        <v>63.8</v>
      </c>
      <c r="Q30" s="105">
        <v>60.7</v>
      </c>
      <c r="R30" s="105">
        <v>79.2</v>
      </c>
      <c r="S30" s="105">
        <v>82.9</v>
      </c>
      <c r="T30" s="105">
        <v>84.8</v>
      </c>
      <c r="U30" s="105">
        <v>89.2</v>
      </c>
      <c r="V30" s="105">
        <v>90.2</v>
      </c>
      <c r="W30" s="105">
        <v>90.8</v>
      </c>
      <c r="X30" s="105">
        <v>91.5</v>
      </c>
      <c r="Y30" s="105">
        <v>92.2</v>
      </c>
      <c r="Z30" s="84">
        <f t="shared" si="0"/>
        <v>78.94166666666668</v>
      </c>
      <c r="AA30" s="105">
        <v>55.9</v>
      </c>
      <c r="AB30" s="107">
        <v>0.5625</v>
      </c>
      <c r="AC30" s="6">
        <v>28</v>
      </c>
    </row>
    <row r="31" spans="1:29" ht="13.5" customHeight="1">
      <c r="A31" s="83">
        <v>29</v>
      </c>
      <c r="B31" s="105">
        <v>92.3</v>
      </c>
      <c r="C31" s="105">
        <v>91.2</v>
      </c>
      <c r="D31" s="105">
        <v>91</v>
      </c>
      <c r="E31" s="105">
        <v>93.1</v>
      </c>
      <c r="F31" s="105">
        <v>96</v>
      </c>
      <c r="G31" s="105">
        <v>96.7</v>
      </c>
      <c r="H31" s="105">
        <v>95.2</v>
      </c>
      <c r="I31" s="105">
        <v>79.4</v>
      </c>
      <c r="J31" s="105">
        <v>74.1</v>
      </c>
      <c r="K31" s="105">
        <v>71.4</v>
      </c>
      <c r="L31" s="105">
        <v>70.8</v>
      </c>
      <c r="M31" s="105">
        <v>69</v>
      </c>
      <c r="N31" s="105">
        <v>62.4</v>
      </c>
      <c r="O31" s="105">
        <v>61.2</v>
      </c>
      <c r="P31" s="105">
        <v>66.4</v>
      </c>
      <c r="Q31" s="105">
        <v>62.2</v>
      </c>
      <c r="R31" s="105">
        <v>71.5</v>
      </c>
      <c r="S31" s="105">
        <v>87.5</v>
      </c>
      <c r="T31" s="105">
        <v>85</v>
      </c>
      <c r="U31" s="105">
        <v>91.2</v>
      </c>
      <c r="V31" s="105">
        <v>89.1</v>
      </c>
      <c r="W31" s="105">
        <v>89.6</v>
      </c>
      <c r="X31" s="105">
        <v>88.6</v>
      </c>
      <c r="Y31" s="105">
        <v>84.9</v>
      </c>
      <c r="Z31" s="84">
        <f t="shared" si="0"/>
        <v>81.65833333333335</v>
      </c>
      <c r="AA31" s="105">
        <v>60.8</v>
      </c>
      <c r="AB31" s="107">
        <v>0.5847222222222223</v>
      </c>
      <c r="AC31" s="6">
        <v>29</v>
      </c>
    </row>
    <row r="32" spans="1:29" ht="13.5" customHeight="1">
      <c r="A32" s="83">
        <v>30</v>
      </c>
      <c r="B32" s="105">
        <v>87.6</v>
      </c>
      <c r="C32" s="105">
        <v>89.6</v>
      </c>
      <c r="D32" s="105">
        <v>90.2</v>
      </c>
      <c r="E32" s="105">
        <v>89.4</v>
      </c>
      <c r="F32" s="105">
        <v>80</v>
      </c>
      <c r="G32" s="105">
        <v>79</v>
      </c>
      <c r="H32" s="105">
        <v>79.2</v>
      </c>
      <c r="I32" s="105">
        <v>75.1</v>
      </c>
      <c r="J32" s="105">
        <v>68</v>
      </c>
      <c r="K32" s="105">
        <v>60</v>
      </c>
      <c r="L32" s="105">
        <v>50.8</v>
      </c>
      <c r="M32" s="105">
        <v>58.7</v>
      </c>
      <c r="N32" s="105">
        <v>60.2</v>
      </c>
      <c r="O32" s="105">
        <v>57.4</v>
      </c>
      <c r="P32" s="105">
        <v>54.2</v>
      </c>
      <c r="Q32" s="105">
        <v>60.8</v>
      </c>
      <c r="R32" s="105">
        <v>60.5</v>
      </c>
      <c r="S32" s="105">
        <v>58.9</v>
      </c>
      <c r="T32" s="105">
        <v>74.2</v>
      </c>
      <c r="U32" s="105">
        <v>76.5</v>
      </c>
      <c r="V32" s="105">
        <v>78.7</v>
      </c>
      <c r="W32" s="105">
        <v>74.1</v>
      </c>
      <c r="X32" s="105">
        <v>64.1</v>
      </c>
      <c r="Y32" s="105">
        <v>79.7</v>
      </c>
      <c r="Z32" s="84">
        <f t="shared" si="0"/>
        <v>71.12083333333334</v>
      </c>
      <c r="AA32" s="105">
        <v>47.8</v>
      </c>
      <c r="AB32" s="107">
        <v>0.46388888888888885</v>
      </c>
      <c r="AC32" s="6">
        <v>30</v>
      </c>
    </row>
    <row r="33" spans="1:29" ht="13.5" customHeight="1">
      <c r="A33" s="83">
        <v>31</v>
      </c>
      <c r="B33" s="105">
        <v>88.7</v>
      </c>
      <c r="C33" s="105">
        <v>89.2</v>
      </c>
      <c r="D33" s="105">
        <v>87.9</v>
      </c>
      <c r="E33" s="105">
        <v>88.8</v>
      </c>
      <c r="F33" s="105">
        <v>89.4</v>
      </c>
      <c r="G33" s="105">
        <v>88.8</v>
      </c>
      <c r="H33" s="105">
        <v>84</v>
      </c>
      <c r="I33" s="105">
        <v>78.2</v>
      </c>
      <c r="J33" s="105">
        <v>73</v>
      </c>
      <c r="K33" s="105">
        <v>49.3</v>
      </c>
      <c r="L33" s="105">
        <v>42.7</v>
      </c>
      <c r="M33" s="105">
        <v>43.6</v>
      </c>
      <c r="N33" s="105">
        <v>52</v>
      </c>
      <c r="O33" s="105">
        <v>52.6</v>
      </c>
      <c r="P33" s="105">
        <v>51.6</v>
      </c>
      <c r="Q33" s="105">
        <v>48</v>
      </c>
      <c r="R33" s="105">
        <v>58.3</v>
      </c>
      <c r="S33" s="105">
        <v>66.9</v>
      </c>
      <c r="T33" s="105">
        <v>78</v>
      </c>
      <c r="U33" s="105">
        <v>79.4</v>
      </c>
      <c r="V33" s="105">
        <v>80.2</v>
      </c>
      <c r="W33" s="105">
        <v>71.6</v>
      </c>
      <c r="X33" s="105">
        <v>79</v>
      </c>
      <c r="Y33" s="105">
        <v>79.2</v>
      </c>
      <c r="Z33" s="84">
        <f t="shared" si="0"/>
        <v>70.85000000000001</v>
      </c>
      <c r="AA33" s="105">
        <v>39</v>
      </c>
      <c r="AB33" s="107">
        <v>0.5236111111111111</v>
      </c>
      <c r="AC33" s="6">
        <v>31</v>
      </c>
    </row>
    <row r="34" spans="1:29" ht="18" customHeight="1">
      <c r="A34" s="88" t="s">
        <v>7</v>
      </c>
      <c r="B34" s="89">
        <v>89.16129032258065</v>
      </c>
      <c r="C34" s="89">
        <v>90.00322580645161</v>
      </c>
      <c r="D34" s="89">
        <v>89.44193548387098</v>
      </c>
      <c r="E34" s="89">
        <v>89.27741935483871</v>
      </c>
      <c r="F34" s="89">
        <v>88.85483870967742</v>
      </c>
      <c r="G34" s="89">
        <v>88.49677419354839</v>
      </c>
      <c r="H34" s="89">
        <v>85.6774193548387</v>
      </c>
      <c r="I34" s="89">
        <v>79.0516129032258</v>
      </c>
      <c r="J34" s="89">
        <v>73.70645161290321</v>
      </c>
      <c r="K34" s="89">
        <v>68.97741935483872</v>
      </c>
      <c r="L34" s="89">
        <v>67.35483870967742</v>
      </c>
      <c r="M34" s="89">
        <v>68.09354838709677</v>
      </c>
      <c r="N34" s="89">
        <v>70.46129032258064</v>
      </c>
      <c r="O34" s="89">
        <v>69.92903225806451</v>
      </c>
      <c r="P34" s="89">
        <v>71.00967741935483</v>
      </c>
      <c r="Q34" s="89">
        <v>73.55806451612901</v>
      </c>
      <c r="R34" s="89">
        <v>78.64516129032258</v>
      </c>
      <c r="S34" s="89">
        <v>83.17419354838711</v>
      </c>
      <c r="T34" s="89">
        <v>84.67096774193548</v>
      </c>
      <c r="U34" s="89">
        <v>85.51612903225804</v>
      </c>
      <c r="V34" s="89">
        <v>86.2322580645161</v>
      </c>
      <c r="W34" s="89">
        <v>86.64838709677419</v>
      </c>
      <c r="X34" s="89">
        <v>86.25483870967739</v>
      </c>
      <c r="Y34" s="89">
        <v>88.43225806451613</v>
      </c>
      <c r="Z34" s="89">
        <f>AVERAGE(B3:Y33)</f>
        <v>80.94287634408602</v>
      </c>
      <c r="AA34" s="90">
        <f>AVERAGE(AA3:AA33)</f>
        <v>60.61935483870969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3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</v>
      </c>
      <c r="C40" s="102">
        <f>MATCH(B40,AA3:AA33,0)</f>
        <v>21</v>
      </c>
      <c r="D40" s="109">
        <f>INDEX(AB3:AB33,C40,1)</f>
        <v>0.4451388888888889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11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81.4</v>
      </c>
      <c r="C3" s="105">
        <v>85.9</v>
      </c>
      <c r="D3" s="105">
        <v>88</v>
      </c>
      <c r="E3" s="105">
        <v>89.5</v>
      </c>
      <c r="F3" s="105">
        <v>86.4</v>
      </c>
      <c r="G3" s="105">
        <v>92.2</v>
      </c>
      <c r="H3" s="105">
        <v>82.7</v>
      </c>
      <c r="I3" s="105">
        <v>65.4</v>
      </c>
      <c r="J3" s="105">
        <v>49.3</v>
      </c>
      <c r="K3" s="105">
        <v>47.5</v>
      </c>
      <c r="L3" s="105">
        <v>42.6</v>
      </c>
      <c r="M3" s="105">
        <v>39.1</v>
      </c>
      <c r="N3" s="105">
        <v>39.4</v>
      </c>
      <c r="O3" s="105">
        <v>42.9</v>
      </c>
      <c r="P3" s="105">
        <v>44.2</v>
      </c>
      <c r="Q3" s="105">
        <v>50</v>
      </c>
      <c r="R3" s="105">
        <v>61.6</v>
      </c>
      <c r="S3" s="105">
        <v>68</v>
      </c>
      <c r="T3" s="105">
        <v>73.5</v>
      </c>
      <c r="U3" s="105">
        <v>81.5</v>
      </c>
      <c r="V3" s="105">
        <v>83.8</v>
      </c>
      <c r="W3" s="105">
        <v>83.4</v>
      </c>
      <c r="X3" s="105">
        <v>84.3</v>
      </c>
      <c r="Y3" s="105">
        <v>86.2</v>
      </c>
      <c r="Z3" s="84">
        <f aca="true" t="shared" si="0" ref="Z3:Z32">AVERAGE(B3:Y3)</f>
        <v>68.7</v>
      </c>
      <c r="AA3" s="105">
        <v>37</v>
      </c>
      <c r="AB3" s="107">
        <v>0.4979166666666666</v>
      </c>
      <c r="AC3" s="5">
        <v>1</v>
      </c>
    </row>
    <row r="4" spans="1:29" ht="13.5" customHeight="1">
      <c r="A4" s="83">
        <v>2</v>
      </c>
      <c r="B4" s="105">
        <v>87.2</v>
      </c>
      <c r="C4" s="105">
        <v>89.3</v>
      </c>
      <c r="D4" s="105">
        <v>89.4</v>
      </c>
      <c r="E4" s="105">
        <v>90.7</v>
      </c>
      <c r="F4" s="105">
        <v>95.5</v>
      </c>
      <c r="G4" s="105">
        <v>91.3</v>
      </c>
      <c r="H4" s="105">
        <v>88.9</v>
      </c>
      <c r="I4" s="105">
        <v>69.5</v>
      </c>
      <c r="J4" s="105">
        <v>60.5</v>
      </c>
      <c r="K4" s="105">
        <v>60.4</v>
      </c>
      <c r="L4" s="105">
        <v>57.1</v>
      </c>
      <c r="M4" s="105">
        <v>54.3</v>
      </c>
      <c r="N4" s="105">
        <v>57.7</v>
      </c>
      <c r="O4" s="105">
        <v>58.2</v>
      </c>
      <c r="P4" s="105">
        <v>61.3</v>
      </c>
      <c r="Q4" s="105">
        <v>69.6</v>
      </c>
      <c r="R4" s="105">
        <v>81.7</v>
      </c>
      <c r="S4" s="105">
        <v>77.9</v>
      </c>
      <c r="T4" s="105">
        <v>79.6</v>
      </c>
      <c r="U4" s="105">
        <v>85</v>
      </c>
      <c r="V4" s="105">
        <v>85</v>
      </c>
      <c r="W4" s="105">
        <v>86.2</v>
      </c>
      <c r="X4" s="105">
        <v>89.8</v>
      </c>
      <c r="Y4" s="105">
        <v>87.8</v>
      </c>
      <c r="Z4" s="84">
        <f t="shared" si="0"/>
        <v>77.24583333333332</v>
      </c>
      <c r="AA4" s="105">
        <v>51.6</v>
      </c>
      <c r="AB4" s="107">
        <v>0.4708333333333334</v>
      </c>
      <c r="AC4" s="6">
        <v>2</v>
      </c>
    </row>
    <row r="5" spans="1:29" ht="13.5" customHeight="1">
      <c r="A5" s="83">
        <v>3</v>
      </c>
      <c r="B5" s="105">
        <v>86.5</v>
      </c>
      <c r="C5" s="105">
        <v>85</v>
      </c>
      <c r="D5" s="105">
        <v>85.2</v>
      </c>
      <c r="E5" s="105">
        <v>85.8</v>
      </c>
      <c r="F5" s="105">
        <v>87.8</v>
      </c>
      <c r="G5" s="105">
        <v>88.4</v>
      </c>
      <c r="H5" s="105">
        <v>81</v>
      </c>
      <c r="I5" s="105">
        <v>72.1</v>
      </c>
      <c r="J5" s="105">
        <v>61.2</v>
      </c>
      <c r="K5" s="105">
        <v>60.4</v>
      </c>
      <c r="L5" s="105">
        <v>59.7</v>
      </c>
      <c r="M5" s="105">
        <v>60.8</v>
      </c>
      <c r="N5" s="105">
        <v>58.9</v>
      </c>
      <c r="O5" s="105">
        <v>60.9</v>
      </c>
      <c r="P5" s="105">
        <v>61.8</v>
      </c>
      <c r="Q5" s="105">
        <v>64.3</v>
      </c>
      <c r="R5" s="105">
        <v>72.2</v>
      </c>
      <c r="S5" s="105">
        <v>81.2</v>
      </c>
      <c r="T5" s="105">
        <v>83.5</v>
      </c>
      <c r="U5" s="105">
        <v>84.4</v>
      </c>
      <c r="V5" s="105">
        <v>84.4</v>
      </c>
      <c r="W5" s="105">
        <v>83.6</v>
      </c>
      <c r="X5" s="105">
        <v>83.2</v>
      </c>
      <c r="Y5" s="105">
        <v>79.6</v>
      </c>
      <c r="Z5" s="84">
        <f t="shared" si="0"/>
        <v>75.49583333333334</v>
      </c>
      <c r="AA5" s="105">
        <v>56.2</v>
      </c>
      <c r="AB5" s="107">
        <v>0.5159722222222222</v>
      </c>
      <c r="AC5" s="6">
        <v>3</v>
      </c>
    </row>
    <row r="6" spans="1:29" ht="13.5" customHeight="1">
      <c r="A6" s="83">
        <v>4</v>
      </c>
      <c r="B6" s="105">
        <v>81.2</v>
      </c>
      <c r="C6" s="105">
        <v>82.4</v>
      </c>
      <c r="D6" s="105">
        <v>82</v>
      </c>
      <c r="E6" s="105">
        <v>87</v>
      </c>
      <c r="F6" s="105">
        <v>88.5</v>
      </c>
      <c r="G6" s="105">
        <v>88.5</v>
      </c>
      <c r="H6" s="105">
        <v>77.6</v>
      </c>
      <c r="I6" s="105">
        <v>77.1</v>
      </c>
      <c r="J6" s="105">
        <v>69</v>
      </c>
      <c r="K6" s="105">
        <v>65.1</v>
      </c>
      <c r="L6" s="105">
        <v>66.4</v>
      </c>
      <c r="M6" s="105">
        <v>66.8</v>
      </c>
      <c r="N6" s="105">
        <v>70.6</v>
      </c>
      <c r="O6" s="105">
        <v>68.8</v>
      </c>
      <c r="P6" s="105">
        <v>71.4</v>
      </c>
      <c r="Q6" s="105">
        <v>75.4</v>
      </c>
      <c r="R6" s="105">
        <v>82.1</v>
      </c>
      <c r="S6" s="105">
        <v>84.6</v>
      </c>
      <c r="T6" s="105">
        <v>91.5</v>
      </c>
      <c r="U6" s="105">
        <v>97</v>
      </c>
      <c r="V6" s="105">
        <v>97.6</v>
      </c>
      <c r="W6" s="105">
        <v>97.7</v>
      </c>
      <c r="X6" s="105">
        <v>97.7</v>
      </c>
      <c r="Y6" s="105">
        <v>97.8</v>
      </c>
      <c r="Z6" s="84">
        <f t="shared" si="0"/>
        <v>81.825</v>
      </c>
      <c r="AA6" s="105">
        <v>60.4</v>
      </c>
      <c r="AB6" s="107">
        <v>0.4909722222222222</v>
      </c>
      <c r="AC6" s="6">
        <v>4</v>
      </c>
    </row>
    <row r="7" spans="1:29" ht="13.5" customHeight="1">
      <c r="A7" s="83">
        <v>5</v>
      </c>
      <c r="B7" s="105">
        <v>98</v>
      </c>
      <c r="C7" s="105">
        <v>98.1</v>
      </c>
      <c r="D7" s="105">
        <v>98.1</v>
      </c>
      <c r="E7" s="105">
        <v>98.1</v>
      </c>
      <c r="F7" s="105">
        <v>98</v>
      </c>
      <c r="G7" s="105">
        <v>98.1</v>
      </c>
      <c r="H7" s="105">
        <v>98.1</v>
      </c>
      <c r="I7" s="105">
        <v>97.8</v>
      </c>
      <c r="J7" s="105">
        <v>96</v>
      </c>
      <c r="K7" s="105">
        <v>92.2</v>
      </c>
      <c r="L7" s="105">
        <v>83.5</v>
      </c>
      <c r="M7" s="105">
        <v>90.9</v>
      </c>
      <c r="N7" s="105">
        <v>90.3</v>
      </c>
      <c r="O7" s="105">
        <v>92.5</v>
      </c>
      <c r="P7" s="105">
        <v>93.2</v>
      </c>
      <c r="Q7" s="105">
        <v>93.7</v>
      </c>
      <c r="R7" s="105">
        <v>95.4</v>
      </c>
      <c r="S7" s="105">
        <v>96.2</v>
      </c>
      <c r="T7" s="105">
        <v>96.2</v>
      </c>
      <c r="U7" s="105">
        <v>97.5</v>
      </c>
      <c r="V7" s="105">
        <v>97.8</v>
      </c>
      <c r="W7" s="105">
        <v>98</v>
      </c>
      <c r="X7" s="105">
        <v>98.1</v>
      </c>
      <c r="Y7" s="105">
        <v>98.1</v>
      </c>
      <c r="Z7" s="84">
        <f t="shared" si="0"/>
        <v>95.57916666666667</v>
      </c>
      <c r="AA7" s="105">
        <v>82.9</v>
      </c>
      <c r="AB7" s="107">
        <v>0.4534722222222222</v>
      </c>
      <c r="AC7" s="6">
        <v>5</v>
      </c>
    </row>
    <row r="8" spans="1:29" ht="13.5" customHeight="1">
      <c r="A8" s="83">
        <v>6</v>
      </c>
      <c r="B8" s="105">
        <v>98.1</v>
      </c>
      <c r="C8" s="105">
        <v>97.9</v>
      </c>
      <c r="D8" s="105">
        <v>97.8</v>
      </c>
      <c r="E8" s="105">
        <v>97.9</v>
      </c>
      <c r="F8" s="105">
        <v>98</v>
      </c>
      <c r="G8" s="105">
        <v>98.2</v>
      </c>
      <c r="H8" s="105">
        <v>98.4</v>
      </c>
      <c r="I8" s="105">
        <v>96.1</v>
      </c>
      <c r="J8" s="105">
        <v>94.6</v>
      </c>
      <c r="K8" s="105">
        <v>92.6</v>
      </c>
      <c r="L8" s="105">
        <v>90.2</v>
      </c>
      <c r="M8" s="105">
        <v>95.4</v>
      </c>
      <c r="N8" s="105">
        <v>98</v>
      </c>
      <c r="O8" s="105">
        <v>98.3</v>
      </c>
      <c r="P8" s="105">
        <v>98.4</v>
      </c>
      <c r="Q8" s="105">
        <v>98.4</v>
      </c>
      <c r="R8" s="105">
        <v>98.4</v>
      </c>
      <c r="S8" s="105">
        <v>98.3</v>
      </c>
      <c r="T8" s="105">
        <v>98.2</v>
      </c>
      <c r="U8" s="105">
        <v>98.1</v>
      </c>
      <c r="V8" s="105">
        <v>98.2</v>
      </c>
      <c r="W8" s="105">
        <v>98.2</v>
      </c>
      <c r="X8" s="105">
        <v>98.1</v>
      </c>
      <c r="Y8" s="105">
        <v>98.1</v>
      </c>
      <c r="Z8" s="84">
        <f t="shared" si="0"/>
        <v>97.24583333333334</v>
      </c>
      <c r="AA8" s="105">
        <v>88.7</v>
      </c>
      <c r="AB8" s="107">
        <v>0.4486111111111111</v>
      </c>
      <c r="AC8" s="6">
        <v>6</v>
      </c>
    </row>
    <row r="9" spans="1:29" ht="13.5" customHeight="1">
      <c r="A9" s="83">
        <v>7</v>
      </c>
      <c r="B9" s="105">
        <v>98</v>
      </c>
      <c r="C9" s="105">
        <v>98.1</v>
      </c>
      <c r="D9" s="105">
        <v>98.1</v>
      </c>
      <c r="E9" s="105">
        <v>98</v>
      </c>
      <c r="F9" s="105">
        <v>97.1</v>
      </c>
      <c r="G9" s="105">
        <v>93.1</v>
      </c>
      <c r="H9" s="105">
        <v>90.4</v>
      </c>
      <c r="I9" s="105">
        <v>87.8</v>
      </c>
      <c r="J9" s="105">
        <v>71.6</v>
      </c>
      <c r="K9" s="105">
        <v>68.3</v>
      </c>
      <c r="L9" s="105">
        <v>65.2</v>
      </c>
      <c r="M9" s="105">
        <v>59</v>
      </c>
      <c r="N9" s="105">
        <v>58.5</v>
      </c>
      <c r="O9" s="105">
        <v>57.3</v>
      </c>
      <c r="P9" s="105">
        <v>54.6</v>
      </c>
      <c r="Q9" s="105">
        <v>65.1</v>
      </c>
      <c r="R9" s="105">
        <v>75.9</v>
      </c>
      <c r="S9" s="105">
        <v>81.6</v>
      </c>
      <c r="T9" s="105">
        <v>89.3</v>
      </c>
      <c r="U9" s="105">
        <v>83.8</v>
      </c>
      <c r="V9" s="105">
        <v>81.9</v>
      </c>
      <c r="W9" s="105">
        <v>79.3</v>
      </c>
      <c r="X9" s="105">
        <v>76.4</v>
      </c>
      <c r="Y9" s="105">
        <v>82.3</v>
      </c>
      <c r="Z9" s="84">
        <f t="shared" si="0"/>
        <v>79.61249999999998</v>
      </c>
      <c r="AA9" s="105">
        <v>53.3</v>
      </c>
      <c r="AB9" s="107">
        <v>0.6215277777777778</v>
      </c>
      <c r="AC9" s="6">
        <v>7</v>
      </c>
    </row>
    <row r="10" spans="1:29" ht="13.5" customHeight="1">
      <c r="A10" s="83">
        <v>8</v>
      </c>
      <c r="B10" s="105">
        <v>86.6</v>
      </c>
      <c r="C10" s="105">
        <v>88.6</v>
      </c>
      <c r="D10" s="105">
        <v>92.1</v>
      </c>
      <c r="E10" s="105">
        <v>90.2</v>
      </c>
      <c r="F10" s="105">
        <v>91.6</v>
      </c>
      <c r="G10" s="105">
        <v>92.6</v>
      </c>
      <c r="H10" s="105">
        <v>92.1</v>
      </c>
      <c r="I10" s="105">
        <v>80.5</v>
      </c>
      <c r="J10" s="105">
        <v>76</v>
      </c>
      <c r="K10" s="105">
        <v>72.9</v>
      </c>
      <c r="L10" s="105">
        <v>70</v>
      </c>
      <c r="M10" s="105">
        <v>70.4</v>
      </c>
      <c r="N10" s="105">
        <v>74.8</v>
      </c>
      <c r="O10" s="105">
        <v>76</v>
      </c>
      <c r="P10" s="105">
        <v>77.9</v>
      </c>
      <c r="Q10" s="105">
        <v>80.4</v>
      </c>
      <c r="R10" s="105">
        <v>81.2</v>
      </c>
      <c r="S10" s="105">
        <v>82.7</v>
      </c>
      <c r="T10" s="105">
        <v>83.6</v>
      </c>
      <c r="U10" s="105">
        <v>85.3</v>
      </c>
      <c r="V10" s="105">
        <v>84.8</v>
      </c>
      <c r="W10" s="105">
        <v>86.6</v>
      </c>
      <c r="X10" s="105">
        <v>88.9</v>
      </c>
      <c r="Y10" s="105">
        <v>96.3</v>
      </c>
      <c r="Z10" s="84">
        <f t="shared" si="0"/>
        <v>83.42083333333333</v>
      </c>
      <c r="AA10" s="105">
        <v>66.1</v>
      </c>
      <c r="AB10" s="107">
        <v>0.4381944444444445</v>
      </c>
      <c r="AC10" s="6">
        <v>8</v>
      </c>
    </row>
    <row r="11" spans="1:29" ht="13.5" customHeight="1">
      <c r="A11" s="83">
        <v>9</v>
      </c>
      <c r="B11" s="105">
        <v>97.2</v>
      </c>
      <c r="C11" s="105">
        <v>97</v>
      </c>
      <c r="D11" s="105">
        <v>97.5</v>
      </c>
      <c r="E11" s="105">
        <v>97.7</v>
      </c>
      <c r="F11" s="105">
        <v>98</v>
      </c>
      <c r="G11" s="105">
        <v>98.1</v>
      </c>
      <c r="H11" s="105">
        <v>98.2</v>
      </c>
      <c r="I11" s="105">
        <v>98.2</v>
      </c>
      <c r="J11" s="105">
        <v>98.1</v>
      </c>
      <c r="K11" s="105">
        <v>98.2</v>
      </c>
      <c r="L11" s="105">
        <v>98.3</v>
      </c>
      <c r="M11" s="105">
        <v>98.1</v>
      </c>
      <c r="N11" s="105">
        <v>97.9</v>
      </c>
      <c r="O11" s="105">
        <v>98.1</v>
      </c>
      <c r="P11" s="105">
        <v>98.2</v>
      </c>
      <c r="Q11" s="105">
        <v>98.2</v>
      </c>
      <c r="R11" s="105">
        <v>98.2</v>
      </c>
      <c r="S11" s="105">
        <v>98.1</v>
      </c>
      <c r="T11" s="105">
        <v>98</v>
      </c>
      <c r="U11" s="105">
        <v>97.8</v>
      </c>
      <c r="V11" s="105">
        <v>98.1</v>
      </c>
      <c r="W11" s="105">
        <v>98.3</v>
      </c>
      <c r="X11" s="105">
        <v>97.7</v>
      </c>
      <c r="Y11" s="105">
        <v>97.6</v>
      </c>
      <c r="Z11" s="84">
        <f t="shared" si="0"/>
        <v>97.95</v>
      </c>
      <c r="AA11" s="105">
        <v>96.3</v>
      </c>
      <c r="AB11" s="107">
        <v>0.06458333333333334</v>
      </c>
      <c r="AC11" s="6">
        <v>9</v>
      </c>
    </row>
    <row r="12" spans="1:29" ht="13.5" customHeight="1">
      <c r="A12" s="86">
        <v>10</v>
      </c>
      <c r="B12" s="106">
        <v>96.3</v>
      </c>
      <c r="C12" s="106">
        <v>97.8</v>
      </c>
      <c r="D12" s="106">
        <v>96.3</v>
      </c>
      <c r="E12" s="106">
        <v>94.5</v>
      </c>
      <c r="F12" s="106">
        <v>96.1</v>
      </c>
      <c r="G12" s="106">
        <v>97.6</v>
      </c>
      <c r="H12" s="106">
        <v>97.7</v>
      </c>
      <c r="I12" s="106">
        <v>98</v>
      </c>
      <c r="J12" s="106">
        <v>97.5</v>
      </c>
      <c r="K12" s="106">
        <v>91.7</v>
      </c>
      <c r="L12" s="106">
        <v>83.6</v>
      </c>
      <c r="M12" s="106">
        <v>74.9</v>
      </c>
      <c r="N12" s="106">
        <v>65.7</v>
      </c>
      <c r="O12" s="106">
        <v>62.6</v>
      </c>
      <c r="P12" s="106">
        <v>63</v>
      </c>
      <c r="Q12" s="106">
        <v>62.3</v>
      </c>
      <c r="R12" s="106">
        <v>72.8</v>
      </c>
      <c r="S12" s="106">
        <v>71.6</v>
      </c>
      <c r="T12" s="106">
        <v>79</v>
      </c>
      <c r="U12" s="106">
        <v>80.8</v>
      </c>
      <c r="V12" s="106">
        <v>81.8</v>
      </c>
      <c r="W12" s="106">
        <v>85.6</v>
      </c>
      <c r="X12" s="106">
        <v>83.4</v>
      </c>
      <c r="Y12" s="106">
        <v>81.7</v>
      </c>
      <c r="Z12" s="87">
        <f t="shared" si="0"/>
        <v>83.84583333333333</v>
      </c>
      <c r="AA12" s="106">
        <v>58.5</v>
      </c>
      <c r="AB12" s="108">
        <v>0.5972222222222222</v>
      </c>
      <c r="AC12" s="6">
        <v>10</v>
      </c>
    </row>
    <row r="13" spans="1:29" ht="13.5" customHeight="1">
      <c r="A13" s="83">
        <v>11</v>
      </c>
      <c r="B13" s="105">
        <v>84.2</v>
      </c>
      <c r="C13" s="105">
        <v>88</v>
      </c>
      <c r="D13" s="105">
        <v>82</v>
      </c>
      <c r="E13" s="105">
        <v>88.8</v>
      </c>
      <c r="F13" s="105">
        <v>86.7</v>
      </c>
      <c r="G13" s="105">
        <v>81.9</v>
      </c>
      <c r="H13" s="105">
        <v>75.4</v>
      </c>
      <c r="I13" s="105">
        <v>73.4</v>
      </c>
      <c r="J13" s="105">
        <v>60.5</v>
      </c>
      <c r="K13" s="105">
        <v>62.2</v>
      </c>
      <c r="L13" s="105">
        <v>54.4</v>
      </c>
      <c r="M13" s="105">
        <v>53.5</v>
      </c>
      <c r="N13" s="105">
        <v>52.9</v>
      </c>
      <c r="O13" s="105">
        <v>56.3</v>
      </c>
      <c r="P13" s="105">
        <v>56.7</v>
      </c>
      <c r="Q13" s="105">
        <v>60</v>
      </c>
      <c r="R13" s="105">
        <v>74.2</v>
      </c>
      <c r="S13" s="105">
        <v>82.4</v>
      </c>
      <c r="T13" s="105">
        <v>84.5</v>
      </c>
      <c r="U13" s="105">
        <v>79.2</v>
      </c>
      <c r="V13" s="105">
        <v>83.1</v>
      </c>
      <c r="W13" s="105">
        <v>86.5</v>
      </c>
      <c r="X13" s="105">
        <v>85.4</v>
      </c>
      <c r="Y13" s="105">
        <v>86.4</v>
      </c>
      <c r="Z13" s="84">
        <f t="shared" si="0"/>
        <v>74.10833333333333</v>
      </c>
      <c r="AA13" s="105">
        <v>46.4</v>
      </c>
      <c r="AB13" s="107">
        <v>0.4756944444444444</v>
      </c>
      <c r="AC13" s="5">
        <v>11</v>
      </c>
    </row>
    <row r="14" spans="1:29" ht="13.5" customHeight="1">
      <c r="A14" s="83">
        <v>12</v>
      </c>
      <c r="B14" s="105">
        <v>82.5</v>
      </c>
      <c r="C14" s="105">
        <v>86</v>
      </c>
      <c r="D14" s="105">
        <v>76.9</v>
      </c>
      <c r="E14" s="105">
        <v>81.7</v>
      </c>
      <c r="F14" s="105">
        <v>81</v>
      </c>
      <c r="G14" s="105">
        <v>85.5</v>
      </c>
      <c r="H14" s="105">
        <v>82.7</v>
      </c>
      <c r="I14" s="105">
        <v>83.3</v>
      </c>
      <c r="J14" s="105">
        <v>77.8</v>
      </c>
      <c r="K14" s="105">
        <v>77.2</v>
      </c>
      <c r="L14" s="105">
        <v>76.5</v>
      </c>
      <c r="M14" s="105">
        <v>75.5</v>
      </c>
      <c r="N14" s="105">
        <v>73.4</v>
      </c>
      <c r="O14" s="105">
        <v>73.5</v>
      </c>
      <c r="P14" s="105">
        <v>78.4</v>
      </c>
      <c r="Q14" s="105">
        <v>80.4</v>
      </c>
      <c r="R14" s="105">
        <v>92.9</v>
      </c>
      <c r="S14" s="105">
        <v>94.8</v>
      </c>
      <c r="T14" s="105">
        <v>94.2</v>
      </c>
      <c r="U14" s="105">
        <v>95.6</v>
      </c>
      <c r="V14" s="105">
        <v>95.1</v>
      </c>
      <c r="W14" s="105">
        <v>96.6</v>
      </c>
      <c r="X14" s="105">
        <v>96</v>
      </c>
      <c r="Y14" s="105">
        <v>88.8</v>
      </c>
      <c r="Z14" s="84">
        <f t="shared" si="0"/>
        <v>84.42916666666666</v>
      </c>
      <c r="AA14" s="105">
        <v>72</v>
      </c>
      <c r="AB14" s="107">
        <v>0.5715277777777777</v>
      </c>
      <c r="AC14" s="6">
        <v>12</v>
      </c>
    </row>
    <row r="15" spans="1:29" ht="13.5" customHeight="1">
      <c r="A15" s="83">
        <v>13</v>
      </c>
      <c r="B15" s="105">
        <v>87.1</v>
      </c>
      <c r="C15" s="105">
        <v>85.8</v>
      </c>
      <c r="D15" s="105">
        <v>86.5</v>
      </c>
      <c r="E15" s="105">
        <v>87.6</v>
      </c>
      <c r="F15" s="105">
        <v>86.2</v>
      </c>
      <c r="G15" s="105">
        <v>87.3</v>
      </c>
      <c r="H15" s="105">
        <v>88.2</v>
      </c>
      <c r="I15" s="105">
        <v>83.8</v>
      </c>
      <c r="J15" s="105">
        <v>80.4</v>
      </c>
      <c r="K15" s="105">
        <v>75.2</v>
      </c>
      <c r="L15" s="105">
        <v>74.2</v>
      </c>
      <c r="M15" s="105">
        <v>75.4</v>
      </c>
      <c r="N15" s="105">
        <v>75.5</v>
      </c>
      <c r="O15" s="105">
        <v>75.6</v>
      </c>
      <c r="P15" s="105">
        <v>75.2</v>
      </c>
      <c r="Q15" s="105">
        <v>75.3</v>
      </c>
      <c r="R15" s="105">
        <v>78.8</v>
      </c>
      <c r="S15" s="105">
        <v>80</v>
      </c>
      <c r="T15" s="105">
        <v>79.1</v>
      </c>
      <c r="U15" s="105">
        <v>80.2</v>
      </c>
      <c r="V15" s="105">
        <v>79.5</v>
      </c>
      <c r="W15" s="105">
        <v>78</v>
      </c>
      <c r="X15" s="105">
        <v>72.2</v>
      </c>
      <c r="Y15" s="105">
        <v>69.3</v>
      </c>
      <c r="Z15" s="84">
        <f t="shared" si="0"/>
        <v>79.85</v>
      </c>
      <c r="AA15" s="105">
        <v>69.3</v>
      </c>
      <c r="AB15" s="107">
        <v>1</v>
      </c>
      <c r="AC15" s="6">
        <v>13</v>
      </c>
    </row>
    <row r="16" spans="1:29" ht="13.5" customHeight="1">
      <c r="A16" s="83">
        <v>14</v>
      </c>
      <c r="B16" s="105">
        <v>65.8</v>
      </c>
      <c r="C16" s="105">
        <v>64.4</v>
      </c>
      <c r="D16" s="105">
        <v>62.2</v>
      </c>
      <c r="E16" s="105">
        <v>64.1</v>
      </c>
      <c r="F16" s="105">
        <v>61.5</v>
      </c>
      <c r="G16" s="105">
        <v>61.5</v>
      </c>
      <c r="H16" s="105">
        <v>65.8</v>
      </c>
      <c r="I16" s="105">
        <v>61.2</v>
      </c>
      <c r="J16" s="105">
        <v>57.8</v>
      </c>
      <c r="K16" s="105">
        <v>51.6</v>
      </c>
      <c r="L16" s="105">
        <v>47.6</v>
      </c>
      <c r="M16" s="105">
        <v>51.2</v>
      </c>
      <c r="N16" s="105">
        <v>53.4</v>
      </c>
      <c r="O16" s="105">
        <v>56.1</v>
      </c>
      <c r="P16" s="105">
        <v>58</v>
      </c>
      <c r="Q16" s="105">
        <v>63.7</v>
      </c>
      <c r="R16" s="105">
        <v>70.8</v>
      </c>
      <c r="S16" s="105">
        <v>71.7</v>
      </c>
      <c r="T16" s="105">
        <v>72.6</v>
      </c>
      <c r="U16" s="105">
        <v>79.3</v>
      </c>
      <c r="V16" s="105">
        <v>84.2</v>
      </c>
      <c r="W16" s="105">
        <v>87.1</v>
      </c>
      <c r="X16" s="105">
        <v>75.6</v>
      </c>
      <c r="Y16" s="105">
        <v>68.9</v>
      </c>
      <c r="Z16" s="84">
        <f t="shared" si="0"/>
        <v>64.83749999999999</v>
      </c>
      <c r="AA16" s="105">
        <v>44.4</v>
      </c>
      <c r="AB16" s="107">
        <v>0.47361111111111115</v>
      </c>
      <c r="AC16" s="6">
        <v>14</v>
      </c>
    </row>
    <row r="17" spans="1:29" ht="13.5" customHeight="1">
      <c r="A17" s="83">
        <v>15</v>
      </c>
      <c r="B17" s="105">
        <v>70.6</v>
      </c>
      <c r="C17" s="105">
        <v>78.7</v>
      </c>
      <c r="D17" s="105">
        <v>80.6</v>
      </c>
      <c r="E17" s="105">
        <v>79.7</v>
      </c>
      <c r="F17" s="105">
        <v>84.4</v>
      </c>
      <c r="G17" s="105">
        <v>89.3</v>
      </c>
      <c r="H17" s="105">
        <v>87.5</v>
      </c>
      <c r="I17" s="105">
        <v>72.6</v>
      </c>
      <c r="J17" s="105">
        <v>67.9</v>
      </c>
      <c r="K17" s="105">
        <v>63.5</v>
      </c>
      <c r="L17" s="105">
        <v>61.4</v>
      </c>
      <c r="M17" s="105">
        <v>62</v>
      </c>
      <c r="N17" s="105">
        <v>61.8</v>
      </c>
      <c r="O17" s="105">
        <v>61.8</v>
      </c>
      <c r="P17" s="105">
        <v>63.3</v>
      </c>
      <c r="Q17" s="105">
        <v>65.7</v>
      </c>
      <c r="R17" s="105">
        <v>77.2</v>
      </c>
      <c r="S17" s="105">
        <v>83.6</v>
      </c>
      <c r="T17" s="105">
        <v>84.1</v>
      </c>
      <c r="U17" s="105">
        <v>84.9</v>
      </c>
      <c r="V17" s="105">
        <v>87</v>
      </c>
      <c r="W17" s="105">
        <v>86.3</v>
      </c>
      <c r="X17" s="105">
        <v>87.3</v>
      </c>
      <c r="Y17" s="105">
        <v>87.2</v>
      </c>
      <c r="Z17" s="84">
        <f t="shared" si="0"/>
        <v>76.18333333333332</v>
      </c>
      <c r="AA17" s="105">
        <v>60.2</v>
      </c>
      <c r="AB17" s="107">
        <v>0.53125</v>
      </c>
      <c r="AC17" s="6">
        <v>15</v>
      </c>
    </row>
    <row r="18" spans="1:29" ht="13.5" customHeight="1">
      <c r="A18" s="83">
        <v>16</v>
      </c>
      <c r="B18" s="105">
        <v>84.6</v>
      </c>
      <c r="C18" s="105">
        <v>88.9</v>
      </c>
      <c r="D18" s="105">
        <v>89.6</v>
      </c>
      <c r="E18" s="105">
        <v>89.1</v>
      </c>
      <c r="F18" s="105">
        <v>91.6</v>
      </c>
      <c r="G18" s="105">
        <v>89.3</v>
      </c>
      <c r="H18" s="105">
        <v>85.4</v>
      </c>
      <c r="I18" s="105">
        <v>70.4</v>
      </c>
      <c r="J18" s="105">
        <v>61.9</v>
      </c>
      <c r="K18" s="105">
        <v>60.3</v>
      </c>
      <c r="L18" s="105">
        <v>62</v>
      </c>
      <c r="M18" s="105">
        <v>55.3</v>
      </c>
      <c r="N18" s="105">
        <v>60.6</v>
      </c>
      <c r="O18" s="105">
        <v>63</v>
      </c>
      <c r="P18" s="105">
        <v>65.1</v>
      </c>
      <c r="Q18" s="105">
        <v>70</v>
      </c>
      <c r="R18" s="105">
        <v>83.9</v>
      </c>
      <c r="S18" s="105">
        <v>81.9</v>
      </c>
      <c r="T18" s="105">
        <v>83.5</v>
      </c>
      <c r="U18" s="105">
        <v>86</v>
      </c>
      <c r="V18" s="105">
        <v>86.8</v>
      </c>
      <c r="W18" s="105">
        <v>86.1</v>
      </c>
      <c r="X18" s="105">
        <v>88.8</v>
      </c>
      <c r="Y18" s="105">
        <v>87.5</v>
      </c>
      <c r="Z18" s="84">
        <f t="shared" si="0"/>
        <v>77.98333333333333</v>
      </c>
      <c r="AA18" s="105">
        <v>55.3</v>
      </c>
      <c r="AB18" s="107">
        <v>0.5006944444444444</v>
      </c>
      <c r="AC18" s="6">
        <v>16</v>
      </c>
    </row>
    <row r="19" spans="1:29" ht="13.5" customHeight="1">
      <c r="A19" s="83">
        <v>17</v>
      </c>
      <c r="B19" s="105">
        <v>85.9</v>
      </c>
      <c r="C19" s="105">
        <v>86.7</v>
      </c>
      <c r="D19" s="105">
        <v>88.2</v>
      </c>
      <c r="E19" s="105">
        <v>88.7</v>
      </c>
      <c r="F19" s="105">
        <v>89.4</v>
      </c>
      <c r="G19" s="105">
        <v>95.4</v>
      </c>
      <c r="H19" s="105">
        <v>95.7</v>
      </c>
      <c r="I19" s="105">
        <v>82.3</v>
      </c>
      <c r="J19" s="105">
        <v>72.2</v>
      </c>
      <c r="K19" s="105">
        <v>69.9</v>
      </c>
      <c r="L19" s="105">
        <v>62.9</v>
      </c>
      <c r="M19" s="105">
        <v>49.1</v>
      </c>
      <c r="N19" s="105">
        <v>51.1</v>
      </c>
      <c r="O19" s="105">
        <v>51.5</v>
      </c>
      <c r="P19" s="105">
        <v>50.4</v>
      </c>
      <c r="Q19" s="105">
        <v>49.7</v>
      </c>
      <c r="R19" s="105">
        <v>65.3</v>
      </c>
      <c r="S19" s="105">
        <v>75.9</v>
      </c>
      <c r="T19" s="105">
        <v>78.7</v>
      </c>
      <c r="U19" s="105">
        <v>84.4</v>
      </c>
      <c r="V19" s="105">
        <v>80.7</v>
      </c>
      <c r="W19" s="105">
        <v>80.6</v>
      </c>
      <c r="X19" s="105">
        <v>79.3</v>
      </c>
      <c r="Y19" s="105">
        <v>82.8</v>
      </c>
      <c r="Z19" s="84">
        <f t="shared" si="0"/>
        <v>74.86666666666667</v>
      </c>
      <c r="AA19" s="105">
        <v>47</v>
      </c>
      <c r="AB19" s="107">
        <v>0.5680555555555555</v>
      </c>
      <c r="AC19" s="6">
        <v>17</v>
      </c>
    </row>
    <row r="20" spans="1:29" ht="13.5" customHeight="1">
      <c r="A20" s="83">
        <v>18</v>
      </c>
      <c r="B20" s="105">
        <v>83.1</v>
      </c>
      <c r="C20" s="105">
        <v>89.6</v>
      </c>
      <c r="D20" s="105">
        <v>85.3</v>
      </c>
      <c r="E20" s="105">
        <v>80.8</v>
      </c>
      <c r="F20" s="105">
        <v>79.6</v>
      </c>
      <c r="G20" s="105">
        <v>78.5</v>
      </c>
      <c r="H20" s="105">
        <v>80.4</v>
      </c>
      <c r="I20" s="105">
        <v>75</v>
      </c>
      <c r="J20" s="105">
        <v>75.4</v>
      </c>
      <c r="K20" s="105">
        <v>67.1</v>
      </c>
      <c r="L20" s="105">
        <v>65.9</v>
      </c>
      <c r="M20" s="105">
        <v>66.5</v>
      </c>
      <c r="N20" s="105">
        <v>69.9</v>
      </c>
      <c r="O20" s="105">
        <v>71.5</v>
      </c>
      <c r="P20" s="105">
        <v>72.5</v>
      </c>
      <c r="Q20" s="105">
        <v>73.9</v>
      </c>
      <c r="R20" s="105">
        <v>79.6</v>
      </c>
      <c r="S20" s="105">
        <v>85.6</v>
      </c>
      <c r="T20" s="105">
        <v>85.6</v>
      </c>
      <c r="U20" s="105">
        <v>87.2</v>
      </c>
      <c r="V20" s="105">
        <v>86.4</v>
      </c>
      <c r="W20" s="105">
        <v>88.2</v>
      </c>
      <c r="X20" s="105">
        <v>84.6</v>
      </c>
      <c r="Y20" s="105">
        <v>85.6</v>
      </c>
      <c r="Z20" s="84">
        <f t="shared" si="0"/>
        <v>79.07499999999999</v>
      </c>
      <c r="AA20" s="105">
        <v>64.5</v>
      </c>
      <c r="AB20" s="107">
        <v>0.4472222222222222</v>
      </c>
      <c r="AC20" s="6">
        <v>18</v>
      </c>
    </row>
    <row r="21" spans="1:29" ht="13.5" customHeight="1">
      <c r="A21" s="83">
        <v>19</v>
      </c>
      <c r="B21" s="105">
        <v>86.1</v>
      </c>
      <c r="C21" s="105">
        <v>88.2</v>
      </c>
      <c r="D21" s="105">
        <v>97.5</v>
      </c>
      <c r="E21" s="105">
        <v>97.8</v>
      </c>
      <c r="F21" s="105">
        <v>97.9</v>
      </c>
      <c r="G21" s="105">
        <v>98</v>
      </c>
      <c r="H21" s="105">
        <v>98.1</v>
      </c>
      <c r="I21" s="105">
        <v>98</v>
      </c>
      <c r="J21" s="105">
        <v>97.7</v>
      </c>
      <c r="K21" s="105">
        <v>89.1</v>
      </c>
      <c r="L21" s="105">
        <v>81</v>
      </c>
      <c r="M21" s="105">
        <v>82.5</v>
      </c>
      <c r="N21" s="105">
        <v>86.8</v>
      </c>
      <c r="O21" s="105">
        <v>87.8</v>
      </c>
      <c r="P21" s="105">
        <v>84.8</v>
      </c>
      <c r="Q21" s="105">
        <v>86.1</v>
      </c>
      <c r="R21" s="105">
        <v>95.8</v>
      </c>
      <c r="S21" s="105">
        <v>93.6</v>
      </c>
      <c r="T21" s="105">
        <v>68.8</v>
      </c>
      <c r="U21" s="105">
        <v>67.8</v>
      </c>
      <c r="V21" s="105">
        <v>68.8</v>
      </c>
      <c r="W21" s="105">
        <v>64.1</v>
      </c>
      <c r="X21" s="105">
        <v>61.6</v>
      </c>
      <c r="Y21" s="105">
        <v>75.6</v>
      </c>
      <c r="Z21" s="84">
        <f t="shared" si="0"/>
        <v>85.56249999999999</v>
      </c>
      <c r="AA21" s="105">
        <v>59.9</v>
      </c>
      <c r="AB21" s="107">
        <v>0.9659722222222222</v>
      </c>
      <c r="AC21" s="6">
        <v>19</v>
      </c>
    </row>
    <row r="22" spans="1:29" ht="13.5" customHeight="1">
      <c r="A22" s="86">
        <v>20</v>
      </c>
      <c r="B22" s="106">
        <v>63.3</v>
      </c>
      <c r="C22" s="106">
        <v>67.6</v>
      </c>
      <c r="D22" s="106">
        <v>66.2</v>
      </c>
      <c r="E22" s="106">
        <v>69.4</v>
      </c>
      <c r="F22" s="106">
        <v>72.9</v>
      </c>
      <c r="G22" s="106">
        <v>68</v>
      </c>
      <c r="H22" s="106">
        <v>68.5</v>
      </c>
      <c r="I22" s="106">
        <v>68.2</v>
      </c>
      <c r="J22" s="106">
        <v>57.5</v>
      </c>
      <c r="K22" s="106">
        <v>56.5</v>
      </c>
      <c r="L22" s="106">
        <v>53.9</v>
      </c>
      <c r="M22" s="106">
        <v>50.9</v>
      </c>
      <c r="N22" s="106">
        <v>56</v>
      </c>
      <c r="O22" s="106">
        <v>55.4</v>
      </c>
      <c r="P22" s="106">
        <v>53.8</v>
      </c>
      <c r="Q22" s="106">
        <v>70.3</v>
      </c>
      <c r="R22" s="106">
        <v>83.9</v>
      </c>
      <c r="S22" s="106">
        <v>85.2</v>
      </c>
      <c r="T22" s="106">
        <v>79.1</v>
      </c>
      <c r="U22" s="106">
        <v>84.7</v>
      </c>
      <c r="V22" s="106">
        <v>85.5</v>
      </c>
      <c r="W22" s="106">
        <v>82.8</v>
      </c>
      <c r="X22" s="106">
        <v>87.5</v>
      </c>
      <c r="Y22" s="106">
        <v>87.6</v>
      </c>
      <c r="Z22" s="87">
        <f t="shared" si="0"/>
        <v>69.77916666666665</v>
      </c>
      <c r="AA22" s="106">
        <v>50.3</v>
      </c>
      <c r="AB22" s="108">
        <v>0.5027777777777778</v>
      </c>
      <c r="AC22" s="6">
        <v>20</v>
      </c>
    </row>
    <row r="23" spans="1:29" ht="13.5" customHeight="1">
      <c r="A23" s="83">
        <v>21</v>
      </c>
      <c r="B23" s="105">
        <v>87.8</v>
      </c>
      <c r="C23" s="105">
        <v>81.9</v>
      </c>
      <c r="D23" s="105">
        <v>89.2</v>
      </c>
      <c r="E23" s="105">
        <v>87.1</v>
      </c>
      <c r="F23" s="105">
        <v>90.5</v>
      </c>
      <c r="G23" s="105">
        <v>91.5</v>
      </c>
      <c r="H23" s="105">
        <v>83.5</v>
      </c>
      <c r="I23" s="105">
        <v>72.9</v>
      </c>
      <c r="J23" s="105">
        <v>63.7</v>
      </c>
      <c r="K23" s="105">
        <v>56.3</v>
      </c>
      <c r="L23" s="105">
        <v>50.1</v>
      </c>
      <c r="M23" s="105">
        <v>49.3</v>
      </c>
      <c r="N23" s="105">
        <v>49.9</v>
      </c>
      <c r="O23" s="105">
        <v>49.5</v>
      </c>
      <c r="P23" s="105">
        <v>50.2</v>
      </c>
      <c r="Q23" s="105">
        <v>64.1</v>
      </c>
      <c r="R23" s="105">
        <v>78.7</v>
      </c>
      <c r="S23" s="105">
        <v>71.8</v>
      </c>
      <c r="T23" s="105">
        <v>72.9</v>
      </c>
      <c r="U23" s="105">
        <v>77</v>
      </c>
      <c r="V23" s="105">
        <v>78.1</v>
      </c>
      <c r="W23" s="105">
        <v>77.7</v>
      </c>
      <c r="X23" s="105">
        <v>78.9</v>
      </c>
      <c r="Y23" s="105">
        <v>80.9</v>
      </c>
      <c r="Z23" s="84">
        <f t="shared" si="0"/>
        <v>72.22916666666667</v>
      </c>
      <c r="AA23" s="105">
        <v>47.5</v>
      </c>
      <c r="AB23" s="107">
        <v>0.48125</v>
      </c>
      <c r="AC23" s="5">
        <v>21</v>
      </c>
    </row>
    <row r="24" spans="1:29" ht="13.5" customHeight="1">
      <c r="A24" s="83">
        <v>22</v>
      </c>
      <c r="B24" s="105">
        <v>92.8</v>
      </c>
      <c r="C24" s="105">
        <v>97.5</v>
      </c>
      <c r="D24" s="105">
        <v>97.7</v>
      </c>
      <c r="E24" s="105">
        <v>97.9</v>
      </c>
      <c r="F24" s="105">
        <v>98</v>
      </c>
      <c r="G24" s="105">
        <v>98</v>
      </c>
      <c r="H24" s="105">
        <v>98</v>
      </c>
      <c r="I24" s="105">
        <v>97.9</v>
      </c>
      <c r="J24" s="105">
        <v>97.8</v>
      </c>
      <c r="K24" s="105">
        <v>97.5</v>
      </c>
      <c r="L24" s="105">
        <v>96.4</v>
      </c>
      <c r="M24" s="105">
        <v>83.6</v>
      </c>
      <c r="N24" s="105">
        <v>76.6</v>
      </c>
      <c r="O24" s="105">
        <v>72</v>
      </c>
      <c r="P24" s="105">
        <v>81.9</v>
      </c>
      <c r="Q24" s="105">
        <v>88.3</v>
      </c>
      <c r="R24" s="105">
        <v>95.5</v>
      </c>
      <c r="S24" s="105">
        <v>96.8</v>
      </c>
      <c r="T24" s="105">
        <v>96.9</v>
      </c>
      <c r="U24" s="105">
        <v>97.2</v>
      </c>
      <c r="V24" s="105">
        <v>97.5</v>
      </c>
      <c r="W24" s="105">
        <v>97.3</v>
      </c>
      <c r="X24" s="105">
        <v>97.6</v>
      </c>
      <c r="Y24" s="105">
        <v>97.7</v>
      </c>
      <c r="Z24" s="84">
        <f t="shared" si="0"/>
        <v>93.68333333333332</v>
      </c>
      <c r="AA24" s="105">
        <v>71.7</v>
      </c>
      <c r="AB24" s="107">
        <v>0.5854166666666667</v>
      </c>
      <c r="AC24" s="6">
        <v>22</v>
      </c>
    </row>
    <row r="25" spans="1:29" ht="13.5" customHeight="1">
      <c r="A25" s="83">
        <v>23</v>
      </c>
      <c r="B25" s="105">
        <v>97.6</v>
      </c>
      <c r="C25" s="105">
        <v>97</v>
      </c>
      <c r="D25" s="105">
        <v>97.1</v>
      </c>
      <c r="E25" s="105">
        <v>96.7</v>
      </c>
      <c r="F25" s="105">
        <v>96.1</v>
      </c>
      <c r="G25" s="105">
        <v>97.1</v>
      </c>
      <c r="H25" s="105">
        <v>97</v>
      </c>
      <c r="I25" s="105">
        <v>88.8</v>
      </c>
      <c r="J25" s="105">
        <v>53.4</v>
      </c>
      <c r="K25" s="105">
        <v>45.5</v>
      </c>
      <c r="L25" s="105">
        <v>47</v>
      </c>
      <c r="M25" s="105">
        <v>41.2</v>
      </c>
      <c r="N25" s="105">
        <v>39.4</v>
      </c>
      <c r="O25" s="105">
        <v>40.9</v>
      </c>
      <c r="P25" s="105">
        <v>50.4</v>
      </c>
      <c r="Q25" s="105">
        <v>54.9</v>
      </c>
      <c r="R25" s="105">
        <v>65</v>
      </c>
      <c r="S25" s="105">
        <v>67.7</v>
      </c>
      <c r="T25" s="105">
        <v>72.2</v>
      </c>
      <c r="U25" s="105">
        <v>76.5</v>
      </c>
      <c r="V25" s="105">
        <v>79.7</v>
      </c>
      <c r="W25" s="105">
        <v>78.4</v>
      </c>
      <c r="X25" s="105">
        <v>86.6</v>
      </c>
      <c r="Y25" s="105">
        <v>77.9</v>
      </c>
      <c r="Z25" s="84">
        <f t="shared" si="0"/>
        <v>72.67083333333335</v>
      </c>
      <c r="AA25" s="105">
        <v>38.8</v>
      </c>
      <c r="AB25" s="107">
        <v>0.5555555555555556</v>
      </c>
      <c r="AC25" s="6">
        <v>23</v>
      </c>
    </row>
    <row r="26" spans="1:29" ht="13.5" customHeight="1">
      <c r="A26" s="83">
        <v>24</v>
      </c>
      <c r="B26" s="105">
        <v>71.8</v>
      </c>
      <c r="C26" s="105">
        <v>78.1</v>
      </c>
      <c r="D26" s="105">
        <v>83.5</v>
      </c>
      <c r="E26" s="105">
        <v>81</v>
      </c>
      <c r="F26" s="105">
        <v>81</v>
      </c>
      <c r="G26" s="105">
        <v>76.8</v>
      </c>
      <c r="H26" s="105">
        <v>76.8</v>
      </c>
      <c r="I26" s="105">
        <v>68.9</v>
      </c>
      <c r="J26" s="105">
        <v>57.3</v>
      </c>
      <c r="K26" s="105">
        <v>59.6</v>
      </c>
      <c r="L26" s="105">
        <v>60.4</v>
      </c>
      <c r="M26" s="105">
        <v>57.7</v>
      </c>
      <c r="N26" s="105">
        <v>56.1</v>
      </c>
      <c r="O26" s="105">
        <v>53.3</v>
      </c>
      <c r="P26" s="105">
        <v>57</v>
      </c>
      <c r="Q26" s="105">
        <v>59.7</v>
      </c>
      <c r="R26" s="105">
        <v>75</v>
      </c>
      <c r="S26" s="105">
        <v>75.1</v>
      </c>
      <c r="T26" s="105">
        <v>73.5</v>
      </c>
      <c r="U26" s="105">
        <v>74.5</v>
      </c>
      <c r="V26" s="105">
        <v>76.2</v>
      </c>
      <c r="W26" s="105">
        <v>77</v>
      </c>
      <c r="X26" s="105">
        <v>79.3</v>
      </c>
      <c r="Y26" s="105">
        <v>80.6</v>
      </c>
      <c r="Z26" s="84">
        <f t="shared" si="0"/>
        <v>70.425</v>
      </c>
      <c r="AA26" s="105">
        <v>51.2</v>
      </c>
      <c r="AB26" s="107">
        <v>0.5756944444444444</v>
      </c>
      <c r="AC26" s="6">
        <v>24</v>
      </c>
    </row>
    <row r="27" spans="1:29" ht="13.5" customHeight="1">
      <c r="A27" s="83">
        <v>25</v>
      </c>
      <c r="B27" s="105">
        <v>83.2</v>
      </c>
      <c r="C27" s="105">
        <v>80.5</v>
      </c>
      <c r="D27" s="105">
        <v>80.6</v>
      </c>
      <c r="E27" s="105">
        <v>82</v>
      </c>
      <c r="F27" s="105">
        <v>82.4</v>
      </c>
      <c r="G27" s="105">
        <v>81.6</v>
      </c>
      <c r="H27" s="105">
        <v>87.1</v>
      </c>
      <c r="I27" s="105">
        <v>81.2</v>
      </c>
      <c r="J27" s="105">
        <v>77</v>
      </c>
      <c r="K27" s="105">
        <v>72.9</v>
      </c>
      <c r="L27" s="105">
        <v>71.1</v>
      </c>
      <c r="M27" s="105">
        <v>72.8</v>
      </c>
      <c r="N27" s="105">
        <v>74.5</v>
      </c>
      <c r="O27" s="105">
        <v>78.7</v>
      </c>
      <c r="P27" s="105">
        <v>79.2</v>
      </c>
      <c r="Q27" s="105">
        <v>85.8</v>
      </c>
      <c r="R27" s="105">
        <v>95.3</v>
      </c>
      <c r="S27" s="105">
        <v>96.2</v>
      </c>
      <c r="T27" s="105">
        <v>92.9</v>
      </c>
      <c r="U27" s="105">
        <v>93</v>
      </c>
      <c r="V27" s="105">
        <v>81</v>
      </c>
      <c r="W27" s="105">
        <v>83.7</v>
      </c>
      <c r="X27" s="105">
        <v>84.5</v>
      </c>
      <c r="Y27" s="105">
        <v>79.3</v>
      </c>
      <c r="Z27" s="84">
        <f t="shared" si="0"/>
        <v>82.35416666666667</v>
      </c>
      <c r="AA27" s="105">
        <v>70.7</v>
      </c>
      <c r="AB27" s="107">
        <v>0.4618055555555556</v>
      </c>
      <c r="AC27" s="6">
        <v>25</v>
      </c>
    </row>
    <row r="28" spans="1:29" ht="13.5" customHeight="1">
      <c r="A28" s="83">
        <v>26</v>
      </c>
      <c r="B28" s="105">
        <v>94.7</v>
      </c>
      <c r="C28" s="105">
        <v>95.6</v>
      </c>
      <c r="D28" s="105">
        <v>78.1</v>
      </c>
      <c r="E28" s="105">
        <v>87.6</v>
      </c>
      <c r="F28" s="105">
        <v>90.3</v>
      </c>
      <c r="G28" s="105">
        <v>92.5</v>
      </c>
      <c r="H28" s="105">
        <v>94.2</v>
      </c>
      <c r="I28" s="105">
        <v>85.3</v>
      </c>
      <c r="J28" s="105">
        <v>56.9</v>
      </c>
      <c r="K28" s="105">
        <v>57.1</v>
      </c>
      <c r="L28" s="105">
        <v>47.2</v>
      </c>
      <c r="M28" s="105">
        <v>52.8</v>
      </c>
      <c r="N28" s="105">
        <v>53.3</v>
      </c>
      <c r="O28" s="105">
        <v>48.1</v>
      </c>
      <c r="P28" s="105">
        <v>52.4</v>
      </c>
      <c r="Q28" s="105">
        <v>64.1</v>
      </c>
      <c r="R28" s="105">
        <v>77.8</v>
      </c>
      <c r="S28" s="105">
        <v>75</v>
      </c>
      <c r="T28" s="105">
        <v>79.5</v>
      </c>
      <c r="U28" s="105">
        <v>85</v>
      </c>
      <c r="V28" s="105">
        <v>87.7</v>
      </c>
      <c r="W28" s="105">
        <v>85.1</v>
      </c>
      <c r="X28" s="105">
        <v>88.3</v>
      </c>
      <c r="Y28" s="105">
        <v>87.7</v>
      </c>
      <c r="Z28" s="84">
        <f t="shared" si="0"/>
        <v>75.67916666666666</v>
      </c>
      <c r="AA28" s="105">
        <v>45.8</v>
      </c>
      <c r="AB28" s="107">
        <v>0.46249999999999997</v>
      </c>
      <c r="AC28" s="6">
        <v>26</v>
      </c>
    </row>
    <row r="29" spans="1:29" ht="13.5" customHeight="1">
      <c r="A29" s="83">
        <v>27</v>
      </c>
      <c r="B29" s="105">
        <v>87.2</v>
      </c>
      <c r="C29" s="105">
        <v>88.5</v>
      </c>
      <c r="D29" s="105">
        <v>91.1</v>
      </c>
      <c r="E29" s="105">
        <v>94.1</v>
      </c>
      <c r="F29" s="105">
        <v>93.7</v>
      </c>
      <c r="G29" s="105">
        <v>95</v>
      </c>
      <c r="H29" s="105">
        <v>93</v>
      </c>
      <c r="I29" s="105">
        <v>90.6</v>
      </c>
      <c r="J29" s="105">
        <v>85.4</v>
      </c>
      <c r="K29" s="105">
        <v>81.9</v>
      </c>
      <c r="L29" s="105">
        <v>79.7</v>
      </c>
      <c r="M29" s="105">
        <v>78.6</v>
      </c>
      <c r="N29" s="105">
        <v>78.9</v>
      </c>
      <c r="O29" s="105">
        <v>82.3</v>
      </c>
      <c r="P29" s="105">
        <v>81.3</v>
      </c>
      <c r="Q29" s="105">
        <v>87.4</v>
      </c>
      <c r="R29" s="105">
        <v>96.2</v>
      </c>
      <c r="S29" s="105">
        <v>97.5</v>
      </c>
      <c r="T29" s="105">
        <v>95.8</v>
      </c>
      <c r="U29" s="105">
        <v>95.6</v>
      </c>
      <c r="V29" s="105">
        <v>95</v>
      </c>
      <c r="W29" s="105">
        <v>91.1</v>
      </c>
      <c r="X29" s="105">
        <v>81.7</v>
      </c>
      <c r="Y29" s="105">
        <v>81</v>
      </c>
      <c r="Z29" s="84">
        <f t="shared" si="0"/>
        <v>88.44166666666666</v>
      </c>
      <c r="AA29" s="105">
        <v>76.8</v>
      </c>
      <c r="AB29" s="107">
        <v>0.4791666666666667</v>
      </c>
      <c r="AC29" s="6">
        <v>27</v>
      </c>
    </row>
    <row r="30" spans="1:29" ht="13.5" customHeight="1">
      <c r="A30" s="83">
        <v>28</v>
      </c>
      <c r="B30" s="105">
        <v>88</v>
      </c>
      <c r="C30" s="105">
        <v>94.1</v>
      </c>
      <c r="D30" s="105">
        <v>90.2</v>
      </c>
      <c r="E30" s="105">
        <v>86</v>
      </c>
      <c r="F30" s="105">
        <v>86.9</v>
      </c>
      <c r="G30" s="105">
        <v>84.9</v>
      </c>
      <c r="H30" s="105">
        <v>85.5</v>
      </c>
      <c r="I30" s="105">
        <v>80.2</v>
      </c>
      <c r="J30" s="105">
        <v>75.9</v>
      </c>
      <c r="K30" s="105">
        <v>61.1</v>
      </c>
      <c r="L30" s="105">
        <v>55</v>
      </c>
      <c r="M30" s="105">
        <v>55.8</v>
      </c>
      <c r="N30" s="105">
        <v>50.2</v>
      </c>
      <c r="O30" s="105">
        <v>64</v>
      </c>
      <c r="P30" s="105">
        <v>69.3</v>
      </c>
      <c r="Q30" s="105">
        <v>74.8</v>
      </c>
      <c r="R30" s="105">
        <v>83.2</v>
      </c>
      <c r="S30" s="105">
        <v>81.8</v>
      </c>
      <c r="T30" s="105">
        <v>80.7</v>
      </c>
      <c r="U30" s="105">
        <v>83</v>
      </c>
      <c r="V30" s="105">
        <v>78.7</v>
      </c>
      <c r="W30" s="105">
        <v>84.4</v>
      </c>
      <c r="X30" s="105">
        <v>92.1</v>
      </c>
      <c r="Y30" s="105">
        <v>95.3</v>
      </c>
      <c r="Z30" s="84">
        <f t="shared" si="0"/>
        <v>78.37916666666668</v>
      </c>
      <c r="AA30" s="105">
        <v>50</v>
      </c>
      <c r="AB30" s="107">
        <v>0.5458333333333333</v>
      </c>
      <c r="AC30" s="6">
        <v>28</v>
      </c>
    </row>
    <row r="31" spans="1:29" ht="13.5" customHeight="1">
      <c r="A31" s="83">
        <v>29</v>
      </c>
      <c r="B31" s="105">
        <v>95.9</v>
      </c>
      <c r="C31" s="105">
        <v>97</v>
      </c>
      <c r="D31" s="105">
        <v>97.3</v>
      </c>
      <c r="E31" s="105">
        <v>96.7</v>
      </c>
      <c r="F31" s="105">
        <v>95</v>
      </c>
      <c r="G31" s="105">
        <v>93.2</v>
      </c>
      <c r="H31" s="105">
        <v>90.7</v>
      </c>
      <c r="I31" s="105">
        <v>86.9</v>
      </c>
      <c r="J31" s="105">
        <v>74.7</v>
      </c>
      <c r="K31" s="105">
        <v>69.3</v>
      </c>
      <c r="L31" s="105">
        <v>65</v>
      </c>
      <c r="M31" s="105">
        <v>62.5</v>
      </c>
      <c r="N31" s="105">
        <v>63.3</v>
      </c>
      <c r="O31" s="105">
        <v>60.2</v>
      </c>
      <c r="P31" s="105">
        <v>64.1</v>
      </c>
      <c r="Q31" s="105">
        <v>66.9</v>
      </c>
      <c r="R31" s="105">
        <v>80.9</v>
      </c>
      <c r="S31" s="105">
        <v>80.6</v>
      </c>
      <c r="T31" s="105">
        <v>82.5</v>
      </c>
      <c r="U31" s="105">
        <v>85.8</v>
      </c>
      <c r="V31" s="105">
        <v>81.4</v>
      </c>
      <c r="W31" s="105">
        <v>80.4</v>
      </c>
      <c r="X31" s="105">
        <v>80.5</v>
      </c>
      <c r="Y31" s="105">
        <v>80.7</v>
      </c>
      <c r="Z31" s="84">
        <f t="shared" si="0"/>
        <v>80.47916666666667</v>
      </c>
      <c r="AA31" s="105">
        <v>60.1</v>
      </c>
      <c r="AB31" s="107">
        <v>0.48194444444444445</v>
      </c>
      <c r="AC31" s="6">
        <v>29</v>
      </c>
    </row>
    <row r="32" spans="1:29" ht="13.5" customHeight="1">
      <c r="A32" s="83">
        <v>30</v>
      </c>
      <c r="B32" s="105">
        <v>80.4</v>
      </c>
      <c r="C32" s="105">
        <v>87.6</v>
      </c>
      <c r="D32" s="105">
        <v>92</v>
      </c>
      <c r="E32" s="105">
        <v>96.1</v>
      </c>
      <c r="F32" s="105">
        <v>94.7</v>
      </c>
      <c r="G32" s="105">
        <v>94.9</v>
      </c>
      <c r="H32" s="105">
        <v>93.1</v>
      </c>
      <c r="I32" s="105">
        <v>81.3</v>
      </c>
      <c r="J32" s="105">
        <v>56.7</v>
      </c>
      <c r="K32" s="105">
        <v>50.1</v>
      </c>
      <c r="L32" s="105">
        <v>50.1</v>
      </c>
      <c r="M32" s="105">
        <v>50.3</v>
      </c>
      <c r="N32" s="105">
        <v>54.2</v>
      </c>
      <c r="O32" s="105">
        <v>52</v>
      </c>
      <c r="P32" s="105">
        <v>53</v>
      </c>
      <c r="Q32" s="105">
        <v>56.9</v>
      </c>
      <c r="R32" s="105">
        <v>66.2</v>
      </c>
      <c r="S32" s="105">
        <v>74.4</v>
      </c>
      <c r="T32" s="105">
        <v>78.2</v>
      </c>
      <c r="U32" s="105">
        <v>71.5</v>
      </c>
      <c r="V32" s="105">
        <v>73.5</v>
      </c>
      <c r="W32" s="105">
        <v>80.3</v>
      </c>
      <c r="X32" s="105">
        <v>74.4</v>
      </c>
      <c r="Y32" s="105">
        <v>86.4</v>
      </c>
      <c r="Z32" s="84">
        <f t="shared" si="0"/>
        <v>72.84583333333335</v>
      </c>
      <c r="AA32" s="105">
        <v>47.9</v>
      </c>
      <c r="AB32" s="107">
        <v>0.48541666666666666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86.1033333333333</v>
      </c>
      <c r="C34" s="89">
        <f t="shared" si="1"/>
        <v>88.05999999999999</v>
      </c>
      <c r="D34" s="89">
        <f t="shared" si="1"/>
        <v>87.87666666666665</v>
      </c>
      <c r="E34" s="89">
        <f t="shared" si="1"/>
        <v>88.74333333333333</v>
      </c>
      <c r="F34" s="89">
        <f t="shared" si="1"/>
        <v>89.22666666666669</v>
      </c>
      <c r="G34" s="89">
        <f t="shared" si="1"/>
        <v>89.27666666666667</v>
      </c>
      <c r="H34" s="89">
        <f t="shared" si="1"/>
        <v>87.72333333333333</v>
      </c>
      <c r="I34" s="89">
        <f t="shared" si="1"/>
        <v>81.49000000000001</v>
      </c>
      <c r="J34" s="89">
        <f t="shared" si="1"/>
        <v>72.72333333333334</v>
      </c>
      <c r="K34" s="89">
        <f t="shared" si="1"/>
        <v>69.10666666666667</v>
      </c>
      <c r="L34" s="89">
        <f t="shared" si="1"/>
        <v>65.94666666666667</v>
      </c>
      <c r="M34" s="89">
        <f t="shared" si="1"/>
        <v>64.53999999999999</v>
      </c>
      <c r="N34" s="89">
        <f t="shared" si="1"/>
        <v>64.98666666666666</v>
      </c>
      <c r="O34" s="89">
        <f t="shared" si="1"/>
        <v>65.63666666666667</v>
      </c>
      <c r="P34" s="89">
        <f t="shared" si="1"/>
        <v>67.36666666666667</v>
      </c>
      <c r="Q34" s="89">
        <f t="shared" si="1"/>
        <v>71.84666666666666</v>
      </c>
      <c r="R34" s="89">
        <f aca="true" t="shared" si="2" ref="R34:Y34">AVERAGE(R3:R33)</f>
        <v>81.19</v>
      </c>
      <c r="S34" s="89">
        <f t="shared" si="2"/>
        <v>83.06</v>
      </c>
      <c r="T34" s="89">
        <f t="shared" si="2"/>
        <v>83.58999999999997</v>
      </c>
      <c r="U34" s="89">
        <f t="shared" si="2"/>
        <v>85.32</v>
      </c>
      <c r="V34" s="89">
        <f t="shared" si="2"/>
        <v>85.30999999999999</v>
      </c>
      <c r="W34" s="89">
        <f t="shared" si="2"/>
        <v>85.61999999999998</v>
      </c>
      <c r="X34" s="89">
        <f t="shared" si="2"/>
        <v>85.32666666666665</v>
      </c>
      <c r="Y34" s="89">
        <f t="shared" si="2"/>
        <v>85.75666666666667</v>
      </c>
      <c r="Z34" s="89">
        <f>AVERAGE(B3:Y33)</f>
        <v>79.8261111111111</v>
      </c>
      <c r="AA34" s="90">
        <f>AVERAGE(AA3:AA33)</f>
        <v>59.36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2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</v>
      </c>
      <c r="C40" s="102">
        <f>MATCH(B40,AA3:AA33,0)</f>
        <v>1</v>
      </c>
      <c r="D40" s="109">
        <f>INDEX(AB3:AB33,C40,1)</f>
        <v>0.4979166666666666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12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83.2</v>
      </c>
      <c r="C3" s="105">
        <v>84.7</v>
      </c>
      <c r="D3" s="105">
        <v>84</v>
      </c>
      <c r="E3" s="105">
        <v>85.4</v>
      </c>
      <c r="F3" s="105">
        <v>91.8</v>
      </c>
      <c r="G3" s="105">
        <v>93.5</v>
      </c>
      <c r="H3" s="105">
        <v>94.4</v>
      </c>
      <c r="I3" s="105">
        <v>83.9</v>
      </c>
      <c r="J3" s="105">
        <v>76.6</v>
      </c>
      <c r="K3" s="105">
        <v>74.4</v>
      </c>
      <c r="L3" s="105">
        <v>66.4</v>
      </c>
      <c r="M3" s="105">
        <v>58.5</v>
      </c>
      <c r="N3" s="105">
        <v>51.3</v>
      </c>
      <c r="O3" s="105">
        <v>47.4</v>
      </c>
      <c r="P3" s="105">
        <v>47.6</v>
      </c>
      <c r="Q3" s="105">
        <v>58.9</v>
      </c>
      <c r="R3" s="105">
        <v>58.5</v>
      </c>
      <c r="S3" s="105">
        <v>57.5</v>
      </c>
      <c r="T3" s="105">
        <v>63.9</v>
      </c>
      <c r="U3" s="105">
        <v>67.4</v>
      </c>
      <c r="V3" s="105">
        <v>67</v>
      </c>
      <c r="W3" s="105">
        <v>70.8</v>
      </c>
      <c r="X3" s="105">
        <v>75.6</v>
      </c>
      <c r="Y3" s="105">
        <v>83</v>
      </c>
      <c r="Z3" s="84">
        <f aca="true" t="shared" si="0" ref="Z3:Z33">AVERAGE(B3:Y3)</f>
        <v>71.90416666666667</v>
      </c>
      <c r="AA3" s="105">
        <v>44.3</v>
      </c>
      <c r="AB3" s="107" t="s">
        <v>34</v>
      </c>
      <c r="AC3" s="5">
        <v>1</v>
      </c>
    </row>
    <row r="4" spans="1:29" ht="13.5" customHeight="1">
      <c r="A4" s="83">
        <v>2</v>
      </c>
      <c r="B4" s="105">
        <v>72.6</v>
      </c>
      <c r="C4" s="105">
        <v>77.5</v>
      </c>
      <c r="D4" s="105">
        <v>73.5</v>
      </c>
      <c r="E4" s="105">
        <v>83.2</v>
      </c>
      <c r="F4" s="105">
        <v>81.4</v>
      </c>
      <c r="G4" s="105">
        <v>67.4</v>
      </c>
      <c r="H4" s="105">
        <v>75</v>
      </c>
      <c r="I4" s="105">
        <v>70.4</v>
      </c>
      <c r="J4" s="105">
        <v>66.1</v>
      </c>
      <c r="K4" s="105">
        <v>60.6</v>
      </c>
      <c r="L4" s="105">
        <v>61.2</v>
      </c>
      <c r="M4" s="105">
        <v>63.3</v>
      </c>
      <c r="N4" s="105">
        <v>63.8</v>
      </c>
      <c r="O4" s="105">
        <v>64.7</v>
      </c>
      <c r="P4" s="105">
        <v>66.4</v>
      </c>
      <c r="Q4" s="105">
        <v>73.5</v>
      </c>
      <c r="R4" s="105">
        <v>74.2</v>
      </c>
      <c r="S4" s="105">
        <v>74.9</v>
      </c>
      <c r="T4" s="105">
        <v>76.2</v>
      </c>
      <c r="U4" s="105">
        <v>77</v>
      </c>
      <c r="V4" s="105">
        <v>78.8</v>
      </c>
      <c r="W4" s="105">
        <v>78.9</v>
      </c>
      <c r="X4" s="105">
        <v>79.6</v>
      </c>
      <c r="Y4" s="105">
        <v>80.5</v>
      </c>
      <c r="Z4" s="84">
        <f t="shared" si="0"/>
        <v>72.52916666666668</v>
      </c>
      <c r="AA4" s="105">
        <v>58.9</v>
      </c>
      <c r="AB4" s="107" t="s">
        <v>35</v>
      </c>
      <c r="AC4" s="6">
        <v>2</v>
      </c>
    </row>
    <row r="5" spans="1:29" ht="13.5" customHeight="1">
      <c r="A5" s="83">
        <v>3</v>
      </c>
      <c r="B5" s="105">
        <v>83.6</v>
      </c>
      <c r="C5" s="105">
        <v>85.2</v>
      </c>
      <c r="D5" s="105">
        <v>88.8</v>
      </c>
      <c r="E5" s="105">
        <v>95.6</v>
      </c>
      <c r="F5" s="105">
        <v>96.5</v>
      </c>
      <c r="G5" s="105">
        <v>97</v>
      </c>
      <c r="H5" s="105">
        <v>97.5</v>
      </c>
      <c r="I5" s="105">
        <v>95.6</v>
      </c>
      <c r="J5" s="105">
        <v>87.8</v>
      </c>
      <c r="K5" s="105">
        <v>87.2</v>
      </c>
      <c r="L5" s="105">
        <v>88.9</v>
      </c>
      <c r="M5" s="105">
        <v>89.5</v>
      </c>
      <c r="N5" s="105">
        <v>85.1</v>
      </c>
      <c r="O5" s="105">
        <v>84.3</v>
      </c>
      <c r="P5" s="105">
        <v>84</v>
      </c>
      <c r="Q5" s="105">
        <v>87.7</v>
      </c>
      <c r="R5" s="105">
        <v>95.2</v>
      </c>
      <c r="S5" s="105">
        <v>96</v>
      </c>
      <c r="T5" s="105">
        <v>96.7</v>
      </c>
      <c r="U5" s="105">
        <v>97.4</v>
      </c>
      <c r="V5" s="105">
        <v>97.6</v>
      </c>
      <c r="W5" s="105">
        <v>97.5</v>
      </c>
      <c r="X5" s="105">
        <v>96.1</v>
      </c>
      <c r="Y5" s="105">
        <v>95.5</v>
      </c>
      <c r="Z5" s="84">
        <f t="shared" si="0"/>
        <v>91.92916666666667</v>
      </c>
      <c r="AA5" s="105">
        <v>80.5</v>
      </c>
      <c r="AB5" s="107" t="s">
        <v>36</v>
      </c>
      <c r="AC5" s="6">
        <v>3</v>
      </c>
    </row>
    <row r="6" spans="1:29" ht="13.5" customHeight="1">
      <c r="A6" s="83">
        <v>4</v>
      </c>
      <c r="B6" s="105">
        <v>96</v>
      </c>
      <c r="C6" s="105">
        <v>97</v>
      </c>
      <c r="D6" s="105">
        <v>97.4</v>
      </c>
      <c r="E6" s="105">
        <v>94.7</v>
      </c>
      <c r="F6" s="105">
        <v>91.8</v>
      </c>
      <c r="G6" s="105">
        <v>96.1</v>
      </c>
      <c r="H6" s="105">
        <v>96.2</v>
      </c>
      <c r="I6" s="105">
        <v>95.3</v>
      </c>
      <c r="J6" s="105">
        <v>93.3</v>
      </c>
      <c r="K6" s="105">
        <v>90.8</v>
      </c>
      <c r="L6" s="105">
        <v>80.5</v>
      </c>
      <c r="M6" s="105">
        <v>78.8</v>
      </c>
      <c r="N6" s="105">
        <v>75.4</v>
      </c>
      <c r="O6" s="105">
        <v>72.4</v>
      </c>
      <c r="P6" s="105">
        <v>74.8</v>
      </c>
      <c r="Q6" s="105">
        <v>80.7</v>
      </c>
      <c r="R6" s="105">
        <v>86.6</v>
      </c>
      <c r="S6" s="105">
        <v>84.5</v>
      </c>
      <c r="T6" s="105">
        <v>88.3</v>
      </c>
      <c r="U6" s="105">
        <v>88.6</v>
      </c>
      <c r="V6" s="105">
        <v>84</v>
      </c>
      <c r="W6" s="105">
        <v>84.3</v>
      </c>
      <c r="X6" s="105">
        <v>85.2</v>
      </c>
      <c r="Y6" s="105">
        <v>84</v>
      </c>
      <c r="Z6" s="84">
        <f t="shared" si="0"/>
        <v>87.3625</v>
      </c>
      <c r="AA6" s="105">
        <v>71.2</v>
      </c>
      <c r="AB6" s="107" t="s">
        <v>37</v>
      </c>
      <c r="AC6" s="6">
        <v>4</v>
      </c>
    </row>
    <row r="7" spans="1:29" ht="13.5" customHeight="1">
      <c r="A7" s="83">
        <v>5</v>
      </c>
      <c r="B7" s="105">
        <v>86.7</v>
      </c>
      <c r="C7" s="105">
        <v>86.2</v>
      </c>
      <c r="D7" s="105">
        <v>70.4</v>
      </c>
      <c r="E7" s="105">
        <v>64.4</v>
      </c>
      <c r="F7" s="105">
        <v>63</v>
      </c>
      <c r="G7" s="105">
        <v>59.1</v>
      </c>
      <c r="H7" s="105">
        <v>73.1</v>
      </c>
      <c r="I7" s="105">
        <v>86.2</v>
      </c>
      <c r="J7" s="105">
        <v>66.6</v>
      </c>
      <c r="K7" s="105">
        <v>57.2</v>
      </c>
      <c r="L7" s="105">
        <v>51.7</v>
      </c>
      <c r="M7" s="105">
        <v>53.9</v>
      </c>
      <c r="N7" s="105">
        <v>52.5</v>
      </c>
      <c r="O7" s="105">
        <v>53.2</v>
      </c>
      <c r="P7" s="105">
        <v>53.7</v>
      </c>
      <c r="Q7" s="105">
        <v>56.7</v>
      </c>
      <c r="R7" s="105">
        <v>59.9</v>
      </c>
      <c r="S7" s="105">
        <v>60.8</v>
      </c>
      <c r="T7" s="105">
        <v>68.8</v>
      </c>
      <c r="U7" s="105">
        <v>66.9</v>
      </c>
      <c r="V7" s="105">
        <v>65</v>
      </c>
      <c r="W7" s="105">
        <v>64.7</v>
      </c>
      <c r="X7" s="105">
        <v>63.4</v>
      </c>
      <c r="Y7" s="105">
        <v>64.7</v>
      </c>
      <c r="Z7" s="84">
        <f t="shared" si="0"/>
        <v>64.53333333333336</v>
      </c>
      <c r="AA7" s="105">
        <v>49</v>
      </c>
      <c r="AB7" s="107" t="s">
        <v>38</v>
      </c>
      <c r="AC7" s="6">
        <v>5</v>
      </c>
    </row>
    <row r="8" spans="1:29" ht="13.5" customHeight="1">
      <c r="A8" s="83">
        <v>6</v>
      </c>
      <c r="B8" s="105">
        <v>63.5</v>
      </c>
      <c r="C8" s="105">
        <v>63.1</v>
      </c>
      <c r="D8" s="105">
        <v>67.7</v>
      </c>
      <c r="E8" s="105">
        <v>71.3</v>
      </c>
      <c r="F8" s="105">
        <v>74.1</v>
      </c>
      <c r="G8" s="105">
        <v>75.7</v>
      </c>
      <c r="H8" s="105">
        <v>77</v>
      </c>
      <c r="I8" s="105">
        <v>78.1</v>
      </c>
      <c r="J8" s="105">
        <v>89.7</v>
      </c>
      <c r="K8" s="105">
        <v>96.4</v>
      </c>
      <c r="L8" s="105">
        <v>96.2</v>
      </c>
      <c r="M8" s="105">
        <v>95.3</v>
      </c>
      <c r="N8" s="105">
        <v>95</v>
      </c>
      <c r="O8" s="105">
        <v>95.9</v>
      </c>
      <c r="P8" s="105">
        <v>97.3</v>
      </c>
      <c r="Q8" s="105">
        <v>97.4</v>
      </c>
      <c r="R8" s="105">
        <v>97.5</v>
      </c>
      <c r="S8" s="105">
        <v>97.6</v>
      </c>
      <c r="T8" s="105">
        <v>97.7</v>
      </c>
      <c r="U8" s="105">
        <v>97.5</v>
      </c>
      <c r="V8" s="105">
        <v>97.9</v>
      </c>
      <c r="W8" s="105">
        <v>98</v>
      </c>
      <c r="X8" s="105">
        <v>98.1</v>
      </c>
      <c r="Y8" s="105">
        <v>98</v>
      </c>
      <c r="Z8" s="84">
        <f t="shared" si="0"/>
        <v>88.16666666666667</v>
      </c>
      <c r="AA8" s="105">
        <v>62.5</v>
      </c>
      <c r="AB8" s="107" t="s">
        <v>39</v>
      </c>
      <c r="AC8" s="6">
        <v>6</v>
      </c>
    </row>
    <row r="9" spans="1:29" ht="13.5" customHeight="1">
      <c r="A9" s="83">
        <v>7</v>
      </c>
      <c r="B9" s="105">
        <v>98.1</v>
      </c>
      <c r="C9" s="105">
        <v>98.1</v>
      </c>
      <c r="D9" s="105">
        <v>98</v>
      </c>
      <c r="E9" s="105">
        <v>98.1</v>
      </c>
      <c r="F9" s="105">
        <v>98.1</v>
      </c>
      <c r="G9" s="105">
        <v>98.1</v>
      </c>
      <c r="H9" s="105">
        <v>97.8</v>
      </c>
      <c r="I9" s="105">
        <v>96.3</v>
      </c>
      <c r="J9" s="105">
        <v>95.2</v>
      </c>
      <c r="K9" s="105">
        <v>90.1</v>
      </c>
      <c r="L9" s="105">
        <v>89.9</v>
      </c>
      <c r="M9" s="105">
        <v>86.3</v>
      </c>
      <c r="N9" s="105">
        <v>85.4</v>
      </c>
      <c r="O9" s="105">
        <v>83.6</v>
      </c>
      <c r="P9" s="105">
        <v>85.5</v>
      </c>
      <c r="Q9" s="105">
        <v>78.7</v>
      </c>
      <c r="R9" s="105">
        <v>73.7</v>
      </c>
      <c r="S9" s="105">
        <v>67.1</v>
      </c>
      <c r="T9" s="105">
        <v>63</v>
      </c>
      <c r="U9" s="105">
        <v>59.7</v>
      </c>
      <c r="V9" s="105">
        <v>57.8</v>
      </c>
      <c r="W9" s="105">
        <v>61.1</v>
      </c>
      <c r="X9" s="105">
        <v>75</v>
      </c>
      <c r="Y9" s="105">
        <v>81.2</v>
      </c>
      <c r="Z9" s="84">
        <f t="shared" si="0"/>
        <v>83.99583333333332</v>
      </c>
      <c r="AA9" s="105">
        <v>55.8</v>
      </c>
      <c r="AB9" s="107" t="s">
        <v>40</v>
      </c>
      <c r="AC9" s="6">
        <v>7</v>
      </c>
    </row>
    <row r="10" spans="1:29" ht="13.5" customHeight="1">
      <c r="A10" s="83">
        <v>8</v>
      </c>
      <c r="B10" s="105">
        <v>71.6</v>
      </c>
      <c r="C10" s="105">
        <v>71.2</v>
      </c>
      <c r="D10" s="105">
        <v>67.2</v>
      </c>
      <c r="E10" s="105">
        <v>64.9</v>
      </c>
      <c r="F10" s="105">
        <v>68.6</v>
      </c>
      <c r="G10" s="105">
        <v>70.1</v>
      </c>
      <c r="H10" s="105">
        <v>71.8</v>
      </c>
      <c r="I10" s="105">
        <v>71.1</v>
      </c>
      <c r="J10" s="105">
        <v>65.2</v>
      </c>
      <c r="K10" s="105">
        <v>63.8</v>
      </c>
      <c r="L10" s="105">
        <v>63.2</v>
      </c>
      <c r="M10" s="105">
        <v>63.1</v>
      </c>
      <c r="N10" s="105">
        <v>62.1</v>
      </c>
      <c r="O10" s="105">
        <v>63.8</v>
      </c>
      <c r="P10" s="105">
        <v>64.7</v>
      </c>
      <c r="Q10" s="105">
        <v>65.6</v>
      </c>
      <c r="R10" s="105">
        <v>76.4</v>
      </c>
      <c r="S10" s="105">
        <v>81.8</v>
      </c>
      <c r="T10" s="105">
        <v>80.6</v>
      </c>
      <c r="U10" s="105">
        <v>82</v>
      </c>
      <c r="V10" s="105">
        <v>81.8</v>
      </c>
      <c r="W10" s="105">
        <v>83</v>
      </c>
      <c r="X10" s="105">
        <v>90.5</v>
      </c>
      <c r="Y10" s="105">
        <v>90.2</v>
      </c>
      <c r="Z10" s="84">
        <f t="shared" si="0"/>
        <v>72.2625</v>
      </c>
      <c r="AA10" s="105">
        <v>61.3</v>
      </c>
      <c r="AB10" s="107" t="s">
        <v>41</v>
      </c>
      <c r="AC10" s="6">
        <v>8</v>
      </c>
    </row>
    <row r="11" spans="1:29" ht="13.5" customHeight="1">
      <c r="A11" s="83">
        <v>9</v>
      </c>
      <c r="B11" s="105">
        <v>93.3</v>
      </c>
      <c r="C11" s="105">
        <v>90.1</v>
      </c>
      <c r="D11" s="105">
        <v>90.6</v>
      </c>
      <c r="E11" s="105">
        <v>63.1</v>
      </c>
      <c r="F11" s="105">
        <v>57.5</v>
      </c>
      <c r="G11" s="105">
        <v>56.1</v>
      </c>
      <c r="H11" s="105">
        <v>54.4</v>
      </c>
      <c r="I11" s="105">
        <v>53.1</v>
      </c>
      <c r="J11" s="105">
        <v>53.6</v>
      </c>
      <c r="K11" s="105">
        <v>49.8</v>
      </c>
      <c r="L11" s="105">
        <v>41.2</v>
      </c>
      <c r="M11" s="105">
        <v>40.8</v>
      </c>
      <c r="N11" s="105">
        <v>38.4</v>
      </c>
      <c r="O11" s="105">
        <v>40.4</v>
      </c>
      <c r="P11" s="105">
        <v>42.2</v>
      </c>
      <c r="Q11" s="105">
        <v>46.8</v>
      </c>
      <c r="R11" s="105">
        <v>68</v>
      </c>
      <c r="S11" s="105">
        <v>69.9</v>
      </c>
      <c r="T11" s="105">
        <v>70.2</v>
      </c>
      <c r="U11" s="105">
        <v>67</v>
      </c>
      <c r="V11" s="105">
        <v>72.8</v>
      </c>
      <c r="W11" s="105">
        <v>75.1</v>
      </c>
      <c r="X11" s="105">
        <v>73.5</v>
      </c>
      <c r="Y11" s="105">
        <v>77.8</v>
      </c>
      <c r="Z11" s="84">
        <f t="shared" si="0"/>
        <v>61.90416666666666</v>
      </c>
      <c r="AA11" s="105">
        <v>37.4</v>
      </c>
      <c r="AB11" s="107" t="s">
        <v>42</v>
      </c>
      <c r="AC11" s="6">
        <v>9</v>
      </c>
    </row>
    <row r="12" spans="1:29" ht="13.5" customHeight="1">
      <c r="A12" s="86">
        <v>10</v>
      </c>
      <c r="B12" s="106">
        <v>83.2</v>
      </c>
      <c r="C12" s="106">
        <v>80.7</v>
      </c>
      <c r="D12" s="106">
        <v>84.8</v>
      </c>
      <c r="E12" s="106">
        <v>84.8</v>
      </c>
      <c r="F12" s="106">
        <v>88</v>
      </c>
      <c r="G12" s="106">
        <v>86.6</v>
      </c>
      <c r="H12" s="106">
        <v>91</v>
      </c>
      <c r="I12" s="106">
        <v>83.2</v>
      </c>
      <c r="J12" s="106">
        <v>65.2</v>
      </c>
      <c r="K12" s="106">
        <v>49.9</v>
      </c>
      <c r="L12" s="106">
        <v>48.7</v>
      </c>
      <c r="M12" s="106">
        <v>43.5</v>
      </c>
      <c r="N12" s="106">
        <v>41.8</v>
      </c>
      <c r="O12" s="106">
        <v>42.2</v>
      </c>
      <c r="P12" s="106">
        <v>45.9</v>
      </c>
      <c r="Q12" s="106">
        <v>58.8</v>
      </c>
      <c r="R12" s="106">
        <v>57.6</v>
      </c>
      <c r="S12" s="106">
        <v>68.7</v>
      </c>
      <c r="T12" s="106">
        <v>74.1</v>
      </c>
      <c r="U12" s="106">
        <v>71.6</v>
      </c>
      <c r="V12" s="106">
        <v>75.3</v>
      </c>
      <c r="W12" s="106">
        <v>78.9</v>
      </c>
      <c r="X12" s="106">
        <v>83.2</v>
      </c>
      <c r="Y12" s="106">
        <v>82.9</v>
      </c>
      <c r="Z12" s="87">
        <f t="shared" si="0"/>
        <v>69.60833333333333</v>
      </c>
      <c r="AA12" s="106">
        <v>40.9</v>
      </c>
      <c r="AB12" s="108" t="s">
        <v>43</v>
      </c>
      <c r="AC12" s="6">
        <v>10</v>
      </c>
    </row>
    <row r="13" spans="1:29" ht="13.5" customHeight="1">
      <c r="A13" s="83">
        <v>11</v>
      </c>
      <c r="B13" s="105">
        <v>86.4</v>
      </c>
      <c r="C13" s="105">
        <v>85.9</v>
      </c>
      <c r="D13" s="105">
        <v>82.8</v>
      </c>
      <c r="E13" s="105">
        <v>86.3</v>
      </c>
      <c r="F13" s="105">
        <v>87.8</v>
      </c>
      <c r="G13" s="105">
        <v>89.7</v>
      </c>
      <c r="H13" s="105">
        <v>91.2</v>
      </c>
      <c r="I13" s="105">
        <v>79.4</v>
      </c>
      <c r="J13" s="105">
        <v>62.8</v>
      </c>
      <c r="K13" s="105">
        <v>58.9</v>
      </c>
      <c r="L13" s="105">
        <v>58.9</v>
      </c>
      <c r="M13" s="105">
        <v>55.6</v>
      </c>
      <c r="N13" s="105">
        <v>50.4</v>
      </c>
      <c r="O13" s="105">
        <v>51.7</v>
      </c>
      <c r="P13" s="105">
        <v>51.6</v>
      </c>
      <c r="Q13" s="105">
        <v>53.9</v>
      </c>
      <c r="R13" s="105">
        <v>63.5</v>
      </c>
      <c r="S13" s="105">
        <v>63.7</v>
      </c>
      <c r="T13" s="105">
        <v>68.8</v>
      </c>
      <c r="U13" s="105">
        <v>76</v>
      </c>
      <c r="V13" s="105">
        <v>85.9</v>
      </c>
      <c r="W13" s="105">
        <v>94.9</v>
      </c>
      <c r="X13" s="105">
        <v>97.3</v>
      </c>
      <c r="Y13" s="105">
        <v>97.7</v>
      </c>
      <c r="Z13" s="84">
        <f t="shared" si="0"/>
        <v>74.2125</v>
      </c>
      <c r="AA13" s="105">
        <v>49.3</v>
      </c>
      <c r="AB13" s="107" t="s">
        <v>44</v>
      </c>
      <c r="AC13" s="5">
        <v>11</v>
      </c>
    </row>
    <row r="14" spans="1:29" ht="13.5" customHeight="1">
      <c r="A14" s="83">
        <v>12</v>
      </c>
      <c r="B14" s="105">
        <v>97.7</v>
      </c>
      <c r="C14" s="105">
        <v>97.6</v>
      </c>
      <c r="D14" s="105">
        <v>97.2</v>
      </c>
      <c r="E14" s="105">
        <v>97.4</v>
      </c>
      <c r="F14" s="105">
        <v>97.5</v>
      </c>
      <c r="G14" s="105">
        <v>97.1</v>
      </c>
      <c r="H14" s="105">
        <v>95.7</v>
      </c>
      <c r="I14" s="105">
        <v>91</v>
      </c>
      <c r="J14" s="105">
        <v>92.2</v>
      </c>
      <c r="K14" s="105">
        <v>96.6</v>
      </c>
      <c r="L14" s="105">
        <v>90.9</v>
      </c>
      <c r="M14" s="105">
        <v>86.3</v>
      </c>
      <c r="N14" s="105">
        <v>82.5</v>
      </c>
      <c r="O14" s="105">
        <v>80.4</v>
      </c>
      <c r="P14" s="105">
        <v>79.1</v>
      </c>
      <c r="Q14" s="105">
        <v>69.5</v>
      </c>
      <c r="R14" s="105">
        <v>64.1</v>
      </c>
      <c r="S14" s="105">
        <v>82.1</v>
      </c>
      <c r="T14" s="105">
        <v>86</v>
      </c>
      <c r="U14" s="105">
        <v>74.6</v>
      </c>
      <c r="V14" s="105">
        <v>62</v>
      </c>
      <c r="W14" s="105">
        <v>62.7</v>
      </c>
      <c r="X14" s="105">
        <v>63.9</v>
      </c>
      <c r="Y14" s="105">
        <v>69.1</v>
      </c>
      <c r="Z14" s="84">
        <f t="shared" si="0"/>
        <v>83.88333333333333</v>
      </c>
      <c r="AA14" s="105">
        <v>61.4</v>
      </c>
      <c r="AB14" s="107" t="s">
        <v>45</v>
      </c>
      <c r="AC14" s="6">
        <v>12</v>
      </c>
    </row>
    <row r="15" spans="1:29" ht="13.5" customHeight="1">
      <c r="A15" s="83">
        <v>13</v>
      </c>
      <c r="B15" s="105">
        <v>81.3</v>
      </c>
      <c r="C15" s="105">
        <v>91.1</v>
      </c>
      <c r="D15" s="105">
        <v>92.1</v>
      </c>
      <c r="E15" s="105">
        <v>92.3</v>
      </c>
      <c r="F15" s="105">
        <v>94.4</v>
      </c>
      <c r="G15" s="105">
        <v>95.9</v>
      </c>
      <c r="H15" s="105">
        <v>90.7</v>
      </c>
      <c r="I15" s="105">
        <v>70.6</v>
      </c>
      <c r="J15" s="105">
        <v>61.4</v>
      </c>
      <c r="K15" s="105">
        <v>45.5</v>
      </c>
      <c r="L15" s="105">
        <v>40.2</v>
      </c>
      <c r="M15" s="105">
        <v>39.4</v>
      </c>
      <c r="N15" s="105">
        <v>41.4</v>
      </c>
      <c r="O15" s="105">
        <v>41.6</v>
      </c>
      <c r="P15" s="105">
        <v>49.5</v>
      </c>
      <c r="Q15" s="105">
        <v>56.5</v>
      </c>
      <c r="R15" s="105">
        <v>69.3</v>
      </c>
      <c r="S15" s="105">
        <v>71.5</v>
      </c>
      <c r="T15" s="105">
        <v>72.9</v>
      </c>
      <c r="U15" s="105">
        <v>74.5</v>
      </c>
      <c r="V15" s="105">
        <v>67.4</v>
      </c>
      <c r="W15" s="105">
        <v>72.8</v>
      </c>
      <c r="X15" s="105">
        <v>81.1</v>
      </c>
      <c r="Y15" s="105">
        <v>86.9</v>
      </c>
      <c r="Z15" s="84">
        <f t="shared" si="0"/>
        <v>70.0125</v>
      </c>
      <c r="AA15" s="105">
        <v>39.1</v>
      </c>
      <c r="AB15" s="107" t="s">
        <v>46</v>
      </c>
      <c r="AC15" s="6">
        <v>13</v>
      </c>
    </row>
    <row r="16" spans="1:29" ht="13.5" customHeight="1">
      <c r="A16" s="83">
        <v>14</v>
      </c>
      <c r="B16" s="105">
        <v>78</v>
      </c>
      <c r="C16" s="105">
        <v>74.8</v>
      </c>
      <c r="D16" s="105">
        <v>74.3</v>
      </c>
      <c r="E16" s="105">
        <v>73.1</v>
      </c>
      <c r="F16" s="105">
        <v>75.8</v>
      </c>
      <c r="G16" s="105">
        <v>67.3</v>
      </c>
      <c r="H16" s="105">
        <v>65.3</v>
      </c>
      <c r="I16" s="105">
        <v>55.4</v>
      </c>
      <c r="J16" s="105">
        <v>47.5</v>
      </c>
      <c r="K16" s="105">
        <v>45.4</v>
      </c>
      <c r="L16" s="105">
        <v>43</v>
      </c>
      <c r="M16" s="105">
        <v>40.8</v>
      </c>
      <c r="N16" s="105">
        <v>38.2</v>
      </c>
      <c r="O16" s="105">
        <v>37.3</v>
      </c>
      <c r="P16" s="105">
        <v>40.8</v>
      </c>
      <c r="Q16" s="105">
        <v>48.6</v>
      </c>
      <c r="R16" s="105">
        <v>59.3</v>
      </c>
      <c r="S16" s="105">
        <v>65.3</v>
      </c>
      <c r="T16" s="105">
        <v>72.9</v>
      </c>
      <c r="U16" s="105">
        <v>60.3</v>
      </c>
      <c r="V16" s="105">
        <v>64.5</v>
      </c>
      <c r="W16" s="105">
        <v>76.4</v>
      </c>
      <c r="X16" s="105">
        <v>79</v>
      </c>
      <c r="Y16" s="105">
        <v>62.6</v>
      </c>
      <c r="Z16" s="84">
        <f t="shared" si="0"/>
        <v>60.24583333333334</v>
      </c>
      <c r="AA16" s="105">
        <v>36.7</v>
      </c>
      <c r="AB16" s="107" t="s">
        <v>47</v>
      </c>
      <c r="AC16" s="6">
        <v>14</v>
      </c>
    </row>
    <row r="17" spans="1:29" ht="13.5" customHeight="1">
      <c r="A17" s="83">
        <v>15</v>
      </c>
      <c r="B17" s="105">
        <v>67.8</v>
      </c>
      <c r="C17" s="105">
        <v>64.5</v>
      </c>
      <c r="D17" s="105">
        <v>66.5</v>
      </c>
      <c r="E17" s="105">
        <v>75.1</v>
      </c>
      <c r="F17" s="105">
        <v>80.3</v>
      </c>
      <c r="G17" s="105">
        <v>82.9</v>
      </c>
      <c r="H17" s="105">
        <v>85.7</v>
      </c>
      <c r="I17" s="105">
        <v>69.9</v>
      </c>
      <c r="J17" s="105">
        <v>54.5</v>
      </c>
      <c r="K17" s="105">
        <v>51.7</v>
      </c>
      <c r="L17" s="105">
        <v>45.3</v>
      </c>
      <c r="M17" s="105">
        <v>39.1</v>
      </c>
      <c r="N17" s="105">
        <v>42</v>
      </c>
      <c r="O17" s="105">
        <v>42.6</v>
      </c>
      <c r="P17" s="105">
        <v>40.9</v>
      </c>
      <c r="Q17" s="105">
        <v>42.8</v>
      </c>
      <c r="R17" s="105">
        <v>63.4</v>
      </c>
      <c r="S17" s="105">
        <v>68.2</v>
      </c>
      <c r="T17" s="105">
        <v>73.4</v>
      </c>
      <c r="U17" s="105">
        <v>75.3</v>
      </c>
      <c r="V17" s="105">
        <v>78</v>
      </c>
      <c r="W17" s="105">
        <v>77.1</v>
      </c>
      <c r="X17" s="105">
        <v>76</v>
      </c>
      <c r="Y17" s="105">
        <v>65.2</v>
      </c>
      <c r="Z17" s="84">
        <f t="shared" si="0"/>
        <v>63.675000000000004</v>
      </c>
      <c r="AA17" s="105">
        <v>37.6</v>
      </c>
      <c r="AB17" s="107" t="s">
        <v>48</v>
      </c>
      <c r="AC17" s="6">
        <v>15</v>
      </c>
    </row>
    <row r="18" spans="1:29" ht="13.5" customHeight="1">
      <c r="A18" s="83">
        <v>16</v>
      </c>
      <c r="B18" s="105">
        <v>70.4</v>
      </c>
      <c r="C18" s="105">
        <v>74.8</v>
      </c>
      <c r="D18" s="105">
        <v>70.9</v>
      </c>
      <c r="E18" s="105">
        <v>69.9</v>
      </c>
      <c r="F18" s="105">
        <v>73.3</v>
      </c>
      <c r="G18" s="105">
        <v>69.6</v>
      </c>
      <c r="H18" s="105">
        <v>70.6</v>
      </c>
      <c r="I18" s="105">
        <v>56.1</v>
      </c>
      <c r="J18" s="105">
        <v>49.6</v>
      </c>
      <c r="K18" s="105">
        <v>48.3</v>
      </c>
      <c r="L18" s="105">
        <v>51.1</v>
      </c>
      <c r="M18" s="105">
        <v>52.5</v>
      </c>
      <c r="N18" s="105">
        <v>55.7</v>
      </c>
      <c r="O18" s="105">
        <v>57.6</v>
      </c>
      <c r="P18" s="105">
        <v>57.6</v>
      </c>
      <c r="Q18" s="105">
        <v>62</v>
      </c>
      <c r="R18" s="105">
        <v>66.5</v>
      </c>
      <c r="S18" s="105">
        <v>69.4</v>
      </c>
      <c r="T18" s="105">
        <v>73.5</v>
      </c>
      <c r="U18" s="105">
        <v>73.7</v>
      </c>
      <c r="V18" s="105">
        <v>79.3</v>
      </c>
      <c r="W18" s="105">
        <v>81.7</v>
      </c>
      <c r="X18" s="105">
        <v>81.8</v>
      </c>
      <c r="Y18" s="105">
        <v>86.7</v>
      </c>
      <c r="Z18" s="84">
        <f t="shared" si="0"/>
        <v>66.775</v>
      </c>
      <c r="AA18" s="105">
        <v>46.5</v>
      </c>
      <c r="AB18" s="107" t="s">
        <v>49</v>
      </c>
      <c r="AC18" s="6">
        <v>16</v>
      </c>
    </row>
    <row r="19" spans="1:29" ht="13.5" customHeight="1">
      <c r="A19" s="83">
        <v>17</v>
      </c>
      <c r="B19" s="105">
        <v>85.9</v>
      </c>
      <c r="C19" s="105">
        <v>76.2</v>
      </c>
      <c r="D19" s="105">
        <v>68.5</v>
      </c>
      <c r="E19" s="105">
        <v>62.2</v>
      </c>
      <c r="F19" s="105">
        <v>58.5</v>
      </c>
      <c r="G19" s="105">
        <v>57.4</v>
      </c>
      <c r="H19" s="105">
        <v>56</v>
      </c>
      <c r="I19" s="105">
        <v>55.6</v>
      </c>
      <c r="J19" s="105">
        <v>62</v>
      </c>
      <c r="K19" s="105">
        <v>63.3</v>
      </c>
      <c r="L19" s="105">
        <v>57.5</v>
      </c>
      <c r="M19" s="105">
        <v>49</v>
      </c>
      <c r="N19" s="105">
        <v>54.4</v>
      </c>
      <c r="O19" s="105">
        <v>58.5</v>
      </c>
      <c r="P19" s="105">
        <v>68.8</v>
      </c>
      <c r="Q19" s="105">
        <v>74.4</v>
      </c>
      <c r="R19" s="105">
        <v>79.9</v>
      </c>
      <c r="S19" s="105">
        <v>84.4</v>
      </c>
      <c r="T19" s="105">
        <v>82.7</v>
      </c>
      <c r="U19" s="105">
        <v>85</v>
      </c>
      <c r="V19" s="105">
        <v>77.4</v>
      </c>
      <c r="W19" s="105">
        <v>94.8</v>
      </c>
      <c r="X19" s="105">
        <v>94.7</v>
      </c>
      <c r="Y19" s="105">
        <v>94.8</v>
      </c>
      <c r="Z19" s="84">
        <f t="shared" si="0"/>
        <v>70.91250000000001</v>
      </c>
      <c r="AA19" s="105">
        <v>47.3</v>
      </c>
      <c r="AB19" s="107" t="s">
        <v>50</v>
      </c>
      <c r="AC19" s="6">
        <v>17</v>
      </c>
    </row>
    <row r="20" spans="1:29" ht="13.5" customHeight="1">
      <c r="A20" s="83">
        <v>18</v>
      </c>
      <c r="B20" s="105">
        <v>95.2</v>
      </c>
      <c r="C20" s="105">
        <v>97.5</v>
      </c>
      <c r="D20" s="105">
        <v>97.6</v>
      </c>
      <c r="E20" s="105">
        <v>75.3</v>
      </c>
      <c r="F20" s="105">
        <v>54.8</v>
      </c>
      <c r="G20" s="105">
        <v>51.5</v>
      </c>
      <c r="H20" s="105">
        <v>52.3</v>
      </c>
      <c r="I20" s="105">
        <v>49.6</v>
      </c>
      <c r="J20" s="105">
        <v>45.2</v>
      </c>
      <c r="K20" s="105">
        <v>39.8</v>
      </c>
      <c r="L20" s="105">
        <v>38.8</v>
      </c>
      <c r="M20" s="105">
        <v>36.9</v>
      </c>
      <c r="N20" s="105">
        <v>36.1</v>
      </c>
      <c r="O20" s="105">
        <v>35.8</v>
      </c>
      <c r="P20" s="105">
        <v>37.9</v>
      </c>
      <c r="Q20" s="105">
        <v>45.6</v>
      </c>
      <c r="R20" s="105">
        <v>64.8</v>
      </c>
      <c r="S20" s="105">
        <v>57.1</v>
      </c>
      <c r="T20" s="105">
        <v>54.6</v>
      </c>
      <c r="U20" s="105">
        <v>50.6</v>
      </c>
      <c r="V20" s="105">
        <v>63.5</v>
      </c>
      <c r="W20" s="105">
        <v>63</v>
      </c>
      <c r="X20" s="105">
        <v>68.7</v>
      </c>
      <c r="Y20" s="105">
        <v>74.8</v>
      </c>
      <c r="Z20" s="84">
        <f t="shared" si="0"/>
        <v>57.79166666666666</v>
      </c>
      <c r="AA20" s="105">
        <v>34.5</v>
      </c>
      <c r="AB20" s="107" t="s">
        <v>51</v>
      </c>
      <c r="AC20" s="6">
        <v>18</v>
      </c>
    </row>
    <row r="21" spans="1:29" ht="13.5" customHeight="1">
      <c r="A21" s="83">
        <v>19</v>
      </c>
      <c r="B21" s="105">
        <v>79.7</v>
      </c>
      <c r="C21" s="105">
        <v>82.7</v>
      </c>
      <c r="D21" s="105">
        <v>88.4</v>
      </c>
      <c r="E21" s="105">
        <v>86.6</v>
      </c>
      <c r="F21" s="105">
        <v>89.6</v>
      </c>
      <c r="G21" s="105">
        <v>90</v>
      </c>
      <c r="H21" s="105">
        <v>93</v>
      </c>
      <c r="I21" s="105">
        <v>83.3</v>
      </c>
      <c r="J21" s="105">
        <v>62.3</v>
      </c>
      <c r="K21" s="105">
        <v>53.6</v>
      </c>
      <c r="L21" s="105">
        <v>47.1</v>
      </c>
      <c r="M21" s="105">
        <v>42.6</v>
      </c>
      <c r="N21" s="105">
        <v>38.9</v>
      </c>
      <c r="O21" s="105">
        <v>42.8</v>
      </c>
      <c r="P21" s="105">
        <v>44.9</v>
      </c>
      <c r="Q21" s="105">
        <v>49.2</v>
      </c>
      <c r="R21" s="105">
        <v>54.8</v>
      </c>
      <c r="S21" s="105">
        <v>57.5</v>
      </c>
      <c r="T21" s="105">
        <v>56.7</v>
      </c>
      <c r="U21" s="105">
        <v>63.2</v>
      </c>
      <c r="V21" s="105">
        <v>61.1</v>
      </c>
      <c r="W21" s="105">
        <v>64.5</v>
      </c>
      <c r="X21" s="105">
        <v>67.7</v>
      </c>
      <c r="Y21" s="105">
        <v>69.5</v>
      </c>
      <c r="Z21" s="84">
        <f t="shared" si="0"/>
        <v>65.40416666666667</v>
      </c>
      <c r="AA21" s="105">
        <v>38.3</v>
      </c>
      <c r="AB21" s="107" t="s">
        <v>52</v>
      </c>
      <c r="AC21" s="6">
        <v>19</v>
      </c>
    </row>
    <row r="22" spans="1:29" ht="13.5" customHeight="1">
      <c r="A22" s="86">
        <v>20</v>
      </c>
      <c r="B22" s="106">
        <v>73.1</v>
      </c>
      <c r="C22" s="106">
        <v>85.7</v>
      </c>
      <c r="D22" s="106">
        <v>87.7</v>
      </c>
      <c r="E22" s="106">
        <v>88.5</v>
      </c>
      <c r="F22" s="106">
        <v>90.5</v>
      </c>
      <c r="G22" s="106">
        <v>93.3</v>
      </c>
      <c r="H22" s="106">
        <v>92.9</v>
      </c>
      <c r="I22" s="106">
        <v>84.8</v>
      </c>
      <c r="J22" s="106">
        <v>65</v>
      </c>
      <c r="K22" s="106">
        <v>56.8</v>
      </c>
      <c r="L22" s="106">
        <v>50.1</v>
      </c>
      <c r="M22" s="106">
        <v>48.3</v>
      </c>
      <c r="N22" s="106">
        <v>58.8</v>
      </c>
      <c r="O22" s="106">
        <v>59.1</v>
      </c>
      <c r="P22" s="106">
        <v>58.6</v>
      </c>
      <c r="Q22" s="106">
        <v>60.2</v>
      </c>
      <c r="R22" s="106">
        <v>75.1</v>
      </c>
      <c r="S22" s="106">
        <v>81.7</v>
      </c>
      <c r="T22" s="106">
        <v>78.8</v>
      </c>
      <c r="U22" s="106">
        <v>78.4</v>
      </c>
      <c r="V22" s="106">
        <v>63</v>
      </c>
      <c r="W22" s="106">
        <v>57.1</v>
      </c>
      <c r="X22" s="106">
        <v>58.4</v>
      </c>
      <c r="Y22" s="106">
        <v>71.1</v>
      </c>
      <c r="Z22" s="87">
        <f t="shared" si="0"/>
        <v>71.54166666666664</v>
      </c>
      <c r="AA22" s="106">
        <v>47.1</v>
      </c>
      <c r="AB22" s="108" t="s">
        <v>53</v>
      </c>
      <c r="AC22" s="6">
        <v>20</v>
      </c>
    </row>
    <row r="23" spans="1:29" ht="13.5" customHeight="1">
      <c r="A23" s="83">
        <v>21</v>
      </c>
      <c r="B23" s="105">
        <v>78.5</v>
      </c>
      <c r="C23" s="105">
        <v>80.5</v>
      </c>
      <c r="D23" s="105">
        <v>72.1</v>
      </c>
      <c r="E23" s="105">
        <v>82.4</v>
      </c>
      <c r="F23" s="105">
        <v>75.1</v>
      </c>
      <c r="G23" s="105">
        <v>81.8</v>
      </c>
      <c r="H23" s="105">
        <v>79.8</v>
      </c>
      <c r="I23" s="105">
        <v>70.4</v>
      </c>
      <c r="J23" s="105">
        <v>62.6</v>
      </c>
      <c r="K23" s="105">
        <v>54.7</v>
      </c>
      <c r="L23" s="105">
        <v>55.6</v>
      </c>
      <c r="M23" s="105">
        <v>56.9</v>
      </c>
      <c r="N23" s="105">
        <v>57.9</v>
      </c>
      <c r="O23" s="105">
        <v>53.4</v>
      </c>
      <c r="P23" s="105">
        <v>56.5</v>
      </c>
      <c r="Q23" s="105">
        <v>65.9</v>
      </c>
      <c r="R23" s="105">
        <v>76.3</v>
      </c>
      <c r="S23" s="105">
        <v>78.9</v>
      </c>
      <c r="T23" s="105">
        <v>82.3</v>
      </c>
      <c r="U23" s="105">
        <v>83.4</v>
      </c>
      <c r="V23" s="105">
        <v>84.6</v>
      </c>
      <c r="W23" s="105">
        <v>84.1</v>
      </c>
      <c r="X23" s="105">
        <v>82.3</v>
      </c>
      <c r="Y23" s="105">
        <v>79.3</v>
      </c>
      <c r="Z23" s="84">
        <f t="shared" si="0"/>
        <v>72.30416666666666</v>
      </c>
      <c r="AA23" s="105">
        <v>50.2</v>
      </c>
      <c r="AB23" s="107" t="s">
        <v>54</v>
      </c>
      <c r="AC23" s="5">
        <v>21</v>
      </c>
    </row>
    <row r="24" spans="1:29" ht="13.5" customHeight="1">
      <c r="A24" s="83">
        <v>22</v>
      </c>
      <c r="B24" s="105">
        <v>76.9</v>
      </c>
      <c r="C24" s="105">
        <v>75.6</v>
      </c>
      <c r="D24" s="105">
        <v>67.9</v>
      </c>
      <c r="E24" s="105">
        <v>70.6</v>
      </c>
      <c r="F24" s="105">
        <v>73.1</v>
      </c>
      <c r="G24" s="105">
        <v>82.5</v>
      </c>
      <c r="H24" s="105">
        <v>80.8</v>
      </c>
      <c r="I24" s="105">
        <v>77.3</v>
      </c>
      <c r="J24" s="105">
        <v>69.4</v>
      </c>
      <c r="K24" s="105">
        <v>58.2</v>
      </c>
      <c r="L24" s="105">
        <v>59.1</v>
      </c>
      <c r="M24" s="105">
        <v>55.3</v>
      </c>
      <c r="N24" s="105">
        <v>58.4</v>
      </c>
      <c r="O24" s="105">
        <v>58.5</v>
      </c>
      <c r="P24" s="105">
        <v>61.4</v>
      </c>
      <c r="Q24" s="105">
        <v>68.9</v>
      </c>
      <c r="R24" s="105">
        <v>71.7</v>
      </c>
      <c r="S24" s="105">
        <v>74</v>
      </c>
      <c r="T24" s="105">
        <v>74</v>
      </c>
      <c r="U24" s="105">
        <v>70.5</v>
      </c>
      <c r="V24" s="105">
        <v>69.3</v>
      </c>
      <c r="W24" s="105">
        <v>79.5</v>
      </c>
      <c r="X24" s="105">
        <v>81.4</v>
      </c>
      <c r="Y24" s="105">
        <v>84.2</v>
      </c>
      <c r="Z24" s="84">
        <f t="shared" si="0"/>
        <v>70.77083333333334</v>
      </c>
      <c r="AA24" s="105">
        <v>55.2</v>
      </c>
      <c r="AB24" s="107" t="s">
        <v>55</v>
      </c>
      <c r="AC24" s="6">
        <v>22</v>
      </c>
    </row>
    <row r="25" spans="1:29" ht="13.5" customHeight="1">
      <c r="A25" s="83">
        <v>23</v>
      </c>
      <c r="B25" s="105">
        <v>86.5</v>
      </c>
      <c r="C25" s="105">
        <v>89.2</v>
      </c>
      <c r="D25" s="105">
        <v>88.6</v>
      </c>
      <c r="E25" s="105">
        <v>85.4</v>
      </c>
      <c r="F25" s="105">
        <v>92.1</v>
      </c>
      <c r="G25" s="105">
        <v>91.4</v>
      </c>
      <c r="H25" s="105">
        <v>93.9</v>
      </c>
      <c r="I25" s="105">
        <v>91.4</v>
      </c>
      <c r="J25" s="105">
        <v>85.5</v>
      </c>
      <c r="K25" s="105">
        <v>79.1</v>
      </c>
      <c r="L25" s="105">
        <v>72.6</v>
      </c>
      <c r="M25" s="105">
        <v>70</v>
      </c>
      <c r="N25" s="105">
        <v>72.8</v>
      </c>
      <c r="O25" s="105">
        <v>73.3</v>
      </c>
      <c r="P25" s="105">
        <v>78.6</v>
      </c>
      <c r="Q25" s="105">
        <v>91.5</v>
      </c>
      <c r="R25" s="105">
        <v>96.3</v>
      </c>
      <c r="S25" s="105">
        <v>97.2</v>
      </c>
      <c r="T25" s="105">
        <v>97.9</v>
      </c>
      <c r="U25" s="105">
        <v>97.6</v>
      </c>
      <c r="V25" s="105">
        <v>97.7</v>
      </c>
      <c r="W25" s="105">
        <v>97.9</v>
      </c>
      <c r="X25" s="105">
        <v>98.1</v>
      </c>
      <c r="Y25" s="105">
        <v>98</v>
      </c>
      <c r="Z25" s="84">
        <f t="shared" si="0"/>
        <v>88.44166666666665</v>
      </c>
      <c r="AA25" s="105">
        <v>69.8</v>
      </c>
      <c r="AB25" s="107" t="s">
        <v>56</v>
      </c>
      <c r="AC25" s="6">
        <v>23</v>
      </c>
    </row>
    <row r="26" spans="1:29" ht="13.5" customHeight="1">
      <c r="A26" s="83">
        <v>24</v>
      </c>
      <c r="B26" s="105">
        <v>98.1</v>
      </c>
      <c r="C26" s="105">
        <v>98.1</v>
      </c>
      <c r="D26" s="105">
        <v>98.1</v>
      </c>
      <c r="E26" s="105">
        <v>65.2</v>
      </c>
      <c r="F26" s="105">
        <v>62.5</v>
      </c>
      <c r="G26" s="105">
        <v>62.1</v>
      </c>
      <c r="H26" s="105">
        <v>59.8</v>
      </c>
      <c r="I26" s="105">
        <v>54.2</v>
      </c>
      <c r="J26" s="105">
        <v>50.9</v>
      </c>
      <c r="K26" s="105">
        <v>45.1</v>
      </c>
      <c r="L26" s="105">
        <v>40.8</v>
      </c>
      <c r="M26" s="105">
        <v>39</v>
      </c>
      <c r="N26" s="105">
        <v>32.4</v>
      </c>
      <c r="O26" s="105">
        <v>31.4</v>
      </c>
      <c r="P26" s="105">
        <v>34.5</v>
      </c>
      <c r="Q26" s="105">
        <v>36.9</v>
      </c>
      <c r="R26" s="105">
        <v>44.2</v>
      </c>
      <c r="S26" s="105">
        <v>54.2</v>
      </c>
      <c r="T26" s="105">
        <v>59.5</v>
      </c>
      <c r="U26" s="105">
        <v>57</v>
      </c>
      <c r="V26" s="105">
        <v>64.4</v>
      </c>
      <c r="W26" s="105">
        <v>74</v>
      </c>
      <c r="X26" s="105">
        <v>72.8</v>
      </c>
      <c r="Y26" s="105">
        <v>71.5</v>
      </c>
      <c r="Z26" s="84">
        <f t="shared" si="0"/>
        <v>58.612500000000004</v>
      </c>
      <c r="AA26" s="105">
        <v>30.8</v>
      </c>
      <c r="AB26" s="107" t="s">
        <v>57</v>
      </c>
      <c r="AC26" s="6">
        <v>24</v>
      </c>
    </row>
    <row r="27" spans="1:29" ht="13.5" customHeight="1">
      <c r="A27" s="83">
        <v>25</v>
      </c>
      <c r="B27" s="105">
        <v>72.8</v>
      </c>
      <c r="C27" s="105">
        <v>79</v>
      </c>
      <c r="D27" s="105">
        <v>69.9</v>
      </c>
      <c r="E27" s="105">
        <v>76.3</v>
      </c>
      <c r="F27" s="105">
        <v>77.7</v>
      </c>
      <c r="G27" s="105">
        <v>76.8</v>
      </c>
      <c r="H27" s="105">
        <v>80.2</v>
      </c>
      <c r="I27" s="105">
        <v>61.6</v>
      </c>
      <c r="J27" s="105">
        <v>44.5</v>
      </c>
      <c r="K27" s="105">
        <v>36.3</v>
      </c>
      <c r="L27" s="105">
        <v>40.6</v>
      </c>
      <c r="M27" s="105">
        <v>35.7</v>
      </c>
      <c r="N27" s="105">
        <v>35.3</v>
      </c>
      <c r="O27" s="105">
        <v>33.1</v>
      </c>
      <c r="P27" s="105">
        <v>36.4</v>
      </c>
      <c r="Q27" s="105">
        <v>43.3</v>
      </c>
      <c r="R27" s="105">
        <v>59.4</v>
      </c>
      <c r="S27" s="105">
        <v>59.6</v>
      </c>
      <c r="T27" s="105">
        <v>60.3</v>
      </c>
      <c r="U27" s="105">
        <v>57.2</v>
      </c>
      <c r="V27" s="105">
        <v>55.2</v>
      </c>
      <c r="W27" s="105">
        <v>55.3</v>
      </c>
      <c r="X27" s="105">
        <v>59.6</v>
      </c>
      <c r="Y27" s="105">
        <v>59.9</v>
      </c>
      <c r="Z27" s="84">
        <f t="shared" si="0"/>
        <v>56.916666666666664</v>
      </c>
      <c r="AA27" s="105">
        <v>31.7</v>
      </c>
      <c r="AB27" s="107" t="s">
        <v>58</v>
      </c>
      <c r="AC27" s="6">
        <v>25</v>
      </c>
    </row>
    <row r="28" spans="1:29" ht="13.5" customHeight="1">
      <c r="A28" s="83">
        <v>26</v>
      </c>
      <c r="B28" s="105">
        <v>57.3</v>
      </c>
      <c r="C28" s="105">
        <v>50.3</v>
      </c>
      <c r="D28" s="105">
        <v>50.9</v>
      </c>
      <c r="E28" s="105">
        <v>57.5</v>
      </c>
      <c r="F28" s="105">
        <v>69.1</v>
      </c>
      <c r="G28" s="105">
        <v>65.8</v>
      </c>
      <c r="H28" s="105">
        <v>67.2</v>
      </c>
      <c r="I28" s="105">
        <v>60.4</v>
      </c>
      <c r="J28" s="105">
        <v>51.3</v>
      </c>
      <c r="K28" s="105">
        <v>45.7</v>
      </c>
      <c r="L28" s="105">
        <v>47.6</v>
      </c>
      <c r="M28" s="105">
        <v>60.2</v>
      </c>
      <c r="N28" s="105">
        <v>60.1</v>
      </c>
      <c r="O28" s="105">
        <v>56.8</v>
      </c>
      <c r="P28" s="105">
        <v>61.6</v>
      </c>
      <c r="Q28" s="105">
        <v>63.9</v>
      </c>
      <c r="R28" s="105">
        <v>76.1</v>
      </c>
      <c r="S28" s="105">
        <v>82.6</v>
      </c>
      <c r="T28" s="105">
        <v>82.2</v>
      </c>
      <c r="U28" s="105">
        <v>82.9</v>
      </c>
      <c r="V28" s="105">
        <v>84.5</v>
      </c>
      <c r="W28" s="105">
        <v>83.6</v>
      </c>
      <c r="X28" s="105">
        <v>80.8</v>
      </c>
      <c r="Y28" s="105">
        <v>77.8</v>
      </c>
      <c r="Z28" s="84">
        <f t="shared" si="0"/>
        <v>65.675</v>
      </c>
      <c r="AA28" s="105">
        <v>38.4</v>
      </c>
      <c r="AB28" s="107" t="s">
        <v>59</v>
      </c>
      <c r="AC28" s="6">
        <v>26</v>
      </c>
    </row>
    <row r="29" spans="1:29" ht="13.5" customHeight="1">
      <c r="A29" s="83">
        <v>27</v>
      </c>
      <c r="B29" s="105">
        <v>80.2</v>
      </c>
      <c r="C29" s="105">
        <v>81</v>
      </c>
      <c r="D29" s="105">
        <v>78.5</v>
      </c>
      <c r="E29" s="105">
        <v>82</v>
      </c>
      <c r="F29" s="105">
        <v>69.7</v>
      </c>
      <c r="G29" s="105">
        <v>74.1</v>
      </c>
      <c r="H29" s="105">
        <v>78.5</v>
      </c>
      <c r="I29" s="105">
        <v>58.2</v>
      </c>
      <c r="J29" s="105">
        <v>58.7</v>
      </c>
      <c r="K29" s="105">
        <v>53.2</v>
      </c>
      <c r="L29" s="105">
        <v>45</v>
      </c>
      <c r="M29" s="105">
        <v>44.1</v>
      </c>
      <c r="N29" s="105">
        <v>41.4</v>
      </c>
      <c r="O29" s="105">
        <v>40.2</v>
      </c>
      <c r="P29" s="105">
        <v>49.8</v>
      </c>
      <c r="Q29" s="105">
        <v>61.8</v>
      </c>
      <c r="R29" s="105">
        <v>69</v>
      </c>
      <c r="S29" s="105">
        <v>73.5</v>
      </c>
      <c r="T29" s="105">
        <v>57.7</v>
      </c>
      <c r="U29" s="105">
        <v>56.8</v>
      </c>
      <c r="V29" s="105">
        <v>60.1</v>
      </c>
      <c r="W29" s="105">
        <v>68.3</v>
      </c>
      <c r="X29" s="105">
        <v>61.4</v>
      </c>
      <c r="Y29" s="105">
        <v>62</v>
      </c>
      <c r="Z29" s="84">
        <f t="shared" si="0"/>
        <v>62.71666666666667</v>
      </c>
      <c r="AA29" s="105">
        <v>38.5</v>
      </c>
      <c r="AB29" s="107" t="s">
        <v>60</v>
      </c>
      <c r="AC29" s="6">
        <v>27</v>
      </c>
    </row>
    <row r="30" spans="1:29" ht="13.5" customHeight="1">
      <c r="A30" s="83">
        <v>28</v>
      </c>
      <c r="B30" s="105">
        <v>54.9</v>
      </c>
      <c r="C30" s="105">
        <v>55.3</v>
      </c>
      <c r="D30" s="105">
        <v>59.4</v>
      </c>
      <c r="E30" s="105">
        <v>63.1</v>
      </c>
      <c r="F30" s="105">
        <v>72.6</v>
      </c>
      <c r="G30" s="105">
        <v>78.1</v>
      </c>
      <c r="H30" s="105">
        <v>58.3</v>
      </c>
      <c r="I30" s="105">
        <v>54.8</v>
      </c>
      <c r="J30" s="105">
        <v>43.7</v>
      </c>
      <c r="K30" s="105">
        <v>40.1</v>
      </c>
      <c r="L30" s="105">
        <v>39.7</v>
      </c>
      <c r="M30" s="105">
        <v>38.5</v>
      </c>
      <c r="N30" s="105">
        <v>41.4</v>
      </c>
      <c r="O30" s="105">
        <v>43.1</v>
      </c>
      <c r="P30" s="105">
        <v>45.1</v>
      </c>
      <c r="Q30" s="105">
        <v>40.3</v>
      </c>
      <c r="R30" s="105">
        <v>42.1</v>
      </c>
      <c r="S30" s="105">
        <v>45.8</v>
      </c>
      <c r="T30" s="105">
        <v>46</v>
      </c>
      <c r="U30" s="105">
        <v>49</v>
      </c>
      <c r="V30" s="105">
        <v>67.8</v>
      </c>
      <c r="W30" s="105">
        <v>68.6</v>
      </c>
      <c r="X30" s="105">
        <v>75.2</v>
      </c>
      <c r="Y30" s="105">
        <v>68.6</v>
      </c>
      <c r="Z30" s="84">
        <f t="shared" si="0"/>
        <v>53.8125</v>
      </c>
      <c r="AA30" s="105">
        <v>36.9</v>
      </c>
      <c r="AB30" s="107" t="s">
        <v>61</v>
      </c>
      <c r="AC30" s="6">
        <v>28</v>
      </c>
    </row>
    <row r="31" spans="1:29" ht="13.5" customHeight="1">
      <c r="A31" s="83">
        <v>29</v>
      </c>
      <c r="B31" s="105">
        <v>67.9</v>
      </c>
      <c r="C31" s="105">
        <v>73.8</v>
      </c>
      <c r="D31" s="105">
        <v>65.3</v>
      </c>
      <c r="E31" s="105">
        <v>72.8</v>
      </c>
      <c r="F31" s="105">
        <v>76.6</v>
      </c>
      <c r="G31" s="105">
        <v>73.9</v>
      </c>
      <c r="H31" s="105">
        <v>71.1</v>
      </c>
      <c r="I31" s="105">
        <v>62.3</v>
      </c>
      <c r="J31" s="105">
        <v>58.2</v>
      </c>
      <c r="K31" s="105">
        <v>50.2</v>
      </c>
      <c r="L31" s="105">
        <v>43.1</v>
      </c>
      <c r="M31" s="105">
        <v>40.6</v>
      </c>
      <c r="N31" s="105">
        <v>41.4</v>
      </c>
      <c r="O31" s="105">
        <v>44</v>
      </c>
      <c r="P31" s="105">
        <v>42.3</v>
      </c>
      <c r="Q31" s="105">
        <v>45.5</v>
      </c>
      <c r="R31" s="105">
        <v>54.3</v>
      </c>
      <c r="S31" s="105">
        <v>57.1</v>
      </c>
      <c r="T31" s="105">
        <v>57.5</v>
      </c>
      <c r="U31" s="105">
        <v>50.2</v>
      </c>
      <c r="V31" s="105">
        <v>57.3</v>
      </c>
      <c r="W31" s="105">
        <v>62</v>
      </c>
      <c r="X31" s="105">
        <v>67.3</v>
      </c>
      <c r="Y31" s="105">
        <v>69.4</v>
      </c>
      <c r="Z31" s="84">
        <f t="shared" si="0"/>
        <v>58.50416666666666</v>
      </c>
      <c r="AA31" s="105">
        <v>38.8</v>
      </c>
      <c r="AB31" s="107" t="s">
        <v>62</v>
      </c>
      <c r="AC31" s="6">
        <v>29</v>
      </c>
    </row>
    <row r="32" spans="1:29" ht="13.5" customHeight="1">
      <c r="A32" s="83">
        <v>30</v>
      </c>
      <c r="B32" s="105">
        <v>70.9</v>
      </c>
      <c r="C32" s="105">
        <v>74.7</v>
      </c>
      <c r="D32" s="105">
        <v>77.7</v>
      </c>
      <c r="E32" s="105">
        <v>77.9</v>
      </c>
      <c r="F32" s="105">
        <v>75.5</v>
      </c>
      <c r="G32" s="105">
        <v>70.4</v>
      </c>
      <c r="H32" s="105">
        <v>75.7</v>
      </c>
      <c r="I32" s="105">
        <v>62.1</v>
      </c>
      <c r="J32" s="105">
        <v>51.7</v>
      </c>
      <c r="K32" s="105">
        <v>49.2</v>
      </c>
      <c r="L32" s="105">
        <v>43.9</v>
      </c>
      <c r="M32" s="105">
        <v>43.1</v>
      </c>
      <c r="N32" s="105">
        <v>43.2</v>
      </c>
      <c r="O32" s="105">
        <v>42.6</v>
      </c>
      <c r="P32" s="105">
        <v>39.1</v>
      </c>
      <c r="Q32" s="105">
        <v>42.5</v>
      </c>
      <c r="R32" s="105">
        <v>47.6</v>
      </c>
      <c r="S32" s="105">
        <v>61.7</v>
      </c>
      <c r="T32" s="105">
        <v>60.2</v>
      </c>
      <c r="U32" s="105">
        <v>72.4</v>
      </c>
      <c r="V32" s="105">
        <v>71.1</v>
      </c>
      <c r="W32" s="105">
        <v>75.3</v>
      </c>
      <c r="X32" s="105">
        <v>73.4</v>
      </c>
      <c r="Y32" s="105">
        <v>76.1</v>
      </c>
      <c r="Z32" s="84">
        <f t="shared" si="0"/>
        <v>61.58333333333334</v>
      </c>
      <c r="AA32" s="105">
        <v>38.8</v>
      </c>
      <c r="AB32" s="107" t="s">
        <v>63</v>
      </c>
      <c r="AC32" s="6">
        <v>30</v>
      </c>
    </row>
    <row r="33" spans="1:29" ht="13.5" customHeight="1">
      <c r="A33" s="83">
        <v>31</v>
      </c>
      <c r="B33" s="105">
        <v>71</v>
      </c>
      <c r="C33" s="105">
        <v>68.7</v>
      </c>
      <c r="D33" s="105">
        <v>72.2</v>
      </c>
      <c r="E33" s="105">
        <v>68.1</v>
      </c>
      <c r="F33" s="105">
        <v>74.9</v>
      </c>
      <c r="G33" s="105">
        <v>80.1</v>
      </c>
      <c r="H33" s="105">
        <v>81.7</v>
      </c>
      <c r="I33" s="105">
        <v>81.8</v>
      </c>
      <c r="J33" s="105">
        <v>66.2</v>
      </c>
      <c r="K33" s="105">
        <v>52.4</v>
      </c>
      <c r="L33" s="105">
        <v>47.1</v>
      </c>
      <c r="M33" s="105">
        <v>46</v>
      </c>
      <c r="N33" s="105">
        <v>40.8</v>
      </c>
      <c r="O33" s="105">
        <v>37.7</v>
      </c>
      <c r="P33" s="105">
        <v>35.6</v>
      </c>
      <c r="Q33" s="105">
        <v>38</v>
      </c>
      <c r="R33" s="105">
        <v>56.1</v>
      </c>
      <c r="S33" s="105">
        <v>65.7</v>
      </c>
      <c r="T33" s="105">
        <v>68.4</v>
      </c>
      <c r="U33" s="105">
        <v>67.5</v>
      </c>
      <c r="V33" s="105">
        <v>69.6</v>
      </c>
      <c r="W33" s="105">
        <v>65</v>
      </c>
      <c r="X33" s="105">
        <v>67.4</v>
      </c>
      <c r="Y33" s="105">
        <v>64.1</v>
      </c>
      <c r="Z33" s="84">
        <f t="shared" si="0"/>
        <v>61.92083333333334</v>
      </c>
      <c r="AA33" s="105">
        <v>35.1</v>
      </c>
      <c r="AB33" s="107" t="s">
        <v>64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79.42903225806454</v>
      </c>
      <c r="C34" s="89">
        <f t="shared" si="1"/>
        <v>80.3483870967742</v>
      </c>
      <c r="D34" s="89">
        <f t="shared" si="1"/>
        <v>79</v>
      </c>
      <c r="E34" s="89">
        <f t="shared" si="1"/>
        <v>77.85483870967742</v>
      </c>
      <c r="F34" s="89">
        <f t="shared" si="1"/>
        <v>78.45806451612901</v>
      </c>
      <c r="G34" s="89">
        <f t="shared" si="1"/>
        <v>78.43225806451613</v>
      </c>
      <c r="H34" s="89">
        <f t="shared" si="1"/>
        <v>78.98709677419353</v>
      </c>
      <c r="I34" s="89">
        <f t="shared" si="1"/>
        <v>72.36774193548388</v>
      </c>
      <c r="J34" s="89">
        <f t="shared" si="1"/>
        <v>64.66129032258065</v>
      </c>
      <c r="K34" s="89">
        <f t="shared" si="1"/>
        <v>59.493548387096766</v>
      </c>
      <c r="L34" s="89">
        <f t="shared" si="1"/>
        <v>56.31935483870966</v>
      </c>
      <c r="M34" s="89">
        <f t="shared" si="1"/>
        <v>54.609677419354824</v>
      </c>
      <c r="N34" s="89">
        <f t="shared" si="1"/>
        <v>54.00967741935485</v>
      </c>
      <c r="O34" s="89">
        <f t="shared" si="1"/>
        <v>53.8516129032258</v>
      </c>
      <c r="P34" s="89">
        <f t="shared" si="1"/>
        <v>55.89354838709677</v>
      </c>
      <c r="Q34" s="89">
        <f t="shared" si="1"/>
        <v>60.19354838709678</v>
      </c>
      <c r="R34" s="89">
        <f aca="true" t="shared" si="2" ref="R34:Y34">AVERAGE(R3:R33)</f>
        <v>67.78709677419354</v>
      </c>
      <c r="S34" s="89">
        <f t="shared" si="2"/>
        <v>71.29032258064517</v>
      </c>
      <c r="T34" s="89">
        <f t="shared" si="2"/>
        <v>72.44516129032259</v>
      </c>
      <c r="U34" s="89">
        <f t="shared" si="2"/>
        <v>71.9741935483871</v>
      </c>
      <c r="V34" s="89">
        <f t="shared" si="2"/>
        <v>72.95806451612903</v>
      </c>
      <c r="W34" s="89">
        <f t="shared" si="2"/>
        <v>75.83548387096774</v>
      </c>
      <c r="X34" s="89">
        <f t="shared" si="2"/>
        <v>77.69354838709678</v>
      </c>
      <c r="Y34" s="89">
        <f t="shared" si="2"/>
        <v>78.29354838709678</v>
      </c>
      <c r="Z34" s="89">
        <f>AVERAGE(B3:Y33)</f>
        <v>69.6744623655914</v>
      </c>
      <c r="AA34" s="90">
        <f>AVERAGE(AA3:AA33)</f>
        <v>47.21935483870968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30.8</v>
      </c>
      <c r="C40" s="102">
        <f>MATCH(B40,AA3:AA33,0)</f>
        <v>24</v>
      </c>
      <c r="D40" s="109" t="str">
        <f>INDEX(AB3:AB33,C40,1)</f>
        <v>13:35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31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33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39">
        <f>'1月'!Z3</f>
        <v>67.18750000000001</v>
      </c>
      <c r="C5" s="39">
        <f>'2月'!Z3</f>
        <v>69.79583333333333</v>
      </c>
      <c r="D5" s="39">
        <f>'3月'!Z3</f>
        <v>74.14166666666667</v>
      </c>
      <c r="E5" s="39">
        <f>'4月'!Z3</f>
        <v>74.21249999999999</v>
      </c>
      <c r="F5" s="39">
        <f>'5月'!Z3</f>
        <v>67.87916666666668</v>
      </c>
      <c r="G5" s="39">
        <f>'6月'!Z3</f>
        <v>79.22083333333333</v>
      </c>
      <c r="H5" s="39">
        <f>'7月'!Z3</f>
        <v>82.49583333333331</v>
      </c>
      <c r="I5" s="39">
        <f>'8月'!Z3</f>
        <v>82.74583333333335</v>
      </c>
      <c r="J5" s="39">
        <f>'9月'!Z3</f>
        <v>93.75000000000001</v>
      </c>
      <c r="K5" s="39">
        <f>'10月'!Z3</f>
        <v>71.8875</v>
      </c>
      <c r="L5" s="39">
        <f>'11月'!Z3</f>
        <v>68.7</v>
      </c>
      <c r="M5" s="40">
        <f>'12月'!Z3</f>
        <v>71.90416666666667</v>
      </c>
    </row>
    <row r="6" spans="1:13" ht="18" customHeight="1">
      <c r="A6" s="41">
        <v>2</v>
      </c>
      <c r="B6" s="42">
        <f>'1月'!Z4</f>
        <v>58.07916666666666</v>
      </c>
      <c r="C6" s="42">
        <f>'2月'!Z4</f>
        <v>86.25</v>
      </c>
      <c r="D6" s="42">
        <f>'3月'!Z4</f>
        <v>44.76666666666666</v>
      </c>
      <c r="E6" s="42">
        <f>'4月'!Z4</f>
        <v>85.22083333333335</v>
      </c>
      <c r="F6" s="42">
        <f>'5月'!Z4</f>
        <v>88.83749999999999</v>
      </c>
      <c r="G6" s="42">
        <f>'6月'!Z4</f>
        <v>82.55833333333332</v>
      </c>
      <c r="H6" s="42">
        <f>'7月'!Z4</f>
        <v>79.77916666666668</v>
      </c>
      <c r="I6" s="42">
        <f>'8月'!Z4</f>
        <v>80.52916666666665</v>
      </c>
      <c r="J6" s="42">
        <f>'9月'!Z4</f>
        <v>95.35833333333335</v>
      </c>
      <c r="K6" s="42">
        <f>'10月'!Z4</f>
        <v>63.054166666666674</v>
      </c>
      <c r="L6" s="42">
        <f>'11月'!Z4</f>
        <v>77.24583333333332</v>
      </c>
      <c r="M6" s="43">
        <f>'12月'!Z4</f>
        <v>72.52916666666668</v>
      </c>
    </row>
    <row r="7" spans="1:13" ht="18" customHeight="1">
      <c r="A7" s="41">
        <v>3</v>
      </c>
      <c r="B7" s="42">
        <f>'1月'!Z5</f>
        <v>56.15833333333334</v>
      </c>
      <c r="C7" s="42">
        <f>'2月'!Z5</f>
        <v>72.34166666666668</v>
      </c>
      <c r="D7" s="42">
        <f>'3月'!Z5</f>
        <v>74.50416666666668</v>
      </c>
      <c r="E7" s="42">
        <f>'4月'!Z5</f>
        <v>80.55</v>
      </c>
      <c r="F7" s="42">
        <f>'5月'!Z5</f>
        <v>93.97500000000001</v>
      </c>
      <c r="G7" s="42">
        <f>'6月'!Z5</f>
        <v>80.69166666666666</v>
      </c>
      <c r="H7" s="42">
        <f>'7月'!Z5</f>
        <v>78.76666666666665</v>
      </c>
      <c r="I7" s="42">
        <f>'8月'!Z5</f>
        <v>80.075</v>
      </c>
      <c r="J7" s="42">
        <f>'9月'!Z5</f>
        <v>97.15416666666665</v>
      </c>
      <c r="K7" s="42">
        <f>'10月'!Z5</f>
        <v>81.35</v>
      </c>
      <c r="L7" s="42">
        <f>'11月'!Z5</f>
        <v>75.49583333333334</v>
      </c>
      <c r="M7" s="43">
        <f>'12月'!Z5</f>
        <v>91.92916666666667</v>
      </c>
    </row>
    <row r="8" spans="1:13" ht="18" customHeight="1">
      <c r="A8" s="41">
        <v>4</v>
      </c>
      <c r="B8" s="42">
        <f>'1月'!Z6</f>
        <v>60.625</v>
      </c>
      <c r="C8" s="42">
        <f>'2月'!Z6</f>
        <v>64.54583333333333</v>
      </c>
      <c r="D8" s="42">
        <f>'3月'!Z6</f>
        <v>72.42083333333332</v>
      </c>
      <c r="E8" s="42">
        <f>'4月'!Z6</f>
        <v>84.65</v>
      </c>
      <c r="F8" s="42">
        <f>'5月'!Z6</f>
        <v>86.78750000000001</v>
      </c>
      <c r="G8" s="42">
        <f>'6月'!Z6</f>
        <v>82.47083333333335</v>
      </c>
      <c r="H8" s="42">
        <f>'7月'!Z6</f>
        <v>81.67916666666666</v>
      </c>
      <c r="I8" s="42">
        <f>'8月'!Z6</f>
        <v>76.17083333333335</v>
      </c>
      <c r="J8" s="42">
        <f>'9月'!Z6</f>
        <v>94.72500000000001</v>
      </c>
      <c r="K8" s="42">
        <f>'10月'!Z6</f>
        <v>79.95833333333333</v>
      </c>
      <c r="L8" s="42">
        <f>'11月'!Z6</f>
        <v>81.825</v>
      </c>
      <c r="M8" s="43">
        <f>'12月'!Z6</f>
        <v>87.3625</v>
      </c>
    </row>
    <row r="9" spans="1:13" ht="18" customHeight="1">
      <c r="A9" s="41">
        <v>5</v>
      </c>
      <c r="B9" s="42">
        <f>'1月'!Z7</f>
        <v>59.93333333333334</v>
      </c>
      <c r="C9" s="42">
        <f>'2月'!Z7</f>
        <v>65.30416666666665</v>
      </c>
      <c r="D9" s="42">
        <f>'3月'!Z7</f>
        <v>96.07083333333333</v>
      </c>
      <c r="E9" s="42">
        <f>'4月'!Z7</f>
        <v>67.71666666666667</v>
      </c>
      <c r="F9" s="42">
        <f>'5月'!Z7</f>
        <v>63.34166666666666</v>
      </c>
      <c r="G9" s="42">
        <f>'6月'!Z7</f>
        <v>87.09583333333335</v>
      </c>
      <c r="H9" s="42">
        <f>'7月'!Z7</f>
        <v>87.72083333333332</v>
      </c>
      <c r="I9" s="42">
        <f>'8月'!Z7</f>
        <v>81.99166666666669</v>
      </c>
      <c r="J9" s="42">
        <f>'9月'!Z7</f>
        <v>86.5625</v>
      </c>
      <c r="K9" s="42">
        <f>'10月'!Z7</f>
        <v>86.51666666666667</v>
      </c>
      <c r="L9" s="42">
        <f>'11月'!Z7</f>
        <v>95.57916666666667</v>
      </c>
      <c r="M9" s="43">
        <f>'12月'!Z7</f>
        <v>64.53333333333336</v>
      </c>
    </row>
    <row r="10" spans="1:13" ht="18" customHeight="1">
      <c r="A10" s="41">
        <v>6</v>
      </c>
      <c r="B10" s="42">
        <f>'1月'!Z8</f>
        <v>60.30833333333334</v>
      </c>
      <c r="C10" s="42">
        <f>'2月'!Z8</f>
        <v>62.75</v>
      </c>
      <c r="D10" s="42">
        <f>'3月'!Z8</f>
        <v>62.79583333333333</v>
      </c>
      <c r="E10" s="42">
        <f>'4月'!Z8</f>
        <v>82.49999999999999</v>
      </c>
      <c r="F10" s="42">
        <f>'5月'!Z8</f>
        <v>67.8625</v>
      </c>
      <c r="G10" s="42">
        <f>'6月'!Z8</f>
        <v>89.96666666666665</v>
      </c>
      <c r="H10" s="42">
        <f>'7月'!Z8</f>
        <v>97.74583333333334</v>
      </c>
      <c r="I10" s="42">
        <f>'8月'!Z8</f>
        <v>91.45416666666667</v>
      </c>
      <c r="J10" s="42">
        <f>'9月'!Z8</f>
        <v>84.1</v>
      </c>
      <c r="K10" s="42">
        <f>'10月'!Z8</f>
        <v>92.17083333333333</v>
      </c>
      <c r="L10" s="42">
        <f>'11月'!Z8</f>
        <v>97.24583333333334</v>
      </c>
      <c r="M10" s="43">
        <f>'12月'!Z8</f>
        <v>88.16666666666667</v>
      </c>
    </row>
    <row r="11" spans="1:13" ht="18" customHeight="1">
      <c r="A11" s="41">
        <v>7</v>
      </c>
      <c r="B11" s="42">
        <f>'1月'!Z9</f>
        <v>59.254166666666656</v>
      </c>
      <c r="C11" s="42">
        <f>'2月'!Z9</f>
        <v>42.025</v>
      </c>
      <c r="D11" s="42">
        <f>'3月'!Z9</f>
        <v>67.34583333333335</v>
      </c>
      <c r="E11" s="42">
        <f>'4月'!Z9</f>
        <v>95.30833333333332</v>
      </c>
      <c r="F11" s="42">
        <f>'5月'!Z9</f>
        <v>88.24166666666667</v>
      </c>
      <c r="G11" s="42">
        <f>'6月'!Z9</f>
        <v>81.26666666666667</v>
      </c>
      <c r="H11" s="42">
        <f>'7月'!Z9</f>
        <v>96.00000000000001</v>
      </c>
      <c r="I11" s="42">
        <f>'8月'!Z9</f>
        <v>94.21250000000002</v>
      </c>
      <c r="J11" s="42">
        <f>'9月'!Z9</f>
        <v>86.75833333333333</v>
      </c>
      <c r="K11" s="42">
        <f>'10月'!Z9</f>
        <v>69.19583333333334</v>
      </c>
      <c r="L11" s="42">
        <f>'11月'!Z9</f>
        <v>79.61249999999998</v>
      </c>
      <c r="M11" s="43">
        <f>'12月'!Z9</f>
        <v>83.99583333333332</v>
      </c>
    </row>
    <row r="12" spans="1:13" ht="18" customHeight="1">
      <c r="A12" s="41">
        <v>8</v>
      </c>
      <c r="B12" s="42">
        <f>'1月'!Z10</f>
        <v>77.85416666666666</v>
      </c>
      <c r="C12" s="42">
        <f>'2月'!Z10</f>
        <v>50.67499999999999</v>
      </c>
      <c r="D12" s="42">
        <f>'3月'!Z10</f>
        <v>94.33749999999999</v>
      </c>
      <c r="E12" s="42">
        <f>'4月'!Z10</f>
        <v>71.5125</v>
      </c>
      <c r="F12" s="42">
        <f>'5月'!Z10</f>
        <v>89.84166666666664</v>
      </c>
      <c r="G12" s="42">
        <f>'6月'!Z10</f>
        <v>79.4</v>
      </c>
      <c r="H12" s="42">
        <f>'7月'!Z10</f>
        <v>92.44583333333334</v>
      </c>
      <c r="I12" s="42">
        <f>'8月'!Z10</f>
        <v>96.54583333333336</v>
      </c>
      <c r="J12" s="42">
        <f>'9月'!Z10</f>
        <v>91.58333333333333</v>
      </c>
      <c r="K12" s="42">
        <f>'10月'!Z10</f>
        <v>79.45416666666667</v>
      </c>
      <c r="L12" s="42">
        <f>'11月'!Z10</f>
        <v>83.42083333333333</v>
      </c>
      <c r="M12" s="43">
        <f>'12月'!Z10</f>
        <v>72.2625</v>
      </c>
    </row>
    <row r="13" spans="1:13" ht="18" customHeight="1">
      <c r="A13" s="41">
        <v>9</v>
      </c>
      <c r="B13" s="42">
        <f>'1月'!Z11</f>
        <v>77.55416666666665</v>
      </c>
      <c r="C13" s="42">
        <f>'2月'!Z11</f>
        <v>52.12916666666667</v>
      </c>
      <c r="D13" s="42">
        <f>'3月'!Z11</f>
        <v>93.64166666666667</v>
      </c>
      <c r="E13" s="42">
        <f>'4月'!Z11</f>
        <v>59.27916666666666</v>
      </c>
      <c r="F13" s="42">
        <f>'5月'!Z11</f>
        <v>92.45416666666665</v>
      </c>
      <c r="G13" s="42">
        <f>'6月'!Z11</f>
        <v>81.2</v>
      </c>
      <c r="H13" s="42">
        <f>'7月'!Z11</f>
        <v>92.25000000000001</v>
      </c>
      <c r="I13" s="42">
        <f>'8月'!Z11</f>
        <v>95.02916666666665</v>
      </c>
      <c r="J13" s="42">
        <f>'9月'!Z11</f>
        <v>95.74166666666667</v>
      </c>
      <c r="K13" s="42">
        <f>'10月'!Z11</f>
        <v>87.92916666666667</v>
      </c>
      <c r="L13" s="42">
        <f>'11月'!Z11</f>
        <v>97.95</v>
      </c>
      <c r="M13" s="43">
        <f>'12月'!Z11</f>
        <v>61.90416666666666</v>
      </c>
    </row>
    <row r="14" spans="1:13" ht="18" customHeight="1">
      <c r="A14" s="41">
        <v>10</v>
      </c>
      <c r="B14" s="42">
        <f>'1月'!Z12</f>
        <v>46.95416666666666</v>
      </c>
      <c r="C14" s="42">
        <f>'2月'!Z12</f>
        <v>57.474999999999994</v>
      </c>
      <c r="D14" s="42">
        <f>'3月'!Z12</f>
        <v>72.42083333333333</v>
      </c>
      <c r="E14" s="42">
        <f>'4月'!Z12</f>
        <v>60.2125</v>
      </c>
      <c r="F14" s="42">
        <f>'5月'!Z12</f>
        <v>83.88333333333334</v>
      </c>
      <c r="G14" s="42">
        <f>'6月'!Z12</f>
        <v>95.83750000000002</v>
      </c>
      <c r="H14" s="42">
        <f>'7月'!Z12</f>
        <v>88.52083333333333</v>
      </c>
      <c r="I14" s="42">
        <f>'8月'!Z12</f>
        <v>90.57499999999999</v>
      </c>
      <c r="J14" s="42">
        <f>'9月'!Z12</f>
        <v>97.17916666666667</v>
      </c>
      <c r="K14" s="42">
        <f>'10月'!Z12</f>
        <v>87.20416666666665</v>
      </c>
      <c r="L14" s="42">
        <f>'11月'!Z12</f>
        <v>83.84583333333333</v>
      </c>
      <c r="M14" s="43">
        <f>'12月'!Z12</f>
        <v>69.60833333333333</v>
      </c>
    </row>
    <row r="15" spans="1:13" ht="18" customHeight="1">
      <c r="A15" s="38">
        <v>11</v>
      </c>
      <c r="B15" s="39">
        <f>'1月'!Z13</f>
        <v>53.83333333333334</v>
      </c>
      <c r="C15" s="39">
        <f>'2月'!Z13</f>
        <v>69.52499999999999</v>
      </c>
      <c r="D15" s="39">
        <f>'3月'!Z13</f>
        <v>77.77499999999999</v>
      </c>
      <c r="E15" s="39">
        <f>'4月'!Z13</f>
        <v>73.12083333333332</v>
      </c>
      <c r="F15" s="39">
        <f>'5月'!Z13</f>
        <v>69.90833333333335</v>
      </c>
      <c r="G15" s="39">
        <f>'6月'!Z13</f>
        <v>97.98750000000003</v>
      </c>
      <c r="H15" s="39">
        <f>'7月'!Z13</f>
        <v>86.60416666666667</v>
      </c>
      <c r="I15" s="39">
        <f>'8月'!Z13</f>
        <v>95.63750000000003</v>
      </c>
      <c r="J15" s="39">
        <f>'9月'!Z13</f>
        <v>87.85833333333335</v>
      </c>
      <c r="K15" s="39">
        <f>'10月'!Z13</f>
        <v>96.71666666666665</v>
      </c>
      <c r="L15" s="39">
        <f>'11月'!Z13</f>
        <v>74.10833333333333</v>
      </c>
      <c r="M15" s="40">
        <f>'12月'!Z13</f>
        <v>74.2125</v>
      </c>
    </row>
    <row r="16" spans="1:13" ht="18" customHeight="1">
      <c r="A16" s="41">
        <v>12</v>
      </c>
      <c r="B16" s="42">
        <f>'1月'!Z14</f>
        <v>63.42916666666667</v>
      </c>
      <c r="C16" s="42">
        <f>'2月'!Z14</f>
        <v>37.24583333333333</v>
      </c>
      <c r="D16" s="42">
        <f>'3月'!Z14</f>
        <v>56.69166666666666</v>
      </c>
      <c r="E16" s="42">
        <f>'4月'!Z14</f>
        <v>65.51666666666667</v>
      </c>
      <c r="F16" s="42">
        <f>'5月'!Z14</f>
        <v>74.625</v>
      </c>
      <c r="G16" s="42">
        <f>'6月'!Z14</f>
        <v>95.875</v>
      </c>
      <c r="H16" s="42">
        <f>'7月'!Z14</f>
        <v>89.98333333333333</v>
      </c>
      <c r="I16" s="42">
        <f>'8月'!Z14</f>
        <v>94.7</v>
      </c>
      <c r="J16" s="42">
        <f>'9月'!Z14</f>
        <v>76.00833333333334</v>
      </c>
      <c r="K16" s="42">
        <f>'10月'!Z14</f>
        <v>88.425</v>
      </c>
      <c r="L16" s="42">
        <f>'11月'!Z14</f>
        <v>84.42916666666666</v>
      </c>
      <c r="M16" s="43">
        <f>'12月'!Z14</f>
        <v>83.88333333333333</v>
      </c>
    </row>
    <row r="17" spans="1:13" ht="18" customHeight="1">
      <c r="A17" s="41">
        <v>13</v>
      </c>
      <c r="B17" s="42">
        <f>'1月'!Z15</f>
        <v>58.245833333333316</v>
      </c>
      <c r="C17" s="42">
        <f>'2月'!Z15</f>
        <v>49.3375</v>
      </c>
      <c r="D17" s="42">
        <f>'3月'!Z15</f>
        <v>75.50000000000001</v>
      </c>
      <c r="E17" s="42">
        <f>'4月'!Z15</f>
        <v>39.20416666666667</v>
      </c>
      <c r="F17" s="42">
        <f>'5月'!Z15</f>
        <v>87.7625</v>
      </c>
      <c r="G17" s="42">
        <f>'6月'!Z15</f>
        <v>89.03750000000001</v>
      </c>
      <c r="H17" s="42">
        <f>'7月'!Z15</f>
        <v>89.19583333333334</v>
      </c>
      <c r="I17" s="42">
        <f>'8月'!Z15</f>
        <v>94.5625</v>
      </c>
      <c r="J17" s="42">
        <f>'9月'!Z15</f>
        <v>85.63749999999999</v>
      </c>
      <c r="K17" s="42">
        <f>'10月'!Z15</f>
        <v>75.75416666666666</v>
      </c>
      <c r="L17" s="42">
        <f>'11月'!Z15</f>
        <v>79.85</v>
      </c>
      <c r="M17" s="43">
        <f>'12月'!Z15</f>
        <v>70.0125</v>
      </c>
    </row>
    <row r="18" spans="1:13" ht="18" customHeight="1">
      <c r="A18" s="41">
        <v>14</v>
      </c>
      <c r="B18" s="42">
        <f>'1月'!Z16</f>
        <v>52.42083333333333</v>
      </c>
      <c r="C18" s="42">
        <f>'2月'!Z16</f>
        <v>49.729166666666664</v>
      </c>
      <c r="D18" s="42">
        <f>'3月'!Z16</f>
        <v>73.07499999999999</v>
      </c>
      <c r="E18" s="42">
        <f>'4月'!Z16</f>
        <v>79.35833333333335</v>
      </c>
      <c r="F18" s="42">
        <f>'5月'!Z16</f>
        <v>74.96666666666667</v>
      </c>
      <c r="G18" s="42">
        <f>'6月'!Z16</f>
        <v>77.25</v>
      </c>
      <c r="H18" s="42">
        <f>'7月'!Z16</f>
        <v>80.81666666666666</v>
      </c>
      <c r="I18" s="42">
        <f>'8月'!Z16</f>
        <v>86.74166666666666</v>
      </c>
      <c r="J18" s="42">
        <f>'9月'!Z16</f>
        <v>94.34166666666665</v>
      </c>
      <c r="K18" s="42">
        <f>'10月'!Z16</f>
        <v>84.09583333333333</v>
      </c>
      <c r="L18" s="42">
        <f>'11月'!Z16</f>
        <v>64.83749999999999</v>
      </c>
      <c r="M18" s="43">
        <f>'12月'!Z16</f>
        <v>60.24583333333334</v>
      </c>
    </row>
    <row r="19" spans="1:13" ht="18" customHeight="1">
      <c r="A19" s="41">
        <v>15</v>
      </c>
      <c r="B19" s="42">
        <f>'1月'!Z17</f>
        <v>60.34166666666667</v>
      </c>
      <c r="C19" s="42">
        <f>'2月'!Z17</f>
        <v>53.02083333333334</v>
      </c>
      <c r="D19" s="42">
        <f>'3月'!Z17</f>
        <v>68.46666666666667</v>
      </c>
      <c r="E19" s="42">
        <f>'4月'!Z17</f>
        <v>80.89583333333333</v>
      </c>
      <c r="F19" s="42">
        <f>'5月'!Z17</f>
        <v>71.20833333333333</v>
      </c>
      <c r="G19" s="42">
        <f>'6月'!Z17</f>
        <v>97.05833333333334</v>
      </c>
      <c r="H19" s="42">
        <f>'7月'!Z17</f>
        <v>86.375</v>
      </c>
      <c r="I19" s="42">
        <f>'8月'!Z17</f>
        <v>79.90416666666667</v>
      </c>
      <c r="J19" s="42">
        <f>'9月'!Z17</f>
        <v>97.02916666666668</v>
      </c>
      <c r="K19" s="42">
        <f>'10月'!Z17</f>
        <v>86.64583333333333</v>
      </c>
      <c r="L19" s="42">
        <f>'11月'!Z17</f>
        <v>76.18333333333332</v>
      </c>
      <c r="M19" s="43">
        <f>'12月'!Z17</f>
        <v>63.675000000000004</v>
      </c>
    </row>
    <row r="20" spans="1:13" ht="18" customHeight="1">
      <c r="A20" s="41">
        <v>16</v>
      </c>
      <c r="B20" s="42">
        <f>'1月'!Z18</f>
        <v>75.22916666666667</v>
      </c>
      <c r="C20" s="42">
        <f>'2月'!Z18</f>
        <v>61.02500000000001</v>
      </c>
      <c r="D20" s="42">
        <f>'3月'!Z18</f>
        <v>73.63333333333334</v>
      </c>
      <c r="E20" s="42">
        <f>'4月'!Z18</f>
        <v>65.02916666666668</v>
      </c>
      <c r="F20" s="42">
        <f>'5月'!Z18</f>
        <v>68.18333333333332</v>
      </c>
      <c r="G20" s="42">
        <f>'6月'!Z18</f>
        <v>93.14583333333336</v>
      </c>
      <c r="H20" s="42">
        <f>'7月'!Z18</f>
        <v>82.77499999999999</v>
      </c>
      <c r="I20" s="42">
        <f>'8月'!Z18</f>
        <v>82.99999999999999</v>
      </c>
      <c r="J20" s="42">
        <f>'9月'!Z18</f>
        <v>90.0166666666667</v>
      </c>
      <c r="K20" s="42">
        <f>'10月'!Z18</f>
        <v>88.09166666666665</v>
      </c>
      <c r="L20" s="42">
        <f>'11月'!Z18</f>
        <v>77.98333333333333</v>
      </c>
      <c r="M20" s="43">
        <f>'12月'!Z18</f>
        <v>66.775</v>
      </c>
    </row>
    <row r="21" spans="1:13" ht="18" customHeight="1">
      <c r="A21" s="41">
        <v>17</v>
      </c>
      <c r="B21" s="42">
        <f>'1月'!Z19</f>
        <v>90.98333333333335</v>
      </c>
      <c r="C21" s="42">
        <f>'2月'!Z19</f>
        <v>62.81666666666666</v>
      </c>
      <c r="D21" s="42">
        <f>'3月'!Z19</f>
        <v>59.97083333333333</v>
      </c>
      <c r="E21" s="42">
        <f>'4月'!Z19</f>
        <v>82.14166666666665</v>
      </c>
      <c r="F21" s="42">
        <f>'5月'!Z19</f>
        <v>81.12916666666666</v>
      </c>
      <c r="G21" s="42">
        <f>'6月'!Z19</f>
        <v>85.20833333333333</v>
      </c>
      <c r="H21" s="42">
        <f>'7月'!Z19</f>
        <v>83.47500000000002</v>
      </c>
      <c r="I21" s="42">
        <f>'8月'!Z19</f>
        <v>56.25416666666667</v>
      </c>
      <c r="J21" s="42">
        <f>'9月'!Z19</f>
        <v>88.49583333333334</v>
      </c>
      <c r="K21" s="42">
        <f>'10月'!Z19</f>
        <v>82.63333333333333</v>
      </c>
      <c r="L21" s="42">
        <f>'11月'!Z19</f>
        <v>74.86666666666667</v>
      </c>
      <c r="M21" s="43">
        <f>'12月'!Z19</f>
        <v>70.91250000000001</v>
      </c>
    </row>
    <row r="22" spans="1:13" ht="18" customHeight="1">
      <c r="A22" s="41">
        <v>18</v>
      </c>
      <c r="B22" s="42">
        <f>'1月'!Z20</f>
        <v>82.01666666666667</v>
      </c>
      <c r="C22" s="42">
        <f>'2月'!Z20</f>
        <v>43.74583333333334</v>
      </c>
      <c r="D22" s="42">
        <f>'3月'!Z20</f>
        <v>73.74999999999999</v>
      </c>
      <c r="E22" s="42">
        <f>'4月'!Z20</f>
        <v>95.88749999999999</v>
      </c>
      <c r="F22" s="42">
        <f>'5月'!Z20</f>
        <v>91.75416666666666</v>
      </c>
      <c r="G22" s="42">
        <f>'6月'!Z20</f>
        <v>89.75833333333333</v>
      </c>
      <c r="H22" s="42">
        <f>'7月'!Z20</f>
        <v>83.80416666666667</v>
      </c>
      <c r="I22" s="42">
        <f>'8月'!Z20</f>
        <v>72.32916666666665</v>
      </c>
      <c r="J22" s="42">
        <f>'9月'!Z20</f>
        <v>92.35833333333335</v>
      </c>
      <c r="K22" s="42">
        <f>'10月'!Z20</f>
        <v>78.42083333333333</v>
      </c>
      <c r="L22" s="42">
        <f>'11月'!Z20</f>
        <v>79.07499999999999</v>
      </c>
      <c r="M22" s="43">
        <f>'12月'!Z20</f>
        <v>57.79166666666666</v>
      </c>
    </row>
    <row r="23" spans="1:13" ht="18" customHeight="1">
      <c r="A23" s="41">
        <v>19</v>
      </c>
      <c r="B23" s="42">
        <f>'1月'!Z21</f>
        <v>61.19166666666666</v>
      </c>
      <c r="C23" s="42">
        <f>'2月'!Z21</f>
        <v>59.804166666666674</v>
      </c>
      <c r="D23" s="42">
        <f>'3月'!Z21</f>
        <v>82.08749999999999</v>
      </c>
      <c r="E23" s="42">
        <f>'4月'!Z21</f>
        <v>83.98333333333336</v>
      </c>
      <c r="F23" s="42">
        <f>'5月'!Z21</f>
        <v>76.5875</v>
      </c>
      <c r="G23" s="42">
        <f>'6月'!Z21</f>
        <v>89.7958333333333</v>
      </c>
      <c r="H23" s="42">
        <f>'7月'!Z21</f>
        <v>92.09166666666665</v>
      </c>
      <c r="I23" s="42">
        <f>'8月'!Z21</f>
        <v>76.67083333333332</v>
      </c>
      <c r="J23" s="42">
        <f>'9月'!Z21</f>
        <v>77.01666666666667</v>
      </c>
      <c r="K23" s="42">
        <f>'10月'!Z21</f>
        <v>83.2375</v>
      </c>
      <c r="L23" s="42">
        <f>'11月'!Z21</f>
        <v>85.56249999999999</v>
      </c>
      <c r="M23" s="43">
        <f>'12月'!Z21</f>
        <v>65.40416666666667</v>
      </c>
    </row>
    <row r="24" spans="1:13" ht="18" customHeight="1">
      <c r="A24" s="41">
        <v>20</v>
      </c>
      <c r="B24" s="42">
        <f>'1月'!Z22</f>
        <v>77.87916666666666</v>
      </c>
      <c r="C24" s="42">
        <f>'2月'!Z22</f>
        <v>64.82083333333333</v>
      </c>
      <c r="D24" s="42">
        <f>'3月'!Z22</f>
        <v>81.025</v>
      </c>
      <c r="E24" s="42">
        <f>'4月'!Z22</f>
        <v>71.93333333333332</v>
      </c>
      <c r="F24" s="42">
        <f>'5月'!Z22</f>
        <v>58.71250000000001</v>
      </c>
      <c r="G24" s="42">
        <f>'6月'!Z22</f>
        <v>98.1583333333333</v>
      </c>
      <c r="H24" s="42">
        <f>'7月'!Z22</f>
        <v>88.23684210526316</v>
      </c>
      <c r="I24" s="42">
        <f>'8月'!Z22</f>
        <v>82.55</v>
      </c>
      <c r="J24" s="42">
        <f>'9月'!Z22</f>
        <v>84.78750000000001</v>
      </c>
      <c r="K24" s="42">
        <f>'10月'!Z22</f>
        <v>84.53333333333332</v>
      </c>
      <c r="L24" s="42">
        <f>'11月'!Z22</f>
        <v>69.77916666666665</v>
      </c>
      <c r="M24" s="43">
        <f>'12月'!Z22</f>
        <v>71.54166666666664</v>
      </c>
    </row>
    <row r="25" spans="1:13" ht="18" customHeight="1">
      <c r="A25" s="38">
        <v>21</v>
      </c>
      <c r="B25" s="39">
        <f>'1月'!Z23</f>
        <v>74.58333333333334</v>
      </c>
      <c r="C25" s="39">
        <f>'2月'!Z23</f>
        <v>56.09583333333331</v>
      </c>
      <c r="D25" s="39">
        <f>'3月'!Z23</f>
        <v>83.20833333333331</v>
      </c>
      <c r="E25" s="39">
        <f>'4月'!Z23</f>
        <v>62.487500000000004</v>
      </c>
      <c r="F25" s="39">
        <f>'5月'!Z23</f>
        <v>58.037500000000016</v>
      </c>
      <c r="G25" s="39">
        <f>'6月'!Z23</f>
        <v>96.09583333333335</v>
      </c>
      <c r="H25" s="39">
        <f>'7月'!Z23</f>
        <v>84.92916666666666</v>
      </c>
      <c r="I25" s="39">
        <f>'8月'!Z23</f>
        <v>88.05833333333334</v>
      </c>
      <c r="J25" s="39">
        <f>'9月'!Z23</f>
        <v>98.28749999999998</v>
      </c>
      <c r="K25" s="39">
        <f>'10月'!Z23</f>
        <v>69.33749999999999</v>
      </c>
      <c r="L25" s="39">
        <f>'11月'!Z23</f>
        <v>72.22916666666667</v>
      </c>
      <c r="M25" s="40">
        <f>'12月'!Z23</f>
        <v>72.30416666666666</v>
      </c>
    </row>
    <row r="26" spans="1:13" ht="18" customHeight="1">
      <c r="A26" s="41">
        <v>22</v>
      </c>
      <c r="B26" s="42">
        <f>'1月'!Z24</f>
        <v>83.79166666666667</v>
      </c>
      <c r="C26" s="42">
        <f>'2月'!Z24</f>
        <v>84.52083333333331</v>
      </c>
      <c r="D26" s="42">
        <f>'3月'!Z24</f>
        <v>89.30833333333332</v>
      </c>
      <c r="E26" s="42">
        <f>'4月'!Z24</f>
        <v>71.47916666666667</v>
      </c>
      <c r="F26" s="42">
        <f>'5月'!Z24</f>
        <v>66.87083333333332</v>
      </c>
      <c r="G26" s="42">
        <f>'6月'!Z24</f>
        <v>73.80000000000001</v>
      </c>
      <c r="H26" s="42">
        <f>'7月'!Z24</f>
        <v>79.77499999999999</v>
      </c>
      <c r="I26" s="42">
        <f>'8月'!Z24</f>
        <v>82.87500000000001</v>
      </c>
      <c r="J26" s="42">
        <f>'9月'!Z24</f>
        <v>92.28333333333335</v>
      </c>
      <c r="K26" s="42">
        <f>'10月'!Z24</f>
        <v>75.52499999999999</v>
      </c>
      <c r="L26" s="42">
        <f>'11月'!Z24</f>
        <v>93.68333333333332</v>
      </c>
      <c r="M26" s="43">
        <f>'12月'!Z24</f>
        <v>70.77083333333334</v>
      </c>
    </row>
    <row r="27" spans="1:13" ht="18" customHeight="1">
      <c r="A27" s="41">
        <v>23</v>
      </c>
      <c r="B27" s="42">
        <f>'1月'!Z25</f>
        <v>80.50833333333331</v>
      </c>
      <c r="C27" s="42">
        <f>'2月'!Z25</f>
        <v>89.69166666666666</v>
      </c>
      <c r="D27" s="42">
        <f>'3月'!Z25</f>
        <v>81.90416666666665</v>
      </c>
      <c r="E27" s="42">
        <f>'4月'!Z25</f>
        <v>85.25000000000001</v>
      </c>
      <c r="F27" s="42">
        <f>'5月'!Z25</f>
        <v>85.575</v>
      </c>
      <c r="G27" s="42">
        <f>'6月'!Z25</f>
        <v>91.875</v>
      </c>
      <c r="H27" s="42">
        <f>'7月'!Z25</f>
        <v>76.75833333333333</v>
      </c>
      <c r="I27" s="42">
        <f>'8月'!Z25</f>
        <v>91.575</v>
      </c>
      <c r="J27" s="42">
        <f>'9月'!Z25</f>
        <v>85.69166666666668</v>
      </c>
      <c r="K27" s="42">
        <f>'10月'!Z25</f>
        <v>81.375</v>
      </c>
      <c r="L27" s="42">
        <f>'11月'!Z25</f>
        <v>72.67083333333335</v>
      </c>
      <c r="M27" s="43">
        <f>'12月'!Z25</f>
        <v>88.44166666666665</v>
      </c>
    </row>
    <row r="28" spans="1:13" ht="18" customHeight="1">
      <c r="A28" s="41">
        <v>24</v>
      </c>
      <c r="B28" s="42">
        <f>'1月'!Z26</f>
        <v>55.00833333333332</v>
      </c>
      <c r="C28" s="42">
        <f>'2月'!Z26</f>
        <v>68.20833333333333</v>
      </c>
      <c r="D28" s="42">
        <f>'3月'!Z26</f>
        <v>75.25416666666665</v>
      </c>
      <c r="E28" s="42">
        <f>'4月'!Z26</f>
        <v>96.04583333333333</v>
      </c>
      <c r="F28" s="42">
        <f>'5月'!Z26</f>
        <v>89.17499999999997</v>
      </c>
      <c r="G28" s="42">
        <f>'6月'!Z26</f>
        <v>81.36666666666667</v>
      </c>
      <c r="H28" s="42">
        <f>'7月'!Z26</f>
        <v>93.88749999999999</v>
      </c>
      <c r="I28" s="42">
        <f>'8月'!Z26</f>
        <v>88.38749999999999</v>
      </c>
      <c r="J28" s="42">
        <f>'9月'!Z26</f>
        <v>94.67916666666663</v>
      </c>
      <c r="K28" s="42">
        <f>'10月'!Z26</f>
        <v>89.52499999999999</v>
      </c>
      <c r="L28" s="42">
        <f>'11月'!Z26</f>
        <v>70.425</v>
      </c>
      <c r="M28" s="43">
        <f>'12月'!Z26</f>
        <v>58.612500000000004</v>
      </c>
    </row>
    <row r="29" spans="1:13" ht="18" customHeight="1">
      <c r="A29" s="41">
        <v>25</v>
      </c>
      <c r="B29" s="42">
        <f>'1月'!Z27</f>
        <v>51.79583333333332</v>
      </c>
      <c r="C29" s="42">
        <f>'2月'!Z27</f>
        <v>69.69166666666669</v>
      </c>
      <c r="D29" s="42">
        <f>'3月'!Z27</f>
        <v>74.7</v>
      </c>
      <c r="E29" s="42">
        <f>'4月'!Z27</f>
        <v>98.43333333333334</v>
      </c>
      <c r="F29" s="42">
        <f>'5月'!Z27</f>
        <v>78.50833333333334</v>
      </c>
      <c r="G29" s="42">
        <f>'6月'!Z27</f>
        <v>74.66666666666666</v>
      </c>
      <c r="H29" s="42">
        <f>'7月'!Z27</f>
        <v>94.78750000000001</v>
      </c>
      <c r="I29" s="42">
        <f>'8月'!Z27</f>
        <v>80.56666666666668</v>
      </c>
      <c r="J29" s="42">
        <f>'9月'!Z27</f>
        <v>94.67500000000001</v>
      </c>
      <c r="K29" s="42">
        <f>'10月'!Z27</f>
        <v>79.33749999999999</v>
      </c>
      <c r="L29" s="42">
        <f>'11月'!Z27</f>
        <v>82.35416666666667</v>
      </c>
      <c r="M29" s="43">
        <f>'12月'!Z27</f>
        <v>56.916666666666664</v>
      </c>
    </row>
    <row r="30" spans="1:13" ht="18" customHeight="1">
      <c r="A30" s="41">
        <v>26</v>
      </c>
      <c r="B30" s="42">
        <f>'1月'!Z28</f>
        <v>52.20000000000001</v>
      </c>
      <c r="C30" s="42">
        <f>'2月'!Z28</f>
        <v>69.98750000000001</v>
      </c>
      <c r="D30" s="42">
        <f>'3月'!Z28</f>
        <v>69.22916666666667</v>
      </c>
      <c r="E30" s="42">
        <f>'4月'!Z28</f>
        <v>70.78750000000001</v>
      </c>
      <c r="F30" s="42">
        <f>'5月'!Z28</f>
        <v>75.8625</v>
      </c>
      <c r="G30" s="42">
        <f>'6月'!Z28</f>
        <v>84.67916666666667</v>
      </c>
      <c r="H30" s="42">
        <f>'7月'!Z28</f>
        <v>85.16249999999998</v>
      </c>
      <c r="I30" s="42">
        <f>'8月'!Z28</f>
        <v>84.24583333333332</v>
      </c>
      <c r="J30" s="42">
        <f>'9月'!Z28</f>
        <v>87.9875</v>
      </c>
      <c r="K30" s="42">
        <f>'10月'!Z28</f>
        <v>77.27083333333333</v>
      </c>
      <c r="L30" s="42">
        <f>'11月'!Z28</f>
        <v>75.67916666666666</v>
      </c>
      <c r="M30" s="43">
        <f>'12月'!Z28</f>
        <v>65.675</v>
      </c>
    </row>
    <row r="31" spans="1:13" ht="18" customHeight="1">
      <c r="A31" s="41">
        <v>27</v>
      </c>
      <c r="B31" s="42">
        <f>'1月'!Z29</f>
        <v>52.20000000000001</v>
      </c>
      <c r="C31" s="42">
        <f>'2月'!Z29</f>
        <v>74.29166666666666</v>
      </c>
      <c r="D31" s="42">
        <f>'3月'!Z29</f>
        <v>71.66250000000001</v>
      </c>
      <c r="E31" s="42">
        <f>'4月'!Z29</f>
        <v>75.47916666666667</v>
      </c>
      <c r="F31" s="42">
        <f>'5月'!Z29</f>
        <v>83.50000000000001</v>
      </c>
      <c r="G31" s="42">
        <f>'6月'!Z29</f>
        <v>81.90833333333335</v>
      </c>
      <c r="H31" s="42">
        <f>'7月'!Z29</f>
        <v>84.08333333333333</v>
      </c>
      <c r="I31" s="42">
        <f>'8月'!Z29</f>
        <v>93.39999999999999</v>
      </c>
      <c r="J31" s="42">
        <f>'9月'!Z29</f>
        <v>97.2625</v>
      </c>
      <c r="K31" s="42">
        <f>'10月'!Z29</f>
        <v>87.0125</v>
      </c>
      <c r="L31" s="42">
        <f>'11月'!Z29</f>
        <v>88.44166666666666</v>
      </c>
      <c r="M31" s="43">
        <f>'12月'!Z29</f>
        <v>62.71666666666667</v>
      </c>
    </row>
    <row r="32" spans="1:13" ht="18" customHeight="1">
      <c r="A32" s="41">
        <v>28</v>
      </c>
      <c r="B32" s="42">
        <f>'1月'!Z30</f>
        <v>70.9</v>
      </c>
      <c r="C32" s="42">
        <f>'2月'!Z30</f>
        <v>76.36666666666667</v>
      </c>
      <c r="D32" s="42">
        <f>'3月'!Z30</f>
        <v>76.14583333333336</v>
      </c>
      <c r="E32" s="42">
        <f>'4月'!Z30</f>
        <v>68.46666666666668</v>
      </c>
      <c r="F32" s="42">
        <f>'5月'!Z30</f>
        <v>82.67083333333332</v>
      </c>
      <c r="G32" s="42">
        <f>'6月'!Z30</f>
        <v>86.60833333333335</v>
      </c>
      <c r="H32" s="42">
        <f>'7月'!Z30</f>
        <v>94.64999999999999</v>
      </c>
      <c r="I32" s="42">
        <f>'8月'!Z30</f>
        <v>97.57499999999999</v>
      </c>
      <c r="J32" s="42">
        <f>'9月'!Z30</f>
        <v>86.70416666666665</v>
      </c>
      <c r="K32" s="42">
        <f>'10月'!Z30</f>
        <v>78.94166666666668</v>
      </c>
      <c r="L32" s="42">
        <f>'11月'!Z30</f>
        <v>78.37916666666668</v>
      </c>
      <c r="M32" s="43">
        <f>'12月'!Z30</f>
        <v>53.8125</v>
      </c>
    </row>
    <row r="33" spans="1:13" ht="18" customHeight="1">
      <c r="A33" s="41">
        <v>29</v>
      </c>
      <c r="B33" s="42">
        <f>'1月'!Z31</f>
        <v>74.71249999999999</v>
      </c>
      <c r="C33" s="42"/>
      <c r="D33" s="42">
        <f>'3月'!Z31</f>
        <v>72.27916666666668</v>
      </c>
      <c r="E33" s="42">
        <f>'4月'!Z31</f>
        <v>79.09166666666667</v>
      </c>
      <c r="F33" s="42">
        <f>'5月'!Z31</f>
        <v>84.51666666666668</v>
      </c>
      <c r="G33" s="42">
        <f>'6月'!Z31</f>
        <v>75.02916666666667</v>
      </c>
      <c r="H33" s="42">
        <f>'7月'!Z31</f>
        <v>96.3625</v>
      </c>
      <c r="I33" s="42">
        <f>'8月'!Z31</f>
        <v>95.85000000000001</v>
      </c>
      <c r="J33" s="42">
        <f>'9月'!Z31</f>
        <v>92.77916666666665</v>
      </c>
      <c r="K33" s="42">
        <f>'10月'!Z31</f>
        <v>81.65833333333335</v>
      </c>
      <c r="L33" s="42">
        <f>'11月'!Z31</f>
        <v>80.47916666666667</v>
      </c>
      <c r="M33" s="43">
        <f>'12月'!Z31</f>
        <v>58.50416666666666</v>
      </c>
    </row>
    <row r="34" spans="1:13" ht="18" customHeight="1">
      <c r="A34" s="41">
        <v>30</v>
      </c>
      <c r="B34" s="42">
        <f>'1月'!Z32</f>
        <v>62.23333333333334</v>
      </c>
      <c r="C34" s="42"/>
      <c r="D34" s="42">
        <f>'3月'!Z32</f>
        <v>36.495833333333344</v>
      </c>
      <c r="E34" s="42">
        <f>'4月'!Z32</f>
        <v>88.75833333333333</v>
      </c>
      <c r="F34" s="42">
        <f>'5月'!Z32</f>
        <v>93.03333333333332</v>
      </c>
      <c r="G34" s="42">
        <f>'6月'!Z32</f>
        <v>81.40833333333332</v>
      </c>
      <c r="H34" s="42">
        <f>'7月'!Z32</f>
        <v>92.39583333333333</v>
      </c>
      <c r="I34" s="42">
        <f>'8月'!Z32</f>
        <v>91.1875</v>
      </c>
      <c r="J34" s="42">
        <f>'9月'!Z32</f>
        <v>98.15833333333336</v>
      </c>
      <c r="K34" s="42">
        <f>'10月'!Z32</f>
        <v>71.12083333333334</v>
      </c>
      <c r="L34" s="42">
        <f>'11月'!Z32</f>
        <v>72.84583333333335</v>
      </c>
      <c r="M34" s="43">
        <f>'12月'!Z32</f>
        <v>61.58333333333334</v>
      </c>
    </row>
    <row r="35" spans="1:13" ht="18" customHeight="1">
      <c r="A35" s="41">
        <v>31</v>
      </c>
      <c r="B35" s="42">
        <f>'1月'!Z33</f>
        <v>57.29583333333334</v>
      </c>
      <c r="C35" s="42"/>
      <c r="D35" s="42">
        <f>'3月'!Z33</f>
        <v>62.04583333333334</v>
      </c>
      <c r="E35" s="42"/>
      <c r="F35" s="42">
        <f>'5月'!Z33</f>
        <v>93.95833333333333</v>
      </c>
      <c r="G35" s="42"/>
      <c r="H35" s="42">
        <f>'7月'!Z33</f>
        <v>91.15833333333336</v>
      </c>
      <c r="I35" s="42">
        <f>'8月'!Z33</f>
        <v>92.8625</v>
      </c>
      <c r="J35" s="42"/>
      <c r="K35" s="42">
        <f>'10月'!Z33</f>
        <v>70.85000000000001</v>
      </c>
      <c r="L35" s="42"/>
      <c r="M35" s="43">
        <f>'12月'!Z33</f>
        <v>61.92083333333334</v>
      </c>
    </row>
    <row r="36" spans="1:13" ht="18" customHeight="1">
      <c r="A36" s="44" t="s">
        <v>7</v>
      </c>
      <c r="B36" s="45">
        <f aca="true" t="shared" si="0" ref="B36:I36">AVERAGE(B5:B35)</f>
        <v>64.99059139784946</v>
      </c>
      <c r="C36" s="45">
        <f t="shared" si="0"/>
        <v>62.9720238095238</v>
      </c>
      <c r="D36" s="45">
        <f t="shared" si="0"/>
        <v>73.11787634408604</v>
      </c>
      <c r="E36" s="45">
        <f t="shared" si="0"/>
        <v>76.48375</v>
      </c>
      <c r="F36" s="45">
        <f t="shared" si="0"/>
        <v>79.66612903225807</v>
      </c>
      <c r="G36" s="45">
        <f t="shared" si="0"/>
        <v>86.01402777777778</v>
      </c>
      <c r="H36" s="45">
        <f t="shared" si="0"/>
        <v>87.57134974533108</v>
      </c>
      <c r="I36" s="45">
        <f t="shared" si="0"/>
        <v>86.39556451612904</v>
      </c>
      <c r="J36" s="45">
        <f>AVERAGE(J5:J35)</f>
        <v>90.83236111111113</v>
      </c>
      <c r="K36" s="45">
        <f>AVERAGE(K5:K35)</f>
        <v>80.94287634408602</v>
      </c>
      <c r="L36" s="45">
        <f>AVERAGE(L5:L35)</f>
        <v>79.8261111111111</v>
      </c>
      <c r="M36" s="46">
        <f>AVERAGE(M5:M35)</f>
        <v>69.6744623655914</v>
      </c>
    </row>
    <row r="37" spans="1:13" ht="18" customHeight="1">
      <c r="A37" s="47" t="s">
        <v>24</v>
      </c>
      <c r="B37" s="48">
        <f aca="true" t="shared" si="1" ref="B37:I37">AVERAGE(B5:B14)</f>
        <v>62.39083333333333</v>
      </c>
      <c r="C37" s="48">
        <f t="shared" si="1"/>
        <v>62.32916666666667</v>
      </c>
      <c r="D37" s="48">
        <f t="shared" si="1"/>
        <v>75.24458333333334</v>
      </c>
      <c r="E37" s="48">
        <f t="shared" si="1"/>
        <v>76.11625000000001</v>
      </c>
      <c r="F37" s="48">
        <f t="shared" si="1"/>
        <v>82.31041666666667</v>
      </c>
      <c r="G37" s="48">
        <f t="shared" si="1"/>
        <v>83.97083333333333</v>
      </c>
      <c r="H37" s="48">
        <f t="shared" si="1"/>
        <v>87.74041666666668</v>
      </c>
      <c r="I37" s="48">
        <f t="shared" si="1"/>
        <v>86.93291666666667</v>
      </c>
      <c r="J37" s="48">
        <f>AVERAGE(J5:J14)</f>
        <v>92.29125</v>
      </c>
      <c r="K37" s="48">
        <f>AVERAGE(K5:K14)</f>
        <v>79.87208333333334</v>
      </c>
      <c r="L37" s="48">
        <f>AVERAGE(L5:L14)</f>
        <v>84.09208333333333</v>
      </c>
      <c r="M37" s="49">
        <f>AVERAGE(M5:M14)</f>
        <v>76.41958333333335</v>
      </c>
    </row>
    <row r="38" spans="1:13" ht="18" customHeight="1">
      <c r="A38" s="50" t="s">
        <v>25</v>
      </c>
      <c r="B38" s="51">
        <f aca="true" t="shared" si="2" ref="B38:I38">AVERAGE(B15:B24)</f>
        <v>67.55708333333332</v>
      </c>
      <c r="C38" s="51">
        <f t="shared" si="2"/>
        <v>55.10708333333334</v>
      </c>
      <c r="D38" s="51">
        <f t="shared" si="2"/>
        <v>72.19749999999999</v>
      </c>
      <c r="E38" s="51">
        <f t="shared" si="2"/>
        <v>73.70708333333333</v>
      </c>
      <c r="F38" s="51">
        <f t="shared" si="2"/>
        <v>75.48374999999999</v>
      </c>
      <c r="G38" s="51">
        <f t="shared" si="2"/>
        <v>91.32750000000001</v>
      </c>
      <c r="H38" s="51">
        <f t="shared" si="2"/>
        <v>86.33576754385965</v>
      </c>
      <c r="I38" s="51">
        <f t="shared" si="2"/>
        <v>82.235</v>
      </c>
      <c r="J38" s="51">
        <f>AVERAGE(J15:J24)</f>
        <v>87.355</v>
      </c>
      <c r="K38" s="51">
        <f>AVERAGE(K15:K24)</f>
        <v>84.85541666666666</v>
      </c>
      <c r="L38" s="51">
        <f>AVERAGE(L15:L24)</f>
        <v>76.66749999999999</v>
      </c>
      <c r="M38" s="52">
        <f>AVERAGE(M15:M24)</f>
        <v>68.44541666666666</v>
      </c>
    </row>
    <row r="39" spans="1:13" ht="18" customHeight="1">
      <c r="A39" s="53" t="s">
        <v>26</v>
      </c>
      <c r="B39" s="54">
        <f aca="true" t="shared" si="3" ref="B39:I39">AVERAGE(B25:B35)</f>
        <v>65.02083333333333</v>
      </c>
      <c r="C39" s="54">
        <f t="shared" si="3"/>
        <v>73.60677083333333</v>
      </c>
      <c r="D39" s="54">
        <f t="shared" si="3"/>
        <v>72.02121212121213</v>
      </c>
      <c r="E39" s="54">
        <f t="shared" si="3"/>
        <v>79.62791666666668</v>
      </c>
      <c r="F39" s="54">
        <f t="shared" si="3"/>
        <v>81.06439393939394</v>
      </c>
      <c r="G39" s="54">
        <f t="shared" si="3"/>
        <v>82.74375</v>
      </c>
      <c r="H39" s="54">
        <f t="shared" si="3"/>
        <v>88.5409090909091</v>
      </c>
      <c r="I39" s="54">
        <f t="shared" si="3"/>
        <v>89.68939393939392</v>
      </c>
      <c r="J39" s="54">
        <f>AVERAGE(J25:J35)</f>
        <v>92.85083333333334</v>
      </c>
      <c r="K39" s="54">
        <f>AVERAGE(K25:K35)</f>
        <v>78.35946969696971</v>
      </c>
      <c r="L39" s="54">
        <f>AVERAGE(L25:L35)</f>
        <v>78.71875</v>
      </c>
      <c r="M39" s="55">
        <f>AVERAGE(M25:M35)</f>
        <v>64.65984848484848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58"/>
  <sheetViews>
    <sheetView showGridLines="0" workbookViewId="0" topLeftCell="A1">
      <selection activeCell="A1" sqref="A1"/>
    </sheetView>
  </sheetViews>
  <sheetFormatPr defaultColWidth="6.875" defaultRowHeight="12"/>
  <cols>
    <col min="1" max="1" width="10.875" style="28" customWidth="1"/>
    <col min="2" max="13" width="7.875" style="28" customWidth="1"/>
    <col min="14" max="14" width="2.875" style="28" customWidth="1"/>
    <col min="15" max="16384" width="6.875" style="28" customWidth="1"/>
  </cols>
  <sheetData>
    <row r="1" spans="1:14" ht="24.75" customHeight="1">
      <c r="A1" s="25" t="s">
        <v>32</v>
      </c>
      <c r="B1" s="26"/>
      <c r="C1" s="27"/>
      <c r="D1" s="27"/>
      <c r="E1" s="27"/>
      <c r="F1" s="27"/>
      <c r="I1" s="58">
        <f>'1月'!Y1</f>
        <v>2018</v>
      </c>
      <c r="J1" s="59" t="s">
        <v>1</v>
      </c>
      <c r="K1" s="60" t="str">
        <f>("（平成"&amp;TEXT((I1-1988),"0")&amp;"年）")</f>
        <v>（平成30年）</v>
      </c>
      <c r="L1" s="57"/>
      <c r="M1" s="57"/>
      <c r="N1" s="57"/>
    </row>
    <row r="2" spans="1:13" ht="18" customHeight="1">
      <c r="A2" s="29" t="s">
        <v>2</v>
      </c>
      <c r="B2" s="38"/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1:13" ht="18" customHeight="1">
      <c r="A3" s="32"/>
      <c r="B3" s="61" t="s">
        <v>11</v>
      </c>
      <c r="C3" s="33" t="s">
        <v>12</v>
      </c>
      <c r="D3" s="33" t="s">
        <v>13</v>
      </c>
      <c r="E3" s="33" t="s">
        <v>14</v>
      </c>
      <c r="F3" s="33" t="s">
        <v>15</v>
      </c>
      <c r="G3" s="33" t="s">
        <v>16</v>
      </c>
      <c r="H3" s="33" t="s">
        <v>17</v>
      </c>
      <c r="I3" s="33" t="s">
        <v>18</v>
      </c>
      <c r="J3" s="33" t="s">
        <v>19</v>
      </c>
      <c r="K3" s="33" t="s">
        <v>20</v>
      </c>
      <c r="L3" s="33" t="s">
        <v>21</v>
      </c>
      <c r="M3" s="34" t="s">
        <v>22</v>
      </c>
    </row>
    <row r="4" spans="1:13" ht="18" customHeight="1">
      <c r="A4" s="35" t="s">
        <v>23</v>
      </c>
      <c r="B4" s="32"/>
      <c r="C4" s="36"/>
      <c r="D4" s="36"/>
      <c r="E4" s="36"/>
      <c r="F4" s="36"/>
      <c r="G4" s="36"/>
      <c r="H4" s="36"/>
      <c r="I4" s="36"/>
      <c r="J4" s="36"/>
      <c r="K4" s="36"/>
      <c r="L4" s="36"/>
      <c r="M4" s="37"/>
    </row>
    <row r="5" spans="1:13" ht="18" customHeight="1">
      <c r="A5" s="38">
        <v>1</v>
      </c>
      <c r="B5" s="62">
        <f>'1月'!AA3</f>
        <v>35.3</v>
      </c>
      <c r="C5" s="39">
        <f>'2月'!AA3</f>
        <v>58</v>
      </c>
      <c r="D5" s="39">
        <f>'3月'!AA3</f>
        <v>37</v>
      </c>
      <c r="E5" s="39">
        <f>'4月'!AA3</f>
        <v>55.7</v>
      </c>
      <c r="F5" s="39">
        <f>'5月'!AA3</f>
        <v>42.6</v>
      </c>
      <c r="G5" s="39">
        <f>'6月'!AA3</f>
        <v>46.7</v>
      </c>
      <c r="H5" s="39">
        <f>'7月'!AA3</f>
        <v>69.9</v>
      </c>
      <c r="I5" s="39">
        <f>'8月'!AA3</f>
        <v>65.1</v>
      </c>
      <c r="J5" s="39">
        <f>'9月'!AA3</f>
        <v>83.8</v>
      </c>
      <c r="K5" s="39">
        <f>'10月'!AA3</f>
        <v>42.5</v>
      </c>
      <c r="L5" s="39">
        <f>'11月'!AA3</f>
        <v>37</v>
      </c>
      <c r="M5" s="40">
        <f>'12月'!AA3</f>
        <v>44.3</v>
      </c>
    </row>
    <row r="6" spans="1:13" ht="18" customHeight="1">
      <c r="A6" s="41">
        <v>2</v>
      </c>
      <c r="B6" s="63">
        <f>'1月'!AA4</f>
        <v>29.9</v>
      </c>
      <c r="C6" s="42">
        <f>'2月'!AA4</f>
        <v>71.9</v>
      </c>
      <c r="D6" s="42">
        <f>'3月'!AA4</f>
        <v>24.1</v>
      </c>
      <c r="E6" s="42">
        <f>'4月'!AA4</f>
        <v>64</v>
      </c>
      <c r="F6" s="42">
        <f>'5月'!AA4</f>
        <v>75.4</v>
      </c>
      <c r="G6" s="42">
        <f>'6月'!AA4</f>
        <v>71.1</v>
      </c>
      <c r="H6" s="42">
        <f>'7月'!AA4</f>
        <v>62.2</v>
      </c>
      <c r="I6" s="42">
        <f>'8月'!AA4</f>
        <v>62.2</v>
      </c>
      <c r="J6" s="42">
        <f>'9月'!AA4</f>
        <v>77.6</v>
      </c>
      <c r="K6" s="42">
        <f>'10月'!AA4</f>
        <v>34.5</v>
      </c>
      <c r="L6" s="42">
        <f>'11月'!AA4</f>
        <v>51.6</v>
      </c>
      <c r="M6" s="43">
        <f>'12月'!AA4</f>
        <v>58.9</v>
      </c>
    </row>
    <row r="7" spans="1:13" ht="18" customHeight="1">
      <c r="A7" s="41">
        <v>3</v>
      </c>
      <c r="B7" s="63">
        <f>'1月'!AA5</f>
        <v>35.1</v>
      </c>
      <c r="C7" s="42">
        <f>'2月'!AA5</f>
        <v>53.3</v>
      </c>
      <c r="D7" s="42">
        <f>'3月'!AA5</f>
        <v>55.9</v>
      </c>
      <c r="E7" s="42">
        <f>'4月'!AA5</f>
        <v>58.3</v>
      </c>
      <c r="F7" s="42">
        <f>'5月'!AA5</f>
        <v>81.5</v>
      </c>
      <c r="G7" s="42">
        <f>'6月'!AA5</f>
        <v>63.2</v>
      </c>
      <c r="H7" s="42">
        <f>'7月'!AA5</f>
        <v>54.1</v>
      </c>
      <c r="I7" s="42">
        <f>'8月'!AA5</f>
        <v>59.7</v>
      </c>
      <c r="J7" s="42">
        <f>'9月'!AA5</f>
        <v>88.9</v>
      </c>
      <c r="K7" s="42">
        <f>'10月'!AA5</f>
        <v>64</v>
      </c>
      <c r="L7" s="42">
        <f>'11月'!AA5</f>
        <v>56.2</v>
      </c>
      <c r="M7" s="43">
        <f>'12月'!AA5</f>
        <v>80.5</v>
      </c>
    </row>
    <row r="8" spans="1:13" ht="18" customHeight="1">
      <c r="A8" s="41">
        <v>4</v>
      </c>
      <c r="B8" s="63">
        <f>'1月'!AA6</f>
        <v>38</v>
      </c>
      <c r="C8" s="42">
        <f>'2月'!AA6</f>
        <v>45.4</v>
      </c>
      <c r="D8" s="42">
        <f>'3月'!AA6</f>
        <v>37.2</v>
      </c>
      <c r="E8" s="42">
        <f>'4月'!AA6</f>
        <v>58.4</v>
      </c>
      <c r="F8" s="42">
        <f>'5月'!AA6</f>
        <v>63.8</v>
      </c>
      <c r="G8" s="42">
        <f>'6月'!AA6</f>
        <v>51.5</v>
      </c>
      <c r="H8" s="42">
        <f>'7月'!AA6</f>
        <v>64.7</v>
      </c>
      <c r="I8" s="42">
        <f>'8月'!AA6</f>
        <v>59.3</v>
      </c>
      <c r="J8" s="42">
        <f>'9月'!AA6</f>
        <v>78.9</v>
      </c>
      <c r="K8" s="42">
        <f>'10月'!AA6</f>
        <v>57.9</v>
      </c>
      <c r="L8" s="42">
        <f>'11月'!AA6</f>
        <v>60.4</v>
      </c>
      <c r="M8" s="43">
        <f>'12月'!AA6</f>
        <v>71.2</v>
      </c>
    </row>
    <row r="9" spans="1:13" ht="18" customHeight="1">
      <c r="A9" s="41">
        <v>5</v>
      </c>
      <c r="B9" s="63">
        <f>'1月'!AA7</f>
        <v>44</v>
      </c>
      <c r="C9" s="42">
        <f>'2月'!AA7</f>
        <v>28.1</v>
      </c>
      <c r="D9" s="42">
        <f>'3月'!AA7</f>
        <v>87.5</v>
      </c>
      <c r="E9" s="42">
        <f>'4月'!AA7</f>
        <v>43.2</v>
      </c>
      <c r="F9" s="42">
        <f>'5月'!AA7</f>
        <v>33.9</v>
      </c>
      <c r="G9" s="42">
        <f>'6月'!AA7</f>
        <v>71.8</v>
      </c>
      <c r="H9" s="42">
        <f>'7月'!AA7</f>
        <v>77.1</v>
      </c>
      <c r="I9" s="42">
        <f>'8月'!AA7</f>
        <v>63.1</v>
      </c>
      <c r="J9" s="42">
        <f>'9月'!AA7</f>
        <v>65.7</v>
      </c>
      <c r="K9" s="42">
        <f>'10月'!AA7</f>
        <v>72.5</v>
      </c>
      <c r="L9" s="42">
        <f>'11月'!AA7</f>
        <v>82.9</v>
      </c>
      <c r="M9" s="43">
        <f>'12月'!AA7</f>
        <v>49</v>
      </c>
    </row>
    <row r="10" spans="1:13" ht="18" customHeight="1">
      <c r="A10" s="41">
        <v>6</v>
      </c>
      <c r="B10" s="63">
        <f>'1月'!AA8</f>
        <v>36</v>
      </c>
      <c r="C10" s="42">
        <f>'2月'!AA8</f>
        <v>33.3</v>
      </c>
      <c r="D10" s="42">
        <f>'3月'!AA8</f>
        <v>30.7</v>
      </c>
      <c r="E10" s="42">
        <f>'4月'!AA8</f>
        <v>60</v>
      </c>
      <c r="F10" s="42">
        <f>'5月'!AA8</f>
        <v>48.6</v>
      </c>
      <c r="G10" s="42">
        <f>'6月'!AA8</f>
        <v>67.6</v>
      </c>
      <c r="H10" s="42">
        <f>'7月'!AA8</f>
        <v>92</v>
      </c>
      <c r="I10" s="42">
        <f>'8月'!AA8</f>
        <v>81.2</v>
      </c>
      <c r="J10" s="42">
        <f>'9月'!AA8</f>
        <v>61.2</v>
      </c>
      <c r="K10" s="42">
        <f>'10月'!AA8</f>
        <v>72.5</v>
      </c>
      <c r="L10" s="42">
        <f>'11月'!AA8</f>
        <v>88.7</v>
      </c>
      <c r="M10" s="43">
        <f>'12月'!AA8</f>
        <v>62.5</v>
      </c>
    </row>
    <row r="11" spans="1:13" ht="18" customHeight="1">
      <c r="A11" s="41">
        <v>7</v>
      </c>
      <c r="B11" s="63">
        <f>'1月'!AA9</f>
        <v>40.3</v>
      </c>
      <c r="C11" s="42">
        <f>'2月'!AA9</f>
        <v>21.4</v>
      </c>
      <c r="D11" s="42">
        <f>'3月'!AA9</f>
        <v>47.5</v>
      </c>
      <c r="E11" s="42">
        <f>'4月'!AA9</f>
        <v>81.5</v>
      </c>
      <c r="F11" s="42">
        <f>'5月'!AA9</f>
        <v>51</v>
      </c>
      <c r="G11" s="42">
        <f>'6月'!AA9</f>
        <v>59.9</v>
      </c>
      <c r="H11" s="42">
        <f>'7月'!AA9</f>
        <v>84.7</v>
      </c>
      <c r="I11" s="42">
        <f>'8月'!AA9</f>
        <v>82</v>
      </c>
      <c r="J11" s="42">
        <f>'9月'!AA9</f>
        <v>68.9</v>
      </c>
      <c r="K11" s="42">
        <f>'10月'!AA9</f>
        <v>41.3</v>
      </c>
      <c r="L11" s="42">
        <f>'11月'!AA9</f>
        <v>53.3</v>
      </c>
      <c r="M11" s="43">
        <f>'12月'!AA9</f>
        <v>55.8</v>
      </c>
    </row>
    <row r="12" spans="1:13" ht="18" customHeight="1">
      <c r="A12" s="41">
        <v>8</v>
      </c>
      <c r="B12" s="63">
        <f>'1月'!AA10</f>
        <v>33.8</v>
      </c>
      <c r="C12" s="42">
        <f>'2月'!AA10</f>
        <v>31.8</v>
      </c>
      <c r="D12" s="42">
        <f>'3月'!AA10</f>
        <v>79.4</v>
      </c>
      <c r="E12" s="42">
        <f>'4月'!AA10</f>
        <v>42.5</v>
      </c>
      <c r="F12" s="42">
        <f>'5月'!AA10</f>
        <v>72.8</v>
      </c>
      <c r="G12" s="42">
        <f>'6月'!AA10</f>
        <v>58.8</v>
      </c>
      <c r="H12" s="42">
        <f>'7月'!AA10</f>
        <v>79.1</v>
      </c>
      <c r="I12" s="42">
        <f>'8月'!AA10</f>
        <v>87.5</v>
      </c>
      <c r="J12" s="42">
        <f>'9月'!AA10</f>
        <v>77.3</v>
      </c>
      <c r="K12" s="42">
        <f>'10月'!AA10</f>
        <v>69.6</v>
      </c>
      <c r="L12" s="42">
        <f>'11月'!AA10</f>
        <v>66.1</v>
      </c>
      <c r="M12" s="43">
        <f>'12月'!AA10</f>
        <v>61.3</v>
      </c>
    </row>
    <row r="13" spans="1:13" ht="18" customHeight="1">
      <c r="A13" s="41">
        <v>9</v>
      </c>
      <c r="B13" s="63">
        <f>'1月'!AA11</f>
        <v>45.8</v>
      </c>
      <c r="C13" s="42">
        <f>'2月'!AA11</f>
        <v>24.2</v>
      </c>
      <c r="D13" s="42">
        <f>'3月'!AA11</f>
        <v>75.9</v>
      </c>
      <c r="E13" s="42">
        <f>'4月'!AA11</f>
        <v>28.3</v>
      </c>
      <c r="F13" s="42">
        <f>'5月'!AA11</f>
        <v>84.6</v>
      </c>
      <c r="G13" s="42">
        <f>'6月'!AA11</f>
        <v>55.9</v>
      </c>
      <c r="H13" s="42">
        <f>'7月'!AA11</f>
        <v>72.1</v>
      </c>
      <c r="I13" s="42">
        <f>'8月'!AA11</f>
        <v>84.6</v>
      </c>
      <c r="J13" s="42">
        <f>'9月'!AA11</f>
        <v>89.9</v>
      </c>
      <c r="K13" s="42">
        <f>'10月'!AA11</f>
        <v>68.9</v>
      </c>
      <c r="L13" s="42">
        <f>'11月'!AA11</f>
        <v>96.3</v>
      </c>
      <c r="M13" s="43">
        <f>'12月'!AA11</f>
        <v>37.4</v>
      </c>
    </row>
    <row r="14" spans="1:13" ht="18" customHeight="1">
      <c r="A14" s="41">
        <v>10</v>
      </c>
      <c r="B14" s="63">
        <f>'1月'!AA12</f>
        <v>26.2</v>
      </c>
      <c r="C14" s="42">
        <f>'2月'!AA12</f>
        <v>32.3</v>
      </c>
      <c r="D14" s="42">
        <f>'3月'!AA12</f>
        <v>41.6</v>
      </c>
      <c r="E14" s="42">
        <f>'4月'!AA12</f>
        <v>34.9</v>
      </c>
      <c r="F14" s="42">
        <f>'5月'!AA12</f>
        <v>60.7</v>
      </c>
      <c r="G14" s="42">
        <f>'6月'!AA12</f>
        <v>86.8</v>
      </c>
      <c r="H14" s="42">
        <f>'7月'!AA12</f>
        <v>71.2</v>
      </c>
      <c r="I14" s="42">
        <f>'8月'!AA12</f>
        <v>66.1</v>
      </c>
      <c r="J14" s="42">
        <f>'9月'!AA12</f>
        <v>92.1</v>
      </c>
      <c r="K14" s="42">
        <f>'10月'!AA12</f>
        <v>65.7</v>
      </c>
      <c r="L14" s="42">
        <f>'11月'!AA12</f>
        <v>58.5</v>
      </c>
      <c r="M14" s="43">
        <f>'12月'!AA12</f>
        <v>40.9</v>
      </c>
    </row>
    <row r="15" spans="1:13" ht="18" customHeight="1">
      <c r="A15" s="38">
        <v>11</v>
      </c>
      <c r="B15" s="62">
        <f>'1月'!AA13</f>
        <v>18.7</v>
      </c>
      <c r="C15" s="39">
        <f>'2月'!AA13</f>
        <v>33.4</v>
      </c>
      <c r="D15" s="39">
        <f>'3月'!AA13</f>
        <v>53.9</v>
      </c>
      <c r="E15" s="39">
        <f>'4月'!AA13</f>
        <v>57.7</v>
      </c>
      <c r="F15" s="39">
        <f>'5月'!AA13</f>
        <v>41.1</v>
      </c>
      <c r="G15" s="39">
        <f>'6月'!AA13</f>
        <v>94.2</v>
      </c>
      <c r="H15" s="39">
        <f>'7月'!AA13</f>
        <v>65.7</v>
      </c>
      <c r="I15" s="39">
        <f>'8月'!AA13</f>
        <v>84.9</v>
      </c>
      <c r="J15" s="39">
        <f>'9月'!AA13</f>
        <v>77.2</v>
      </c>
      <c r="K15" s="39">
        <f>'10月'!AA13</f>
        <v>93.9</v>
      </c>
      <c r="L15" s="39">
        <f>'11月'!AA13</f>
        <v>46.4</v>
      </c>
      <c r="M15" s="40">
        <f>'12月'!AA13</f>
        <v>49.3</v>
      </c>
    </row>
    <row r="16" spans="1:13" ht="18" customHeight="1">
      <c r="A16" s="41">
        <v>12</v>
      </c>
      <c r="B16" s="63">
        <f>'1月'!AA14</f>
        <v>41.8</v>
      </c>
      <c r="C16" s="42">
        <f>'2月'!AA14</f>
        <v>19.1</v>
      </c>
      <c r="D16" s="42">
        <f>'3月'!AA14</f>
        <v>31.1</v>
      </c>
      <c r="E16" s="42">
        <f>'4月'!AA14</f>
        <v>27.5</v>
      </c>
      <c r="F16" s="42">
        <f>'5月'!AA14</f>
        <v>55.2</v>
      </c>
      <c r="G16" s="42">
        <f>'6月'!AA14</f>
        <v>87.9</v>
      </c>
      <c r="H16" s="42">
        <f>'7月'!AA14</f>
        <v>71.5</v>
      </c>
      <c r="I16" s="42">
        <f>'8月'!AA14</f>
        <v>83.7</v>
      </c>
      <c r="J16" s="42">
        <f>'9月'!AA14</f>
        <v>57.9</v>
      </c>
      <c r="K16" s="42">
        <f>'10月'!AA14</f>
        <v>68.1</v>
      </c>
      <c r="L16" s="42">
        <f>'11月'!AA14</f>
        <v>72</v>
      </c>
      <c r="M16" s="43">
        <f>'12月'!AA14</f>
        <v>61.4</v>
      </c>
    </row>
    <row r="17" spans="1:13" ht="18" customHeight="1">
      <c r="A17" s="41">
        <v>13</v>
      </c>
      <c r="B17" s="63">
        <f>'1月'!AA15</f>
        <v>37.8</v>
      </c>
      <c r="C17" s="42">
        <f>'2月'!AA15</f>
        <v>25.6</v>
      </c>
      <c r="D17" s="42">
        <f>'3月'!AA15</f>
        <v>59.3</v>
      </c>
      <c r="E17" s="42">
        <f>'4月'!AA15</f>
        <v>26.8</v>
      </c>
      <c r="F17" s="42">
        <f>'5月'!AA15</f>
        <v>65.9</v>
      </c>
      <c r="G17" s="42">
        <f>'6月'!AA15</f>
        <v>77.2</v>
      </c>
      <c r="H17" s="42">
        <f>'7月'!AA15</f>
        <v>74.5</v>
      </c>
      <c r="I17" s="42">
        <f>'8月'!AA15</f>
        <v>84</v>
      </c>
      <c r="J17" s="42">
        <f>'9月'!AA15</f>
        <v>72</v>
      </c>
      <c r="K17" s="42">
        <f>'10月'!AA15</f>
        <v>63.1</v>
      </c>
      <c r="L17" s="42">
        <f>'11月'!AA15</f>
        <v>69.3</v>
      </c>
      <c r="M17" s="43">
        <f>'12月'!AA15</f>
        <v>39.1</v>
      </c>
    </row>
    <row r="18" spans="1:13" ht="18" customHeight="1">
      <c r="A18" s="41">
        <v>14</v>
      </c>
      <c r="B18" s="63">
        <f>'1月'!AA16</f>
        <v>32.2</v>
      </c>
      <c r="C18" s="42">
        <f>'2月'!AA16</f>
        <v>27.1</v>
      </c>
      <c r="D18" s="42">
        <f>'3月'!AA16</f>
        <v>39.9</v>
      </c>
      <c r="E18" s="42">
        <f>'4月'!AA16</f>
        <v>64.4</v>
      </c>
      <c r="F18" s="42">
        <f>'5月'!AA16</f>
        <v>36.4</v>
      </c>
      <c r="G18" s="42">
        <f>'6月'!AA16</f>
        <v>62.7</v>
      </c>
      <c r="H18" s="42">
        <f>'7月'!AA16</f>
        <v>58.4</v>
      </c>
      <c r="I18" s="42">
        <f>'8月'!AA16</f>
        <v>71.8</v>
      </c>
      <c r="J18" s="42">
        <f>'9月'!AA16</f>
        <v>80.9</v>
      </c>
      <c r="K18" s="42">
        <f>'10月'!AA16</f>
        <v>68.2</v>
      </c>
      <c r="L18" s="42">
        <f>'11月'!AA16</f>
        <v>44.4</v>
      </c>
      <c r="M18" s="43">
        <f>'12月'!AA16</f>
        <v>36.7</v>
      </c>
    </row>
    <row r="19" spans="1:13" ht="18" customHeight="1">
      <c r="A19" s="41">
        <v>15</v>
      </c>
      <c r="B19" s="63">
        <f>'1月'!AA17</f>
        <v>48.2</v>
      </c>
      <c r="C19" s="42">
        <f>'2月'!AA17</f>
        <v>41.4</v>
      </c>
      <c r="D19" s="42">
        <f>'3月'!AA17</f>
        <v>44.3</v>
      </c>
      <c r="E19" s="42">
        <f>'4月'!AA17</f>
        <v>53.4</v>
      </c>
      <c r="F19" s="42">
        <f>'5月'!AA17</f>
        <v>49.5</v>
      </c>
      <c r="G19" s="42">
        <f>'6月'!AA17</f>
        <v>85.6</v>
      </c>
      <c r="H19" s="42">
        <f>'7月'!AA17</f>
        <v>77.6</v>
      </c>
      <c r="I19" s="42">
        <f>'8月'!AA17</f>
        <v>58.9</v>
      </c>
      <c r="J19" s="42">
        <f>'9月'!AA17</f>
        <v>88</v>
      </c>
      <c r="K19" s="42">
        <f>'10月'!AA17</f>
        <v>70.5</v>
      </c>
      <c r="L19" s="42">
        <f>'11月'!AA17</f>
        <v>60.2</v>
      </c>
      <c r="M19" s="43">
        <f>'12月'!AA17</f>
        <v>37.6</v>
      </c>
    </row>
    <row r="20" spans="1:13" ht="18" customHeight="1">
      <c r="A20" s="41">
        <v>16</v>
      </c>
      <c r="B20" s="63">
        <f>'1月'!AA18</f>
        <v>55.4</v>
      </c>
      <c r="C20" s="42">
        <f>'2月'!AA18</f>
        <v>42</v>
      </c>
      <c r="D20" s="42">
        <f>'3月'!AA18</f>
        <v>47.7</v>
      </c>
      <c r="E20" s="42">
        <f>'4月'!AA18</f>
        <v>45.3</v>
      </c>
      <c r="F20" s="42">
        <f>'5月'!AA18</f>
        <v>43.8</v>
      </c>
      <c r="G20" s="42">
        <f>'6月'!AA18</f>
        <v>80.6</v>
      </c>
      <c r="H20" s="42">
        <f>'7月'!AA18</f>
        <v>71.7</v>
      </c>
      <c r="I20" s="42">
        <f>'8月'!AA18</f>
        <v>62.6</v>
      </c>
      <c r="J20" s="42">
        <f>'9月'!AA18</f>
        <v>71.5</v>
      </c>
      <c r="K20" s="42">
        <f>'10月'!AA18</f>
        <v>64.7</v>
      </c>
      <c r="L20" s="42">
        <f>'11月'!AA18</f>
        <v>55.3</v>
      </c>
      <c r="M20" s="43">
        <f>'12月'!AA18</f>
        <v>46.5</v>
      </c>
    </row>
    <row r="21" spans="1:13" ht="18" customHeight="1">
      <c r="A21" s="41">
        <v>17</v>
      </c>
      <c r="B21" s="63">
        <f>'1月'!AA19</f>
        <v>70.9</v>
      </c>
      <c r="C21" s="42">
        <f>'2月'!AA19</f>
        <v>33.7</v>
      </c>
      <c r="D21" s="42">
        <f>'3月'!AA19</f>
        <v>43.4</v>
      </c>
      <c r="E21" s="42">
        <f>'4月'!AA19</f>
        <v>61.3</v>
      </c>
      <c r="F21" s="42">
        <f>'5月'!AA19</f>
        <v>67.2</v>
      </c>
      <c r="G21" s="42">
        <f>'6月'!AA19</f>
        <v>70.1</v>
      </c>
      <c r="H21" s="42">
        <f>'7月'!AA19</f>
        <v>71.9</v>
      </c>
      <c r="I21" s="42">
        <f>'8月'!AA19</f>
        <v>37</v>
      </c>
      <c r="J21" s="42">
        <f>'9月'!AA19</f>
        <v>74.1</v>
      </c>
      <c r="K21" s="42">
        <f>'10月'!AA19</f>
        <v>55.5</v>
      </c>
      <c r="L21" s="42">
        <f>'11月'!AA19</f>
        <v>47</v>
      </c>
      <c r="M21" s="43">
        <f>'12月'!AA19</f>
        <v>47.3</v>
      </c>
    </row>
    <row r="22" spans="1:13" ht="18" customHeight="1">
      <c r="A22" s="41">
        <v>18</v>
      </c>
      <c r="B22" s="63">
        <f>'1月'!AA20</f>
        <v>62.1</v>
      </c>
      <c r="C22" s="42">
        <f>'2月'!AA20</f>
        <v>29.4</v>
      </c>
      <c r="D22" s="42">
        <f>'3月'!AA20</f>
        <v>56.7</v>
      </c>
      <c r="E22" s="42">
        <f>'4月'!AA20</f>
        <v>81.2</v>
      </c>
      <c r="F22" s="42">
        <f>'5月'!AA20</f>
        <v>79.3</v>
      </c>
      <c r="G22" s="42">
        <f>'6月'!AA20</f>
        <v>77.4</v>
      </c>
      <c r="H22" s="42">
        <f>'7月'!AA20</f>
        <v>62.2</v>
      </c>
      <c r="I22" s="42">
        <f>'8月'!AA20</f>
        <v>52.8</v>
      </c>
      <c r="J22" s="42">
        <f>'9月'!AA20</f>
        <v>73.2</v>
      </c>
      <c r="K22" s="42">
        <f>'10月'!AA20</f>
        <v>65.7</v>
      </c>
      <c r="L22" s="42">
        <f>'11月'!AA20</f>
        <v>64.5</v>
      </c>
      <c r="M22" s="43">
        <f>'12月'!AA20</f>
        <v>34.5</v>
      </c>
    </row>
    <row r="23" spans="1:13" ht="18" customHeight="1">
      <c r="A23" s="41">
        <v>19</v>
      </c>
      <c r="B23" s="63">
        <f>'1月'!AA21</f>
        <v>38.3</v>
      </c>
      <c r="C23" s="42">
        <f>'2月'!AA21</f>
        <v>38</v>
      </c>
      <c r="D23" s="42">
        <f>'3月'!AA21</f>
        <v>67.5</v>
      </c>
      <c r="E23" s="42">
        <f>'4月'!AA21</f>
        <v>53.8</v>
      </c>
      <c r="F23" s="42">
        <f>'5月'!AA21</f>
        <v>40.6</v>
      </c>
      <c r="G23" s="42">
        <f>'6月'!AA21</f>
        <v>71.8</v>
      </c>
      <c r="H23" s="42">
        <f>'7月'!AA21</f>
        <v>80.4</v>
      </c>
      <c r="I23" s="42">
        <f>'8月'!AA21</f>
        <v>64.8</v>
      </c>
      <c r="J23" s="42">
        <f>'9月'!AA21</f>
        <v>43.9</v>
      </c>
      <c r="K23" s="42">
        <f>'10月'!AA21</f>
        <v>70.2</v>
      </c>
      <c r="L23" s="42">
        <f>'11月'!AA21</f>
        <v>59.9</v>
      </c>
      <c r="M23" s="43">
        <f>'12月'!AA21</f>
        <v>38.3</v>
      </c>
    </row>
    <row r="24" spans="1:13" ht="18" customHeight="1">
      <c r="A24" s="41">
        <v>20</v>
      </c>
      <c r="B24" s="63">
        <f>'1月'!AA22</f>
        <v>59.8</v>
      </c>
      <c r="C24" s="42">
        <f>'2月'!AA22</f>
        <v>39.2</v>
      </c>
      <c r="D24" s="42">
        <f>'3月'!AA22</f>
        <v>62.9</v>
      </c>
      <c r="E24" s="42">
        <f>'4月'!AA22</f>
        <v>31.3</v>
      </c>
      <c r="F24" s="42">
        <f>'5月'!AA22</f>
        <v>35.6</v>
      </c>
      <c r="G24" s="42">
        <f>'6月'!AA22</f>
        <v>95.9</v>
      </c>
      <c r="H24" s="42">
        <f>'7月'!AA22</f>
        <v>69.6</v>
      </c>
      <c r="I24" s="42">
        <f>'8月'!AA22</f>
        <v>64</v>
      </c>
      <c r="J24" s="42">
        <f>'9月'!AA22</f>
        <v>66.4</v>
      </c>
      <c r="K24" s="42">
        <f>'10月'!AA22</f>
        <v>64.6</v>
      </c>
      <c r="L24" s="42">
        <f>'11月'!AA22</f>
        <v>50.3</v>
      </c>
      <c r="M24" s="43">
        <f>'12月'!AA22</f>
        <v>47.1</v>
      </c>
    </row>
    <row r="25" spans="1:13" ht="18" customHeight="1">
      <c r="A25" s="38">
        <v>21</v>
      </c>
      <c r="B25" s="62">
        <f>'1月'!AA23</f>
        <v>54.1</v>
      </c>
      <c r="C25" s="39">
        <f>'2月'!AA23</f>
        <v>30.5</v>
      </c>
      <c r="D25" s="39">
        <f>'3月'!AA23</f>
        <v>67.3</v>
      </c>
      <c r="E25" s="39">
        <f>'4月'!AA23</f>
        <v>41.3</v>
      </c>
      <c r="F25" s="39">
        <f>'5月'!AA23</f>
        <v>35.7</v>
      </c>
      <c r="G25" s="39">
        <f>'6月'!AA23</f>
        <v>89.3</v>
      </c>
      <c r="H25" s="39">
        <f>'7月'!AA23</f>
        <v>74.1</v>
      </c>
      <c r="I25" s="39">
        <f>'8月'!AA23</f>
        <v>75.7</v>
      </c>
      <c r="J25" s="39">
        <f>'9月'!AA23</f>
        <v>97.6</v>
      </c>
      <c r="K25" s="39">
        <f>'10月'!AA23</f>
        <v>33</v>
      </c>
      <c r="L25" s="39">
        <f>'11月'!AA23</f>
        <v>47.5</v>
      </c>
      <c r="M25" s="40">
        <f>'12月'!AA23</f>
        <v>50.2</v>
      </c>
    </row>
    <row r="26" spans="1:13" ht="18" customHeight="1">
      <c r="A26" s="41">
        <v>22</v>
      </c>
      <c r="B26" s="63">
        <f>'1月'!AA24</f>
        <v>59.8</v>
      </c>
      <c r="C26" s="42">
        <f>'2月'!AA24</f>
        <v>62.3</v>
      </c>
      <c r="D26" s="42">
        <f>'3月'!AA24</f>
        <v>65.4</v>
      </c>
      <c r="E26" s="42">
        <f>'4月'!AA24</f>
        <v>32.5</v>
      </c>
      <c r="F26" s="42">
        <f>'5月'!AA24</f>
        <v>43.8</v>
      </c>
      <c r="G26" s="42">
        <f>'6月'!AA24</f>
        <v>52.2</v>
      </c>
      <c r="H26" s="42">
        <f>'7月'!AA24</f>
        <v>57.9</v>
      </c>
      <c r="I26" s="42">
        <f>'8月'!AA24</f>
        <v>64.3</v>
      </c>
      <c r="J26" s="42">
        <f>'9月'!AA24</f>
        <v>75.4</v>
      </c>
      <c r="K26" s="42">
        <f>'10月'!AA24</f>
        <v>46.5</v>
      </c>
      <c r="L26" s="42">
        <f>'11月'!AA24</f>
        <v>71.7</v>
      </c>
      <c r="M26" s="43">
        <f>'12月'!AA24</f>
        <v>55.2</v>
      </c>
    </row>
    <row r="27" spans="1:13" ht="18" customHeight="1">
      <c r="A27" s="41">
        <v>23</v>
      </c>
      <c r="B27" s="63">
        <f>'1月'!AA25</f>
        <v>58.3</v>
      </c>
      <c r="C27" s="42">
        <f>'2月'!AA25</f>
        <v>76.1</v>
      </c>
      <c r="D27" s="42">
        <f>'3月'!AA25</f>
        <v>58.5</v>
      </c>
      <c r="E27" s="42">
        <f>'4月'!AA25</f>
        <v>72.9</v>
      </c>
      <c r="F27" s="42">
        <f>'5月'!AA25</f>
        <v>65.1</v>
      </c>
      <c r="G27" s="42">
        <f>'6月'!AA25</f>
        <v>78.4</v>
      </c>
      <c r="H27" s="42">
        <f>'7月'!AA25</f>
        <v>48.4</v>
      </c>
      <c r="I27" s="42">
        <f>'8月'!AA25</f>
        <v>77.7</v>
      </c>
      <c r="J27" s="42">
        <f>'9月'!AA25</f>
        <v>56.3</v>
      </c>
      <c r="K27" s="42">
        <f>'10月'!AA25</f>
        <v>69.3</v>
      </c>
      <c r="L27" s="42">
        <f>'11月'!AA25</f>
        <v>38.8</v>
      </c>
      <c r="M27" s="43">
        <f>'12月'!AA25</f>
        <v>69.8</v>
      </c>
    </row>
    <row r="28" spans="1:13" ht="18" customHeight="1">
      <c r="A28" s="41">
        <v>24</v>
      </c>
      <c r="B28" s="63">
        <f>'1月'!AA26</f>
        <v>31.7</v>
      </c>
      <c r="C28" s="42">
        <f>'2月'!AA26</f>
        <v>38.8</v>
      </c>
      <c r="D28" s="42">
        <f>'3月'!AA26</f>
        <v>53.1</v>
      </c>
      <c r="E28" s="42">
        <f>'4月'!AA26</f>
        <v>86.9</v>
      </c>
      <c r="F28" s="42">
        <f>'5月'!AA26</f>
        <v>70.6</v>
      </c>
      <c r="G28" s="42">
        <f>'6月'!AA26</f>
        <v>65.2</v>
      </c>
      <c r="H28" s="42">
        <f>'7月'!AA26</f>
        <v>82.2</v>
      </c>
      <c r="I28" s="42">
        <f>'8月'!AA26</f>
        <v>74.8</v>
      </c>
      <c r="J28" s="42">
        <f>'9月'!AA26</f>
        <v>81.7</v>
      </c>
      <c r="K28" s="42">
        <f>'10月'!AA26</f>
        <v>79.4</v>
      </c>
      <c r="L28" s="42">
        <f>'11月'!AA26</f>
        <v>51.2</v>
      </c>
      <c r="M28" s="43">
        <f>'12月'!AA26</f>
        <v>30.8</v>
      </c>
    </row>
    <row r="29" spans="1:13" ht="18" customHeight="1">
      <c r="A29" s="41">
        <v>25</v>
      </c>
      <c r="B29" s="63">
        <f>'1月'!AA27</f>
        <v>33</v>
      </c>
      <c r="C29" s="42">
        <f>'2月'!AA27</f>
        <v>53.2</v>
      </c>
      <c r="D29" s="42">
        <f>'3月'!AA27</f>
        <v>33</v>
      </c>
      <c r="E29" s="42">
        <f>'4月'!AA27</f>
        <v>97.8</v>
      </c>
      <c r="F29" s="42">
        <f>'5月'!AA27</f>
        <v>48.2</v>
      </c>
      <c r="G29" s="42">
        <f>'6月'!AA27</f>
        <v>50.1</v>
      </c>
      <c r="H29" s="42">
        <f>'7月'!AA27</f>
        <v>85.3</v>
      </c>
      <c r="I29" s="42">
        <f>'8月'!AA27</f>
        <v>62.6</v>
      </c>
      <c r="J29" s="42">
        <f>'9月'!AA27</f>
        <v>78.8</v>
      </c>
      <c r="K29" s="42">
        <f>'10月'!AA27</f>
        <v>45.7</v>
      </c>
      <c r="L29" s="42">
        <f>'11月'!AA27</f>
        <v>70.7</v>
      </c>
      <c r="M29" s="43">
        <f>'12月'!AA27</f>
        <v>31.7</v>
      </c>
    </row>
    <row r="30" spans="1:13" ht="18" customHeight="1">
      <c r="A30" s="41">
        <v>26</v>
      </c>
      <c r="B30" s="63">
        <f>'1月'!AA28</f>
        <v>28.5</v>
      </c>
      <c r="C30" s="42">
        <f>'2月'!AA28</f>
        <v>57.3</v>
      </c>
      <c r="D30" s="42">
        <f>'3月'!AA28</f>
        <v>36</v>
      </c>
      <c r="E30" s="42">
        <f>'4月'!AA28</f>
        <v>40.5</v>
      </c>
      <c r="F30" s="42">
        <f>'5月'!AA28</f>
        <v>52.9</v>
      </c>
      <c r="G30" s="42">
        <f>'6月'!AA28</f>
        <v>68.7</v>
      </c>
      <c r="H30" s="42">
        <f>'7月'!AA28</f>
        <v>67.6</v>
      </c>
      <c r="I30" s="42">
        <f>'8月'!AA28</f>
        <v>61</v>
      </c>
      <c r="J30" s="42">
        <f>'9月'!AA28</f>
        <v>73.2</v>
      </c>
      <c r="K30" s="42">
        <f>'10月'!AA28</f>
        <v>58.4</v>
      </c>
      <c r="L30" s="42">
        <f>'11月'!AA28</f>
        <v>45.8</v>
      </c>
      <c r="M30" s="43">
        <f>'12月'!AA28</f>
        <v>38.4</v>
      </c>
    </row>
    <row r="31" spans="1:13" ht="18" customHeight="1">
      <c r="A31" s="41">
        <v>27</v>
      </c>
      <c r="B31" s="63">
        <f>'1月'!AA29</f>
        <v>28</v>
      </c>
      <c r="C31" s="42">
        <f>'2月'!AA29</f>
        <v>58.1</v>
      </c>
      <c r="D31" s="42">
        <f>'3月'!AA29</f>
        <v>42.3</v>
      </c>
      <c r="E31" s="42">
        <f>'4月'!AA29</f>
        <v>33.7</v>
      </c>
      <c r="F31" s="42">
        <f>'5月'!AA29</f>
        <v>69.9</v>
      </c>
      <c r="G31" s="42">
        <f>'6月'!AA29</f>
        <v>59.2</v>
      </c>
      <c r="H31" s="42">
        <f>'7月'!AA29</f>
        <v>70.3</v>
      </c>
      <c r="I31" s="42">
        <f>'8月'!AA29</f>
        <v>75.3</v>
      </c>
      <c r="J31" s="42">
        <f>'9月'!AA29</f>
        <v>94.9</v>
      </c>
      <c r="K31" s="42">
        <f>'10月'!AA29</f>
        <v>69.5</v>
      </c>
      <c r="L31" s="42">
        <f>'11月'!AA29</f>
        <v>76.8</v>
      </c>
      <c r="M31" s="43">
        <f>'12月'!AA29</f>
        <v>38.5</v>
      </c>
    </row>
    <row r="32" spans="1:13" ht="18" customHeight="1">
      <c r="A32" s="41">
        <v>28</v>
      </c>
      <c r="B32" s="63">
        <f>'1月'!AA30</f>
        <v>49.4</v>
      </c>
      <c r="C32" s="42">
        <f>'2月'!AA30</f>
        <v>37</v>
      </c>
      <c r="D32" s="42">
        <f>'3月'!AA30</f>
        <v>41</v>
      </c>
      <c r="E32" s="42">
        <f>'4月'!AA30</f>
        <v>24.1</v>
      </c>
      <c r="F32" s="42">
        <f>'5月'!AA30</f>
        <v>64.7</v>
      </c>
      <c r="G32" s="42">
        <f>'6月'!AA30</f>
        <v>66.5</v>
      </c>
      <c r="H32" s="42">
        <f>'7月'!AA30</f>
        <v>87.3</v>
      </c>
      <c r="I32" s="42">
        <f>'8月'!AA30</f>
        <v>92.4</v>
      </c>
      <c r="J32" s="42">
        <f>'9月'!AA30</f>
        <v>63.3</v>
      </c>
      <c r="K32" s="42">
        <f>'10月'!AA30</f>
        <v>55.9</v>
      </c>
      <c r="L32" s="42">
        <f>'11月'!AA30</f>
        <v>50</v>
      </c>
      <c r="M32" s="43">
        <f>'12月'!AA30</f>
        <v>36.9</v>
      </c>
    </row>
    <row r="33" spans="1:13" ht="18" customHeight="1">
      <c r="A33" s="41">
        <v>29</v>
      </c>
      <c r="B33" s="63">
        <f>'1月'!AA31</f>
        <v>56.5</v>
      </c>
      <c r="C33" s="42"/>
      <c r="D33" s="42">
        <f>'3月'!AA31</f>
        <v>39.9</v>
      </c>
      <c r="E33" s="42">
        <f>'4月'!AA31</f>
        <v>40.8</v>
      </c>
      <c r="F33" s="42">
        <f>'5月'!AA31</f>
        <v>71.5</v>
      </c>
      <c r="G33" s="42">
        <f>'6月'!AA31</f>
        <v>54</v>
      </c>
      <c r="H33" s="42">
        <f>'7月'!AA31</f>
        <v>88.9</v>
      </c>
      <c r="I33" s="42">
        <f>'8月'!AA31</f>
        <v>84.1</v>
      </c>
      <c r="J33" s="42">
        <f>'9月'!AA31</f>
        <v>77</v>
      </c>
      <c r="K33" s="42">
        <f>'10月'!AA31</f>
        <v>60.8</v>
      </c>
      <c r="L33" s="42">
        <f>'11月'!AA31</f>
        <v>60.1</v>
      </c>
      <c r="M33" s="43">
        <f>'12月'!AA31</f>
        <v>38.8</v>
      </c>
    </row>
    <row r="34" spans="1:13" ht="18" customHeight="1">
      <c r="A34" s="41">
        <v>30</v>
      </c>
      <c r="B34" s="63">
        <f>'1月'!AA32</f>
        <v>30.9</v>
      </c>
      <c r="C34" s="42"/>
      <c r="D34" s="42">
        <f>'3月'!AA32</f>
        <v>19.9</v>
      </c>
      <c r="E34" s="42">
        <f>'4月'!AA32</f>
        <v>77.4</v>
      </c>
      <c r="F34" s="42">
        <f>'5月'!AA32</f>
        <v>80.4</v>
      </c>
      <c r="G34" s="42">
        <f>'6月'!AA32</f>
        <v>64.2</v>
      </c>
      <c r="H34" s="42">
        <f>'7月'!AA32</f>
        <v>75.1</v>
      </c>
      <c r="I34" s="42">
        <f>'8月'!AA32</f>
        <v>71.9</v>
      </c>
      <c r="J34" s="42">
        <f>'9月'!AA32</f>
        <v>96.8</v>
      </c>
      <c r="K34" s="42">
        <f>'10月'!AA32</f>
        <v>47.8</v>
      </c>
      <c r="L34" s="42">
        <f>'11月'!AA32</f>
        <v>47.9</v>
      </c>
      <c r="M34" s="43">
        <f>'12月'!AA32</f>
        <v>38.8</v>
      </c>
    </row>
    <row r="35" spans="1:13" ht="18" customHeight="1">
      <c r="A35" s="41">
        <v>31</v>
      </c>
      <c r="B35" s="63">
        <f>'1月'!AA33</f>
        <v>21.9</v>
      </c>
      <c r="C35" s="42"/>
      <c r="D35" s="42">
        <f>'3月'!AA33</f>
        <v>35</v>
      </c>
      <c r="E35" s="42"/>
      <c r="F35" s="42">
        <f>'5月'!AA33</f>
        <v>82.4</v>
      </c>
      <c r="G35" s="42"/>
      <c r="H35" s="42">
        <f>'7月'!AA33</f>
        <v>81.6</v>
      </c>
      <c r="I35" s="42">
        <f>'8月'!AA33</f>
        <v>75</v>
      </c>
      <c r="J35" s="42"/>
      <c r="K35" s="42">
        <f>'10月'!AA33</f>
        <v>39</v>
      </c>
      <c r="L35" s="42"/>
      <c r="M35" s="43">
        <f>'12月'!AA33</f>
        <v>35.1</v>
      </c>
    </row>
    <row r="36" spans="1:13" ht="18" customHeight="1">
      <c r="A36" s="71" t="s">
        <v>7</v>
      </c>
      <c r="B36" s="94">
        <f aca="true" t="shared" si="0" ref="B36:I36">AVERAGE(B5:B35)</f>
        <v>41.34516129032258</v>
      </c>
      <c r="C36" s="95">
        <f t="shared" si="0"/>
        <v>40.78214285714286</v>
      </c>
      <c r="D36" s="95">
        <f t="shared" si="0"/>
        <v>48.86774193548387</v>
      </c>
      <c r="E36" s="95">
        <f t="shared" si="0"/>
        <v>52.580000000000005</v>
      </c>
      <c r="F36" s="95">
        <f t="shared" si="0"/>
        <v>58.53870967741936</v>
      </c>
      <c r="G36" s="95">
        <f t="shared" si="0"/>
        <v>69.48333333333333</v>
      </c>
      <c r="H36" s="95">
        <f t="shared" si="0"/>
        <v>72.55806451612902</v>
      </c>
      <c r="I36" s="110">
        <f t="shared" si="0"/>
        <v>70.64838709677419</v>
      </c>
      <c r="J36" s="95">
        <f>AVERAGE(J5:J35)</f>
        <v>76.14666666666669</v>
      </c>
      <c r="K36" s="95">
        <f>AVERAGE(K5:K35)</f>
        <v>60.61935483870969</v>
      </c>
      <c r="L36" s="95">
        <f>AVERAGE(L5:L35)</f>
        <v>59.36</v>
      </c>
      <c r="M36" s="96">
        <f>AVERAGE(M5:M35)</f>
        <v>47.21935483870968</v>
      </c>
    </row>
    <row r="37" spans="1:13" ht="18" customHeight="1">
      <c r="A37" s="72" t="s">
        <v>27</v>
      </c>
      <c r="B37" s="93">
        <f aca="true" t="shared" si="1" ref="B37:I37">MIN(B5:B35)</f>
        <v>18.7</v>
      </c>
      <c r="C37" s="97">
        <f t="shared" si="1"/>
        <v>19.1</v>
      </c>
      <c r="D37" s="97">
        <f t="shared" si="1"/>
        <v>19.9</v>
      </c>
      <c r="E37" s="97">
        <f t="shared" si="1"/>
        <v>24.1</v>
      </c>
      <c r="F37" s="97">
        <f t="shared" si="1"/>
        <v>33.9</v>
      </c>
      <c r="G37" s="97">
        <f t="shared" si="1"/>
        <v>46.7</v>
      </c>
      <c r="H37" s="97">
        <f t="shared" si="1"/>
        <v>48.4</v>
      </c>
      <c r="I37" s="111">
        <f t="shared" si="1"/>
        <v>37</v>
      </c>
      <c r="J37" s="97">
        <f>MIN(J5:J35)</f>
        <v>43.9</v>
      </c>
      <c r="K37" s="97">
        <f>MIN(K5:K35)</f>
        <v>33</v>
      </c>
      <c r="L37" s="97">
        <f>MIN(L5:L35)</f>
        <v>37</v>
      </c>
      <c r="M37" s="98">
        <f>MIN(M5:M35)</f>
        <v>30.8</v>
      </c>
    </row>
    <row r="38" spans="1:13" ht="18" customHeight="1">
      <c r="A38" s="47" t="s">
        <v>24</v>
      </c>
      <c r="B38" s="64">
        <f aca="true" t="shared" si="2" ref="B38:I38">AVERAGE(B5:B14)</f>
        <v>36.44</v>
      </c>
      <c r="C38" s="48">
        <f t="shared" si="2"/>
        <v>39.97</v>
      </c>
      <c r="D38" s="48">
        <f t="shared" si="2"/>
        <v>51.67999999999999</v>
      </c>
      <c r="E38" s="48">
        <f t="shared" si="2"/>
        <v>52.68000000000001</v>
      </c>
      <c r="F38" s="48">
        <f t="shared" si="2"/>
        <v>61.49000000000001</v>
      </c>
      <c r="G38" s="48">
        <f t="shared" si="2"/>
        <v>63.33</v>
      </c>
      <c r="H38" s="48">
        <f t="shared" si="2"/>
        <v>72.71000000000001</v>
      </c>
      <c r="I38" s="48">
        <f t="shared" si="2"/>
        <v>71.08000000000001</v>
      </c>
      <c r="J38" s="48">
        <f>AVERAGE(J5:J14)</f>
        <v>78.42999999999999</v>
      </c>
      <c r="K38" s="48">
        <f>AVERAGE(K5:K14)</f>
        <v>58.94</v>
      </c>
      <c r="L38" s="48">
        <f>AVERAGE(L5:L14)</f>
        <v>65.1</v>
      </c>
      <c r="M38" s="49">
        <f>AVERAGE(M5:M14)</f>
        <v>56.17999999999999</v>
      </c>
    </row>
    <row r="39" spans="1:13" ht="18" customHeight="1">
      <c r="A39" s="50" t="s">
        <v>25</v>
      </c>
      <c r="B39" s="65">
        <f aca="true" t="shared" si="3" ref="B39:I39">AVERAGE(B15:B24)</f>
        <v>46.52</v>
      </c>
      <c r="C39" s="51">
        <f t="shared" si="3"/>
        <v>32.89</v>
      </c>
      <c r="D39" s="51">
        <f t="shared" si="3"/>
        <v>50.669999999999995</v>
      </c>
      <c r="E39" s="51">
        <f t="shared" si="3"/>
        <v>50.27</v>
      </c>
      <c r="F39" s="51">
        <f t="shared" si="3"/>
        <v>51.46</v>
      </c>
      <c r="G39" s="51">
        <f t="shared" si="3"/>
        <v>80.34</v>
      </c>
      <c r="H39" s="51">
        <f t="shared" si="3"/>
        <v>70.35</v>
      </c>
      <c r="I39" s="51">
        <f t="shared" si="3"/>
        <v>66.45</v>
      </c>
      <c r="J39" s="51">
        <f>AVERAGE(J15:J24)</f>
        <v>70.51</v>
      </c>
      <c r="K39" s="51">
        <f>AVERAGE(K15:K24)</f>
        <v>68.45000000000002</v>
      </c>
      <c r="L39" s="51">
        <f>AVERAGE(L15:L24)</f>
        <v>56.92999999999999</v>
      </c>
      <c r="M39" s="52">
        <f>AVERAGE(M15:M24)</f>
        <v>43.78000000000001</v>
      </c>
    </row>
    <row r="40" spans="1:13" ht="18" customHeight="1">
      <c r="A40" s="53" t="s">
        <v>26</v>
      </c>
      <c r="B40" s="66">
        <f aca="true" t="shared" si="4" ref="B40:I40">AVERAGE(B25:B35)</f>
        <v>41.099999999999994</v>
      </c>
      <c r="C40" s="54">
        <f t="shared" si="4"/>
        <v>51.6625</v>
      </c>
      <c r="D40" s="54">
        <f t="shared" si="4"/>
        <v>44.672727272727265</v>
      </c>
      <c r="E40" s="54">
        <f t="shared" si="4"/>
        <v>54.79</v>
      </c>
      <c r="F40" s="54">
        <f t="shared" si="4"/>
        <v>62.290909090909075</v>
      </c>
      <c r="G40" s="54">
        <f t="shared" si="4"/>
        <v>64.78</v>
      </c>
      <c r="H40" s="54">
        <f t="shared" si="4"/>
        <v>74.42727272727274</v>
      </c>
      <c r="I40" s="54">
        <f t="shared" si="4"/>
        <v>74.07272727272728</v>
      </c>
      <c r="J40" s="54">
        <f>AVERAGE(J25:J35)</f>
        <v>79.49999999999999</v>
      </c>
      <c r="K40" s="54">
        <f>AVERAGE(K25:K35)</f>
        <v>55.027272727272724</v>
      </c>
      <c r="L40" s="54">
        <f>AVERAGE(L25:L35)</f>
        <v>56.05</v>
      </c>
      <c r="M40" s="55">
        <f>AVERAGE(M25:M35)</f>
        <v>42.199999999999996</v>
      </c>
    </row>
    <row r="41" spans="1:13" ht="18" customHeight="1">
      <c r="A41" s="70" t="s">
        <v>28</v>
      </c>
      <c r="B41" s="67">
        <f>'1月'!D36</f>
        <v>17</v>
      </c>
      <c r="C41" s="68">
        <f>'2月'!D36</f>
        <v>17</v>
      </c>
      <c r="D41" s="68">
        <f>'3月'!D36</f>
        <v>11</v>
      </c>
      <c r="E41" s="68">
        <f>'4月'!D36</f>
        <v>8</v>
      </c>
      <c r="F41" s="68">
        <f>'5月'!D36</f>
        <v>4</v>
      </c>
      <c r="G41" s="68">
        <f>'6月'!D36</f>
        <v>0</v>
      </c>
      <c r="H41" s="68">
        <f>'7月'!D36</f>
        <v>0</v>
      </c>
      <c r="I41" s="68">
        <f>'8月'!D36</f>
        <v>1</v>
      </c>
      <c r="J41" s="68">
        <f>'9月'!D36</f>
        <v>0</v>
      </c>
      <c r="K41" s="68">
        <f>'10月'!D36</f>
        <v>3</v>
      </c>
      <c r="L41" s="68">
        <f>'11月'!D36</f>
        <v>2</v>
      </c>
      <c r="M41" s="69">
        <f>'12月'!D36</f>
        <v>14</v>
      </c>
    </row>
    <row r="58" ht="12">
      <c r="A58" s="56" t="s">
        <v>29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2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59</v>
      </c>
      <c r="C3" s="105">
        <v>66.2</v>
      </c>
      <c r="D3" s="105">
        <v>71.9</v>
      </c>
      <c r="E3" s="105">
        <v>74.9</v>
      </c>
      <c r="F3" s="105">
        <v>71</v>
      </c>
      <c r="G3" s="105">
        <v>73.1</v>
      </c>
      <c r="H3" s="105">
        <v>72.7</v>
      </c>
      <c r="I3" s="105">
        <v>69.1</v>
      </c>
      <c r="J3" s="105">
        <v>66.6</v>
      </c>
      <c r="K3" s="105">
        <v>60.6</v>
      </c>
      <c r="L3" s="105">
        <v>62.4</v>
      </c>
      <c r="M3" s="105">
        <v>61.6</v>
      </c>
      <c r="N3" s="105">
        <v>62.4</v>
      </c>
      <c r="O3" s="105">
        <v>65.4</v>
      </c>
      <c r="P3" s="105">
        <v>67.1</v>
      </c>
      <c r="Q3" s="105">
        <v>68.1</v>
      </c>
      <c r="R3" s="105">
        <v>69.8</v>
      </c>
      <c r="S3" s="105">
        <v>71.4</v>
      </c>
      <c r="T3" s="105">
        <v>72.9</v>
      </c>
      <c r="U3" s="105">
        <v>72.4</v>
      </c>
      <c r="V3" s="105">
        <v>70.1</v>
      </c>
      <c r="W3" s="105">
        <v>69</v>
      </c>
      <c r="X3" s="105">
        <v>83.8</v>
      </c>
      <c r="Y3" s="105">
        <v>93.6</v>
      </c>
      <c r="Z3" s="84">
        <f aca="true" t="shared" si="0" ref="Z3:Z31">AVERAGE(B3:Y3)</f>
        <v>69.79583333333333</v>
      </c>
      <c r="AA3" s="105">
        <v>58</v>
      </c>
      <c r="AB3" s="107">
        <v>0.4388888888888889</v>
      </c>
      <c r="AC3" s="5">
        <v>1</v>
      </c>
    </row>
    <row r="4" spans="1:29" ht="13.5" customHeight="1">
      <c r="A4" s="83">
        <v>2</v>
      </c>
      <c r="B4" s="105">
        <v>95</v>
      </c>
      <c r="C4" s="105">
        <v>94.7</v>
      </c>
      <c r="D4" s="105">
        <v>97.3</v>
      </c>
      <c r="E4" s="105">
        <v>97.6</v>
      </c>
      <c r="F4" s="105">
        <v>97.2</v>
      </c>
      <c r="G4" s="105">
        <v>97.7</v>
      </c>
      <c r="H4" s="105">
        <v>97.9</v>
      </c>
      <c r="I4" s="105">
        <v>97.6</v>
      </c>
      <c r="J4" s="105">
        <v>96</v>
      </c>
      <c r="K4" s="105">
        <v>88.4</v>
      </c>
      <c r="L4" s="105">
        <v>86.1</v>
      </c>
      <c r="M4" s="105">
        <v>82.8</v>
      </c>
      <c r="N4" s="105">
        <v>81.2</v>
      </c>
      <c r="O4" s="105">
        <v>75.8</v>
      </c>
      <c r="P4" s="105">
        <v>73.3</v>
      </c>
      <c r="Q4" s="105">
        <v>72.1</v>
      </c>
      <c r="R4" s="105">
        <v>74.2</v>
      </c>
      <c r="S4" s="105">
        <v>82.1</v>
      </c>
      <c r="T4" s="105">
        <v>80</v>
      </c>
      <c r="U4" s="105">
        <v>74.9</v>
      </c>
      <c r="V4" s="105">
        <v>78.7</v>
      </c>
      <c r="W4" s="105">
        <v>86</v>
      </c>
      <c r="X4" s="105">
        <v>82.3</v>
      </c>
      <c r="Y4" s="105">
        <v>81.1</v>
      </c>
      <c r="Z4" s="84">
        <f t="shared" si="0"/>
        <v>86.25</v>
      </c>
      <c r="AA4" s="105">
        <v>71.9</v>
      </c>
      <c r="AB4" s="107">
        <v>0.6638888888888889</v>
      </c>
      <c r="AC4" s="6">
        <v>2</v>
      </c>
    </row>
    <row r="5" spans="1:29" ht="13.5" customHeight="1">
      <c r="A5" s="83">
        <v>3</v>
      </c>
      <c r="B5" s="105">
        <v>76</v>
      </c>
      <c r="C5" s="105">
        <v>71.9</v>
      </c>
      <c r="D5" s="105">
        <v>72.2</v>
      </c>
      <c r="E5" s="105">
        <v>76.7</v>
      </c>
      <c r="F5" s="105">
        <v>78.9</v>
      </c>
      <c r="G5" s="105">
        <v>81.6</v>
      </c>
      <c r="H5" s="105">
        <v>79.3</v>
      </c>
      <c r="I5" s="105">
        <v>76.7</v>
      </c>
      <c r="J5" s="105">
        <v>55.4</v>
      </c>
      <c r="K5" s="105">
        <v>57</v>
      </c>
      <c r="L5" s="105">
        <v>65</v>
      </c>
      <c r="M5" s="105">
        <v>60.1</v>
      </c>
      <c r="N5" s="105">
        <v>64.7</v>
      </c>
      <c r="O5" s="105">
        <v>68</v>
      </c>
      <c r="P5" s="105">
        <v>69.4</v>
      </c>
      <c r="Q5" s="105">
        <v>70.5</v>
      </c>
      <c r="R5" s="105">
        <v>74.1</v>
      </c>
      <c r="S5" s="105">
        <v>82.5</v>
      </c>
      <c r="T5" s="105">
        <v>86.9</v>
      </c>
      <c r="U5" s="105">
        <v>83.9</v>
      </c>
      <c r="V5" s="105">
        <v>85.3</v>
      </c>
      <c r="W5" s="105">
        <v>66.9</v>
      </c>
      <c r="X5" s="105">
        <v>61.5</v>
      </c>
      <c r="Y5" s="105">
        <v>71.7</v>
      </c>
      <c r="Z5" s="84">
        <f t="shared" si="0"/>
        <v>72.34166666666668</v>
      </c>
      <c r="AA5" s="105">
        <v>53.3</v>
      </c>
      <c r="AB5" s="107">
        <v>0.4076388888888889</v>
      </c>
      <c r="AC5" s="6">
        <v>3</v>
      </c>
    </row>
    <row r="6" spans="1:29" ht="13.5" customHeight="1">
      <c r="A6" s="83">
        <v>4</v>
      </c>
      <c r="B6" s="105">
        <v>71.1</v>
      </c>
      <c r="C6" s="105">
        <v>65.2</v>
      </c>
      <c r="D6" s="105">
        <v>73.9</v>
      </c>
      <c r="E6" s="105">
        <v>76.4</v>
      </c>
      <c r="F6" s="105">
        <v>76.9</v>
      </c>
      <c r="G6" s="105">
        <v>68.4</v>
      </c>
      <c r="H6" s="105">
        <v>60.2</v>
      </c>
      <c r="I6" s="105">
        <v>57.8</v>
      </c>
      <c r="J6" s="105">
        <v>54.6</v>
      </c>
      <c r="K6" s="105">
        <v>49.5</v>
      </c>
      <c r="L6" s="105">
        <v>57.5</v>
      </c>
      <c r="M6" s="105">
        <v>55.9</v>
      </c>
      <c r="N6" s="105">
        <v>47.2</v>
      </c>
      <c r="O6" s="105">
        <v>50.2</v>
      </c>
      <c r="P6" s="105">
        <v>53.7</v>
      </c>
      <c r="Q6" s="105">
        <v>53.8</v>
      </c>
      <c r="R6" s="105">
        <v>51.4</v>
      </c>
      <c r="S6" s="105">
        <v>68.1</v>
      </c>
      <c r="T6" s="105">
        <v>74.7</v>
      </c>
      <c r="U6" s="105">
        <v>77.5</v>
      </c>
      <c r="V6" s="105">
        <v>77.5</v>
      </c>
      <c r="W6" s="105">
        <v>84.8</v>
      </c>
      <c r="X6" s="105">
        <v>73.6</v>
      </c>
      <c r="Y6" s="105">
        <v>69.2</v>
      </c>
      <c r="Z6" s="84">
        <f t="shared" si="0"/>
        <v>64.54583333333333</v>
      </c>
      <c r="AA6" s="105">
        <v>45.4</v>
      </c>
      <c r="AB6" s="107">
        <v>0.5784722222222222</v>
      </c>
      <c r="AC6" s="6">
        <v>4</v>
      </c>
    </row>
    <row r="7" spans="1:29" ht="13.5" customHeight="1">
      <c r="A7" s="83">
        <v>5</v>
      </c>
      <c r="B7" s="105">
        <v>58.2</v>
      </c>
      <c r="C7" s="105">
        <v>58.8</v>
      </c>
      <c r="D7" s="105">
        <v>66.4</v>
      </c>
      <c r="E7" s="105">
        <v>77.5</v>
      </c>
      <c r="F7" s="105">
        <v>77.9</v>
      </c>
      <c r="G7" s="105">
        <v>78.8</v>
      </c>
      <c r="H7" s="105">
        <v>80.7</v>
      </c>
      <c r="I7" s="105">
        <v>60.3</v>
      </c>
      <c r="J7" s="105">
        <v>42.8</v>
      </c>
      <c r="K7" s="105">
        <v>48.4</v>
      </c>
      <c r="L7" s="105">
        <v>47.5</v>
      </c>
      <c r="M7" s="105">
        <v>43.4</v>
      </c>
      <c r="N7" s="105">
        <v>46.5</v>
      </c>
      <c r="O7" s="105">
        <v>47.9</v>
      </c>
      <c r="P7" s="105">
        <v>51.8</v>
      </c>
      <c r="Q7" s="105">
        <v>49.8</v>
      </c>
      <c r="R7" s="105">
        <v>66.3</v>
      </c>
      <c r="S7" s="105">
        <v>74.5</v>
      </c>
      <c r="T7" s="105">
        <v>79.3</v>
      </c>
      <c r="U7" s="105">
        <v>79.9</v>
      </c>
      <c r="V7" s="105">
        <v>83.1</v>
      </c>
      <c r="W7" s="105">
        <v>83.7</v>
      </c>
      <c r="X7" s="105">
        <v>82.6</v>
      </c>
      <c r="Y7" s="105">
        <v>81.2</v>
      </c>
      <c r="Z7" s="84">
        <f t="shared" si="0"/>
        <v>65.30416666666665</v>
      </c>
      <c r="AA7" s="105">
        <v>28.1</v>
      </c>
      <c r="AB7" s="107">
        <v>0.5277777777777778</v>
      </c>
      <c r="AC7" s="6">
        <v>5</v>
      </c>
    </row>
    <row r="8" spans="1:29" ht="13.5" customHeight="1">
      <c r="A8" s="83">
        <v>6</v>
      </c>
      <c r="B8" s="105">
        <v>78.1</v>
      </c>
      <c r="C8" s="105">
        <v>84</v>
      </c>
      <c r="D8" s="105">
        <v>81</v>
      </c>
      <c r="E8" s="105">
        <v>86.7</v>
      </c>
      <c r="F8" s="105">
        <v>81.8</v>
      </c>
      <c r="G8" s="105">
        <v>81.6</v>
      </c>
      <c r="H8" s="105">
        <v>73</v>
      </c>
      <c r="I8" s="105">
        <v>66.3</v>
      </c>
      <c r="J8" s="105">
        <v>50.8</v>
      </c>
      <c r="K8" s="105">
        <v>49.9</v>
      </c>
      <c r="L8" s="105">
        <v>49.3</v>
      </c>
      <c r="M8" s="105">
        <v>48.6</v>
      </c>
      <c r="N8" s="105">
        <v>42.1</v>
      </c>
      <c r="O8" s="105">
        <v>41.4</v>
      </c>
      <c r="P8" s="105">
        <v>47.7</v>
      </c>
      <c r="Q8" s="105">
        <v>44.5</v>
      </c>
      <c r="R8" s="105">
        <v>45.5</v>
      </c>
      <c r="S8" s="105">
        <v>60.2</v>
      </c>
      <c r="T8" s="105">
        <v>67.9</v>
      </c>
      <c r="U8" s="105">
        <v>66.1</v>
      </c>
      <c r="V8" s="105">
        <v>66.3</v>
      </c>
      <c r="W8" s="105">
        <v>67.4</v>
      </c>
      <c r="X8" s="105">
        <v>63.7</v>
      </c>
      <c r="Y8" s="105">
        <v>62.1</v>
      </c>
      <c r="Z8" s="84">
        <f t="shared" si="0"/>
        <v>62.75</v>
      </c>
      <c r="AA8" s="105">
        <v>33.3</v>
      </c>
      <c r="AB8" s="107">
        <v>0.5652777777777778</v>
      </c>
      <c r="AC8" s="6">
        <v>6</v>
      </c>
    </row>
    <row r="9" spans="1:29" ht="13.5" customHeight="1">
      <c r="A9" s="83">
        <v>7</v>
      </c>
      <c r="B9" s="105">
        <v>64.9</v>
      </c>
      <c r="C9" s="105">
        <v>72</v>
      </c>
      <c r="D9" s="105">
        <v>42.7</v>
      </c>
      <c r="E9" s="105">
        <v>42.2</v>
      </c>
      <c r="F9" s="105">
        <v>44.2</v>
      </c>
      <c r="G9" s="105">
        <v>42.2</v>
      </c>
      <c r="H9" s="105">
        <v>44.3</v>
      </c>
      <c r="I9" s="105">
        <v>40.1</v>
      </c>
      <c r="J9" s="105">
        <v>31.3</v>
      </c>
      <c r="K9" s="105">
        <v>31</v>
      </c>
      <c r="L9" s="105">
        <v>22.1</v>
      </c>
      <c r="M9" s="105">
        <v>25.1</v>
      </c>
      <c r="N9" s="105">
        <v>26.9</v>
      </c>
      <c r="O9" s="105">
        <v>28</v>
      </c>
      <c r="P9" s="105">
        <v>36.9</v>
      </c>
      <c r="Q9" s="105">
        <v>34.4</v>
      </c>
      <c r="R9" s="105">
        <v>35.8</v>
      </c>
      <c r="S9" s="105">
        <v>38.3</v>
      </c>
      <c r="T9" s="105">
        <v>41</v>
      </c>
      <c r="U9" s="105">
        <v>42.6</v>
      </c>
      <c r="V9" s="105">
        <v>47.2</v>
      </c>
      <c r="W9" s="105">
        <v>55.1</v>
      </c>
      <c r="X9" s="105">
        <v>56.3</v>
      </c>
      <c r="Y9" s="105">
        <v>64</v>
      </c>
      <c r="Z9" s="84">
        <f t="shared" si="0"/>
        <v>42.025</v>
      </c>
      <c r="AA9" s="105">
        <v>21.4</v>
      </c>
      <c r="AB9" s="107">
        <v>0.46458333333333335</v>
      </c>
      <c r="AC9" s="6">
        <v>7</v>
      </c>
    </row>
    <row r="10" spans="1:29" ht="13.5" customHeight="1">
      <c r="A10" s="83">
        <v>8</v>
      </c>
      <c r="B10" s="105">
        <v>60</v>
      </c>
      <c r="C10" s="105">
        <v>60.1</v>
      </c>
      <c r="D10" s="105">
        <v>65.3</v>
      </c>
      <c r="E10" s="105">
        <v>62.3</v>
      </c>
      <c r="F10" s="105">
        <v>55.5</v>
      </c>
      <c r="G10" s="105">
        <v>62.5</v>
      </c>
      <c r="H10" s="105">
        <v>62.6</v>
      </c>
      <c r="I10" s="105">
        <v>51.3</v>
      </c>
      <c r="J10" s="105">
        <v>40</v>
      </c>
      <c r="K10" s="105">
        <v>40.4</v>
      </c>
      <c r="L10" s="105">
        <v>39.7</v>
      </c>
      <c r="M10" s="105">
        <v>32</v>
      </c>
      <c r="N10" s="105">
        <v>36.8</v>
      </c>
      <c r="O10" s="105">
        <v>40.4</v>
      </c>
      <c r="P10" s="105">
        <v>43.4</v>
      </c>
      <c r="Q10" s="105">
        <v>44.3</v>
      </c>
      <c r="R10" s="105">
        <v>52.2</v>
      </c>
      <c r="S10" s="105">
        <v>52.2</v>
      </c>
      <c r="T10" s="105">
        <v>62.4</v>
      </c>
      <c r="U10" s="105">
        <v>51.8</v>
      </c>
      <c r="V10" s="105">
        <v>47.9</v>
      </c>
      <c r="W10" s="105">
        <v>48.1</v>
      </c>
      <c r="X10" s="105">
        <v>51.2</v>
      </c>
      <c r="Y10" s="105">
        <v>53.8</v>
      </c>
      <c r="Z10" s="84">
        <f t="shared" si="0"/>
        <v>50.67499999999999</v>
      </c>
      <c r="AA10" s="105">
        <v>31.8</v>
      </c>
      <c r="AB10" s="107">
        <v>0.49513888888888885</v>
      </c>
      <c r="AC10" s="6">
        <v>8</v>
      </c>
    </row>
    <row r="11" spans="1:29" ht="13.5" customHeight="1">
      <c r="A11" s="83">
        <v>9</v>
      </c>
      <c r="B11" s="105">
        <v>55.4</v>
      </c>
      <c r="C11" s="105">
        <v>58</v>
      </c>
      <c r="D11" s="105">
        <v>69</v>
      </c>
      <c r="E11" s="105">
        <v>69.8</v>
      </c>
      <c r="F11" s="105">
        <v>71.9</v>
      </c>
      <c r="G11" s="105">
        <v>65.2</v>
      </c>
      <c r="H11" s="105">
        <v>64.8</v>
      </c>
      <c r="I11" s="105">
        <v>53.3</v>
      </c>
      <c r="J11" s="105">
        <v>38.9</v>
      </c>
      <c r="K11" s="105">
        <v>33.1</v>
      </c>
      <c r="L11" s="105">
        <v>35</v>
      </c>
      <c r="M11" s="105">
        <v>35.7</v>
      </c>
      <c r="N11" s="105">
        <v>43.2</v>
      </c>
      <c r="O11" s="105">
        <v>26.2</v>
      </c>
      <c r="P11" s="105">
        <v>45.4</v>
      </c>
      <c r="Q11" s="105">
        <v>46.7</v>
      </c>
      <c r="R11" s="105">
        <v>38.8</v>
      </c>
      <c r="S11" s="105">
        <v>47.3</v>
      </c>
      <c r="T11" s="105">
        <v>50.8</v>
      </c>
      <c r="U11" s="105">
        <v>54.7</v>
      </c>
      <c r="V11" s="105">
        <v>57.6</v>
      </c>
      <c r="W11" s="105">
        <v>58.9</v>
      </c>
      <c r="X11" s="105">
        <v>65.6</v>
      </c>
      <c r="Y11" s="105">
        <v>65.8</v>
      </c>
      <c r="Z11" s="84">
        <f t="shared" si="0"/>
        <v>52.12916666666667</v>
      </c>
      <c r="AA11" s="105">
        <v>24.2</v>
      </c>
      <c r="AB11" s="107">
        <v>0.5736111111111112</v>
      </c>
      <c r="AC11" s="6">
        <v>9</v>
      </c>
    </row>
    <row r="12" spans="1:29" ht="13.5" customHeight="1">
      <c r="A12" s="86">
        <v>10</v>
      </c>
      <c r="B12" s="106">
        <v>67.7</v>
      </c>
      <c r="C12" s="106">
        <v>67.4</v>
      </c>
      <c r="D12" s="106">
        <v>66.2</v>
      </c>
      <c r="E12" s="106">
        <v>69</v>
      </c>
      <c r="F12" s="106">
        <v>63.1</v>
      </c>
      <c r="G12" s="106">
        <v>66.9</v>
      </c>
      <c r="H12" s="106">
        <v>65.1</v>
      </c>
      <c r="I12" s="106">
        <v>53.3</v>
      </c>
      <c r="J12" s="106">
        <v>54.6</v>
      </c>
      <c r="K12" s="106">
        <v>55.3</v>
      </c>
      <c r="L12" s="106">
        <v>38.9</v>
      </c>
      <c r="M12" s="106">
        <v>35.6</v>
      </c>
      <c r="N12" s="106">
        <v>36.7</v>
      </c>
      <c r="O12" s="106">
        <v>38.2</v>
      </c>
      <c r="P12" s="106">
        <v>38.7</v>
      </c>
      <c r="Q12" s="106">
        <v>40.9</v>
      </c>
      <c r="R12" s="106">
        <v>43.9</v>
      </c>
      <c r="S12" s="106">
        <v>48.5</v>
      </c>
      <c r="T12" s="106">
        <v>50.4</v>
      </c>
      <c r="U12" s="106">
        <v>58.3</v>
      </c>
      <c r="V12" s="106">
        <v>67.8</v>
      </c>
      <c r="W12" s="106">
        <v>74.6</v>
      </c>
      <c r="X12" s="106">
        <v>86.6</v>
      </c>
      <c r="Y12" s="106">
        <v>91.7</v>
      </c>
      <c r="Z12" s="87">
        <f t="shared" si="0"/>
        <v>57.474999999999994</v>
      </c>
      <c r="AA12" s="106">
        <v>32.3</v>
      </c>
      <c r="AB12" s="108">
        <v>0.5208333333333334</v>
      </c>
      <c r="AC12" s="6">
        <v>10</v>
      </c>
    </row>
    <row r="13" spans="1:29" ht="13.5" customHeight="1">
      <c r="A13" s="83">
        <v>11</v>
      </c>
      <c r="B13" s="105">
        <v>95.3</v>
      </c>
      <c r="C13" s="105">
        <v>95.4</v>
      </c>
      <c r="D13" s="105">
        <v>95.6</v>
      </c>
      <c r="E13" s="105">
        <v>97.7</v>
      </c>
      <c r="F13" s="105">
        <v>97.9</v>
      </c>
      <c r="G13" s="105">
        <v>98</v>
      </c>
      <c r="H13" s="105">
        <v>98</v>
      </c>
      <c r="I13" s="105">
        <v>98.1</v>
      </c>
      <c r="J13" s="105">
        <v>90.1</v>
      </c>
      <c r="K13" s="105">
        <v>75.2</v>
      </c>
      <c r="L13" s="105">
        <v>71.1</v>
      </c>
      <c r="M13" s="105">
        <v>68.6</v>
      </c>
      <c r="N13" s="105">
        <v>74.6</v>
      </c>
      <c r="O13" s="105">
        <v>68.4</v>
      </c>
      <c r="P13" s="105">
        <v>68.6</v>
      </c>
      <c r="Q13" s="105">
        <v>45.9</v>
      </c>
      <c r="R13" s="105">
        <v>46.2</v>
      </c>
      <c r="S13" s="105">
        <v>41.8</v>
      </c>
      <c r="T13" s="105">
        <v>37.4</v>
      </c>
      <c r="U13" s="105">
        <v>39.8</v>
      </c>
      <c r="V13" s="105">
        <v>46.6</v>
      </c>
      <c r="W13" s="105">
        <v>45.5</v>
      </c>
      <c r="X13" s="105">
        <v>38.5</v>
      </c>
      <c r="Y13" s="105">
        <v>34.3</v>
      </c>
      <c r="Z13" s="84">
        <f t="shared" si="0"/>
        <v>69.52499999999999</v>
      </c>
      <c r="AA13" s="105">
        <v>33.4</v>
      </c>
      <c r="AB13" s="107">
        <v>0.9868055555555556</v>
      </c>
      <c r="AC13" s="5">
        <v>11</v>
      </c>
    </row>
    <row r="14" spans="1:29" ht="13.5" customHeight="1">
      <c r="A14" s="83">
        <v>12</v>
      </c>
      <c r="B14" s="105">
        <v>36.2</v>
      </c>
      <c r="C14" s="105">
        <v>36.3</v>
      </c>
      <c r="D14" s="105">
        <v>36.5</v>
      </c>
      <c r="E14" s="105">
        <v>40.2</v>
      </c>
      <c r="F14" s="105">
        <v>38.4</v>
      </c>
      <c r="G14" s="105">
        <v>39.4</v>
      </c>
      <c r="H14" s="105">
        <v>39.4</v>
      </c>
      <c r="I14" s="105">
        <v>34.3</v>
      </c>
      <c r="J14" s="105">
        <v>32.7</v>
      </c>
      <c r="K14" s="105">
        <v>28.3</v>
      </c>
      <c r="L14" s="105">
        <v>28.6</v>
      </c>
      <c r="M14" s="105">
        <v>29.4</v>
      </c>
      <c r="N14" s="105">
        <v>24.4</v>
      </c>
      <c r="O14" s="105">
        <v>23.2</v>
      </c>
      <c r="P14" s="105">
        <v>20</v>
      </c>
      <c r="Q14" s="105">
        <v>21.4</v>
      </c>
      <c r="R14" s="105">
        <v>22.5</v>
      </c>
      <c r="S14" s="105">
        <v>35.1</v>
      </c>
      <c r="T14" s="105">
        <v>46.1</v>
      </c>
      <c r="U14" s="105">
        <v>53.2</v>
      </c>
      <c r="V14" s="105">
        <v>61.9</v>
      </c>
      <c r="W14" s="105">
        <v>56.3</v>
      </c>
      <c r="X14" s="105">
        <v>61.8</v>
      </c>
      <c r="Y14" s="105">
        <v>48.3</v>
      </c>
      <c r="Z14" s="84">
        <f t="shared" si="0"/>
        <v>37.24583333333333</v>
      </c>
      <c r="AA14" s="105">
        <v>19.1</v>
      </c>
      <c r="AB14" s="107">
        <v>0.6020833333333333</v>
      </c>
      <c r="AC14" s="6">
        <v>12</v>
      </c>
    </row>
    <row r="15" spans="1:29" ht="13.5" customHeight="1">
      <c r="A15" s="83">
        <v>13</v>
      </c>
      <c r="B15" s="105">
        <v>52.3</v>
      </c>
      <c r="C15" s="105">
        <v>57.8</v>
      </c>
      <c r="D15" s="105">
        <v>47.2</v>
      </c>
      <c r="E15" s="105">
        <v>48.2</v>
      </c>
      <c r="F15" s="105">
        <v>49.5</v>
      </c>
      <c r="G15" s="105">
        <v>51.7</v>
      </c>
      <c r="H15" s="105">
        <v>51.5</v>
      </c>
      <c r="I15" s="105">
        <v>43.7</v>
      </c>
      <c r="J15" s="105">
        <v>37</v>
      </c>
      <c r="K15" s="105">
        <v>32.1</v>
      </c>
      <c r="L15" s="105">
        <v>29.7</v>
      </c>
      <c r="M15" s="105">
        <v>26.4</v>
      </c>
      <c r="N15" s="105">
        <v>32.1</v>
      </c>
      <c r="O15" s="105">
        <v>45.6</v>
      </c>
      <c r="P15" s="105">
        <v>45.5</v>
      </c>
      <c r="Q15" s="105">
        <v>45.4</v>
      </c>
      <c r="R15" s="105">
        <v>50.2</v>
      </c>
      <c r="S15" s="105">
        <v>56.4</v>
      </c>
      <c r="T15" s="105">
        <v>65.9</v>
      </c>
      <c r="U15" s="105">
        <v>62.5</v>
      </c>
      <c r="V15" s="105">
        <v>64.4</v>
      </c>
      <c r="W15" s="105">
        <v>61.9</v>
      </c>
      <c r="X15" s="105">
        <v>60</v>
      </c>
      <c r="Y15" s="105">
        <v>67.1</v>
      </c>
      <c r="Z15" s="84">
        <f t="shared" si="0"/>
        <v>49.3375</v>
      </c>
      <c r="AA15" s="105">
        <v>25.6</v>
      </c>
      <c r="AB15" s="107">
        <v>0.5347222222222222</v>
      </c>
      <c r="AC15" s="6">
        <v>13</v>
      </c>
    </row>
    <row r="16" spans="1:29" ht="13.5" customHeight="1">
      <c r="A16" s="83">
        <v>14</v>
      </c>
      <c r="B16" s="105">
        <v>70.5</v>
      </c>
      <c r="C16" s="105">
        <v>72.1</v>
      </c>
      <c r="D16" s="105">
        <v>61.7</v>
      </c>
      <c r="E16" s="105">
        <v>57</v>
      </c>
      <c r="F16" s="105">
        <v>45.7</v>
      </c>
      <c r="G16" s="105">
        <v>47.5</v>
      </c>
      <c r="H16" s="105">
        <v>42.3</v>
      </c>
      <c r="I16" s="105">
        <v>41.6</v>
      </c>
      <c r="J16" s="105">
        <v>35.7</v>
      </c>
      <c r="K16" s="105">
        <v>34.2</v>
      </c>
      <c r="L16" s="105">
        <v>30.3</v>
      </c>
      <c r="M16" s="105">
        <v>28.8</v>
      </c>
      <c r="N16" s="105">
        <v>36.2</v>
      </c>
      <c r="O16" s="105">
        <v>42.1</v>
      </c>
      <c r="P16" s="105">
        <v>46.6</v>
      </c>
      <c r="Q16" s="105">
        <v>56.8</v>
      </c>
      <c r="R16" s="105">
        <v>58.6</v>
      </c>
      <c r="S16" s="105">
        <v>51.1</v>
      </c>
      <c r="T16" s="105">
        <v>54.1</v>
      </c>
      <c r="U16" s="105">
        <v>57.7</v>
      </c>
      <c r="V16" s="105">
        <v>57.6</v>
      </c>
      <c r="W16" s="105">
        <v>57.4</v>
      </c>
      <c r="X16" s="105">
        <v>59.6</v>
      </c>
      <c r="Y16" s="105">
        <v>48.3</v>
      </c>
      <c r="Z16" s="84">
        <f t="shared" si="0"/>
        <v>49.729166666666664</v>
      </c>
      <c r="AA16" s="105">
        <v>27.1</v>
      </c>
      <c r="AB16" s="107">
        <v>0.4826388888888889</v>
      </c>
      <c r="AC16" s="6">
        <v>14</v>
      </c>
    </row>
    <row r="17" spans="1:29" ht="13.5" customHeight="1">
      <c r="A17" s="83">
        <v>15</v>
      </c>
      <c r="B17" s="105">
        <v>41.6</v>
      </c>
      <c r="C17" s="105">
        <v>44.3</v>
      </c>
      <c r="D17" s="105">
        <v>50.7</v>
      </c>
      <c r="E17" s="105">
        <v>51.4</v>
      </c>
      <c r="F17" s="105">
        <v>59.3</v>
      </c>
      <c r="G17" s="105">
        <v>68.4</v>
      </c>
      <c r="H17" s="105">
        <v>74.4</v>
      </c>
      <c r="I17" s="105">
        <v>64.3</v>
      </c>
      <c r="J17" s="105">
        <v>50.2</v>
      </c>
      <c r="K17" s="105">
        <v>57.4</v>
      </c>
      <c r="L17" s="105">
        <v>55.1</v>
      </c>
      <c r="M17" s="105">
        <v>53.7</v>
      </c>
      <c r="N17" s="105">
        <v>54.6</v>
      </c>
      <c r="O17" s="105">
        <v>52.8</v>
      </c>
      <c r="P17" s="105">
        <v>58.2</v>
      </c>
      <c r="Q17" s="105">
        <v>57.1</v>
      </c>
      <c r="R17" s="105">
        <v>61.7</v>
      </c>
      <c r="S17" s="105">
        <v>47</v>
      </c>
      <c r="T17" s="105">
        <v>48.4</v>
      </c>
      <c r="U17" s="105">
        <v>46.3</v>
      </c>
      <c r="V17" s="105">
        <v>45.5</v>
      </c>
      <c r="W17" s="105">
        <v>45</v>
      </c>
      <c r="X17" s="105">
        <v>42.9</v>
      </c>
      <c r="Y17" s="105">
        <v>42.2</v>
      </c>
      <c r="Z17" s="84">
        <f t="shared" si="0"/>
        <v>53.02083333333334</v>
      </c>
      <c r="AA17" s="105">
        <v>41.4</v>
      </c>
      <c r="AB17" s="107">
        <v>0.04097222222222222</v>
      </c>
      <c r="AC17" s="6">
        <v>15</v>
      </c>
    </row>
    <row r="18" spans="1:29" ht="13.5" customHeight="1">
      <c r="A18" s="83">
        <v>16</v>
      </c>
      <c r="B18" s="105">
        <v>45.3</v>
      </c>
      <c r="C18" s="105">
        <v>54.9</v>
      </c>
      <c r="D18" s="105">
        <v>67.3</v>
      </c>
      <c r="E18" s="105">
        <v>72.6</v>
      </c>
      <c r="F18" s="105">
        <v>71.4</v>
      </c>
      <c r="G18" s="105">
        <v>72</v>
      </c>
      <c r="H18" s="105">
        <v>65.8</v>
      </c>
      <c r="I18" s="105">
        <v>52.8</v>
      </c>
      <c r="J18" s="105">
        <v>46.6</v>
      </c>
      <c r="K18" s="105">
        <v>47.6</v>
      </c>
      <c r="L18" s="105">
        <v>45.5</v>
      </c>
      <c r="M18" s="105">
        <v>47.6</v>
      </c>
      <c r="N18" s="105">
        <v>49.7</v>
      </c>
      <c r="O18" s="105">
        <v>49.5</v>
      </c>
      <c r="P18" s="105">
        <v>53.5</v>
      </c>
      <c r="Q18" s="105">
        <v>57.3</v>
      </c>
      <c r="R18" s="105">
        <v>60.4</v>
      </c>
      <c r="S18" s="105">
        <v>62</v>
      </c>
      <c r="T18" s="105">
        <v>63</v>
      </c>
      <c r="U18" s="105">
        <v>71.8</v>
      </c>
      <c r="V18" s="105">
        <v>74.4</v>
      </c>
      <c r="W18" s="105">
        <v>76</v>
      </c>
      <c r="X18" s="105">
        <v>77.2</v>
      </c>
      <c r="Y18" s="105">
        <v>80.4</v>
      </c>
      <c r="Z18" s="84">
        <f t="shared" si="0"/>
        <v>61.02500000000001</v>
      </c>
      <c r="AA18" s="105">
        <v>42</v>
      </c>
      <c r="AB18" s="107">
        <v>0.0062499999999999995</v>
      </c>
      <c r="AC18" s="6">
        <v>16</v>
      </c>
    </row>
    <row r="19" spans="1:29" ht="13.5" customHeight="1">
      <c r="A19" s="83">
        <v>17</v>
      </c>
      <c r="B19" s="105">
        <v>80.8</v>
      </c>
      <c r="C19" s="105">
        <v>78.9</v>
      </c>
      <c r="D19" s="105">
        <v>78.8</v>
      </c>
      <c r="E19" s="105">
        <v>78.5</v>
      </c>
      <c r="F19" s="105">
        <v>78.9</v>
      </c>
      <c r="G19" s="105">
        <v>80.3</v>
      </c>
      <c r="H19" s="105">
        <v>85.5</v>
      </c>
      <c r="I19" s="105">
        <v>75.5</v>
      </c>
      <c r="J19" s="105">
        <v>67.5</v>
      </c>
      <c r="K19" s="105">
        <v>57.3</v>
      </c>
      <c r="L19" s="105">
        <v>49.6</v>
      </c>
      <c r="M19" s="105">
        <v>41.6</v>
      </c>
      <c r="N19" s="105">
        <v>46.3</v>
      </c>
      <c r="O19" s="105">
        <v>63</v>
      </c>
      <c r="P19" s="105">
        <v>45.7</v>
      </c>
      <c r="Q19" s="105">
        <v>41</v>
      </c>
      <c r="R19" s="105">
        <v>46.8</v>
      </c>
      <c r="S19" s="105">
        <v>50.8</v>
      </c>
      <c r="T19" s="105">
        <v>55.8</v>
      </c>
      <c r="U19" s="105">
        <v>63.2</v>
      </c>
      <c r="V19" s="105">
        <v>67.4</v>
      </c>
      <c r="W19" s="105">
        <v>56</v>
      </c>
      <c r="X19" s="105">
        <v>62.1</v>
      </c>
      <c r="Y19" s="105">
        <v>56.3</v>
      </c>
      <c r="Z19" s="84">
        <f t="shared" si="0"/>
        <v>62.81666666666666</v>
      </c>
      <c r="AA19" s="105">
        <v>33.7</v>
      </c>
      <c r="AB19" s="107">
        <v>0.5180555555555556</v>
      </c>
      <c r="AC19" s="6">
        <v>17</v>
      </c>
    </row>
    <row r="20" spans="1:29" ht="13.5" customHeight="1">
      <c r="A20" s="83">
        <v>18</v>
      </c>
      <c r="B20" s="105">
        <v>69.6</v>
      </c>
      <c r="C20" s="105">
        <v>74.5</v>
      </c>
      <c r="D20" s="105">
        <v>44.7</v>
      </c>
      <c r="E20" s="105">
        <v>44.4</v>
      </c>
      <c r="F20" s="105">
        <v>46.4</v>
      </c>
      <c r="G20" s="105">
        <v>49</v>
      </c>
      <c r="H20" s="105">
        <v>53.6</v>
      </c>
      <c r="I20" s="105">
        <v>45.9</v>
      </c>
      <c r="J20" s="105">
        <v>43.4</v>
      </c>
      <c r="K20" s="105">
        <v>38.1</v>
      </c>
      <c r="L20" s="105">
        <v>32.3</v>
      </c>
      <c r="M20" s="105">
        <v>32.7</v>
      </c>
      <c r="N20" s="105">
        <v>31.3</v>
      </c>
      <c r="O20" s="105">
        <v>30.7</v>
      </c>
      <c r="P20" s="105">
        <v>33.4</v>
      </c>
      <c r="Q20" s="105">
        <v>33.7</v>
      </c>
      <c r="R20" s="105">
        <v>34.2</v>
      </c>
      <c r="S20" s="105">
        <v>37.4</v>
      </c>
      <c r="T20" s="105">
        <v>39.3</v>
      </c>
      <c r="U20" s="105">
        <v>39.8</v>
      </c>
      <c r="V20" s="105">
        <v>41.4</v>
      </c>
      <c r="W20" s="105">
        <v>43.1</v>
      </c>
      <c r="X20" s="105">
        <v>50.5</v>
      </c>
      <c r="Y20" s="105">
        <v>60.5</v>
      </c>
      <c r="Z20" s="84">
        <f t="shared" si="0"/>
        <v>43.74583333333334</v>
      </c>
      <c r="AA20" s="105">
        <v>29.4</v>
      </c>
      <c r="AB20" s="107">
        <v>0.5618055555555556</v>
      </c>
      <c r="AC20" s="6">
        <v>18</v>
      </c>
    </row>
    <row r="21" spans="1:29" ht="13.5" customHeight="1">
      <c r="A21" s="83">
        <v>19</v>
      </c>
      <c r="B21" s="105">
        <v>66.2</v>
      </c>
      <c r="C21" s="105">
        <v>70.1</v>
      </c>
      <c r="D21" s="105">
        <v>69.7</v>
      </c>
      <c r="E21" s="105">
        <v>71.6</v>
      </c>
      <c r="F21" s="105">
        <v>72.9</v>
      </c>
      <c r="G21" s="105">
        <v>75.8</v>
      </c>
      <c r="H21" s="105">
        <v>69.3</v>
      </c>
      <c r="I21" s="105">
        <v>57.5</v>
      </c>
      <c r="J21" s="105">
        <v>46.4</v>
      </c>
      <c r="K21" s="105">
        <v>48.9</v>
      </c>
      <c r="L21" s="105">
        <v>43.7</v>
      </c>
      <c r="M21" s="105">
        <v>47.5</v>
      </c>
      <c r="N21" s="105">
        <v>48.2</v>
      </c>
      <c r="O21" s="105">
        <v>40.8</v>
      </c>
      <c r="P21" s="105">
        <v>41.5</v>
      </c>
      <c r="Q21" s="105">
        <v>50.1</v>
      </c>
      <c r="R21" s="105">
        <v>50.8</v>
      </c>
      <c r="S21" s="105">
        <v>63.4</v>
      </c>
      <c r="T21" s="105">
        <v>66</v>
      </c>
      <c r="U21" s="105">
        <v>66.3</v>
      </c>
      <c r="V21" s="105">
        <v>65.2</v>
      </c>
      <c r="W21" s="105">
        <v>68.3</v>
      </c>
      <c r="X21" s="105">
        <v>67.2</v>
      </c>
      <c r="Y21" s="105">
        <v>67.9</v>
      </c>
      <c r="Z21" s="84">
        <f t="shared" si="0"/>
        <v>59.804166666666674</v>
      </c>
      <c r="AA21" s="105">
        <v>38</v>
      </c>
      <c r="AB21" s="107">
        <v>0.3979166666666667</v>
      </c>
      <c r="AC21" s="6">
        <v>19</v>
      </c>
    </row>
    <row r="22" spans="1:29" ht="13.5" customHeight="1">
      <c r="A22" s="86">
        <v>20</v>
      </c>
      <c r="B22" s="106">
        <v>67.9</v>
      </c>
      <c r="C22" s="106">
        <v>66.7</v>
      </c>
      <c r="D22" s="106">
        <v>68.7</v>
      </c>
      <c r="E22" s="106">
        <v>69.2</v>
      </c>
      <c r="F22" s="106">
        <v>74</v>
      </c>
      <c r="G22" s="106">
        <v>79.9</v>
      </c>
      <c r="H22" s="106">
        <v>76.9</v>
      </c>
      <c r="I22" s="106">
        <v>69.6</v>
      </c>
      <c r="J22" s="106">
        <v>59.8</v>
      </c>
      <c r="K22" s="106">
        <v>55.9</v>
      </c>
      <c r="L22" s="106">
        <v>49.8</v>
      </c>
      <c r="M22" s="106">
        <v>47.3</v>
      </c>
      <c r="N22" s="106">
        <v>44.8</v>
      </c>
      <c r="O22" s="106">
        <v>52.5</v>
      </c>
      <c r="P22" s="106">
        <v>59.2</v>
      </c>
      <c r="Q22" s="106">
        <v>60.2</v>
      </c>
      <c r="R22" s="106">
        <v>64.7</v>
      </c>
      <c r="S22" s="106">
        <v>63.1</v>
      </c>
      <c r="T22" s="106">
        <v>59.9</v>
      </c>
      <c r="U22" s="106">
        <v>73.2</v>
      </c>
      <c r="V22" s="106">
        <v>74</v>
      </c>
      <c r="W22" s="106">
        <v>73.1</v>
      </c>
      <c r="X22" s="106">
        <v>71</v>
      </c>
      <c r="Y22" s="106">
        <v>74.3</v>
      </c>
      <c r="Z22" s="87">
        <f t="shared" si="0"/>
        <v>64.82083333333333</v>
      </c>
      <c r="AA22" s="106">
        <v>39.2</v>
      </c>
      <c r="AB22" s="108">
        <v>0.5152777777777778</v>
      </c>
      <c r="AC22" s="6">
        <v>20</v>
      </c>
    </row>
    <row r="23" spans="1:29" ht="13.5" customHeight="1">
      <c r="A23" s="83">
        <v>21</v>
      </c>
      <c r="B23" s="105">
        <v>78.4</v>
      </c>
      <c r="C23" s="105">
        <v>77</v>
      </c>
      <c r="D23" s="105">
        <v>71.1</v>
      </c>
      <c r="E23" s="105">
        <v>69.2</v>
      </c>
      <c r="F23" s="105">
        <v>77.1</v>
      </c>
      <c r="G23" s="105">
        <v>61.3</v>
      </c>
      <c r="H23" s="105">
        <v>65.6</v>
      </c>
      <c r="I23" s="105">
        <v>49.6</v>
      </c>
      <c r="J23" s="105">
        <v>41.3</v>
      </c>
      <c r="K23" s="105">
        <v>32.9</v>
      </c>
      <c r="L23" s="105">
        <v>42</v>
      </c>
      <c r="M23" s="105">
        <v>45.4</v>
      </c>
      <c r="N23" s="105">
        <v>47.6</v>
      </c>
      <c r="O23" s="105">
        <v>48.4</v>
      </c>
      <c r="P23" s="105">
        <v>48.3</v>
      </c>
      <c r="Q23" s="105">
        <v>51.3</v>
      </c>
      <c r="R23" s="105">
        <v>55.1</v>
      </c>
      <c r="S23" s="105">
        <v>45.6</v>
      </c>
      <c r="T23" s="105">
        <v>45.6</v>
      </c>
      <c r="U23" s="105">
        <v>49.5</v>
      </c>
      <c r="V23" s="105">
        <v>54.1</v>
      </c>
      <c r="W23" s="105">
        <v>62.1</v>
      </c>
      <c r="X23" s="105">
        <v>63.2</v>
      </c>
      <c r="Y23" s="105">
        <v>64.6</v>
      </c>
      <c r="Z23" s="84">
        <f t="shared" si="0"/>
        <v>56.09583333333331</v>
      </c>
      <c r="AA23" s="105">
        <v>30.5</v>
      </c>
      <c r="AB23" s="107">
        <v>0.4458333333333333</v>
      </c>
      <c r="AC23" s="5">
        <v>21</v>
      </c>
    </row>
    <row r="24" spans="1:29" ht="13.5" customHeight="1">
      <c r="A24" s="83">
        <v>22</v>
      </c>
      <c r="B24" s="105">
        <v>70.7</v>
      </c>
      <c r="C24" s="105">
        <v>71.6</v>
      </c>
      <c r="D24" s="105">
        <v>71.7</v>
      </c>
      <c r="E24" s="105">
        <v>67.5</v>
      </c>
      <c r="F24" s="105">
        <v>70.4</v>
      </c>
      <c r="G24" s="105">
        <v>85.9</v>
      </c>
      <c r="H24" s="105">
        <v>87.7</v>
      </c>
      <c r="I24" s="105">
        <v>74.1</v>
      </c>
      <c r="J24" s="105">
        <v>70.9</v>
      </c>
      <c r="K24" s="105">
        <v>66</v>
      </c>
      <c r="L24" s="105">
        <v>76.5</v>
      </c>
      <c r="M24" s="105">
        <v>74.4</v>
      </c>
      <c r="N24" s="105">
        <v>80.5</v>
      </c>
      <c r="O24" s="105">
        <v>89.8</v>
      </c>
      <c r="P24" s="105">
        <v>94.3</v>
      </c>
      <c r="Q24" s="105">
        <v>96.5</v>
      </c>
      <c r="R24" s="105">
        <v>97.4</v>
      </c>
      <c r="S24" s="105">
        <v>97.6</v>
      </c>
      <c r="T24" s="105">
        <v>97.6</v>
      </c>
      <c r="U24" s="105">
        <v>97.6</v>
      </c>
      <c r="V24" s="105">
        <v>97.6</v>
      </c>
      <c r="W24" s="105">
        <v>97.1</v>
      </c>
      <c r="X24" s="105">
        <v>97.5</v>
      </c>
      <c r="Y24" s="105">
        <v>97.6</v>
      </c>
      <c r="Z24" s="84">
        <f t="shared" si="0"/>
        <v>84.52083333333331</v>
      </c>
      <c r="AA24" s="105">
        <v>62.3</v>
      </c>
      <c r="AB24" s="107">
        <v>0.44097222222222227</v>
      </c>
      <c r="AC24" s="6">
        <v>22</v>
      </c>
    </row>
    <row r="25" spans="1:29" ht="13.5" customHeight="1">
      <c r="A25" s="83">
        <v>23</v>
      </c>
      <c r="B25" s="105">
        <v>97.8</v>
      </c>
      <c r="C25" s="105">
        <v>98</v>
      </c>
      <c r="D25" s="105">
        <v>98</v>
      </c>
      <c r="E25" s="105">
        <v>98</v>
      </c>
      <c r="F25" s="105">
        <v>97.9</v>
      </c>
      <c r="G25" s="105">
        <v>97.8</v>
      </c>
      <c r="H25" s="105">
        <v>97.8</v>
      </c>
      <c r="I25" s="105">
        <v>95.8</v>
      </c>
      <c r="J25" s="105">
        <v>80.8</v>
      </c>
      <c r="K25" s="105">
        <v>84.5</v>
      </c>
      <c r="L25" s="105">
        <v>86.1</v>
      </c>
      <c r="M25" s="105">
        <v>83.3</v>
      </c>
      <c r="N25" s="105">
        <v>78.9</v>
      </c>
      <c r="O25" s="105">
        <v>81.2</v>
      </c>
      <c r="P25" s="105">
        <v>79.8</v>
      </c>
      <c r="Q25" s="105">
        <v>79.8</v>
      </c>
      <c r="R25" s="105">
        <v>85.5</v>
      </c>
      <c r="S25" s="105">
        <v>94.1</v>
      </c>
      <c r="T25" s="105">
        <v>94.2</v>
      </c>
      <c r="U25" s="105">
        <v>89.5</v>
      </c>
      <c r="V25" s="105">
        <v>91.6</v>
      </c>
      <c r="W25" s="105">
        <v>80.9</v>
      </c>
      <c r="X25" s="105">
        <v>90.4</v>
      </c>
      <c r="Y25" s="105">
        <v>90.9</v>
      </c>
      <c r="Z25" s="84">
        <f t="shared" si="0"/>
        <v>89.69166666666666</v>
      </c>
      <c r="AA25" s="105">
        <v>76.1</v>
      </c>
      <c r="AB25" s="107">
        <v>0.5583333333333333</v>
      </c>
      <c r="AC25" s="6">
        <v>23</v>
      </c>
    </row>
    <row r="26" spans="1:29" ht="13.5" customHeight="1">
      <c r="A26" s="83">
        <v>24</v>
      </c>
      <c r="B26" s="105">
        <v>94.9</v>
      </c>
      <c r="C26" s="105">
        <v>96.5</v>
      </c>
      <c r="D26" s="105">
        <v>93.9</v>
      </c>
      <c r="E26" s="105">
        <v>94.8</v>
      </c>
      <c r="F26" s="105">
        <v>94.2</v>
      </c>
      <c r="G26" s="105">
        <v>95.1</v>
      </c>
      <c r="H26" s="105">
        <v>93.3</v>
      </c>
      <c r="I26" s="105">
        <v>74.6</v>
      </c>
      <c r="J26" s="105">
        <v>70.9</v>
      </c>
      <c r="K26" s="105">
        <v>65.4</v>
      </c>
      <c r="L26" s="105">
        <v>61.7</v>
      </c>
      <c r="M26" s="105">
        <v>50.6</v>
      </c>
      <c r="N26" s="105">
        <v>56.3</v>
      </c>
      <c r="O26" s="105">
        <v>47.5</v>
      </c>
      <c r="P26" s="105">
        <v>42</v>
      </c>
      <c r="Q26" s="105">
        <v>38.8</v>
      </c>
      <c r="R26" s="105">
        <v>43.5</v>
      </c>
      <c r="S26" s="105">
        <v>53.8</v>
      </c>
      <c r="T26" s="105">
        <v>61.2</v>
      </c>
      <c r="U26" s="105">
        <v>58</v>
      </c>
      <c r="V26" s="105">
        <v>60.3</v>
      </c>
      <c r="W26" s="105">
        <v>60.6</v>
      </c>
      <c r="X26" s="105">
        <v>64.2</v>
      </c>
      <c r="Y26" s="105">
        <v>64.9</v>
      </c>
      <c r="Z26" s="84">
        <f t="shared" si="0"/>
        <v>68.20833333333333</v>
      </c>
      <c r="AA26" s="105">
        <v>38.8</v>
      </c>
      <c r="AB26" s="107">
        <v>0.6680555555555556</v>
      </c>
      <c r="AC26" s="6">
        <v>24</v>
      </c>
    </row>
    <row r="27" spans="1:29" ht="13.5" customHeight="1">
      <c r="A27" s="83">
        <v>25</v>
      </c>
      <c r="B27" s="105">
        <v>55.8</v>
      </c>
      <c r="C27" s="105">
        <v>65.3</v>
      </c>
      <c r="D27" s="105">
        <v>74.6</v>
      </c>
      <c r="E27" s="105">
        <v>77.5</v>
      </c>
      <c r="F27" s="105">
        <v>77.2</v>
      </c>
      <c r="G27" s="105">
        <v>72.8</v>
      </c>
      <c r="H27" s="105">
        <v>71.4</v>
      </c>
      <c r="I27" s="105">
        <v>62.5</v>
      </c>
      <c r="J27" s="105">
        <v>55.2</v>
      </c>
      <c r="K27" s="105">
        <v>54.8</v>
      </c>
      <c r="L27" s="105">
        <v>58.7</v>
      </c>
      <c r="M27" s="105">
        <v>57.1</v>
      </c>
      <c r="N27" s="105">
        <v>58</v>
      </c>
      <c r="O27" s="105">
        <v>60</v>
      </c>
      <c r="P27" s="105">
        <v>59.5</v>
      </c>
      <c r="Q27" s="105">
        <v>62.2</v>
      </c>
      <c r="R27" s="105">
        <v>69</v>
      </c>
      <c r="S27" s="105">
        <v>76.4</v>
      </c>
      <c r="T27" s="105">
        <v>84.9</v>
      </c>
      <c r="U27" s="105">
        <v>85</v>
      </c>
      <c r="V27" s="105">
        <v>84.4</v>
      </c>
      <c r="W27" s="105">
        <v>83.4</v>
      </c>
      <c r="X27" s="105">
        <v>84</v>
      </c>
      <c r="Y27" s="105">
        <v>82.9</v>
      </c>
      <c r="Z27" s="84">
        <f t="shared" si="0"/>
        <v>69.69166666666669</v>
      </c>
      <c r="AA27" s="105">
        <v>53.2</v>
      </c>
      <c r="AB27" s="107">
        <v>0.3923611111111111</v>
      </c>
      <c r="AC27" s="6">
        <v>25</v>
      </c>
    </row>
    <row r="28" spans="1:29" ht="13.5" customHeight="1">
      <c r="A28" s="83">
        <v>26</v>
      </c>
      <c r="B28" s="105">
        <v>85.5</v>
      </c>
      <c r="C28" s="105">
        <v>85.2</v>
      </c>
      <c r="D28" s="105">
        <v>79.8</v>
      </c>
      <c r="E28" s="105">
        <v>73.1</v>
      </c>
      <c r="F28" s="105">
        <v>67</v>
      </c>
      <c r="G28" s="105">
        <v>71.2</v>
      </c>
      <c r="H28" s="105">
        <v>70.2</v>
      </c>
      <c r="I28" s="105">
        <v>69.1</v>
      </c>
      <c r="J28" s="105">
        <v>66.1</v>
      </c>
      <c r="K28" s="105">
        <v>64.4</v>
      </c>
      <c r="L28" s="105">
        <v>65.1</v>
      </c>
      <c r="M28" s="105">
        <v>63.5</v>
      </c>
      <c r="N28" s="105">
        <v>65.3</v>
      </c>
      <c r="O28" s="105">
        <v>65.6</v>
      </c>
      <c r="P28" s="105">
        <v>61.7</v>
      </c>
      <c r="Q28" s="105">
        <v>65.7</v>
      </c>
      <c r="R28" s="105">
        <v>65.9</v>
      </c>
      <c r="S28" s="105">
        <v>67</v>
      </c>
      <c r="T28" s="105">
        <v>70.4</v>
      </c>
      <c r="U28" s="105">
        <v>67.1</v>
      </c>
      <c r="V28" s="105">
        <v>68.7</v>
      </c>
      <c r="W28" s="105">
        <v>72.8</v>
      </c>
      <c r="X28" s="105">
        <v>75.4</v>
      </c>
      <c r="Y28" s="105">
        <v>73.9</v>
      </c>
      <c r="Z28" s="84">
        <f t="shared" si="0"/>
        <v>69.98750000000001</v>
      </c>
      <c r="AA28" s="105">
        <v>57.3</v>
      </c>
      <c r="AB28" s="107">
        <v>0.5604166666666667</v>
      </c>
      <c r="AC28" s="6">
        <v>26</v>
      </c>
    </row>
    <row r="29" spans="1:29" ht="13.5" customHeight="1">
      <c r="A29" s="83">
        <v>27</v>
      </c>
      <c r="B29" s="105">
        <v>77.1</v>
      </c>
      <c r="C29" s="105">
        <v>75.6</v>
      </c>
      <c r="D29" s="105">
        <v>78.5</v>
      </c>
      <c r="E29" s="105">
        <v>75.6</v>
      </c>
      <c r="F29" s="105">
        <v>77.6</v>
      </c>
      <c r="G29" s="105">
        <v>78.3</v>
      </c>
      <c r="H29" s="105">
        <v>77.3</v>
      </c>
      <c r="I29" s="105">
        <v>61.9</v>
      </c>
      <c r="J29" s="105">
        <v>59.5</v>
      </c>
      <c r="K29" s="105">
        <v>65.3</v>
      </c>
      <c r="L29" s="105">
        <v>61.5</v>
      </c>
      <c r="M29" s="105">
        <v>60.7</v>
      </c>
      <c r="N29" s="105">
        <v>62.7</v>
      </c>
      <c r="O29" s="105">
        <v>65.7</v>
      </c>
      <c r="P29" s="105">
        <v>69.4</v>
      </c>
      <c r="Q29" s="105">
        <v>69.1</v>
      </c>
      <c r="R29" s="105">
        <v>72</v>
      </c>
      <c r="S29" s="105">
        <v>77.3</v>
      </c>
      <c r="T29" s="105">
        <v>84.1</v>
      </c>
      <c r="U29" s="105">
        <v>87.8</v>
      </c>
      <c r="V29" s="105">
        <v>86.7</v>
      </c>
      <c r="W29" s="105">
        <v>85.1</v>
      </c>
      <c r="X29" s="105">
        <v>85</v>
      </c>
      <c r="Y29" s="105">
        <v>89.2</v>
      </c>
      <c r="Z29" s="84">
        <f t="shared" si="0"/>
        <v>74.29166666666666</v>
      </c>
      <c r="AA29" s="105">
        <v>58.1</v>
      </c>
      <c r="AB29" s="107">
        <v>0.34375</v>
      </c>
      <c r="AC29" s="6">
        <v>27</v>
      </c>
    </row>
    <row r="30" spans="1:29" ht="13.5" customHeight="1">
      <c r="A30" s="83">
        <v>28</v>
      </c>
      <c r="B30" s="105">
        <v>91.6</v>
      </c>
      <c r="C30" s="105">
        <v>94.7</v>
      </c>
      <c r="D30" s="105">
        <v>95.4</v>
      </c>
      <c r="E30" s="105">
        <v>93.3</v>
      </c>
      <c r="F30" s="105">
        <v>93.4</v>
      </c>
      <c r="G30" s="105">
        <v>91.7</v>
      </c>
      <c r="H30" s="105">
        <v>91.6</v>
      </c>
      <c r="I30" s="105">
        <v>73.2</v>
      </c>
      <c r="J30" s="105">
        <v>63.9</v>
      </c>
      <c r="K30" s="105">
        <v>59.8</v>
      </c>
      <c r="L30" s="105">
        <v>43.6</v>
      </c>
      <c r="M30" s="105">
        <v>40.1</v>
      </c>
      <c r="N30" s="105">
        <v>66.3</v>
      </c>
      <c r="O30" s="105">
        <v>70.3</v>
      </c>
      <c r="P30" s="105">
        <v>70.3</v>
      </c>
      <c r="Q30" s="105">
        <v>69.5</v>
      </c>
      <c r="R30" s="105">
        <v>73.8</v>
      </c>
      <c r="S30" s="105">
        <v>77</v>
      </c>
      <c r="T30" s="105">
        <v>77.2</v>
      </c>
      <c r="U30" s="105">
        <v>77.6</v>
      </c>
      <c r="V30" s="105">
        <v>78</v>
      </c>
      <c r="W30" s="105">
        <v>80.4</v>
      </c>
      <c r="X30" s="105">
        <v>80.2</v>
      </c>
      <c r="Y30" s="105">
        <v>79.9</v>
      </c>
      <c r="Z30" s="84">
        <f t="shared" si="0"/>
        <v>76.36666666666667</v>
      </c>
      <c r="AA30" s="105">
        <v>37</v>
      </c>
      <c r="AB30" s="107">
        <v>0.5194444444444445</v>
      </c>
      <c r="AC30" s="6">
        <v>28</v>
      </c>
    </row>
    <row r="31" spans="1:29" ht="13.5" customHeight="1">
      <c r="A31" s="83">
        <v>29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84" t="e">
        <f t="shared" si="0"/>
        <v>#DIV/0!</v>
      </c>
      <c r="AA31" s="85"/>
      <c r="AB31" s="101"/>
      <c r="AC31" s="6">
        <v>29</v>
      </c>
    </row>
    <row r="32" spans="1:29" ht="13.5" customHeight="1">
      <c r="A32" s="83">
        <v>30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84"/>
      <c r="AA32" s="85"/>
      <c r="AB32" s="101"/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70.10357142857143</v>
      </c>
      <c r="C34" s="89">
        <f t="shared" si="1"/>
        <v>71.89999999999999</v>
      </c>
      <c r="D34" s="89">
        <f t="shared" si="1"/>
        <v>71.06428571428572</v>
      </c>
      <c r="E34" s="89">
        <f t="shared" si="1"/>
        <v>71.8892857142857</v>
      </c>
      <c r="F34" s="89">
        <f t="shared" si="1"/>
        <v>71.70000000000002</v>
      </c>
      <c r="G34" s="89">
        <f t="shared" si="1"/>
        <v>72.64642857142857</v>
      </c>
      <c r="H34" s="89">
        <f t="shared" si="1"/>
        <v>71.86428571428571</v>
      </c>
      <c r="I34" s="89">
        <f t="shared" si="1"/>
        <v>63.210714285714275</v>
      </c>
      <c r="J34" s="89">
        <f t="shared" si="1"/>
        <v>55.32142857142858</v>
      </c>
      <c r="K34" s="89">
        <f t="shared" si="1"/>
        <v>52.917857142857144</v>
      </c>
      <c r="L34" s="89">
        <f t="shared" si="1"/>
        <v>51.22857142857142</v>
      </c>
      <c r="M34" s="89">
        <f t="shared" si="1"/>
        <v>49.26785714285713</v>
      </c>
      <c r="N34" s="89">
        <f t="shared" si="1"/>
        <v>51.625</v>
      </c>
      <c r="O34" s="89">
        <f t="shared" si="1"/>
        <v>52.80714285714286</v>
      </c>
      <c r="P34" s="89">
        <f t="shared" si="1"/>
        <v>54.46071428571429</v>
      </c>
      <c r="Q34" s="89">
        <f t="shared" si="1"/>
        <v>54.53214285714285</v>
      </c>
      <c r="R34" s="89">
        <f aca="true" t="shared" si="2" ref="R34:Y34">AVERAGE(R3:R33)</f>
        <v>57.51071428571429</v>
      </c>
      <c r="S34" s="89">
        <f t="shared" si="2"/>
        <v>61.499999999999986</v>
      </c>
      <c r="T34" s="89">
        <f t="shared" si="2"/>
        <v>64.90714285714286</v>
      </c>
      <c r="U34" s="89">
        <f t="shared" si="2"/>
        <v>65.99999999999999</v>
      </c>
      <c r="V34" s="89">
        <f t="shared" si="2"/>
        <v>67.90357142857144</v>
      </c>
      <c r="W34" s="89">
        <f t="shared" si="2"/>
        <v>67.8392857142857</v>
      </c>
      <c r="X34" s="89">
        <f t="shared" si="2"/>
        <v>69.2107142857143</v>
      </c>
      <c r="Y34" s="89">
        <f t="shared" si="2"/>
        <v>69.91785714285716</v>
      </c>
      <c r="Z34" s="89">
        <f>AVERAGE(B3:Y33)</f>
        <v>62.9720238095238</v>
      </c>
      <c r="AA34" s="90">
        <f>AVERAGE(AA3:AA33)</f>
        <v>40.78214285714286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17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19.1</v>
      </c>
      <c r="C40" s="102">
        <f>MATCH(B40,AA3:AA33,0)</f>
        <v>12</v>
      </c>
      <c r="D40" s="109">
        <f>INDEX(AB3:AB33,C40,1)</f>
        <v>0.6020833333333333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3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86.9</v>
      </c>
      <c r="C3" s="105">
        <v>94.9</v>
      </c>
      <c r="D3" s="105">
        <v>97.1</v>
      </c>
      <c r="E3" s="105">
        <v>97.6</v>
      </c>
      <c r="F3" s="105">
        <v>98.2</v>
      </c>
      <c r="G3" s="105">
        <v>98.3</v>
      </c>
      <c r="H3" s="105">
        <v>98.1</v>
      </c>
      <c r="I3" s="105">
        <v>98.1</v>
      </c>
      <c r="J3" s="105">
        <v>97.6</v>
      </c>
      <c r="K3" s="105">
        <v>97.3</v>
      </c>
      <c r="L3" s="105">
        <v>97</v>
      </c>
      <c r="M3" s="105">
        <v>84.9</v>
      </c>
      <c r="N3" s="105">
        <v>70.5</v>
      </c>
      <c r="O3" s="105">
        <v>68.1</v>
      </c>
      <c r="P3" s="105">
        <v>59.3</v>
      </c>
      <c r="Q3" s="105">
        <v>49.3</v>
      </c>
      <c r="R3" s="105">
        <v>40.9</v>
      </c>
      <c r="S3" s="105">
        <v>42.8</v>
      </c>
      <c r="T3" s="105">
        <v>42.4</v>
      </c>
      <c r="U3" s="105">
        <v>51.5</v>
      </c>
      <c r="V3" s="105">
        <v>48.2</v>
      </c>
      <c r="W3" s="105">
        <v>48.9</v>
      </c>
      <c r="X3" s="105">
        <v>61.6</v>
      </c>
      <c r="Y3" s="105">
        <v>49.9</v>
      </c>
      <c r="Z3" s="84">
        <f aca="true" t="shared" si="0" ref="Z3:Z31">AVERAGE(B3:Y3)</f>
        <v>74.14166666666667</v>
      </c>
      <c r="AA3" s="105">
        <v>37</v>
      </c>
      <c r="AB3" s="107">
        <v>0.6986111111111111</v>
      </c>
      <c r="AC3" s="5">
        <v>1</v>
      </c>
    </row>
    <row r="4" spans="1:29" ht="13.5" customHeight="1">
      <c r="A4" s="83">
        <v>2</v>
      </c>
      <c r="B4" s="105">
        <v>40.6</v>
      </c>
      <c r="C4" s="105">
        <v>65.9</v>
      </c>
      <c r="D4" s="105">
        <v>59.6</v>
      </c>
      <c r="E4" s="105">
        <v>52.4</v>
      </c>
      <c r="F4" s="105">
        <v>67.9</v>
      </c>
      <c r="G4" s="105">
        <v>65</v>
      </c>
      <c r="H4" s="105">
        <v>66.7</v>
      </c>
      <c r="I4" s="105">
        <v>43.8</v>
      </c>
      <c r="J4" s="105">
        <v>36.5</v>
      </c>
      <c r="K4" s="105">
        <v>32.1</v>
      </c>
      <c r="L4" s="105">
        <v>29.1</v>
      </c>
      <c r="M4" s="105">
        <v>27.4</v>
      </c>
      <c r="N4" s="105">
        <v>25</v>
      </c>
      <c r="O4" s="105">
        <v>25.6</v>
      </c>
      <c r="P4" s="105">
        <v>26.3</v>
      </c>
      <c r="Q4" s="105">
        <v>26.6</v>
      </c>
      <c r="R4" s="105">
        <v>29</v>
      </c>
      <c r="S4" s="105">
        <v>33.8</v>
      </c>
      <c r="T4" s="105">
        <v>37.6</v>
      </c>
      <c r="U4" s="105">
        <v>38.9</v>
      </c>
      <c r="V4" s="105">
        <v>51.9</v>
      </c>
      <c r="W4" s="105">
        <v>60.9</v>
      </c>
      <c r="X4" s="105">
        <v>66.2</v>
      </c>
      <c r="Y4" s="105">
        <v>65.6</v>
      </c>
      <c r="Z4" s="84">
        <f t="shared" si="0"/>
        <v>44.76666666666666</v>
      </c>
      <c r="AA4" s="105">
        <v>24.1</v>
      </c>
      <c r="AB4" s="107">
        <v>0.5916666666666667</v>
      </c>
      <c r="AC4" s="6">
        <v>2</v>
      </c>
    </row>
    <row r="5" spans="1:29" ht="13.5" customHeight="1">
      <c r="A5" s="83">
        <v>3</v>
      </c>
      <c r="B5" s="105">
        <v>69.2</v>
      </c>
      <c r="C5" s="105">
        <v>71.3</v>
      </c>
      <c r="D5" s="105">
        <v>75.4</v>
      </c>
      <c r="E5" s="105">
        <v>71.7</v>
      </c>
      <c r="F5" s="105">
        <v>67.8</v>
      </c>
      <c r="G5" s="105">
        <v>69.2</v>
      </c>
      <c r="H5" s="105">
        <v>65.6</v>
      </c>
      <c r="I5" s="105">
        <v>57.6</v>
      </c>
      <c r="J5" s="105">
        <v>59.6</v>
      </c>
      <c r="K5" s="105">
        <v>61.2</v>
      </c>
      <c r="L5" s="105">
        <v>62.4</v>
      </c>
      <c r="M5" s="105">
        <v>64</v>
      </c>
      <c r="N5" s="105">
        <v>67.1</v>
      </c>
      <c r="O5" s="105">
        <v>65.9</v>
      </c>
      <c r="P5" s="105">
        <v>69.2</v>
      </c>
      <c r="Q5" s="105">
        <v>72.4</v>
      </c>
      <c r="R5" s="105">
        <v>73.7</v>
      </c>
      <c r="S5" s="105">
        <v>85</v>
      </c>
      <c r="T5" s="105">
        <v>89.2</v>
      </c>
      <c r="U5" s="105">
        <v>92.5</v>
      </c>
      <c r="V5" s="105">
        <v>92.4</v>
      </c>
      <c r="W5" s="105">
        <v>94.7</v>
      </c>
      <c r="X5" s="105">
        <v>95.4</v>
      </c>
      <c r="Y5" s="105">
        <v>95.6</v>
      </c>
      <c r="Z5" s="84">
        <f t="shared" si="0"/>
        <v>74.50416666666668</v>
      </c>
      <c r="AA5" s="105">
        <v>55.9</v>
      </c>
      <c r="AB5" s="107">
        <v>0.3347222222222222</v>
      </c>
      <c r="AC5" s="6">
        <v>3</v>
      </c>
    </row>
    <row r="6" spans="1:29" ht="13.5" customHeight="1">
      <c r="A6" s="83">
        <v>4</v>
      </c>
      <c r="B6" s="105">
        <v>91.1</v>
      </c>
      <c r="C6" s="105">
        <v>95.6</v>
      </c>
      <c r="D6" s="105">
        <v>95.6</v>
      </c>
      <c r="E6" s="105">
        <v>95</v>
      </c>
      <c r="F6" s="105">
        <v>87</v>
      </c>
      <c r="G6" s="105">
        <v>87.1</v>
      </c>
      <c r="H6" s="105">
        <v>86.5</v>
      </c>
      <c r="I6" s="105">
        <v>65.5</v>
      </c>
      <c r="J6" s="105">
        <v>71.7</v>
      </c>
      <c r="K6" s="105">
        <v>64.8</v>
      </c>
      <c r="L6" s="105">
        <v>43.5</v>
      </c>
      <c r="M6" s="105">
        <v>39.8</v>
      </c>
      <c r="N6" s="105">
        <v>46.5</v>
      </c>
      <c r="O6" s="105">
        <v>48.2</v>
      </c>
      <c r="P6" s="105">
        <v>53.7</v>
      </c>
      <c r="Q6" s="105">
        <v>57.1</v>
      </c>
      <c r="R6" s="105">
        <v>56.8</v>
      </c>
      <c r="S6" s="105">
        <v>63.3</v>
      </c>
      <c r="T6" s="105">
        <v>68.3</v>
      </c>
      <c r="U6" s="105">
        <v>73</v>
      </c>
      <c r="V6" s="105">
        <v>77.2</v>
      </c>
      <c r="W6" s="105">
        <v>86.1</v>
      </c>
      <c r="X6" s="105">
        <v>90.5</v>
      </c>
      <c r="Y6" s="105">
        <v>94.2</v>
      </c>
      <c r="Z6" s="84">
        <f t="shared" si="0"/>
        <v>72.42083333333332</v>
      </c>
      <c r="AA6" s="105">
        <v>37.2</v>
      </c>
      <c r="AB6" s="107">
        <v>0.5027777777777778</v>
      </c>
      <c r="AC6" s="6">
        <v>4</v>
      </c>
    </row>
    <row r="7" spans="1:29" ht="13.5" customHeight="1">
      <c r="A7" s="83">
        <v>5</v>
      </c>
      <c r="B7" s="105">
        <v>96.1</v>
      </c>
      <c r="C7" s="105">
        <v>96.6</v>
      </c>
      <c r="D7" s="105">
        <v>96.1</v>
      </c>
      <c r="E7" s="105">
        <v>96.6</v>
      </c>
      <c r="F7" s="105">
        <v>96.3</v>
      </c>
      <c r="G7" s="105">
        <v>96.5</v>
      </c>
      <c r="H7" s="105">
        <v>96.4</v>
      </c>
      <c r="I7" s="105">
        <v>95.2</v>
      </c>
      <c r="J7" s="105">
        <v>91.9</v>
      </c>
      <c r="K7" s="105">
        <v>88.1</v>
      </c>
      <c r="L7" s="105">
        <v>91.2</v>
      </c>
      <c r="M7" s="105">
        <v>89.4</v>
      </c>
      <c r="N7" s="105">
        <v>95.3</v>
      </c>
      <c r="O7" s="105">
        <v>97.6</v>
      </c>
      <c r="P7" s="105">
        <v>98.1</v>
      </c>
      <c r="Q7" s="105">
        <v>98.3</v>
      </c>
      <c r="R7" s="105">
        <v>98.4</v>
      </c>
      <c r="S7" s="105">
        <v>98.4</v>
      </c>
      <c r="T7" s="105">
        <v>98.4</v>
      </c>
      <c r="U7" s="105">
        <v>98.3</v>
      </c>
      <c r="V7" s="105">
        <v>98.3</v>
      </c>
      <c r="W7" s="105">
        <v>98.2</v>
      </c>
      <c r="X7" s="105">
        <v>98.1</v>
      </c>
      <c r="Y7" s="105">
        <v>97.9</v>
      </c>
      <c r="Z7" s="84">
        <f t="shared" si="0"/>
        <v>96.07083333333333</v>
      </c>
      <c r="AA7" s="105">
        <v>87.5</v>
      </c>
      <c r="AB7" s="107">
        <v>0.47361111111111115</v>
      </c>
      <c r="AC7" s="6">
        <v>5</v>
      </c>
    </row>
    <row r="8" spans="1:29" ht="13.5" customHeight="1">
      <c r="A8" s="83">
        <v>6</v>
      </c>
      <c r="B8" s="105">
        <v>97.8</v>
      </c>
      <c r="C8" s="105">
        <v>97.8</v>
      </c>
      <c r="D8" s="105">
        <v>94.7</v>
      </c>
      <c r="E8" s="105">
        <v>92.6</v>
      </c>
      <c r="F8" s="105">
        <v>92.8</v>
      </c>
      <c r="G8" s="105">
        <v>90</v>
      </c>
      <c r="H8" s="105">
        <v>70.2</v>
      </c>
      <c r="I8" s="105">
        <v>67.3</v>
      </c>
      <c r="J8" s="105">
        <v>59.3</v>
      </c>
      <c r="K8" s="105">
        <v>47.9</v>
      </c>
      <c r="L8" s="105">
        <v>37.1</v>
      </c>
      <c r="M8" s="105">
        <v>36.5</v>
      </c>
      <c r="N8" s="105">
        <v>41.7</v>
      </c>
      <c r="O8" s="105">
        <v>35.4</v>
      </c>
      <c r="P8" s="105">
        <v>33.1</v>
      </c>
      <c r="Q8" s="105">
        <v>31.8</v>
      </c>
      <c r="R8" s="105">
        <v>53.8</v>
      </c>
      <c r="S8" s="105">
        <v>38.5</v>
      </c>
      <c r="T8" s="105">
        <v>50.7</v>
      </c>
      <c r="U8" s="105">
        <v>58.4</v>
      </c>
      <c r="V8" s="105">
        <v>70</v>
      </c>
      <c r="W8" s="105">
        <v>74.3</v>
      </c>
      <c r="X8" s="105">
        <v>67.3</v>
      </c>
      <c r="Y8" s="105">
        <v>68.1</v>
      </c>
      <c r="Z8" s="84">
        <f t="shared" si="0"/>
        <v>62.79583333333333</v>
      </c>
      <c r="AA8" s="105">
        <v>30.7</v>
      </c>
      <c r="AB8" s="107">
        <v>0.6361111111111112</v>
      </c>
      <c r="AC8" s="6">
        <v>6</v>
      </c>
    </row>
    <row r="9" spans="1:29" ht="13.5" customHeight="1">
      <c r="A9" s="83">
        <v>7</v>
      </c>
      <c r="B9" s="105">
        <v>73.3</v>
      </c>
      <c r="C9" s="105">
        <v>77.8</v>
      </c>
      <c r="D9" s="105">
        <v>82.3</v>
      </c>
      <c r="E9" s="105">
        <v>81.5</v>
      </c>
      <c r="F9" s="105">
        <v>69.3</v>
      </c>
      <c r="G9" s="105">
        <v>69.9</v>
      </c>
      <c r="H9" s="105">
        <v>65.2</v>
      </c>
      <c r="I9" s="105">
        <v>53.4</v>
      </c>
      <c r="J9" s="105">
        <v>52.6</v>
      </c>
      <c r="K9" s="105">
        <v>53.7</v>
      </c>
      <c r="L9" s="105">
        <v>53.3</v>
      </c>
      <c r="M9" s="105">
        <v>56.4</v>
      </c>
      <c r="N9" s="105">
        <v>54.6</v>
      </c>
      <c r="O9" s="105">
        <v>59.7</v>
      </c>
      <c r="P9" s="105">
        <v>61.4</v>
      </c>
      <c r="Q9" s="105">
        <v>63</v>
      </c>
      <c r="R9" s="105">
        <v>65.8</v>
      </c>
      <c r="S9" s="105">
        <v>70.7</v>
      </c>
      <c r="T9" s="105">
        <v>71.8</v>
      </c>
      <c r="U9" s="105">
        <v>72.5</v>
      </c>
      <c r="V9" s="105">
        <v>73.7</v>
      </c>
      <c r="W9" s="105">
        <v>78.5</v>
      </c>
      <c r="X9" s="105">
        <v>76.4</v>
      </c>
      <c r="Y9" s="105">
        <v>79.5</v>
      </c>
      <c r="Z9" s="84">
        <f t="shared" si="0"/>
        <v>67.34583333333335</v>
      </c>
      <c r="AA9" s="105">
        <v>47.5</v>
      </c>
      <c r="AB9" s="107">
        <v>0.35555555555555557</v>
      </c>
      <c r="AC9" s="6">
        <v>7</v>
      </c>
    </row>
    <row r="10" spans="1:29" ht="13.5" customHeight="1">
      <c r="A10" s="83">
        <v>8</v>
      </c>
      <c r="B10" s="105">
        <v>81.7</v>
      </c>
      <c r="C10" s="105">
        <v>82</v>
      </c>
      <c r="D10" s="105">
        <v>86.4</v>
      </c>
      <c r="E10" s="105">
        <v>88.1</v>
      </c>
      <c r="F10" s="105">
        <v>85.4</v>
      </c>
      <c r="G10" s="105">
        <v>87.8</v>
      </c>
      <c r="H10" s="105">
        <v>94.8</v>
      </c>
      <c r="I10" s="105">
        <v>92.4</v>
      </c>
      <c r="J10" s="105">
        <v>93.3</v>
      </c>
      <c r="K10" s="105">
        <v>97.2</v>
      </c>
      <c r="L10" s="105">
        <v>97.8</v>
      </c>
      <c r="M10" s="105">
        <v>97.9</v>
      </c>
      <c r="N10" s="105">
        <v>98.1</v>
      </c>
      <c r="O10" s="105">
        <v>98.2</v>
      </c>
      <c r="P10" s="105">
        <v>98.3</v>
      </c>
      <c r="Q10" s="105">
        <v>98.3</v>
      </c>
      <c r="R10" s="105">
        <v>98.3</v>
      </c>
      <c r="S10" s="105">
        <v>98.3</v>
      </c>
      <c r="T10" s="105">
        <v>98.4</v>
      </c>
      <c r="U10" s="105">
        <v>98.5</v>
      </c>
      <c r="V10" s="105">
        <v>98.5</v>
      </c>
      <c r="W10" s="105">
        <v>98.3</v>
      </c>
      <c r="X10" s="105">
        <v>98.1</v>
      </c>
      <c r="Y10" s="105">
        <v>98</v>
      </c>
      <c r="Z10" s="84">
        <f t="shared" si="0"/>
        <v>94.33749999999999</v>
      </c>
      <c r="AA10" s="105">
        <v>79.4</v>
      </c>
      <c r="AB10" s="107">
        <v>0.0006944444444444445</v>
      </c>
      <c r="AC10" s="6">
        <v>8</v>
      </c>
    </row>
    <row r="11" spans="1:29" ht="13.5" customHeight="1">
      <c r="A11" s="83">
        <v>9</v>
      </c>
      <c r="B11" s="105">
        <v>97.9</v>
      </c>
      <c r="C11" s="105">
        <v>98.2</v>
      </c>
      <c r="D11" s="105">
        <v>98.3</v>
      </c>
      <c r="E11" s="105">
        <v>98.3</v>
      </c>
      <c r="F11" s="105">
        <v>98.4</v>
      </c>
      <c r="G11" s="105">
        <v>98.5</v>
      </c>
      <c r="H11" s="105">
        <v>98.5</v>
      </c>
      <c r="I11" s="105">
        <v>98.5</v>
      </c>
      <c r="J11" s="105">
        <v>98.5</v>
      </c>
      <c r="K11" s="105">
        <v>98.4</v>
      </c>
      <c r="L11" s="105">
        <v>98.5</v>
      </c>
      <c r="M11" s="105">
        <v>98.3</v>
      </c>
      <c r="N11" s="105">
        <v>98.1</v>
      </c>
      <c r="O11" s="105">
        <v>97.4</v>
      </c>
      <c r="P11" s="105">
        <v>96.3</v>
      </c>
      <c r="Q11" s="105">
        <v>96.4</v>
      </c>
      <c r="R11" s="105">
        <v>95.7</v>
      </c>
      <c r="S11" s="105">
        <v>91</v>
      </c>
      <c r="T11" s="105">
        <v>91</v>
      </c>
      <c r="U11" s="105">
        <v>85.2</v>
      </c>
      <c r="V11" s="105">
        <v>80</v>
      </c>
      <c r="W11" s="105">
        <v>77.4</v>
      </c>
      <c r="X11" s="105">
        <v>77.5</v>
      </c>
      <c r="Y11" s="105">
        <v>81.1</v>
      </c>
      <c r="Z11" s="84">
        <f t="shared" si="0"/>
        <v>93.64166666666667</v>
      </c>
      <c r="AA11" s="105">
        <v>75.9</v>
      </c>
      <c r="AB11" s="107">
        <v>0.9486111111111111</v>
      </c>
      <c r="AC11" s="6">
        <v>9</v>
      </c>
    </row>
    <row r="12" spans="1:29" ht="13.5" customHeight="1">
      <c r="A12" s="86">
        <v>10</v>
      </c>
      <c r="B12" s="106">
        <v>82.8</v>
      </c>
      <c r="C12" s="106">
        <v>87.6</v>
      </c>
      <c r="D12" s="106">
        <v>90.5</v>
      </c>
      <c r="E12" s="106">
        <v>89.3</v>
      </c>
      <c r="F12" s="106">
        <v>89.1</v>
      </c>
      <c r="G12" s="106">
        <v>91.4</v>
      </c>
      <c r="H12" s="106">
        <v>81.7</v>
      </c>
      <c r="I12" s="106">
        <v>71.6</v>
      </c>
      <c r="J12" s="106">
        <v>66</v>
      </c>
      <c r="K12" s="106">
        <v>62.2</v>
      </c>
      <c r="L12" s="106">
        <v>58.6</v>
      </c>
      <c r="M12" s="106">
        <v>59.4</v>
      </c>
      <c r="N12" s="106">
        <v>52.6</v>
      </c>
      <c r="O12" s="106">
        <v>62.2</v>
      </c>
      <c r="P12" s="106">
        <v>65.3</v>
      </c>
      <c r="Q12" s="106">
        <v>48.1</v>
      </c>
      <c r="R12" s="106">
        <v>45.4</v>
      </c>
      <c r="S12" s="106">
        <v>53</v>
      </c>
      <c r="T12" s="106">
        <v>63.4</v>
      </c>
      <c r="U12" s="106">
        <v>74.5</v>
      </c>
      <c r="V12" s="106">
        <v>80.4</v>
      </c>
      <c r="W12" s="106">
        <v>87.8</v>
      </c>
      <c r="X12" s="106">
        <v>87.7</v>
      </c>
      <c r="Y12" s="106">
        <v>87.5</v>
      </c>
      <c r="Z12" s="87">
        <f t="shared" si="0"/>
        <v>72.42083333333333</v>
      </c>
      <c r="AA12" s="106">
        <v>41.6</v>
      </c>
      <c r="AB12" s="108">
        <v>0.6944444444444445</v>
      </c>
      <c r="AC12" s="6">
        <v>10</v>
      </c>
    </row>
    <row r="13" spans="1:29" ht="13.5" customHeight="1">
      <c r="A13" s="83">
        <v>11</v>
      </c>
      <c r="B13" s="105">
        <v>85.8</v>
      </c>
      <c r="C13" s="105">
        <v>85.8</v>
      </c>
      <c r="D13" s="105">
        <v>81.8</v>
      </c>
      <c r="E13" s="105">
        <v>77</v>
      </c>
      <c r="F13" s="105">
        <v>82.5</v>
      </c>
      <c r="G13" s="105">
        <v>88.2</v>
      </c>
      <c r="H13" s="105">
        <v>77.8</v>
      </c>
      <c r="I13" s="105">
        <v>75.5</v>
      </c>
      <c r="J13" s="105">
        <v>73.6</v>
      </c>
      <c r="K13" s="105">
        <v>71.6</v>
      </c>
      <c r="L13" s="105">
        <v>72.3</v>
      </c>
      <c r="M13" s="105">
        <v>74.1</v>
      </c>
      <c r="N13" s="105">
        <v>76.2</v>
      </c>
      <c r="O13" s="105">
        <v>73.7</v>
      </c>
      <c r="P13" s="105">
        <v>76.1</v>
      </c>
      <c r="Q13" s="105">
        <v>77.6</v>
      </c>
      <c r="R13" s="105">
        <v>79.3</v>
      </c>
      <c r="S13" s="105">
        <v>82.1</v>
      </c>
      <c r="T13" s="105">
        <v>90</v>
      </c>
      <c r="U13" s="105">
        <v>93.1</v>
      </c>
      <c r="V13" s="105">
        <v>89.3</v>
      </c>
      <c r="W13" s="105">
        <v>72.3</v>
      </c>
      <c r="X13" s="105">
        <v>57</v>
      </c>
      <c r="Y13" s="105">
        <v>53.9</v>
      </c>
      <c r="Z13" s="84">
        <f t="shared" si="0"/>
        <v>77.77499999999999</v>
      </c>
      <c r="AA13" s="105">
        <v>53.9</v>
      </c>
      <c r="AB13" s="107">
        <v>1</v>
      </c>
      <c r="AC13" s="5">
        <v>11</v>
      </c>
    </row>
    <row r="14" spans="1:29" ht="13.5" customHeight="1">
      <c r="A14" s="83">
        <v>12</v>
      </c>
      <c r="B14" s="105">
        <v>52.7</v>
      </c>
      <c r="C14" s="105">
        <v>53.3</v>
      </c>
      <c r="D14" s="105">
        <v>55.7</v>
      </c>
      <c r="E14" s="105">
        <v>60.6</v>
      </c>
      <c r="F14" s="105">
        <v>63</v>
      </c>
      <c r="G14" s="105">
        <v>57.1</v>
      </c>
      <c r="H14" s="105">
        <v>51.2</v>
      </c>
      <c r="I14" s="105">
        <v>45.3</v>
      </c>
      <c r="J14" s="105">
        <v>40.9</v>
      </c>
      <c r="K14" s="105">
        <v>34.3</v>
      </c>
      <c r="L14" s="105">
        <v>38.7</v>
      </c>
      <c r="M14" s="105">
        <v>44.9</v>
      </c>
      <c r="N14" s="105">
        <v>45.9</v>
      </c>
      <c r="O14" s="105">
        <v>44</v>
      </c>
      <c r="P14" s="105">
        <v>46.4</v>
      </c>
      <c r="Q14" s="105">
        <v>46.5</v>
      </c>
      <c r="R14" s="105">
        <v>49.9</v>
      </c>
      <c r="S14" s="105">
        <v>69.1</v>
      </c>
      <c r="T14" s="105">
        <v>72.6</v>
      </c>
      <c r="U14" s="105">
        <v>70.4</v>
      </c>
      <c r="V14" s="105">
        <v>72.2</v>
      </c>
      <c r="W14" s="105">
        <v>75.1</v>
      </c>
      <c r="X14" s="105">
        <v>83.7</v>
      </c>
      <c r="Y14" s="105">
        <v>87.1</v>
      </c>
      <c r="Z14" s="84">
        <f t="shared" si="0"/>
        <v>56.69166666666666</v>
      </c>
      <c r="AA14" s="105">
        <v>31.1</v>
      </c>
      <c r="AB14" s="107">
        <v>0.4381944444444445</v>
      </c>
      <c r="AC14" s="6">
        <v>12</v>
      </c>
    </row>
    <row r="15" spans="1:29" ht="13.5" customHeight="1">
      <c r="A15" s="83">
        <v>13</v>
      </c>
      <c r="B15" s="105">
        <v>86.6</v>
      </c>
      <c r="C15" s="105">
        <v>89</v>
      </c>
      <c r="D15" s="105">
        <v>87</v>
      </c>
      <c r="E15" s="105">
        <v>81.7</v>
      </c>
      <c r="F15" s="105">
        <v>83.9</v>
      </c>
      <c r="G15" s="105">
        <v>84.9</v>
      </c>
      <c r="H15" s="105">
        <v>83.7</v>
      </c>
      <c r="I15" s="105">
        <v>71.8</v>
      </c>
      <c r="J15" s="105">
        <v>65.6</v>
      </c>
      <c r="K15" s="105">
        <v>63.7</v>
      </c>
      <c r="L15" s="105">
        <v>62.5</v>
      </c>
      <c r="M15" s="105">
        <v>66</v>
      </c>
      <c r="N15" s="105">
        <v>66.2</v>
      </c>
      <c r="O15" s="105">
        <v>65.7</v>
      </c>
      <c r="P15" s="105">
        <v>62.2</v>
      </c>
      <c r="Q15" s="105">
        <v>67.1</v>
      </c>
      <c r="R15" s="105">
        <v>68.2</v>
      </c>
      <c r="S15" s="105">
        <v>75.4</v>
      </c>
      <c r="T15" s="105">
        <v>79</v>
      </c>
      <c r="U15" s="105">
        <v>78.2</v>
      </c>
      <c r="V15" s="105">
        <v>78.5</v>
      </c>
      <c r="W15" s="105">
        <v>82.1</v>
      </c>
      <c r="X15" s="105">
        <v>81.5</v>
      </c>
      <c r="Y15" s="105">
        <v>81.5</v>
      </c>
      <c r="Z15" s="84">
        <f t="shared" si="0"/>
        <v>75.50000000000001</v>
      </c>
      <c r="AA15" s="105">
        <v>59.3</v>
      </c>
      <c r="AB15" s="107">
        <v>0.6131944444444445</v>
      </c>
      <c r="AC15" s="6">
        <v>13</v>
      </c>
    </row>
    <row r="16" spans="1:29" ht="13.5" customHeight="1">
      <c r="A16" s="83">
        <v>14</v>
      </c>
      <c r="B16" s="105">
        <v>83.4</v>
      </c>
      <c r="C16" s="105">
        <v>89.2</v>
      </c>
      <c r="D16" s="105">
        <v>91.4</v>
      </c>
      <c r="E16" s="105">
        <v>92.4</v>
      </c>
      <c r="F16" s="105">
        <v>87.2</v>
      </c>
      <c r="G16" s="105">
        <v>88</v>
      </c>
      <c r="H16" s="105">
        <v>82.9</v>
      </c>
      <c r="I16" s="105">
        <v>65.2</v>
      </c>
      <c r="J16" s="105">
        <v>64.2</v>
      </c>
      <c r="K16" s="105">
        <v>51.3</v>
      </c>
      <c r="L16" s="105">
        <v>48.7</v>
      </c>
      <c r="M16" s="105">
        <v>59.9</v>
      </c>
      <c r="N16" s="105">
        <v>56.1</v>
      </c>
      <c r="O16" s="105">
        <v>58.8</v>
      </c>
      <c r="P16" s="105">
        <v>61</v>
      </c>
      <c r="Q16" s="105">
        <v>61.7</v>
      </c>
      <c r="R16" s="105">
        <v>65.3</v>
      </c>
      <c r="S16" s="105">
        <v>81.8</v>
      </c>
      <c r="T16" s="105">
        <v>77.5</v>
      </c>
      <c r="U16" s="105">
        <v>77</v>
      </c>
      <c r="V16" s="105">
        <v>79.7</v>
      </c>
      <c r="W16" s="105">
        <v>80.1</v>
      </c>
      <c r="X16" s="105">
        <v>75</v>
      </c>
      <c r="Y16" s="105">
        <v>76</v>
      </c>
      <c r="Z16" s="84">
        <f t="shared" si="0"/>
        <v>73.07499999999999</v>
      </c>
      <c r="AA16" s="105">
        <v>39.9</v>
      </c>
      <c r="AB16" s="107">
        <v>0.44930555555555557</v>
      </c>
      <c r="AC16" s="6">
        <v>14</v>
      </c>
    </row>
    <row r="17" spans="1:29" ht="13.5" customHeight="1">
      <c r="A17" s="83">
        <v>15</v>
      </c>
      <c r="B17" s="105">
        <v>80.4</v>
      </c>
      <c r="C17" s="105">
        <v>77.3</v>
      </c>
      <c r="D17" s="105">
        <v>76.1</v>
      </c>
      <c r="E17" s="105">
        <v>74.7</v>
      </c>
      <c r="F17" s="105">
        <v>72.2</v>
      </c>
      <c r="G17" s="105">
        <v>73.7</v>
      </c>
      <c r="H17" s="105">
        <v>71.8</v>
      </c>
      <c r="I17" s="105">
        <v>65.3</v>
      </c>
      <c r="J17" s="105">
        <v>61.7</v>
      </c>
      <c r="K17" s="105">
        <v>56.6</v>
      </c>
      <c r="L17" s="105">
        <v>66.6</v>
      </c>
      <c r="M17" s="105">
        <v>65</v>
      </c>
      <c r="N17" s="105">
        <v>64.1</v>
      </c>
      <c r="O17" s="105">
        <v>51.5</v>
      </c>
      <c r="P17" s="105">
        <v>47.7</v>
      </c>
      <c r="Q17" s="105">
        <v>49.9</v>
      </c>
      <c r="R17" s="105">
        <v>55.9</v>
      </c>
      <c r="S17" s="105">
        <v>64</v>
      </c>
      <c r="T17" s="105">
        <v>68.1</v>
      </c>
      <c r="U17" s="105">
        <v>74.6</v>
      </c>
      <c r="V17" s="105">
        <v>83.2</v>
      </c>
      <c r="W17" s="105">
        <v>80.8</v>
      </c>
      <c r="X17" s="105">
        <v>80.3</v>
      </c>
      <c r="Y17" s="105">
        <v>81.7</v>
      </c>
      <c r="Z17" s="84">
        <f t="shared" si="0"/>
        <v>68.46666666666667</v>
      </c>
      <c r="AA17" s="105">
        <v>44.3</v>
      </c>
      <c r="AB17" s="107">
        <v>0.6354166666666666</v>
      </c>
      <c r="AC17" s="6">
        <v>15</v>
      </c>
    </row>
    <row r="18" spans="1:29" ht="13.5" customHeight="1">
      <c r="A18" s="83">
        <v>16</v>
      </c>
      <c r="B18" s="105">
        <v>83.3</v>
      </c>
      <c r="C18" s="105">
        <v>84.8</v>
      </c>
      <c r="D18" s="105">
        <v>77.9</v>
      </c>
      <c r="E18" s="105">
        <v>81.4</v>
      </c>
      <c r="F18" s="105">
        <v>78.3</v>
      </c>
      <c r="G18" s="105">
        <v>79</v>
      </c>
      <c r="H18" s="105">
        <v>79.6</v>
      </c>
      <c r="I18" s="105">
        <v>82.8</v>
      </c>
      <c r="J18" s="105">
        <v>81.3</v>
      </c>
      <c r="K18" s="105">
        <v>81.8</v>
      </c>
      <c r="L18" s="105">
        <v>95</v>
      </c>
      <c r="M18" s="105">
        <v>96.4</v>
      </c>
      <c r="N18" s="105">
        <v>87.2</v>
      </c>
      <c r="O18" s="105">
        <v>82.2</v>
      </c>
      <c r="P18" s="105">
        <v>79.7</v>
      </c>
      <c r="Q18" s="105">
        <v>70</v>
      </c>
      <c r="R18" s="105">
        <v>62.8</v>
      </c>
      <c r="S18" s="105">
        <v>61.9</v>
      </c>
      <c r="T18" s="105">
        <v>58.9</v>
      </c>
      <c r="U18" s="105">
        <v>59.2</v>
      </c>
      <c r="V18" s="105">
        <v>53.9</v>
      </c>
      <c r="W18" s="105">
        <v>48.7</v>
      </c>
      <c r="X18" s="105">
        <v>50.8</v>
      </c>
      <c r="Y18" s="105">
        <v>50.3</v>
      </c>
      <c r="Z18" s="84">
        <f t="shared" si="0"/>
        <v>73.63333333333334</v>
      </c>
      <c r="AA18" s="105">
        <v>47.7</v>
      </c>
      <c r="AB18" s="107">
        <v>0.9472222222222223</v>
      </c>
      <c r="AC18" s="6">
        <v>16</v>
      </c>
    </row>
    <row r="19" spans="1:29" ht="13.5" customHeight="1">
      <c r="A19" s="83">
        <v>17</v>
      </c>
      <c r="B19" s="105">
        <v>52.3</v>
      </c>
      <c r="C19" s="105">
        <v>53.2</v>
      </c>
      <c r="D19" s="105">
        <v>51.1</v>
      </c>
      <c r="E19" s="105">
        <v>54.2</v>
      </c>
      <c r="F19" s="105">
        <v>56.6</v>
      </c>
      <c r="G19" s="105">
        <v>59.1</v>
      </c>
      <c r="H19" s="105">
        <v>54.6</v>
      </c>
      <c r="I19" s="105">
        <v>47</v>
      </c>
      <c r="J19" s="105">
        <v>45.5</v>
      </c>
      <c r="K19" s="105">
        <v>47.4</v>
      </c>
      <c r="L19" s="105">
        <v>45.3</v>
      </c>
      <c r="M19" s="105">
        <v>52.5</v>
      </c>
      <c r="N19" s="105">
        <v>49.2</v>
      </c>
      <c r="O19" s="105">
        <v>53.5</v>
      </c>
      <c r="P19" s="105">
        <v>56.8</v>
      </c>
      <c r="Q19" s="105">
        <v>59.2</v>
      </c>
      <c r="R19" s="105">
        <v>61.5</v>
      </c>
      <c r="S19" s="105">
        <v>65.9</v>
      </c>
      <c r="T19" s="105">
        <v>79.6</v>
      </c>
      <c r="U19" s="105">
        <v>78.8</v>
      </c>
      <c r="V19" s="105">
        <v>78.8</v>
      </c>
      <c r="W19" s="105">
        <v>78.4</v>
      </c>
      <c r="X19" s="105">
        <v>79</v>
      </c>
      <c r="Y19" s="105">
        <v>79.8</v>
      </c>
      <c r="Z19" s="84">
        <f t="shared" si="0"/>
        <v>59.97083333333333</v>
      </c>
      <c r="AA19" s="105">
        <v>43.4</v>
      </c>
      <c r="AB19" s="107">
        <v>0.4784722222222222</v>
      </c>
      <c r="AC19" s="6">
        <v>17</v>
      </c>
    </row>
    <row r="20" spans="1:29" ht="13.5" customHeight="1">
      <c r="A20" s="83">
        <v>18</v>
      </c>
      <c r="B20" s="105">
        <v>79.8</v>
      </c>
      <c r="C20" s="105">
        <v>80.9</v>
      </c>
      <c r="D20" s="105">
        <v>79</v>
      </c>
      <c r="E20" s="105">
        <v>79</v>
      </c>
      <c r="F20" s="105">
        <v>88</v>
      </c>
      <c r="G20" s="105">
        <v>82.1</v>
      </c>
      <c r="H20" s="105">
        <v>75.1</v>
      </c>
      <c r="I20" s="105">
        <v>60.4</v>
      </c>
      <c r="J20" s="105">
        <v>61.8</v>
      </c>
      <c r="K20" s="105">
        <v>59.2</v>
      </c>
      <c r="L20" s="105">
        <v>57.6</v>
      </c>
      <c r="M20" s="105">
        <v>61.4</v>
      </c>
      <c r="N20" s="105">
        <v>65</v>
      </c>
      <c r="O20" s="105">
        <v>67.8</v>
      </c>
      <c r="P20" s="105">
        <v>69</v>
      </c>
      <c r="Q20" s="105">
        <v>57.8</v>
      </c>
      <c r="R20" s="105">
        <v>61.1</v>
      </c>
      <c r="S20" s="105">
        <v>70.8</v>
      </c>
      <c r="T20" s="105">
        <v>81.8</v>
      </c>
      <c r="U20" s="105">
        <v>80.1</v>
      </c>
      <c r="V20" s="105">
        <v>85.3</v>
      </c>
      <c r="W20" s="105">
        <v>87</v>
      </c>
      <c r="X20" s="105">
        <v>89.2</v>
      </c>
      <c r="Y20" s="105">
        <v>90.8</v>
      </c>
      <c r="Z20" s="84">
        <f t="shared" si="0"/>
        <v>73.74999999999999</v>
      </c>
      <c r="AA20" s="105">
        <v>56.7</v>
      </c>
      <c r="AB20" s="107">
        <v>0.46527777777777773</v>
      </c>
      <c r="AC20" s="6">
        <v>18</v>
      </c>
    </row>
    <row r="21" spans="1:29" ht="13.5" customHeight="1">
      <c r="A21" s="83">
        <v>19</v>
      </c>
      <c r="B21" s="105">
        <v>90.8</v>
      </c>
      <c r="C21" s="105">
        <v>90.3</v>
      </c>
      <c r="D21" s="105">
        <v>91.2</v>
      </c>
      <c r="E21" s="105">
        <v>90.1</v>
      </c>
      <c r="F21" s="105">
        <v>87.7</v>
      </c>
      <c r="G21" s="105">
        <v>80.4</v>
      </c>
      <c r="H21" s="105">
        <v>80.3</v>
      </c>
      <c r="I21" s="105">
        <v>81.1</v>
      </c>
      <c r="J21" s="105">
        <v>77.9</v>
      </c>
      <c r="K21" s="105">
        <v>72.2</v>
      </c>
      <c r="L21" s="105">
        <v>69.7</v>
      </c>
      <c r="M21" s="105">
        <v>70.6</v>
      </c>
      <c r="N21" s="105">
        <v>71.4</v>
      </c>
      <c r="O21" s="105">
        <v>72.6</v>
      </c>
      <c r="P21" s="105">
        <v>73.6</v>
      </c>
      <c r="Q21" s="105">
        <v>75.9</v>
      </c>
      <c r="R21" s="105">
        <v>74.6</v>
      </c>
      <c r="S21" s="105">
        <v>78.9</v>
      </c>
      <c r="T21" s="105">
        <v>86.8</v>
      </c>
      <c r="U21" s="105">
        <v>85.8</v>
      </c>
      <c r="V21" s="105">
        <v>90.2</v>
      </c>
      <c r="W21" s="105">
        <v>87.3</v>
      </c>
      <c r="X21" s="105">
        <v>95.7</v>
      </c>
      <c r="Y21" s="105">
        <v>95</v>
      </c>
      <c r="Z21" s="84">
        <f t="shared" si="0"/>
        <v>82.08749999999999</v>
      </c>
      <c r="AA21" s="105">
        <v>67.5</v>
      </c>
      <c r="AB21" s="107">
        <v>0.44375000000000003</v>
      </c>
      <c r="AC21" s="6">
        <v>19</v>
      </c>
    </row>
    <row r="22" spans="1:29" ht="13.5" customHeight="1">
      <c r="A22" s="86">
        <v>20</v>
      </c>
      <c r="B22" s="106">
        <v>93.9</v>
      </c>
      <c r="C22" s="106">
        <v>96.3</v>
      </c>
      <c r="D22" s="106">
        <v>97.7</v>
      </c>
      <c r="E22" s="106">
        <v>96.7</v>
      </c>
      <c r="F22" s="106">
        <v>97.4</v>
      </c>
      <c r="G22" s="106">
        <v>96.7</v>
      </c>
      <c r="H22" s="106">
        <v>97.1</v>
      </c>
      <c r="I22" s="106">
        <v>95.7</v>
      </c>
      <c r="J22" s="106">
        <v>95.2</v>
      </c>
      <c r="K22" s="106">
        <v>89.4</v>
      </c>
      <c r="L22" s="106">
        <v>89.5</v>
      </c>
      <c r="M22" s="106">
        <v>74.8</v>
      </c>
      <c r="N22" s="106">
        <v>70.1</v>
      </c>
      <c r="O22" s="106">
        <v>70</v>
      </c>
      <c r="P22" s="106">
        <v>67.8</v>
      </c>
      <c r="Q22" s="106">
        <v>64.6</v>
      </c>
      <c r="R22" s="106">
        <v>65.4</v>
      </c>
      <c r="S22" s="106">
        <v>66</v>
      </c>
      <c r="T22" s="106">
        <v>68.2</v>
      </c>
      <c r="U22" s="106">
        <v>69.4</v>
      </c>
      <c r="V22" s="106">
        <v>68.5</v>
      </c>
      <c r="W22" s="106">
        <v>70</v>
      </c>
      <c r="X22" s="106">
        <v>71.8</v>
      </c>
      <c r="Y22" s="106">
        <v>72.4</v>
      </c>
      <c r="Z22" s="87">
        <f t="shared" si="0"/>
        <v>81.025</v>
      </c>
      <c r="AA22" s="106">
        <v>62.9</v>
      </c>
      <c r="AB22" s="108">
        <v>0.6770833333333334</v>
      </c>
      <c r="AC22" s="6">
        <v>20</v>
      </c>
    </row>
    <row r="23" spans="1:29" ht="13.5" customHeight="1">
      <c r="A23" s="83">
        <v>21</v>
      </c>
      <c r="B23" s="105">
        <v>70.6</v>
      </c>
      <c r="C23" s="105">
        <v>69.7</v>
      </c>
      <c r="D23" s="105">
        <v>68.5</v>
      </c>
      <c r="E23" s="105">
        <v>69.5</v>
      </c>
      <c r="F23" s="105">
        <v>68.5</v>
      </c>
      <c r="G23" s="105">
        <v>68.1</v>
      </c>
      <c r="H23" s="105">
        <v>68.5</v>
      </c>
      <c r="I23" s="105">
        <v>70.9</v>
      </c>
      <c r="J23" s="105">
        <v>71</v>
      </c>
      <c r="K23" s="105">
        <v>70.8</v>
      </c>
      <c r="L23" s="105">
        <v>69.5</v>
      </c>
      <c r="M23" s="105">
        <v>76.7</v>
      </c>
      <c r="N23" s="105">
        <v>89.4</v>
      </c>
      <c r="O23" s="105">
        <v>95.9</v>
      </c>
      <c r="P23" s="105">
        <v>97.6</v>
      </c>
      <c r="Q23" s="105">
        <v>97.8</v>
      </c>
      <c r="R23" s="105">
        <v>97.9</v>
      </c>
      <c r="S23" s="105">
        <v>98</v>
      </c>
      <c r="T23" s="105">
        <v>98.1</v>
      </c>
      <c r="U23" s="105">
        <v>95.5</v>
      </c>
      <c r="V23" s="105">
        <v>94.8</v>
      </c>
      <c r="W23" s="105">
        <v>95.1</v>
      </c>
      <c r="X23" s="105">
        <v>96.8</v>
      </c>
      <c r="Y23" s="105">
        <v>97.8</v>
      </c>
      <c r="Z23" s="84">
        <f t="shared" si="0"/>
        <v>83.20833333333331</v>
      </c>
      <c r="AA23" s="105">
        <v>67.3</v>
      </c>
      <c r="AB23" s="107">
        <v>0.2777777777777778</v>
      </c>
      <c r="AC23" s="5">
        <v>21</v>
      </c>
    </row>
    <row r="24" spans="1:29" ht="13.5" customHeight="1">
      <c r="A24" s="83">
        <v>22</v>
      </c>
      <c r="B24" s="105">
        <v>97.7</v>
      </c>
      <c r="C24" s="105">
        <v>97.9</v>
      </c>
      <c r="D24" s="105">
        <v>98.1</v>
      </c>
      <c r="E24" s="105">
        <v>98.3</v>
      </c>
      <c r="F24" s="105">
        <v>98.3</v>
      </c>
      <c r="G24" s="105">
        <v>98.3</v>
      </c>
      <c r="H24" s="105">
        <v>98.3</v>
      </c>
      <c r="I24" s="105">
        <v>98.3</v>
      </c>
      <c r="J24" s="105">
        <v>93</v>
      </c>
      <c r="K24" s="105">
        <v>84.2</v>
      </c>
      <c r="L24" s="105">
        <v>82.4</v>
      </c>
      <c r="M24" s="105">
        <v>82.9</v>
      </c>
      <c r="N24" s="105">
        <v>81.5</v>
      </c>
      <c r="O24" s="105">
        <v>78</v>
      </c>
      <c r="P24" s="105">
        <v>72.1</v>
      </c>
      <c r="Q24" s="105">
        <v>66.7</v>
      </c>
      <c r="R24" s="105">
        <v>70.3</v>
      </c>
      <c r="S24" s="105">
        <v>79.1</v>
      </c>
      <c r="T24" s="105">
        <v>93.6</v>
      </c>
      <c r="U24" s="105">
        <v>95.1</v>
      </c>
      <c r="V24" s="105">
        <v>95</v>
      </c>
      <c r="W24" s="105">
        <v>92.2</v>
      </c>
      <c r="X24" s="105">
        <v>95.2</v>
      </c>
      <c r="Y24" s="105">
        <v>96.9</v>
      </c>
      <c r="Z24" s="84">
        <f t="shared" si="0"/>
        <v>89.30833333333332</v>
      </c>
      <c r="AA24" s="105">
        <v>65.4</v>
      </c>
      <c r="AB24" s="107">
        <v>0.6763888888888889</v>
      </c>
      <c r="AC24" s="6">
        <v>22</v>
      </c>
    </row>
    <row r="25" spans="1:29" ht="13.5" customHeight="1">
      <c r="A25" s="83">
        <v>23</v>
      </c>
      <c r="B25" s="105">
        <v>95.2</v>
      </c>
      <c r="C25" s="105">
        <v>93.2</v>
      </c>
      <c r="D25" s="105">
        <v>93.6</v>
      </c>
      <c r="E25" s="105">
        <v>96.1</v>
      </c>
      <c r="F25" s="105">
        <v>94.1</v>
      </c>
      <c r="G25" s="105">
        <v>90.5</v>
      </c>
      <c r="H25" s="105">
        <v>87.4</v>
      </c>
      <c r="I25" s="105">
        <v>80.5</v>
      </c>
      <c r="J25" s="105">
        <v>72.6</v>
      </c>
      <c r="K25" s="105">
        <v>65.5</v>
      </c>
      <c r="L25" s="105">
        <v>62.7</v>
      </c>
      <c r="M25" s="105">
        <v>69.4</v>
      </c>
      <c r="N25" s="105">
        <v>71.9</v>
      </c>
      <c r="O25" s="105">
        <v>76.6</v>
      </c>
      <c r="P25" s="105">
        <v>71.4</v>
      </c>
      <c r="Q25" s="105">
        <v>71.3</v>
      </c>
      <c r="R25" s="105">
        <v>70.1</v>
      </c>
      <c r="S25" s="105">
        <v>84.1</v>
      </c>
      <c r="T25" s="105">
        <v>92.3</v>
      </c>
      <c r="U25" s="105">
        <v>85</v>
      </c>
      <c r="V25" s="105">
        <v>83.9</v>
      </c>
      <c r="W25" s="105">
        <v>83.4</v>
      </c>
      <c r="X25" s="105">
        <v>87.1</v>
      </c>
      <c r="Y25" s="105">
        <v>87.8</v>
      </c>
      <c r="Z25" s="84">
        <f t="shared" si="0"/>
        <v>81.90416666666665</v>
      </c>
      <c r="AA25" s="105">
        <v>58.5</v>
      </c>
      <c r="AB25" s="107">
        <v>0.45208333333333334</v>
      </c>
      <c r="AC25" s="6">
        <v>23</v>
      </c>
    </row>
    <row r="26" spans="1:29" ht="13.5" customHeight="1">
      <c r="A26" s="83">
        <v>24</v>
      </c>
      <c r="B26" s="105">
        <v>87.7</v>
      </c>
      <c r="C26" s="105">
        <v>82</v>
      </c>
      <c r="D26" s="105">
        <v>80.3</v>
      </c>
      <c r="E26" s="105">
        <v>83.4</v>
      </c>
      <c r="F26" s="105">
        <v>84.4</v>
      </c>
      <c r="G26" s="105">
        <v>84.1</v>
      </c>
      <c r="H26" s="105">
        <v>78.8</v>
      </c>
      <c r="I26" s="105">
        <v>68</v>
      </c>
      <c r="J26" s="105">
        <v>60.8</v>
      </c>
      <c r="K26" s="105">
        <v>53.9</v>
      </c>
      <c r="L26" s="105">
        <v>59.3</v>
      </c>
      <c r="M26" s="105">
        <v>61.2</v>
      </c>
      <c r="N26" s="105">
        <v>63.9</v>
      </c>
      <c r="O26" s="105">
        <v>63.1</v>
      </c>
      <c r="P26" s="105">
        <v>60.4</v>
      </c>
      <c r="Q26" s="105">
        <v>66.1</v>
      </c>
      <c r="R26" s="105">
        <v>68.8</v>
      </c>
      <c r="S26" s="105">
        <v>73.6</v>
      </c>
      <c r="T26" s="105">
        <v>84.1</v>
      </c>
      <c r="U26" s="105">
        <v>84.7</v>
      </c>
      <c r="V26" s="105">
        <v>85.9</v>
      </c>
      <c r="W26" s="105">
        <v>89.8</v>
      </c>
      <c r="X26" s="105">
        <v>96.2</v>
      </c>
      <c r="Y26" s="105">
        <v>85.6</v>
      </c>
      <c r="Z26" s="84">
        <f t="shared" si="0"/>
        <v>75.25416666666665</v>
      </c>
      <c r="AA26" s="105">
        <v>53.1</v>
      </c>
      <c r="AB26" s="107">
        <v>0.4138888888888889</v>
      </c>
      <c r="AC26" s="6">
        <v>24</v>
      </c>
    </row>
    <row r="27" spans="1:29" ht="13.5" customHeight="1">
      <c r="A27" s="83">
        <v>25</v>
      </c>
      <c r="B27" s="105">
        <v>91.7</v>
      </c>
      <c r="C27" s="105">
        <v>96.1</v>
      </c>
      <c r="D27" s="105">
        <v>97.6</v>
      </c>
      <c r="E27" s="105">
        <v>97.8</v>
      </c>
      <c r="F27" s="105">
        <v>97.9</v>
      </c>
      <c r="G27" s="105">
        <v>97.9</v>
      </c>
      <c r="H27" s="105">
        <v>97.1</v>
      </c>
      <c r="I27" s="105">
        <v>90.8</v>
      </c>
      <c r="J27" s="105">
        <v>64.6</v>
      </c>
      <c r="K27" s="105">
        <v>42.5</v>
      </c>
      <c r="L27" s="105">
        <v>34.7</v>
      </c>
      <c r="M27" s="105">
        <v>48.2</v>
      </c>
      <c r="N27" s="105">
        <v>57.7</v>
      </c>
      <c r="O27" s="105">
        <v>53.2</v>
      </c>
      <c r="P27" s="105">
        <v>49.4</v>
      </c>
      <c r="Q27" s="105">
        <v>53.4</v>
      </c>
      <c r="R27" s="105">
        <v>56.4</v>
      </c>
      <c r="S27" s="105">
        <v>68.5</v>
      </c>
      <c r="T27" s="105">
        <v>84.1</v>
      </c>
      <c r="U27" s="105">
        <v>86.6</v>
      </c>
      <c r="V27" s="105">
        <v>84.5</v>
      </c>
      <c r="W27" s="105">
        <v>82.8</v>
      </c>
      <c r="X27" s="105">
        <v>75.5</v>
      </c>
      <c r="Y27" s="105">
        <v>83.8</v>
      </c>
      <c r="Z27" s="84">
        <f t="shared" si="0"/>
        <v>74.7</v>
      </c>
      <c r="AA27" s="105">
        <v>33</v>
      </c>
      <c r="AB27" s="107">
        <v>0.4770833333333333</v>
      </c>
      <c r="AC27" s="6">
        <v>25</v>
      </c>
    </row>
    <row r="28" spans="1:29" ht="13.5" customHeight="1">
      <c r="A28" s="83">
        <v>26</v>
      </c>
      <c r="B28" s="105">
        <v>82</v>
      </c>
      <c r="C28" s="105">
        <v>90</v>
      </c>
      <c r="D28" s="105">
        <v>91.3</v>
      </c>
      <c r="E28" s="105">
        <v>94.4</v>
      </c>
      <c r="F28" s="105">
        <v>90.8</v>
      </c>
      <c r="G28" s="105">
        <v>91.6</v>
      </c>
      <c r="H28" s="105">
        <v>78.1</v>
      </c>
      <c r="I28" s="105">
        <v>72.6</v>
      </c>
      <c r="J28" s="105">
        <v>61.6</v>
      </c>
      <c r="K28" s="105">
        <v>53.7</v>
      </c>
      <c r="L28" s="105">
        <v>37.1</v>
      </c>
      <c r="M28" s="105">
        <v>47.6</v>
      </c>
      <c r="N28" s="105">
        <v>60</v>
      </c>
      <c r="O28" s="105">
        <v>59.1</v>
      </c>
      <c r="P28" s="105">
        <v>54</v>
      </c>
      <c r="Q28" s="105">
        <v>54.8</v>
      </c>
      <c r="R28" s="105">
        <v>57.6</v>
      </c>
      <c r="S28" s="105">
        <v>69.5</v>
      </c>
      <c r="T28" s="105">
        <v>77.5</v>
      </c>
      <c r="U28" s="105">
        <v>81.3</v>
      </c>
      <c r="V28" s="105">
        <v>70.7</v>
      </c>
      <c r="W28" s="105">
        <v>63.4</v>
      </c>
      <c r="X28" s="105">
        <v>62.9</v>
      </c>
      <c r="Y28" s="105">
        <v>59.9</v>
      </c>
      <c r="Z28" s="84">
        <f t="shared" si="0"/>
        <v>69.22916666666667</v>
      </c>
      <c r="AA28" s="105">
        <v>36</v>
      </c>
      <c r="AB28" s="107">
        <v>0.45625</v>
      </c>
      <c r="AC28" s="6">
        <v>26</v>
      </c>
    </row>
    <row r="29" spans="1:29" ht="13.5" customHeight="1">
      <c r="A29" s="83">
        <v>27</v>
      </c>
      <c r="B29" s="105">
        <v>60.3</v>
      </c>
      <c r="C29" s="105">
        <v>61.2</v>
      </c>
      <c r="D29" s="105">
        <v>61.4</v>
      </c>
      <c r="E29" s="105">
        <v>63.5</v>
      </c>
      <c r="F29" s="105">
        <v>62.9</v>
      </c>
      <c r="G29" s="105">
        <v>68.4</v>
      </c>
      <c r="H29" s="105">
        <v>57.6</v>
      </c>
      <c r="I29" s="105">
        <v>47.7</v>
      </c>
      <c r="J29" s="105">
        <v>43.7</v>
      </c>
      <c r="K29" s="105">
        <v>46.1</v>
      </c>
      <c r="L29" s="105">
        <v>60.6</v>
      </c>
      <c r="M29" s="105">
        <v>66.8</v>
      </c>
      <c r="N29" s="105">
        <v>67.7</v>
      </c>
      <c r="O29" s="105">
        <v>71.4</v>
      </c>
      <c r="P29" s="105">
        <v>78.3</v>
      </c>
      <c r="Q29" s="105">
        <v>80.4</v>
      </c>
      <c r="R29" s="105">
        <v>84</v>
      </c>
      <c r="S29" s="105">
        <v>86.5</v>
      </c>
      <c r="T29" s="105">
        <v>91.7</v>
      </c>
      <c r="U29" s="105">
        <v>89</v>
      </c>
      <c r="V29" s="105">
        <v>89.7</v>
      </c>
      <c r="W29" s="105">
        <v>91.3</v>
      </c>
      <c r="X29" s="105">
        <v>94.7</v>
      </c>
      <c r="Y29" s="105">
        <v>95</v>
      </c>
      <c r="Z29" s="84">
        <f t="shared" si="0"/>
        <v>71.66250000000001</v>
      </c>
      <c r="AA29" s="105">
        <v>42.3</v>
      </c>
      <c r="AB29" s="107">
        <v>0.3743055555555555</v>
      </c>
      <c r="AC29" s="6">
        <v>27</v>
      </c>
    </row>
    <row r="30" spans="1:29" ht="13.5" customHeight="1">
      <c r="A30" s="83">
        <v>28</v>
      </c>
      <c r="B30" s="105">
        <v>96.1</v>
      </c>
      <c r="C30" s="105">
        <v>96.5</v>
      </c>
      <c r="D30" s="105">
        <v>97.6</v>
      </c>
      <c r="E30" s="105">
        <v>95.9</v>
      </c>
      <c r="F30" s="105">
        <v>97.6</v>
      </c>
      <c r="G30" s="105">
        <v>97.9</v>
      </c>
      <c r="H30" s="105">
        <v>92.1</v>
      </c>
      <c r="I30" s="105">
        <v>75.4</v>
      </c>
      <c r="J30" s="105">
        <v>69.6</v>
      </c>
      <c r="K30" s="105">
        <v>74.1</v>
      </c>
      <c r="L30" s="105">
        <v>76.8</v>
      </c>
      <c r="M30" s="105">
        <v>73.8</v>
      </c>
      <c r="N30" s="105">
        <v>68.3</v>
      </c>
      <c r="O30" s="105">
        <v>56.4</v>
      </c>
      <c r="P30" s="105">
        <v>56.2</v>
      </c>
      <c r="Q30" s="105">
        <v>55.4</v>
      </c>
      <c r="R30" s="105">
        <v>56.3</v>
      </c>
      <c r="S30" s="105">
        <v>65.2</v>
      </c>
      <c r="T30" s="105">
        <v>67.9</v>
      </c>
      <c r="U30" s="105">
        <v>69.8</v>
      </c>
      <c r="V30" s="105">
        <v>69.9</v>
      </c>
      <c r="W30" s="105">
        <v>73.2</v>
      </c>
      <c r="X30" s="105">
        <v>71.4</v>
      </c>
      <c r="Y30" s="105">
        <v>74.1</v>
      </c>
      <c r="Z30" s="84">
        <f t="shared" si="0"/>
        <v>76.14583333333336</v>
      </c>
      <c r="AA30" s="105">
        <v>41</v>
      </c>
      <c r="AB30" s="107">
        <v>0.6458333333333334</v>
      </c>
      <c r="AC30" s="6">
        <v>28</v>
      </c>
    </row>
    <row r="31" spans="1:29" ht="13.5" customHeight="1">
      <c r="A31" s="83">
        <v>29</v>
      </c>
      <c r="B31" s="105">
        <v>85.7</v>
      </c>
      <c r="C31" s="105">
        <v>89.6</v>
      </c>
      <c r="D31" s="105">
        <v>89.1</v>
      </c>
      <c r="E31" s="105">
        <v>85.5</v>
      </c>
      <c r="F31" s="105">
        <v>87.8</v>
      </c>
      <c r="G31" s="105">
        <v>86.5</v>
      </c>
      <c r="H31" s="105">
        <v>72.4</v>
      </c>
      <c r="I31" s="105">
        <v>60.8</v>
      </c>
      <c r="J31" s="105">
        <v>52.3</v>
      </c>
      <c r="K31" s="105">
        <v>54.3</v>
      </c>
      <c r="L31" s="105">
        <v>66.2</v>
      </c>
      <c r="M31" s="105">
        <v>47.9</v>
      </c>
      <c r="N31" s="105">
        <v>48.1</v>
      </c>
      <c r="O31" s="105">
        <v>58.3</v>
      </c>
      <c r="P31" s="105">
        <v>69.8</v>
      </c>
      <c r="Q31" s="105">
        <v>75.5</v>
      </c>
      <c r="R31" s="105">
        <v>70</v>
      </c>
      <c r="S31" s="105">
        <v>76.2</v>
      </c>
      <c r="T31" s="105">
        <v>85.4</v>
      </c>
      <c r="U31" s="105">
        <v>90.5</v>
      </c>
      <c r="V31" s="105">
        <v>80.4</v>
      </c>
      <c r="W31" s="105">
        <v>76.5</v>
      </c>
      <c r="X31" s="105">
        <v>76</v>
      </c>
      <c r="Y31" s="105">
        <v>49.9</v>
      </c>
      <c r="Z31" s="84">
        <f t="shared" si="0"/>
        <v>72.27916666666668</v>
      </c>
      <c r="AA31" s="105">
        <v>39.9</v>
      </c>
      <c r="AB31" s="107">
        <v>0.5125000000000001</v>
      </c>
      <c r="AC31" s="6">
        <v>29</v>
      </c>
    </row>
    <row r="32" spans="1:29" ht="13.5" customHeight="1">
      <c r="A32" s="83">
        <v>30</v>
      </c>
      <c r="B32" s="105">
        <v>48.6</v>
      </c>
      <c r="C32" s="105">
        <v>50.8</v>
      </c>
      <c r="D32" s="105">
        <v>54.6</v>
      </c>
      <c r="E32" s="105">
        <v>46.4</v>
      </c>
      <c r="F32" s="105">
        <v>35.7</v>
      </c>
      <c r="G32" s="105">
        <v>46.1</v>
      </c>
      <c r="H32" s="105">
        <v>38</v>
      </c>
      <c r="I32" s="105">
        <v>32.5</v>
      </c>
      <c r="J32" s="105">
        <v>28.4</v>
      </c>
      <c r="K32" s="105">
        <v>26.6</v>
      </c>
      <c r="L32" s="105">
        <v>24.1</v>
      </c>
      <c r="M32" s="105">
        <v>24.5</v>
      </c>
      <c r="N32" s="105">
        <v>25.1</v>
      </c>
      <c r="O32" s="105">
        <v>23.4</v>
      </c>
      <c r="P32" s="105">
        <v>22.2</v>
      </c>
      <c r="Q32" s="105">
        <v>21.5</v>
      </c>
      <c r="R32" s="105">
        <v>23.5</v>
      </c>
      <c r="S32" s="105">
        <v>26.2</v>
      </c>
      <c r="T32" s="105">
        <v>31.6</v>
      </c>
      <c r="U32" s="105">
        <v>43.2</v>
      </c>
      <c r="V32" s="105">
        <v>46</v>
      </c>
      <c r="W32" s="105">
        <v>40.9</v>
      </c>
      <c r="X32" s="105">
        <v>55.1</v>
      </c>
      <c r="Y32" s="105">
        <v>60.9</v>
      </c>
      <c r="Z32" s="84">
        <f>AVERAGE(B32:Y32)</f>
        <v>36.495833333333344</v>
      </c>
      <c r="AA32" s="105">
        <v>19.9</v>
      </c>
      <c r="AB32" s="107">
        <v>0.6486111111111111</v>
      </c>
      <c r="AC32" s="6">
        <v>30</v>
      </c>
    </row>
    <row r="33" spans="1:29" ht="13.5" customHeight="1">
      <c r="A33" s="83">
        <v>31</v>
      </c>
      <c r="B33" s="105">
        <v>61.7</v>
      </c>
      <c r="C33" s="105">
        <v>61.8</v>
      </c>
      <c r="D33" s="105">
        <v>65.9</v>
      </c>
      <c r="E33" s="105">
        <v>65.8</v>
      </c>
      <c r="F33" s="105">
        <v>67.9</v>
      </c>
      <c r="G33" s="105">
        <v>68.2</v>
      </c>
      <c r="H33" s="105">
        <v>51.8</v>
      </c>
      <c r="I33" s="105">
        <v>37.2</v>
      </c>
      <c r="J33" s="105">
        <v>36.7</v>
      </c>
      <c r="K33" s="105">
        <v>47.1</v>
      </c>
      <c r="L33" s="105">
        <v>57.3</v>
      </c>
      <c r="M33" s="105">
        <v>58.5</v>
      </c>
      <c r="N33" s="105">
        <v>55.7</v>
      </c>
      <c r="O33" s="105">
        <v>55.4</v>
      </c>
      <c r="P33" s="105">
        <v>54.5</v>
      </c>
      <c r="Q33" s="105">
        <v>56.4</v>
      </c>
      <c r="R33" s="105">
        <v>61.7</v>
      </c>
      <c r="S33" s="105">
        <v>67.6</v>
      </c>
      <c r="T33" s="105">
        <v>73.4</v>
      </c>
      <c r="U33" s="105">
        <v>79.2</v>
      </c>
      <c r="V33" s="105">
        <v>79.9</v>
      </c>
      <c r="W33" s="105">
        <v>81.3</v>
      </c>
      <c r="X33" s="105">
        <v>72.5</v>
      </c>
      <c r="Y33" s="105">
        <v>71.6</v>
      </c>
      <c r="Z33" s="84">
        <f>AVERAGE(B33:Y33)</f>
        <v>62.04583333333334</v>
      </c>
      <c r="AA33" s="105">
        <v>35</v>
      </c>
      <c r="AB33" s="107">
        <v>0.37222222222222223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80.11935483870967</v>
      </c>
      <c r="C34" s="89">
        <f t="shared" si="1"/>
        <v>82.4709677419355</v>
      </c>
      <c r="D34" s="89">
        <f t="shared" si="1"/>
        <v>82.6741935483871</v>
      </c>
      <c r="E34" s="89">
        <f t="shared" si="1"/>
        <v>82.17741935483872</v>
      </c>
      <c r="F34" s="89">
        <f t="shared" si="1"/>
        <v>81.77096774193551</v>
      </c>
      <c r="G34" s="89">
        <f t="shared" si="1"/>
        <v>81.9516129032258</v>
      </c>
      <c r="H34" s="89">
        <f t="shared" si="1"/>
        <v>77.3516129032258</v>
      </c>
      <c r="I34" s="89">
        <f t="shared" si="1"/>
        <v>69.94193548387096</v>
      </c>
      <c r="J34" s="89">
        <f t="shared" si="1"/>
        <v>66.09677419354837</v>
      </c>
      <c r="K34" s="89">
        <f t="shared" si="1"/>
        <v>62.877419354838715</v>
      </c>
      <c r="L34" s="89">
        <f t="shared" si="1"/>
        <v>62.74516129032258</v>
      </c>
      <c r="M34" s="89">
        <f t="shared" si="1"/>
        <v>63.77741935483871</v>
      </c>
      <c r="N34" s="89">
        <f t="shared" si="1"/>
        <v>64.2</v>
      </c>
      <c r="O34" s="89">
        <f t="shared" si="1"/>
        <v>64.15806451612903</v>
      </c>
      <c r="P34" s="89">
        <f t="shared" si="1"/>
        <v>64.10322580645162</v>
      </c>
      <c r="Q34" s="89">
        <f t="shared" si="1"/>
        <v>63.57741935483872</v>
      </c>
      <c r="R34" s="89">
        <f aca="true" t="shared" si="2" ref="R34:Y34">AVERAGE(R3:R33)</f>
        <v>65.10967741935484</v>
      </c>
      <c r="S34" s="89">
        <f t="shared" si="2"/>
        <v>70.49032258064514</v>
      </c>
      <c r="T34" s="89">
        <f t="shared" si="2"/>
        <v>75.91612903225806</v>
      </c>
      <c r="U34" s="89">
        <f t="shared" si="2"/>
        <v>77.73548387096771</v>
      </c>
      <c r="V34" s="89">
        <f t="shared" si="2"/>
        <v>78.41612903225807</v>
      </c>
      <c r="W34" s="89">
        <f t="shared" si="2"/>
        <v>78.60645161290323</v>
      </c>
      <c r="X34" s="89">
        <f t="shared" si="2"/>
        <v>79.55483870967741</v>
      </c>
      <c r="Y34" s="89">
        <f t="shared" si="2"/>
        <v>79.00645161290322</v>
      </c>
      <c r="Z34" s="89">
        <f>AVERAGE(B3:Y33)</f>
        <v>73.117876344086</v>
      </c>
      <c r="AA34" s="90">
        <f>AVERAGE(AA3:AA33)</f>
        <v>48.86774193548387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19.9</v>
      </c>
      <c r="C40" s="102">
        <f>MATCH(B40,AA3:AA33,0)</f>
        <v>30</v>
      </c>
      <c r="D40" s="109">
        <f>INDEX(AB3:AB33,C40,1)</f>
        <v>0.6486111111111111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09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4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72.1</v>
      </c>
      <c r="C3" s="105">
        <v>79.9</v>
      </c>
      <c r="D3" s="105">
        <v>83.2</v>
      </c>
      <c r="E3" s="105">
        <v>82.5</v>
      </c>
      <c r="F3" s="105">
        <v>84</v>
      </c>
      <c r="G3" s="105">
        <v>89.9</v>
      </c>
      <c r="H3" s="105">
        <v>83.8</v>
      </c>
      <c r="I3" s="105">
        <v>74</v>
      </c>
      <c r="J3" s="105">
        <v>64</v>
      </c>
      <c r="K3" s="105">
        <v>68.3</v>
      </c>
      <c r="L3" s="105">
        <v>62.4</v>
      </c>
      <c r="M3" s="105">
        <v>62.5</v>
      </c>
      <c r="N3" s="105">
        <v>57</v>
      </c>
      <c r="O3" s="105">
        <v>67.2</v>
      </c>
      <c r="P3" s="105">
        <v>62.7</v>
      </c>
      <c r="Q3" s="105">
        <v>65.4</v>
      </c>
      <c r="R3" s="105">
        <v>74.1</v>
      </c>
      <c r="S3" s="105">
        <v>80.7</v>
      </c>
      <c r="T3" s="105">
        <v>66.6</v>
      </c>
      <c r="U3" s="105">
        <v>69.9</v>
      </c>
      <c r="V3" s="105">
        <v>76.3</v>
      </c>
      <c r="W3" s="105">
        <v>80.3</v>
      </c>
      <c r="X3" s="105">
        <v>83.2</v>
      </c>
      <c r="Y3" s="105">
        <v>91.1</v>
      </c>
      <c r="Z3" s="84">
        <f aca="true" t="shared" si="0" ref="Z3:Z32">AVERAGE(B3:Y3)</f>
        <v>74.21249999999999</v>
      </c>
      <c r="AA3" s="105">
        <v>55.7</v>
      </c>
      <c r="AB3" s="107">
        <v>0.5291666666666667</v>
      </c>
      <c r="AC3" s="5">
        <v>1</v>
      </c>
    </row>
    <row r="4" spans="1:29" ht="13.5" customHeight="1">
      <c r="A4" s="83">
        <v>2</v>
      </c>
      <c r="B4" s="105">
        <v>95.4</v>
      </c>
      <c r="C4" s="105">
        <v>96.5</v>
      </c>
      <c r="D4" s="105">
        <v>96</v>
      </c>
      <c r="E4" s="105">
        <v>96.2</v>
      </c>
      <c r="F4" s="105">
        <v>92.7</v>
      </c>
      <c r="G4" s="105">
        <v>90.3</v>
      </c>
      <c r="H4" s="105">
        <v>75.4</v>
      </c>
      <c r="I4" s="105">
        <v>67.5</v>
      </c>
      <c r="J4" s="105">
        <v>66.8</v>
      </c>
      <c r="K4" s="105">
        <v>78.4</v>
      </c>
      <c r="L4" s="105">
        <v>85.3</v>
      </c>
      <c r="M4" s="105">
        <v>83.8</v>
      </c>
      <c r="N4" s="105">
        <v>82.4</v>
      </c>
      <c r="O4" s="105">
        <v>75.9</v>
      </c>
      <c r="P4" s="105">
        <v>75.1</v>
      </c>
      <c r="Q4" s="105">
        <v>80.9</v>
      </c>
      <c r="R4" s="105">
        <v>83.9</v>
      </c>
      <c r="S4" s="105">
        <v>85.8</v>
      </c>
      <c r="T4" s="105">
        <v>87.7</v>
      </c>
      <c r="U4" s="105">
        <v>86.4</v>
      </c>
      <c r="V4" s="105">
        <v>86.5</v>
      </c>
      <c r="W4" s="105">
        <v>89.4</v>
      </c>
      <c r="X4" s="105">
        <v>93</v>
      </c>
      <c r="Y4" s="105">
        <v>94</v>
      </c>
      <c r="Z4" s="84">
        <f t="shared" si="0"/>
        <v>85.22083333333335</v>
      </c>
      <c r="AA4" s="105">
        <v>64</v>
      </c>
      <c r="AB4" s="107">
        <v>0.36874999999999997</v>
      </c>
      <c r="AC4" s="6">
        <v>2</v>
      </c>
    </row>
    <row r="5" spans="1:29" ht="13.5" customHeight="1">
      <c r="A5" s="83">
        <v>3</v>
      </c>
      <c r="B5" s="105">
        <v>90.7</v>
      </c>
      <c r="C5" s="105">
        <v>87.3</v>
      </c>
      <c r="D5" s="105">
        <v>91</v>
      </c>
      <c r="E5" s="105">
        <v>89</v>
      </c>
      <c r="F5" s="105">
        <v>92.9</v>
      </c>
      <c r="G5" s="105">
        <v>93.1</v>
      </c>
      <c r="H5" s="105">
        <v>83.7</v>
      </c>
      <c r="I5" s="105">
        <v>77.6</v>
      </c>
      <c r="J5" s="105">
        <v>71</v>
      </c>
      <c r="K5" s="105">
        <v>67</v>
      </c>
      <c r="L5" s="105">
        <v>62.3</v>
      </c>
      <c r="M5" s="105">
        <v>70.4</v>
      </c>
      <c r="N5" s="105">
        <v>69.2</v>
      </c>
      <c r="O5" s="105">
        <v>70</v>
      </c>
      <c r="P5" s="105">
        <v>68.5</v>
      </c>
      <c r="Q5" s="105">
        <v>74.3</v>
      </c>
      <c r="R5" s="105">
        <v>77.3</v>
      </c>
      <c r="S5" s="105">
        <v>78.2</v>
      </c>
      <c r="T5" s="105">
        <v>91.6</v>
      </c>
      <c r="U5" s="105">
        <v>86.9</v>
      </c>
      <c r="V5" s="105">
        <v>84</v>
      </c>
      <c r="W5" s="105">
        <v>87.6</v>
      </c>
      <c r="X5" s="105">
        <v>82.7</v>
      </c>
      <c r="Y5" s="105">
        <v>86.9</v>
      </c>
      <c r="Z5" s="84">
        <f t="shared" si="0"/>
        <v>80.55</v>
      </c>
      <c r="AA5" s="105">
        <v>58.3</v>
      </c>
      <c r="AB5" s="107">
        <v>0.4701388888888889</v>
      </c>
      <c r="AC5" s="6">
        <v>3</v>
      </c>
    </row>
    <row r="6" spans="1:29" ht="13.5" customHeight="1">
      <c r="A6" s="83">
        <v>4</v>
      </c>
      <c r="B6" s="105">
        <v>89.9</v>
      </c>
      <c r="C6" s="105">
        <v>93</v>
      </c>
      <c r="D6" s="105">
        <v>95.2</v>
      </c>
      <c r="E6" s="105">
        <v>92.1</v>
      </c>
      <c r="F6" s="105">
        <v>90.9</v>
      </c>
      <c r="G6" s="105">
        <v>90</v>
      </c>
      <c r="H6" s="105">
        <v>86.2</v>
      </c>
      <c r="I6" s="105">
        <v>81.3</v>
      </c>
      <c r="J6" s="105">
        <v>70.6</v>
      </c>
      <c r="K6" s="105">
        <v>68.7</v>
      </c>
      <c r="L6" s="105">
        <v>59.4</v>
      </c>
      <c r="M6" s="105">
        <v>75.8</v>
      </c>
      <c r="N6" s="105">
        <v>81.1</v>
      </c>
      <c r="O6" s="105">
        <v>82.2</v>
      </c>
      <c r="P6" s="105">
        <v>82.2</v>
      </c>
      <c r="Q6" s="105">
        <v>79.2</v>
      </c>
      <c r="R6" s="105">
        <v>93.7</v>
      </c>
      <c r="S6" s="105">
        <v>93.6</v>
      </c>
      <c r="T6" s="105">
        <v>92.7</v>
      </c>
      <c r="U6" s="105">
        <v>89.6</v>
      </c>
      <c r="V6" s="105">
        <v>86.6</v>
      </c>
      <c r="W6" s="105">
        <v>85.2</v>
      </c>
      <c r="X6" s="105">
        <v>86.4</v>
      </c>
      <c r="Y6" s="105">
        <v>86</v>
      </c>
      <c r="Z6" s="84">
        <f t="shared" si="0"/>
        <v>84.65</v>
      </c>
      <c r="AA6" s="105">
        <v>58.4</v>
      </c>
      <c r="AB6" s="107">
        <v>0.45694444444444443</v>
      </c>
      <c r="AC6" s="6">
        <v>4</v>
      </c>
    </row>
    <row r="7" spans="1:29" ht="13.5" customHeight="1">
      <c r="A7" s="83">
        <v>5</v>
      </c>
      <c r="B7" s="105">
        <v>83.5</v>
      </c>
      <c r="C7" s="105">
        <v>85.1</v>
      </c>
      <c r="D7" s="105">
        <v>74.8</v>
      </c>
      <c r="E7" s="105">
        <v>64</v>
      </c>
      <c r="F7" s="105">
        <v>70.5</v>
      </c>
      <c r="G7" s="105">
        <v>59.9</v>
      </c>
      <c r="H7" s="105">
        <v>55</v>
      </c>
      <c r="I7" s="105">
        <v>50.9</v>
      </c>
      <c r="J7" s="105">
        <v>46.8</v>
      </c>
      <c r="K7" s="105">
        <v>47.4</v>
      </c>
      <c r="L7" s="105">
        <v>44.8</v>
      </c>
      <c r="M7" s="105">
        <v>45.1</v>
      </c>
      <c r="N7" s="105">
        <v>48.8</v>
      </c>
      <c r="O7" s="105">
        <v>52.1</v>
      </c>
      <c r="P7" s="105">
        <v>56.2</v>
      </c>
      <c r="Q7" s="105">
        <v>61.4</v>
      </c>
      <c r="R7" s="105">
        <v>65.2</v>
      </c>
      <c r="S7" s="105">
        <v>67.5</v>
      </c>
      <c r="T7" s="105">
        <v>79.8</v>
      </c>
      <c r="U7" s="105">
        <v>86.1</v>
      </c>
      <c r="V7" s="105">
        <v>88.9</v>
      </c>
      <c r="W7" s="105">
        <v>96.1</v>
      </c>
      <c r="X7" s="105">
        <v>97.4</v>
      </c>
      <c r="Y7" s="105">
        <v>97.9</v>
      </c>
      <c r="Z7" s="84">
        <f t="shared" si="0"/>
        <v>67.71666666666667</v>
      </c>
      <c r="AA7" s="105">
        <v>43.2</v>
      </c>
      <c r="AB7" s="107">
        <v>0.3993055555555556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98.3</v>
      </c>
      <c r="D8" s="105">
        <v>98</v>
      </c>
      <c r="E8" s="105">
        <v>97.7</v>
      </c>
      <c r="F8" s="105">
        <v>97.5</v>
      </c>
      <c r="G8" s="105">
        <v>94.6</v>
      </c>
      <c r="H8" s="105">
        <v>92.6</v>
      </c>
      <c r="I8" s="105">
        <v>87.1</v>
      </c>
      <c r="J8" s="105">
        <v>85.8</v>
      </c>
      <c r="K8" s="105">
        <v>86.5</v>
      </c>
      <c r="L8" s="105">
        <v>81.6</v>
      </c>
      <c r="M8" s="105">
        <v>67.9</v>
      </c>
      <c r="N8" s="105">
        <v>62.5</v>
      </c>
      <c r="O8" s="105">
        <v>66.3</v>
      </c>
      <c r="P8" s="105">
        <v>62.1</v>
      </c>
      <c r="Q8" s="105">
        <v>64</v>
      </c>
      <c r="R8" s="105">
        <v>67.9</v>
      </c>
      <c r="S8" s="105">
        <v>74.3</v>
      </c>
      <c r="T8" s="105">
        <v>81.8</v>
      </c>
      <c r="U8" s="105">
        <v>83.2</v>
      </c>
      <c r="V8" s="105">
        <v>81.2</v>
      </c>
      <c r="W8" s="105">
        <v>82.3</v>
      </c>
      <c r="X8" s="105">
        <v>83.5</v>
      </c>
      <c r="Y8" s="105">
        <v>85.1</v>
      </c>
      <c r="Z8" s="84">
        <f t="shared" si="0"/>
        <v>82.49999999999999</v>
      </c>
      <c r="AA8" s="105">
        <v>60</v>
      </c>
      <c r="AB8" s="107">
        <v>0.6368055555555555</v>
      </c>
      <c r="AC8" s="6">
        <v>6</v>
      </c>
    </row>
    <row r="9" spans="1:29" ht="13.5" customHeight="1">
      <c r="A9" s="83">
        <v>7</v>
      </c>
      <c r="B9" s="105">
        <v>97</v>
      </c>
      <c r="C9" s="105">
        <v>97.9</v>
      </c>
      <c r="D9" s="105">
        <v>98.3</v>
      </c>
      <c r="E9" s="105">
        <v>98.3</v>
      </c>
      <c r="F9" s="105">
        <v>98.3</v>
      </c>
      <c r="G9" s="105">
        <v>98.3</v>
      </c>
      <c r="H9" s="105">
        <v>98.4</v>
      </c>
      <c r="I9" s="105">
        <v>98.4</v>
      </c>
      <c r="J9" s="105">
        <v>98.4</v>
      </c>
      <c r="K9" s="105">
        <v>98.4</v>
      </c>
      <c r="L9" s="105">
        <v>98.3</v>
      </c>
      <c r="M9" s="105">
        <v>98.4</v>
      </c>
      <c r="N9" s="105">
        <v>98.4</v>
      </c>
      <c r="O9" s="105">
        <v>98.1</v>
      </c>
      <c r="P9" s="105">
        <v>89.1</v>
      </c>
      <c r="Q9" s="105">
        <v>88.6</v>
      </c>
      <c r="R9" s="105">
        <v>88.8</v>
      </c>
      <c r="S9" s="105">
        <v>87.3</v>
      </c>
      <c r="T9" s="105">
        <v>82.2</v>
      </c>
      <c r="U9" s="105">
        <v>87.5</v>
      </c>
      <c r="V9" s="105">
        <v>96.3</v>
      </c>
      <c r="W9" s="105">
        <v>97.6</v>
      </c>
      <c r="X9" s="105">
        <v>97.7</v>
      </c>
      <c r="Y9" s="105">
        <v>97.4</v>
      </c>
      <c r="Z9" s="84">
        <f t="shared" si="0"/>
        <v>95.30833333333332</v>
      </c>
      <c r="AA9" s="105">
        <v>81.5</v>
      </c>
      <c r="AB9" s="107">
        <v>0.8152777777777778</v>
      </c>
      <c r="AC9" s="6">
        <v>7</v>
      </c>
    </row>
    <row r="10" spans="1:29" ht="13.5" customHeight="1">
      <c r="A10" s="83">
        <v>8</v>
      </c>
      <c r="B10" s="105">
        <v>94.7</v>
      </c>
      <c r="C10" s="105">
        <v>95.6</v>
      </c>
      <c r="D10" s="105">
        <v>95.6</v>
      </c>
      <c r="E10" s="105">
        <v>95.5</v>
      </c>
      <c r="F10" s="105">
        <v>97</v>
      </c>
      <c r="G10" s="105">
        <v>97.6</v>
      </c>
      <c r="H10" s="105">
        <v>84</v>
      </c>
      <c r="I10" s="105">
        <v>69.6</v>
      </c>
      <c r="J10" s="105">
        <v>70.7</v>
      </c>
      <c r="K10" s="105">
        <v>68.7</v>
      </c>
      <c r="L10" s="105">
        <v>58.2</v>
      </c>
      <c r="M10" s="105">
        <v>49.3</v>
      </c>
      <c r="N10" s="105">
        <v>49</v>
      </c>
      <c r="O10" s="105">
        <v>59.1</v>
      </c>
      <c r="P10" s="105">
        <v>61.4</v>
      </c>
      <c r="Q10" s="105">
        <v>50.7</v>
      </c>
      <c r="R10" s="105">
        <v>48.8</v>
      </c>
      <c r="S10" s="105">
        <v>52.2</v>
      </c>
      <c r="T10" s="105">
        <v>59.2</v>
      </c>
      <c r="U10" s="105">
        <v>61.6</v>
      </c>
      <c r="V10" s="105">
        <v>67.6</v>
      </c>
      <c r="W10" s="105">
        <v>72.4</v>
      </c>
      <c r="X10" s="105">
        <v>75.8</v>
      </c>
      <c r="Y10" s="105">
        <v>82</v>
      </c>
      <c r="Z10" s="84">
        <f t="shared" si="0"/>
        <v>71.5125</v>
      </c>
      <c r="AA10" s="105">
        <v>42.5</v>
      </c>
      <c r="AB10" s="107">
        <v>0.5604166666666667</v>
      </c>
      <c r="AC10" s="6">
        <v>8</v>
      </c>
    </row>
    <row r="11" spans="1:29" ht="13.5" customHeight="1">
      <c r="A11" s="83">
        <v>9</v>
      </c>
      <c r="B11" s="105">
        <v>84.5</v>
      </c>
      <c r="C11" s="105">
        <v>80</v>
      </c>
      <c r="D11" s="105">
        <v>76.7</v>
      </c>
      <c r="E11" s="105">
        <v>74.4</v>
      </c>
      <c r="F11" s="105">
        <v>86.4</v>
      </c>
      <c r="G11" s="105">
        <v>86.8</v>
      </c>
      <c r="H11" s="105">
        <v>70</v>
      </c>
      <c r="I11" s="105">
        <v>65.2</v>
      </c>
      <c r="J11" s="105">
        <v>65.6</v>
      </c>
      <c r="K11" s="105">
        <v>64.6</v>
      </c>
      <c r="L11" s="105">
        <v>65.3</v>
      </c>
      <c r="M11" s="105">
        <v>35.2</v>
      </c>
      <c r="N11" s="105">
        <v>31</v>
      </c>
      <c r="O11" s="105">
        <v>30</v>
      </c>
      <c r="P11" s="105">
        <v>30.2</v>
      </c>
      <c r="Q11" s="105">
        <v>42</v>
      </c>
      <c r="R11" s="105">
        <v>44.8</v>
      </c>
      <c r="S11" s="105">
        <v>41.8</v>
      </c>
      <c r="T11" s="105">
        <v>44.3</v>
      </c>
      <c r="U11" s="105">
        <v>47.7</v>
      </c>
      <c r="V11" s="105">
        <v>52</v>
      </c>
      <c r="W11" s="105">
        <v>65.6</v>
      </c>
      <c r="X11" s="105">
        <v>65.3</v>
      </c>
      <c r="Y11" s="105">
        <v>73.3</v>
      </c>
      <c r="Z11" s="84">
        <f t="shared" si="0"/>
        <v>59.27916666666666</v>
      </c>
      <c r="AA11" s="105">
        <v>28.3</v>
      </c>
      <c r="AB11" s="107">
        <v>0.6</v>
      </c>
      <c r="AC11" s="6">
        <v>9</v>
      </c>
    </row>
    <row r="12" spans="1:29" ht="13.5" customHeight="1">
      <c r="A12" s="86">
        <v>10</v>
      </c>
      <c r="B12" s="106">
        <v>79.5</v>
      </c>
      <c r="C12" s="106">
        <v>70.4</v>
      </c>
      <c r="D12" s="106">
        <v>70.7</v>
      </c>
      <c r="E12" s="106">
        <v>74.4</v>
      </c>
      <c r="F12" s="106">
        <v>70.5</v>
      </c>
      <c r="G12" s="106">
        <v>73.5</v>
      </c>
      <c r="H12" s="106">
        <v>49</v>
      </c>
      <c r="I12" s="106">
        <v>49</v>
      </c>
      <c r="J12" s="106">
        <v>41.9</v>
      </c>
      <c r="K12" s="106">
        <v>35.7</v>
      </c>
      <c r="L12" s="106">
        <v>39.9</v>
      </c>
      <c r="M12" s="106">
        <v>42</v>
      </c>
      <c r="N12" s="106">
        <v>44.5</v>
      </c>
      <c r="O12" s="106">
        <v>47.7</v>
      </c>
      <c r="P12" s="106">
        <v>48.5</v>
      </c>
      <c r="Q12" s="106">
        <v>52.3</v>
      </c>
      <c r="R12" s="106">
        <v>55.1</v>
      </c>
      <c r="S12" s="106">
        <v>58.3</v>
      </c>
      <c r="T12" s="106">
        <v>63.6</v>
      </c>
      <c r="U12" s="106">
        <v>73.1</v>
      </c>
      <c r="V12" s="106">
        <v>78.3</v>
      </c>
      <c r="W12" s="106">
        <v>73.2</v>
      </c>
      <c r="X12" s="106">
        <v>75.6</v>
      </c>
      <c r="Y12" s="106">
        <v>78.4</v>
      </c>
      <c r="Z12" s="87">
        <f t="shared" si="0"/>
        <v>60.2125</v>
      </c>
      <c r="AA12" s="106">
        <v>34.9</v>
      </c>
      <c r="AB12" s="108">
        <v>0.4131944444444444</v>
      </c>
      <c r="AC12" s="6">
        <v>10</v>
      </c>
    </row>
    <row r="13" spans="1:29" ht="13.5" customHeight="1">
      <c r="A13" s="83">
        <v>11</v>
      </c>
      <c r="B13" s="105">
        <v>81.2</v>
      </c>
      <c r="C13" s="105">
        <v>80.5</v>
      </c>
      <c r="D13" s="105">
        <v>83.1</v>
      </c>
      <c r="E13" s="105">
        <v>78.5</v>
      </c>
      <c r="F13" s="105">
        <v>79.7</v>
      </c>
      <c r="G13" s="105">
        <v>78</v>
      </c>
      <c r="H13" s="105">
        <v>73.6</v>
      </c>
      <c r="I13" s="105">
        <v>74.1</v>
      </c>
      <c r="J13" s="105">
        <v>75.6</v>
      </c>
      <c r="K13" s="105">
        <v>76.4</v>
      </c>
      <c r="L13" s="105">
        <v>74.3</v>
      </c>
      <c r="M13" s="105">
        <v>68.9</v>
      </c>
      <c r="N13" s="105">
        <v>65</v>
      </c>
      <c r="O13" s="105">
        <v>61.7</v>
      </c>
      <c r="P13" s="105">
        <v>61</v>
      </c>
      <c r="Q13" s="105">
        <v>58.2</v>
      </c>
      <c r="R13" s="105">
        <v>59.7</v>
      </c>
      <c r="S13" s="105">
        <v>62.1</v>
      </c>
      <c r="T13" s="105">
        <v>66.7</v>
      </c>
      <c r="U13" s="105">
        <v>71.2</v>
      </c>
      <c r="V13" s="105">
        <v>73.1</v>
      </c>
      <c r="W13" s="105">
        <v>77.7</v>
      </c>
      <c r="X13" s="105">
        <v>85.5</v>
      </c>
      <c r="Y13" s="105">
        <v>89.1</v>
      </c>
      <c r="Z13" s="84">
        <f t="shared" si="0"/>
        <v>73.12083333333332</v>
      </c>
      <c r="AA13" s="105">
        <v>57.7</v>
      </c>
      <c r="AB13" s="107">
        <v>0.6694444444444444</v>
      </c>
      <c r="AC13" s="5">
        <v>11</v>
      </c>
    </row>
    <row r="14" spans="1:29" ht="13.5" customHeight="1">
      <c r="A14" s="83">
        <v>12</v>
      </c>
      <c r="B14" s="105">
        <v>90.9</v>
      </c>
      <c r="C14" s="105">
        <v>89.1</v>
      </c>
      <c r="D14" s="105">
        <v>96.4</v>
      </c>
      <c r="E14" s="105">
        <v>90.3</v>
      </c>
      <c r="F14" s="105">
        <v>93.6</v>
      </c>
      <c r="G14" s="105">
        <v>95.6</v>
      </c>
      <c r="H14" s="105">
        <v>86.3</v>
      </c>
      <c r="I14" s="105">
        <v>78.6</v>
      </c>
      <c r="J14" s="105">
        <v>50.6</v>
      </c>
      <c r="K14" s="105">
        <v>59.3</v>
      </c>
      <c r="L14" s="105">
        <v>42.9</v>
      </c>
      <c r="M14" s="105">
        <v>43.8</v>
      </c>
      <c r="N14" s="105">
        <v>29.1</v>
      </c>
      <c r="O14" s="105">
        <v>40.8</v>
      </c>
      <c r="P14" s="105">
        <v>47.3</v>
      </c>
      <c r="Q14" s="105">
        <v>53.1</v>
      </c>
      <c r="R14" s="105">
        <v>57.2</v>
      </c>
      <c r="S14" s="105">
        <v>65.1</v>
      </c>
      <c r="T14" s="105">
        <v>73.9</v>
      </c>
      <c r="U14" s="105">
        <v>74.4</v>
      </c>
      <c r="V14" s="105">
        <v>74.2</v>
      </c>
      <c r="W14" s="105">
        <v>68.9</v>
      </c>
      <c r="X14" s="105">
        <v>39.9</v>
      </c>
      <c r="Y14" s="105">
        <v>31.1</v>
      </c>
      <c r="Z14" s="84">
        <f t="shared" si="0"/>
        <v>65.51666666666667</v>
      </c>
      <c r="AA14" s="105">
        <v>27.5</v>
      </c>
      <c r="AB14" s="107">
        <v>0.5395833333333333</v>
      </c>
      <c r="AC14" s="6">
        <v>12</v>
      </c>
    </row>
    <row r="15" spans="1:29" ht="13.5" customHeight="1">
      <c r="A15" s="83">
        <v>13</v>
      </c>
      <c r="B15" s="105">
        <v>31</v>
      </c>
      <c r="C15" s="105">
        <v>32.4</v>
      </c>
      <c r="D15" s="105">
        <v>42.1</v>
      </c>
      <c r="E15" s="105">
        <v>40</v>
      </c>
      <c r="F15" s="105">
        <v>35.6</v>
      </c>
      <c r="G15" s="105">
        <v>36.7</v>
      </c>
      <c r="H15" s="105">
        <v>35.3</v>
      </c>
      <c r="I15" s="105">
        <v>33.2</v>
      </c>
      <c r="J15" s="105">
        <v>32.5</v>
      </c>
      <c r="K15" s="105">
        <v>36.5</v>
      </c>
      <c r="L15" s="105">
        <v>35</v>
      </c>
      <c r="M15" s="105">
        <v>31.8</v>
      </c>
      <c r="N15" s="105">
        <v>29.1</v>
      </c>
      <c r="O15" s="105">
        <v>28.7</v>
      </c>
      <c r="P15" s="105">
        <v>30.4</v>
      </c>
      <c r="Q15" s="105">
        <v>32.3</v>
      </c>
      <c r="R15" s="105">
        <v>33.5</v>
      </c>
      <c r="S15" s="105">
        <v>37.6</v>
      </c>
      <c r="T15" s="105">
        <v>40.8</v>
      </c>
      <c r="U15" s="105">
        <v>42.2</v>
      </c>
      <c r="V15" s="105">
        <v>49.6</v>
      </c>
      <c r="W15" s="105">
        <v>61.9</v>
      </c>
      <c r="X15" s="105">
        <v>67</v>
      </c>
      <c r="Y15" s="105">
        <v>65.7</v>
      </c>
      <c r="Z15" s="84">
        <f t="shared" si="0"/>
        <v>39.20416666666667</v>
      </c>
      <c r="AA15" s="105">
        <v>26.8</v>
      </c>
      <c r="AB15" s="107">
        <v>0.015972222222222224</v>
      </c>
      <c r="AC15" s="6">
        <v>13</v>
      </c>
    </row>
    <row r="16" spans="1:29" ht="13.5" customHeight="1">
      <c r="A16" s="83">
        <v>14</v>
      </c>
      <c r="B16" s="105">
        <v>68</v>
      </c>
      <c r="C16" s="105">
        <v>72.3</v>
      </c>
      <c r="D16" s="105">
        <v>78.3</v>
      </c>
      <c r="E16" s="105">
        <v>80.6</v>
      </c>
      <c r="F16" s="105">
        <v>80.9</v>
      </c>
      <c r="G16" s="105">
        <v>76.4</v>
      </c>
      <c r="H16" s="105">
        <v>66</v>
      </c>
      <c r="I16" s="105">
        <v>67.6</v>
      </c>
      <c r="J16" s="105">
        <v>69.1</v>
      </c>
      <c r="K16" s="105">
        <v>70.7</v>
      </c>
      <c r="L16" s="105">
        <v>67.8</v>
      </c>
      <c r="M16" s="105">
        <v>68.8</v>
      </c>
      <c r="N16" s="105">
        <v>72.7</v>
      </c>
      <c r="O16" s="105">
        <v>75</v>
      </c>
      <c r="P16" s="105">
        <v>75.7</v>
      </c>
      <c r="Q16" s="105">
        <v>83.4</v>
      </c>
      <c r="R16" s="105">
        <v>80.9</v>
      </c>
      <c r="S16" s="105">
        <v>83.4</v>
      </c>
      <c r="T16" s="105">
        <v>89.5</v>
      </c>
      <c r="U16" s="105">
        <v>93.9</v>
      </c>
      <c r="V16" s="105">
        <v>92.4</v>
      </c>
      <c r="W16" s="105">
        <v>95.8</v>
      </c>
      <c r="X16" s="105">
        <v>97.8</v>
      </c>
      <c r="Y16" s="105">
        <v>97.6</v>
      </c>
      <c r="Z16" s="84">
        <f t="shared" si="0"/>
        <v>79.35833333333335</v>
      </c>
      <c r="AA16" s="105">
        <v>64.4</v>
      </c>
      <c r="AB16" s="107">
        <v>0.2972222222222222</v>
      </c>
      <c r="AC16" s="6">
        <v>14</v>
      </c>
    </row>
    <row r="17" spans="1:29" ht="13.5" customHeight="1">
      <c r="A17" s="83">
        <v>15</v>
      </c>
      <c r="B17" s="105">
        <v>96.4</v>
      </c>
      <c r="C17" s="105">
        <v>96.3</v>
      </c>
      <c r="D17" s="105">
        <v>92.7</v>
      </c>
      <c r="E17" s="105">
        <v>95.3</v>
      </c>
      <c r="F17" s="105">
        <v>97.6</v>
      </c>
      <c r="G17" s="105">
        <v>97.8</v>
      </c>
      <c r="H17" s="105">
        <v>97.7</v>
      </c>
      <c r="I17" s="105">
        <v>97.6</v>
      </c>
      <c r="J17" s="105">
        <v>96.6</v>
      </c>
      <c r="K17" s="105">
        <v>96.4</v>
      </c>
      <c r="L17" s="105">
        <v>97.5</v>
      </c>
      <c r="M17" s="105">
        <v>97.1</v>
      </c>
      <c r="N17" s="105">
        <v>91.4</v>
      </c>
      <c r="O17" s="105">
        <v>88.2</v>
      </c>
      <c r="P17" s="105">
        <v>88.7</v>
      </c>
      <c r="Q17" s="105">
        <v>57.3</v>
      </c>
      <c r="R17" s="105">
        <v>54.3</v>
      </c>
      <c r="S17" s="105">
        <v>56.1</v>
      </c>
      <c r="T17" s="105">
        <v>56</v>
      </c>
      <c r="U17" s="105">
        <v>54.9</v>
      </c>
      <c r="V17" s="105">
        <v>55.8</v>
      </c>
      <c r="W17" s="105">
        <v>58.4</v>
      </c>
      <c r="X17" s="105">
        <v>59.6</v>
      </c>
      <c r="Y17" s="105">
        <v>61.8</v>
      </c>
      <c r="Z17" s="84">
        <f t="shared" si="0"/>
        <v>80.89583333333333</v>
      </c>
      <c r="AA17" s="105">
        <v>53.4</v>
      </c>
      <c r="AB17" s="107">
        <v>0.8506944444444445</v>
      </c>
      <c r="AC17" s="6">
        <v>15</v>
      </c>
    </row>
    <row r="18" spans="1:29" ht="13.5" customHeight="1">
      <c r="A18" s="83">
        <v>16</v>
      </c>
      <c r="B18" s="105">
        <v>71.3</v>
      </c>
      <c r="C18" s="105">
        <v>73.1</v>
      </c>
      <c r="D18" s="105">
        <v>79</v>
      </c>
      <c r="E18" s="105">
        <v>79.2</v>
      </c>
      <c r="F18" s="105">
        <v>72.7</v>
      </c>
      <c r="G18" s="105">
        <v>75</v>
      </c>
      <c r="H18" s="105">
        <v>56.3</v>
      </c>
      <c r="I18" s="105">
        <v>49.4</v>
      </c>
      <c r="J18" s="105">
        <v>52.2</v>
      </c>
      <c r="K18" s="105">
        <v>52.7</v>
      </c>
      <c r="L18" s="105">
        <v>51.3</v>
      </c>
      <c r="M18" s="105">
        <v>47.1</v>
      </c>
      <c r="N18" s="105">
        <v>51.3</v>
      </c>
      <c r="O18" s="105">
        <v>55.7</v>
      </c>
      <c r="P18" s="105">
        <v>59.2</v>
      </c>
      <c r="Q18" s="105">
        <v>59.3</v>
      </c>
      <c r="R18" s="105">
        <v>69</v>
      </c>
      <c r="S18" s="105">
        <v>70.4</v>
      </c>
      <c r="T18" s="105">
        <v>71.3</v>
      </c>
      <c r="U18" s="105">
        <v>77.9</v>
      </c>
      <c r="V18" s="105">
        <v>80.8</v>
      </c>
      <c r="W18" s="105">
        <v>78.5</v>
      </c>
      <c r="X18" s="105">
        <v>65.7</v>
      </c>
      <c r="Y18" s="105">
        <v>62.3</v>
      </c>
      <c r="Z18" s="84">
        <f t="shared" si="0"/>
        <v>65.02916666666668</v>
      </c>
      <c r="AA18" s="105">
        <v>45.3</v>
      </c>
      <c r="AB18" s="107">
        <v>0.3652777777777778</v>
      </c>
      <c r="AC18" s="6">
        <v>16</v>
      </c>
    </row>
    <row r="19" spans="1:29" ht="13.5" customHeight="1">
      <c r="A19" s="83">
        <v>17</v>
      </c>
      <c r="B19" s="105">
        <v>70.8</v>
      </c>
      <c r="C19" s="105">
        <v>74.7</v>
      </c>
      <c r="D19" s="105">
        <v>72.7</v>
      </c>
      <c r="E19" s="105">
        <v>76.2</v>
      </c>
      <c r="F19" s="105">
        <v>81.8</v>
      </c>
      <c r="G19" s="105">
        <v>81.5</v>
      </c>
      <c r="H19" s="105">
        <v>80.2</v>
      </c>
      <c r="I19" s="105">
        <v>77</v>
      </c>
      <c r="J19" s="105">
        <v>74.4</v>
      </c>
      <c r="K19" s="105">
        <v>71.9</v>
      </c>
      <c r="L19" s="105">
        <v>73.3</v>
      </c>
      <c r="M19" s="105">
        <v>73.8</v>
      </c>
      <c r="N19" s="105">
        <v>71.8</v>
      </c>
      <c r="O19" s="105">
        <v>73.7</v>
      </c>
      <c r="P19" s="105">
        <v>73.5</v>
      </c>
      <c r="Q19" s="105">
        <v>75.6</v>
      </c>
      <c r="R19" s="105">
        <v>82.7</v>
      </c>
      <c r="S19" s="105">
        <v>97.2</v>
      </c>
      <c r="T19" s="105">
        <v>97.9</v>
      </c>
      <c r="U19" s="105">
        <v>98.1</v>
      </c>
      <c r="V19" s="105">
        <v>98.1</v>
      </c>
      <c r="W19" s="105">
        <v>98.2</v>
      </c>
      <c r="X19" s="105">
        <v>98.2</v>
      </c>
      <c r="Y19" s="105">
        <v>98.1</v>
      </c>
      <c r="Z19" s="84">
        <f t="shared" si="0"/>
        <v>82.14166666666665</v>
      </c>
      <c r="AA19" s="105">
        <v>61.3</v>
      </c>
      <c r="AB19" s="107">
        <v>0.003472222222222222</v>
      </c>
      <c r="AC19" s="6">
        <v>17</v>
      </c>
    </row>
    <row r="20" spans="1:29" ht="13.5" customHeight="1">
      <c r="A20" s="83">
        <v>18</v>
      </c>
      <c r="B20" s="105">
        <v>98.2</v>
      </c>
      <c r="C20" s="105">
        <v>98.3</v>
      </c>
      <c r="D20" s="105">
        <v>98.2</v>
      </c>
      <c r="E20" s="105">
        <v>98.2</v>
      </c>
      <c r="F20" s="105">
        <v>98.3</v>
      </c>
      <c r="G20" s="105">
        <v>98.4</v>
      </c>
      <c r="H20" s="105">
        <v>98.4</v>
      </c>
      <c r="I20" s="105">
        <v>98.3</v>
      </c>
      <c r="J20" s="105">
        <v>97.9</v>
      </c>
      <c r="K20" s="105">
        <v>97.8</v>
      </c>
      <c r="L20" s="105">
        <v>98</v>
      </c>
      <c r="M20" s="105">
        <v>97.9</v>
      </c>
      <c r="N20" s="105">
        <v>97.9</v>
      </c>
      <c r="O20" s="105">
        <v>97.7</v>
      </c>
      <c r="P20" s="105">
        <v>93</v>
      </c>
      <c r="Q20" s="105">
        <v>83.3</v>
      </c>
      <c r="R20" s="105">
        <v>87.3</v>
      </c>
      <c r="S20" s="105">
        <v>91.7</v>
      </c>
      <c r="T20" s="105">
        <v>90.8</v>
      </c>
      <c r="U20" s="105">
        <v>95.6</v>
      </c>
      <c r="V20" s="105">
        <v>96.6</v>
      </c>
      <c r="W20" s="105">
        <v>97.1</v>
      </c>
      <c r="X20" s="105">
        <v>96.2</v>
      </c>
      <c r="Y20" s="105">
        <v>96.2</v>
      </c>
      <c r="Z20" s="84">
        <f t="shared" si="0"/>
        <v>95.88749999999999</v>
      </c>
      <c r="AA20" s="105">
        <v>81.2</v>
      </c>
      <c r="AB20" s="107">
        <v>0.6527777777777778</v>
      </c>
      <c r="AC20" s="6">
        <v>18</v>
      </c>
    </row>
    <row r="21" spans="1:29" ht="13.5" customHeight="1">
      <c r="A21" s="83">
        <v>19</v>
      </c>
      <c r="B21" s="105">
        <v>95.2</v>
      </c>
      <c r="C21" s="105">
        <v>92.8</v>
      </c>
      <c r="D21" s="105">
        <v>93.3</v>
      </c>
      <c r="E21" s="105">
        <v>96.2</v>
      </c>
      <c r="F21" s="105">
        <v>95.9</v>
      </c>
      <c r="G21" s="105">
        <v>92.6</v>
      </c>
      <c r="H21" s="105">
        <v>85.7</v>
      </c>
      <c r="I21" s="105">
        <v>76.2</v>
      </c>
      <c r="J21" s="105">
        <v>78.1</v>
      </c>
      <c r="K21" s="105">
        <v>68.4</v>
      </c>
      <c r="L21" s="105">
        <v>56.8</v>
      </c>
      <c r="M21" s="105">
        <v>72.1</v>
      </c>
      <c r="N21" s="105">
        <v>78.1</v>
      </c>
      <c r="O21" s="105">
        <v>79.7</v>
      </c>
      <c r="P21" s="105">
        <v>71.9</v>
      </c>
      <c r="Q21" s="105">
        <v>74.2</v>
      </c>
      <c r="R21" s="105">
        <v>75.7</v>
      </c>
      <c r="S21" s="105">
        <v>77.2</v>
      </c>
      <c r="T21" s="105">
        <v>83.2</v>
      </c>
      <c r="U21" s="105">
        <v>89.6</v>
      </c>
      <c r="V21" s="105">
        <v>95.9</v>
      </c>
      <c r="W21" s="105">
        <v>96.9</v>
      </c>
      <c r="X21" s="105">
        <v>95.9</v>
      </c>
      <c r="Y21" s="105">
        <v>94</v>
      </c>
      <c r="Z21" s="84">
        <f t="shared" si="0"/>
        <v>83.98333333333336</v>
      </c>
      <c r="AA21" s="105">
        <v>53.8</v>
      </c>
      <c r="AB21" s="107">
        <v>0.4708333333333334</v>
      </c>
      <c r="AC21" s="6">
        <v>19</v>
      </c>
    </row>
    <row r="22" spans="1:29" ht="13.5" customHeight="1">
      <c r="A22" s="86">
        <v>20</v>
      </c>
      <c r="B22" s="106">
        <v>96</v>
      </c>
      <c r="C22" s="106">
        <v>98.1</v>
      </c>
      <c r="D22" s="106">
        <v>98.2</v>
      </c>
      <c r="E22" s="106">
        <v>98.1</v>
      </c>
      <c r="F22" s="106">
        <v>97.6</v>
      </c>
      <c r="G22" s="106">
        <v>97.7</v>
      </c>
      <c r="H22" s="106">
        <v>85.4</v>
      </c>
      <c r="I22" s="106">
        <v>67.3</v>
      </c>
      <c r="J22" s="106">
        <v>35.9</v>
      </c>
      <c r="K22" s="106">
        <v>34.6</v>
      </c>
      <c r="L22" s="106">
        <v>34.1</v>
      </c>
      <c r="M22" s="106">
        <v>31.8</v>
      </c>
      <c r="N22" s="106">
        <v>59.1</v>
      </c>
      <c r="O22" s="106">
        <v>67.5</v>
      </c>
      <c r="P22" s="106">
        <v>59.2</v>
      </c>
      <c r="Q22" s="106">
        <v>61.4</v>
      </c>
      <c r="R22" s="106">
        <v>66.6</v>
      </c>
      <c r="S22" s="106">
        <v>68.1</v>
      </c>
      <c r="T22" s="106">
        <v>75.2</v>
      </c>
      <c r="U22" s="106">
        <v>78.8</v>
      </c>
      <c r="V22" s="106">
        <v>80.9</v>
      </c>
      <c r="W22" s="106">
        <v>79.7</v>
      </c>
      <c r="X22" s="106">
        <v>78.6</v>
      </c>
      <c r="Y22" s="106">
        <v>76.5</v>
      </c>
      <c r="Z22" s="87">
        <f t="shared" si="0"/>
        <v>71.93333333333332</v>
      </c>
      <c r="AA22" s="106">
        <v>31.3</v>
      </c>
      <c r="AB22" s="108">
        <v>0.5034722222222222</v>
      </c>
      <c r="AC22" s="6">
        <v>20</v>
      </c>
    </row>
    <row r="23" spans="1:29" ht="13.5" customHeight="1">
      <c r="A23" s="83">
        <v>21</v>
      </c>
      <c r="B23" s="105">
        <v>73.6</v>
      </c>
      <c r="C23" s="105">
        <v>71.2</v>
      </c>
      <c r="D23" s="105">
        <v>66.3</v>
      </c>
      <c r="E23" s="105">
        <v>64.8</v>
      </c>
      <c r="F23" s="105">
        <v>63.5</v>
      </c>
      <c r="G23" s="105">
        <v>59.1</v>
      </c>
      <c r="H23" s="105">
        <v>52.8</v>
      </c>
      <c r="I23" s="105">
        <v>49.1</v>
      </c>
      <c r="J23" s="105">
        <v>43</v>
      </c>
      <c r="K23" s="105">
        <v>43.1</v>
      </c>
      <c r="L23" s="105">
        <v>52.9</v>
      </c>
      <c r="M23" s="105">
        <v>60.1</v>
      </c>
      <c r="N23" s="105">
        <v>58.2</v>
      </c>
      <c r="O23" s="105">
        <v>63.2</v>
      </c>
      <c r="P23" s="105">
        <v>61.1</v>
      </c>
      <c r="Q23" s="105">
        <v>65.3</v>
      </c>
      <c r="R23" s="105">
        <v>61.8</v>
      </c>
      <c r="S23" s="105">
        <v>67.1</v>
      </c>
      <c r="T23" s="105">
        <v>69.1</v>
      </c>
      <c r="U23" s="105">
        <v>70</v>
      </c>
      <c r="V23" s="105">
        <v>72</v>
      </c>
      <c r="W23" s="105">
        <v>72.9</v>
      </c>
      <c r="X23" s="105">
        <v>73</v>
      </c>
      <c r="Y23" s="105">
        <v>66.5</v>
      </c>
      <c r="Z23" s="84">
        <f t="shared" si="0"/>
        <v>62.487500000000004</v>
      </c>
      <c r="AA23" s="105">
        <v>41.3</v>
      </c>
      <c r="AB23" s="107">
        <v>0.3979166666666667</v>
      </c>
      <c r="AC23" s="5">
        <v>21</v>
      </c>
    </row>
    <row r="24" spans="1:29" ht="13.5" customHeight="1">
      <c r="A24" s="83">
        <v>22</v>
      </c>
      <c r="B24" s="105">
        <v>84.9</v>
      </c>
      <c r="C24" s="105">
        <v>87.3</v>
      </c>
      <c r="D24" s="105">
        <v>87.4</v>
      </c>
      <c r="E24" s="105">
        <v>86.1</v>
      </c>
      <c r="F24" s="105">
        <v>78.1</v>
      </c>
      <c r="G24" s="105">
        <v>77</v>
      </c>
      <c r="H24" s="105">
        <v>68.9</v>
      </c>
      <c r="I24" s="105">
        <v>64.5</v>
      </c>
      <c r="J24" s="105">
        <v>57.8</v>
      </c>
      <c r="K24" s="105">
        <v>43.1</v>
      </c>
      <c r="L24" s="105">
        <v>41.9</v>
      </c>
      <c r="M24" s="105">
        <v>34.4</v>
      </c>
      <c r="N24" s="105">
        <v>38.2</v>
      </c>
      <c r="O24" s="105">
        <v>56.7</v>
      </c>
      <c r="P24" s="105">
        <v>54.9</v>
      </c>
      <c r="Q24" s="105">
        <v>62.5</v>
      </c>
      <c r="R24" s="105">
        <v>68.9</v>
      </c>
      <c r="S24" s="105">
        <v>78.6</v>
      </c>
      <c r="T24" s="105">
        <v>83.2</v>
      </c>
      <c r="U24" s="105">
        <v>93</v>
      </c>
      <c r="V24" s="105">
        <v>94.4</v>
      </c>
      <c r="W24" s="105">
        <v>89.3</v>
      </c>
      <c r="X24" s="105">
        <v>88.9</v>
      </c>
      <c r="Y24" s="105">
        <v>95.5</v>
      </c>
      <c r="Z24" s="84">
        <f t="shared" si="0"/>
        <v>71.47916666666667</v>
      </c>
      <c r="AA24" s="105">
        <v>32.5</v>
      </c>
      <c r="AB24" s="107">
        <v>0.5118055555555555</v>
      </c>
      <c r="AC24" s="6">
        <v>22</v>
      </c>
    </row>
    <row r="25" spans="1:29" ht="13.5" customHeight="1">
      <c r="A25" s="83">
        <v>23</v>
      </c>
      <c r="B25" s="105">
        <v>95.8</v>
      </c>
      <c r="C25" s="105">
        <v>95.7</v>
      </c>
      <c r="D25" s="105">
        <v>95</v>
      </c>
      <c r="E25" s="105">
        <v>92.5</v>
      </c>
      <c r="F25" s="105">
        <v>94.5</v>
      </c>
      <c r="G25" s="105">
        <v>89.9</v>
      </c>
      <c r="H25" s="105">
        <v>86.5</v>
      </c>
      <c r="I25" s="105">
        <v>81</v>
      </c>
      <c r="J25" s="105">
        <v>76.2</v>
      </c>
      <c r="K25" s="105">
        <v>75.8</v>
      </c>
      <c r="L25" s="105">
        <v>79.6</v>
      </c>
      <c r="M25" s="105">
        <v>78.5</v>
      </c>
      <c r="N25" s="105">
        <v>77.4</v>
      </c>
      <c r="O25" s="105">
        <v>78.8</v>
      </c>
      <c r="P25" s="105">
        <v>79.4</v>
      </c>
      <c r="Q25" s="105">
        <v>82.4</v>
      </c>
      <c r="R25" s="105">
        <v>85.5</v>
      </c>
      <c r="S25" s="105">
        <v>84.2</v>
      </c>
      <c r="T25" s="105">
        <v>85</v>
      </c>
      <c r="U25" s="105">
        <v>85.2</v>
      </c>
      <c r="V25" s="105">
        <v>87.1</v>
      </c>
      <c r="W25" s="105">
        <v>86.5</v>
      </c>
      <c r="X25" s="105">
        <v>86</v>
      </c>
      <c r="Y25" s="105">
        <v>87.5</v>
      </c>
      <c r="Z25" s="84">
        <f t="shared" si="0"/>
        <v>85.25000000000001</v>
      </c>
      <c r="AA25" s="105">
        <v>72.9</v>
      </c>
      <c r="AB25" s="107">
        <v>0.5333333333333333</v>
      </c>
      <c r="AC25" s="6">
        <v>23</v>
      </c>
    </row>
    <row r="26" spans="1:29" ht="13.5" customHeight="1">
      <c r="A26" s="83">
        <v>24</v>
      </c>
      <c r="B26" s="105">
        <v>87.7</v>
      </c>
      <c r="C26" s="105">
        <v>92.1</v>
      </c>
      <c r="D26" s="105">
        <v>93.5</v>
      </c>
      <c r="E26" s="105">
        <v>95.3</v>
      </c>
      <c r="F26" s="105">
        <v>97.5</v>
      </c>
      <c r="G26" s="105">
        <v>96.7</v>
      </c>
      <c r="H26" s="105">
        <v>96.1</v>
      </c>
      <c r="I26" s="105">
        <v>94.5</v>
      </c>
      <c r="J26" s="105">
        <v>94.8</v>
      </c>
      <c r="K26" s="105">
        <v>94.3</v>
      </c>
      <c r="L26" s="105">
        <v>95.3</v>
      </c>
      <c r="M26" s="105">
        <v>94.6</v>
      </c>
      <c r="N26" s="105">
        <v>94.6</v>
      </c>
      <c r="O26" s="105">
        <v>96.8</v>
      </c>
      <c r="P26" s="105">
        <v>96.5</v>
      </c>
      <c r="Q26" s="105">
        <v>97.7</v>
      </c>
      <c r="R26" s="105">
        <v>97.9</v>
      </c>
      <c r="S26" s="105">
        <v>98.2</v>
      </c>
      <c r="T26" s="105">
        <v>98.4</v>
      </c>
      <c r="U26" s="105">
        <v>98.5</v>
      </c>
      <c r="V26" s="105">
        <v>98.5</v>
      </c>
      <c r="W26" s="105">
        <v>98.5</v>
      </c>
      <c r="X26" s="105">
        <v>98.6</v>
      </c>
      <c r="Y26" s="105">
        <v>98.5</v>
      </c>
      <c r="Z26" s="84">
        <f t="shared" si="0"/>
        <v>96.04583333333333</v>
      </c>
      <c r="AA26" s="105">
        <v>86.9</v>
      </c>
      <c r="AB26" s="107">
        <v>0.0062499999999999995</v>
      </c>
      <c r="AC26" s="6">
        <v>24</v>
      </c>
    </row>
    <row r="27" spans="1:29" ht="13.5" customHeight="1">
      <c r="A27" s="83">
        <v>25</v>
      </c>
      <c r="B27" s="105">
        <v>98.5</v>
      </c>
      <c r="C27" s="105">
        <v>98.6</v>
      </c>
      <c r="D27" s="105">
        <v>98.6</v>
      </c>
      <c r="E27" s="105">
        <v>98.7</v>
      </c>
      <c r="F27" s="105">
        <v>98.7</v>
      </c>
      <c r="G27" s="105">
        <v>98.7</v>
      </c>
      <c r="H27" s="105">
        <v>98.6</v>
      </c>
      <c r="I27" s="105">
        <v>98.7</v>
      </c>
      <c r="J27" s="105">
        <v>98.7</v>
      </c>
      <c r="K27" s="105">
        <v>98.7</v>
      </c>
      <c r="L27" s="105">
        <v>98.7</v>
      </c>
      <c r="M27" s="105">
        <v>98.7</v>
      </c>
      <c r="N27" s="105">
        <v>98.7</v>
      </c>
      <c r="O27" s="105">
        <v>98.6</v>
      </c>
      <c r="P27" s="105">
        <v>98.6</v>
      </c>
      <c r="Q27" s="105">
        <v>98.3</v>
      </c>
      <c r="R27" s="105">
        <v>98.1</v>
      </c>
      <c r="S27" s="105">
        <v>97.9</v>
      </c>
      <c r="T27" s="105">
        <v>97.8</v>
      </c>
      <c r="U27" s="105">
        <v>97.9</v>
      </c>
      <c r="V27" s="105">
        <v>98</v>
      </c>
      <c r="W27" s="105">
        <v>98</v>
      </c>
      <c r="X27" s="105">
        <v>98.2</v>
      </c>
      <c r="Y27" s="105">
        <v>98.4</v>
      </c>
      <c r="Z27" s="84">
        <f t="shared" si="0"/>
        <v>98.43333333333334</v>
      </c>
      <c r="AA27" s="105">
        <v>97.8</v>
      </c>
      <c r="AB27" s="107">
        <v>0.8069444444444445</v>
      </c>
      <c r="AC27" s="6">
        <v>25</v>
      </c>
    </row>
    <row r="28" spans="1:29" ht="13.5" customHeight="1">
      <c r="A28" s="83">
        <v>26</v>
      </c>
      <c r="B28" s="105">
        <v>98.5</v>
      </c>
      <c r="C28" s="105">
        <v>98.4</v>
      </c>
      <c r="D28" s="105">
        <v>98.3</v>
      </c>
      <c r="E28" s="105">
        <v>98.4</v>
      </c>
      <c r="F28" s="105">
        <v>98.4</v>
      </c>
      <c r="G28" s="105">
        <v>98.5</v>
      </c>
      <c r="H28" s="105">
        <v>81.4</v>
      </c>
      <c r="I28" s="105">
        <v>66.1</v>
      </c>
      <c r="J28" s="105">
        <v>51.8</v>
      </c>
      <c r="K28" s="105">
        <v>48.7</v>
      </c>
      <c r="L28" s="105">
        <v>43.1</v>
      </c>
      <c r="M28" s="105">
        <v>55.7</v>
      </c>
      <c r="N28" s="105">
        <v>51.2</v>
      </c>
      <c r="O28" s="105">
        <v>50</v>
      </c>
      <c r="P28" s="105">
        <v>58.2</v>
      </c>
      <c r="Q28" s="105">
        <v>48.7</v>
      </c>
      <c r="R28" s="105">
        <v>49.5</v>
      </c>
      <c r="S28" s="105">
        <v>54.6</v>
      </c>
      <c r="T28" s="105">
        <v>64.9</v>
      </c>
      <c r="U28" s="105">
        <v>65.7</v>
      </c>
      <c r="V28" s="105">
        <v>76.5</v>
      </c>
      <c r="W28" s="105">
        <v>80.6</v>
      </c>
      <c r="X28" s="105">
        <v>80.7</v>
      </c>
      <c r="Y28" s="105">
        <v>81</v>
      </c>
      <c r="Z28" s="84">
        <f t="shared" si="0"/>
        <v>70.78750000000001</v>
      </c>
      <c r="AA28" s="105">
        <v>40.5</v>
      </c>
      <c r="AB28" s="107">
        <v>0.47152777777777777</v>
      </c>
      <c r="AC28" s="6">
        <v>26</v>
      </c>
    </row>
    <row r="29" spans="1:29" ht="13.5" customHeight="1">
      <c r="A29" s="83">
        <v>27</v>
      </c>
      <c r="B29" s="105">
        <v>83.9</v>
      </c>
      <c r="C29" s="105">
        <v>79.6</v>
      </c>
      <c r="D29" s="105">
        <v>85.3</v>
      </c>
      <c r="E29" s="105">
        <v>79.7</v>
      </c>
      <c r="F29" s="105">
        <v>81</v>
      </c>
      <c r="G29" s="105">
        <v>86.1</v>
      </c>
      <c r="H29" s="105">
        <v>79.7</v>
      </c>
      <c r="I29" s="105">
        <v>60.5</v>
      </c>
      <c r="J29" s="105">
        <v>38.9</v>
      </c>
      <c r="K29" s="105">
        <v>34.5</v>
      </c>
      <c r="L29" s="105">
        <v>64</v>
      </c>
      <c r="M29" s="105">
        <v>73</v>
      </c>
      <c r="N29" s="105">
        <v>74.8</v>
      </c>
      <c r="O29" s="105">
        <v>71.9</v>
      </c>
      <c r="P29" s="105">
        <v>75.1</v>
      </c>
      <c r="Q29" s="105">
        <v>77.3</v>
      </c>
      <c r="R29" s="105">
        <v>80.8</v>
      </c>
      <c r="S29" s="105">
        <v>84.4</v>
      </c>
      <c r="T29" s="105">
        <v>86.4</v>
      </c>
      <c r="U29" s="105">
        <v>91</v>
      </c>
      <c r="V29" s="105">
        <v>91.9</v>
      </c>
      <c r="W29" s="105">
        <v>82</v>
      </c>
      <c r="X29" s="105">
        <v>79.1</v>
      </c>
      <c r="Y29" s="105">
        <v>70.6</v>
      </c>
      <c r="Z29" s="84">
        <f t="shared" si="0"/>
        <v>75.47916666666667</v>
      </c>
      <c r="AA29" s="105">
        <v>33.7</v>
      </c>
      <c r="AB29" s="107">
        <v>0.4263888888888889</v>
      </c>
      <c r="AC29" s="6">
        <v>27</v>
      </c>
    </row>
    <row r="30" spans="1:29" ht="13.5" customHeight="1">
      <c r="A30" s="83">
        <v>28</v>
      </c>
      <c r="B30" s="105">
        <v>73.4</v>
      </c>
      <c r="C30" s="105">
        <v>79.8</v>
      </c>
      <c r="D30" s="105">
        <v>82.2</v>
      </c>
      <c r="E30" s="105">
        <v>76.2</v>
      </c>
      <c r="F30" s="105">
        <v>75</v>
      </c>
      <c r="G30" s="105">
        <v>67.7</v>
      </c>
      <c r="H30" s="105">
        <v>62</v>
      </c>
      <c r="I30" s="105">
        <v>60.5</v>
      </c>
      <c r="J30" s="105">
        <v>50.6</v>
      </c>
      <c r="K30" s="105">
        <v>27.3</v>
      </c>
      <c r="L30" s="105">
        <v>27.4</v>
      </c>
      <c r="M30" s="105">
        <v>40.7</v>
      </c>
      <c r="N30" s="105">
        <v>67.7</v>
      </c>
      <c r="O30" s="105">
        <v>66.9</v>
      </c>
      <c r="P30" s="105">
        <v>66.1</v>
      </c>
      <c r="Q30" s="105">
        <v>69.6</v>
      </c>
      <c r="R30" s="105">
        <v>73.3</v>
      </c>
      <c r="S30" s="105">
        <v>77.2</v>
      </c>
      <c r="T30" s="105">
        <v>84.5</v>
      </c>
      <c r="U30" s="105">
        <v>88.3</v>
      </c>
      <c r="V30" s="105">
        <v>89.4</v>
      </c>
      <c r="W30" s="105">
        <v>90.8</v>
      </c>
      <c r="X30" s="105">
        <v>72.7</v>
      </c>
      <c r="Y30" s="105">
        <v>73.9</v>
      </c>
      <c r="Z30" s="84">
        <f t="shared" si="0"/>
        <v>68.46666666666668</v>
      </c>
      <c r="AA30" s="105">
        <v>24.1</v>
      </c>
      <c r="AB30" s="107">
        <v>0.4263888888888889</v>
      </c>
      <c r="AC30" s="6">
        <v>28</v>
      </c>
    </row>
    <row r="31" spans="1:29" ht="13.5" customHeight="1">
      <c r="A31" s="83">
        <v>29</v>
      </c>
      <c r="B31" s="105">
        <v>77</v>
      </c>
      <c r="C31" s="105">
        <v>79.3</v>
      </c>
      <c r="D31" s="105">
        <v>85.2</v>
      </c>
      <c r="E31" s="105">
        <v>89.2</v>
      </c>
      <c r="F31" s="105">
        <v>96.1</v>
      </c>
      <c r="G31" s="105">
        <v>96.3</v>
      </c>
      <c r="H31" s="105">
        <v>91.3</v>
      </c>
      <c r="I31" s="105">
        <v>84.1</v>
      </c>
      <c r="J31" s="105">
        <v>61.7</v>
      </c>
      <c r="K31" s="105">
        <v>62.6</v>
      </c>
      <c r="L31" s="105">
        <v>54.7</v>
      </c>
      <c r="M31" s="105">
        <v>43.6</v>
      </c>
      <c r="N31" s="105">
        <v>44.2</v>
      </c>
      <c r="O31" s="105">
        <v>71.1</v>
      </c>
      <c r="P31" s="105">
        <v>77.8</v>
      </c>
      <c r="Q31" s="105">
        <v>78.4</v>
      </c>
      <c r="R31" s="105">
        <v>79.8</v>
      </c>
      <c r="S31" s="105">
        <v>83.2</v>
      </c>
      <c r="T31" s="105">
        <v>86.8</v>
      </c>
      <c r="U31" s="105">
        <v>87.5</v>
      </c>
      <c r="V31" s="105">
        <v>88.5</v>
      </c>
      <c r="W31" s="105">
        <v>91</v>
      </c>
      <c r="X31" s="105">
        <v>92.8</v>
      </c>
      <c r="Y31" s="105">
        <v>96</v>
      </c>
      <c r="Z31" s="84">
        <f t="shared" si="0"/>
        <v>79.09166666666667</v>
      </c>
      <c r="AA31" s="105">
        <v>40.8</v>
      </c>
      <c r="AB31" s="107">
        <v>0.5111111111111112</v>
      </c>
      <c r="AC31" s="6">
        <v>29</v>
      </c>
    </row>
    <row r="32" spans="1:29" ht="13.5" customHeight="1">
      <c r="A32" s="83">
        <v>30</v>
      </c>
      <c r="B32" s="105">
        <v>94.8</v>
      </c>
      <c r="C32" s="105">
        <v>93</v>
      </c>
      <c r="D32" s="105">
        <v>95.7</v>
      </c>
      <c r="E32" s="105">
        <v>94.1</v>
      </c>
      <c r="F32" s="105">
        <v>95.9</v>
      </c>
      <c r="G32" s="105">
        <v>96.3</v>
      </c>
      <c r="H32" s="105">
        <v>86.1</v>
      </c>
      <c r="I32" s="105">
        <v>81</v>
      </c>
      <c r="J32" s="105">
        <v>80</v>
      </c>
      <c r="K32" s="105">
        <v>80.9</v>
      </c>
      <c r="L32" s="105">
        <v>80.9</v>
      </c>
      <c r="M32" s="105">
        <v>81.7</v>
      </c>
      <c r="N32" s="105">
        <v>83.1</v>
      </c>
      <c r="O32" s="105">
        <v>82</v>
      </c>
      <c r="P32" s="105">
        <v>83.9</v>
      </c>
      <c r="Q32" s="105">
        <v>82.3</v>
      </c>
      <c r="R32" s="105">
        <v>86.2</v>
      </c>
      <c r="S32" s="105">
        <v>88.6</v>
      </c>
      <c r="T32" s="105">
        <v>90.1</v>
      </c>
      <c r="U32" s="105">
        <v>92.6</v>
      </c>
      <c r="V32" s="105">
        <v>94.5</v>
      </c>
      <c r="W32" s="105">
        <v>95.5</v>
      </c>
      <c r="X32" s="105">
        <v>96</v>
      </c>
      <c r="Y32" s="105">
        <v>95</v>
      </c>
      <c r="Z32" s="84">
        <f t="shared" si="0"/>
        <v>88.75833333333333</v>
      </c>
      <c r="AA32" s="105">
        <v>77.4</v>
      </c>
      <c r="AB32" s="107">
        <v>0.3951388888888889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85.08666666666667</v>
      </c>
      <c r="C34" s="89">
        <f t="shared" si="1"/>
        <v>85.55333333333333</v>
      </c>
      <c r="D34" s="89">
        <f t="shared" si="1"/>
        <v>86.7</v>
      </c>
      <c r="E34" s="89">
        <f t="shared" si="1"/>
        <v>85.7233333333333</v>
      </c>
      <c r="F34" s="89">
        <f t="shared" si="1"/>
        <v>86.43666666666667</v>
      </c>
      <c r="G34" s="89">
        <f t="shared" si="1"/>
        <v>85.66666666666667</v>
      </c>
      <c r="H34" s="89">
        <f t="shared" si="1"/>
        <v>78.21333333333334</v>
      </c>
      <c r="I34" s="89">
        <f t="shared" si="1"/>
        <v>72.66333333333334</v>
      </c>
      <c r="J34" s="89">
        <f t="shared" si="1"/>
        <v>66.60000000000001</v>
      </c>
      <c r="K34" s="89">
        <f t="shared" si="1"/>
        <v>65.24666666666666</v>
      </c>
      <c r="L34" s="89">
        <f t="shared" si="1"/>
        <v>64.23333333333332</v>
      </c>
      <c r="M34" s="89">
        <f t="shared" si="1"/>
        <v>64.14999999999999</v>
      </c>
      <c r="N34" s="89">
        <f t="shared" si="1"/>
        <v>65.25000000000001</v>
      </c>
      <c r="O34" s="89">
        <f t="shared" si="1"/>
        <v>68.44333333333334</v>
      </c>
      <c r="P34" s="89">
        <f t="shared" si="1"/>
        <v>68.25000000000001</v>
      </c>
      <c r="Q34" s="89">
        <f t="shared" si="1"/>
        <v>68.64666666666668</v>
      </c>
      <c r="R34" s="89">
        <f aca="true" t="shared" si="2" ref="R34:Y34">AVERAGE(R3:R33)</f>
        <v>71.60999999999999</v>
      </c>
      <c r="S34" s="89">
        <f t="shared" si="2"/>
        <v>74.75333333333333</v>
      </c>
      <c r="T34" s="89">
        <f t="shared" si="2"/>
        <v>78.03333333333335</v>
      </c>
      <c r="U34" s="89">
        <f t="shared" si="2"/>
        <v>80.61</v>
      </c>
      <c r="V34" s="89">
        <f t="shared" si="2"/>
        <v>82.86333333333333</v>
      </c>
      <c r="W34" s="89">
        <f t="shared" si="2"/>
        <v>84.26333333333334</v>
      </c>
      <c r="X34" s="89">
        <f t="shared" si="2"/>
        <v>83.03333333333332</v>
      </c>
      <c r="Y34" s="89">
        <f t="shared" si="2"/>
        <v>83.57999999999998</v>
      </c>
      <c r="Z34" s="89">
        <f>AVERAGE(B3:Y33)</f>
        <v>76.48374999999989</v>
      </c>
      <c r="AA34" s="90">
        <f>AVERAGE(AA3:AA33)</f>
        <v>52.580000000000005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8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24.1</v>
      </c>
      <c r="C40" s="102">
        <f>MATCH(B40,AA3:AA33,0)</f>
        <v>28</v>
      </c>
      <c r="D40" s="109">
        <f>INDEX(AB3:AB33,C40,1)</f>
        <v>0.4263888888888889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4"/>
      <c r="D41" s="114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5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92.9</v>
      </c>
      <c r="C3" s="105">
        <v>96.1</v>
      </c>
      <c r="D3" s="105">
        <v>94.7</v>
      </c>
      <c r="E3" s="105">
        <v>95.2</v>
      </c>
      <c r="F3" s="105">
        <v>93.5</v>
      </c>
      <c r="G3" s="105">
        <v>87</v>
      </c>
      <c r="H3" s="105">
        <v>63.9</v>
      </c>
      <c r="I3" s="105">
        <v>55.1</v>
      </c>
      <c r="J3" s="105">
        <v>58.7</v>
      </c>
      <c r="K3" s="105">
        <v>47.8</v>
      </c>
      <c r="L3" s="105">
        <v>45.6</v>
      </c>
      <c r="M3" s="105">
        <v>45.5</v>
      </c>
      <c r="N3" s="105">
        <v>42.9</v>
      </c>
      <c r="O3" s="105">
        <v>50.1</v>
      </c>
      <c r="P3" s="105">
        <v>48.7</v>
      </c>
      <c r="Q3" s="105">
        <v>45.4</v>
      </c>
      <c r="R3" s="105">
        <v>54.8</v>
      </c>
      <c r="S3" s="105">
        <v>76.2</v>
      </c>
      <c r="T3" s="105">
        <v>77.6</v>
      </c>
      <c r="U3" s="105">
        <v>71.5</v>
      </c>
      <c r="V3" s="105">
        <v>68.5</v>
      </c>
      <c r="W3" s="105">
        <v>70.4</v>
      </c>
      <c r="X3" s="105">
        <v>71.6</v>
      </c>
      <c r="Y3" s="105">
        <v>75.4</v>
      </c>
      <c r="Z3" s="84">
        <f aca="true" t="shared" si="0" ref="Z3:Z33">AVERAGE(B3:Y3)</f>
        <v>67.87916666666668</v>
      </c>
      <c r="AA3" s="105">
        <v>42.6</v>
      </c>
      <c r="AB3" s="107">
        <v>0.5430555555555555</v>
      </c>
      <c r="AC3" s="5">
        <v>1</v>
      </c>
    </row>
    <row r="4" spans="1:29" ht="13.5" customHeight="1">
      <c r="A4" s="83">
        <v>2</v>
      </c>
      <c r="B4" s="105">
        <v>78.8</v>
      </c>
      <c r="C4" s="105">
        <v>82.6</v>
      </c>
      <c r="D4" s="105">
        <v>83.9</v>
      </c>
      <c r="E4" s="105">
        <v>86.9</v>
      </c>
      <c r="F4" s="105">
        <v>90.8</v>
      </c>
      <c r="G4" s="105">
        <v>89.1</v>
      </c>
      <c r="H4" s="105">
        <v>80.6</v>
      </c>
      <c r="I4" s="105">
        <v>86.1</v>
      </c>
      <c r="J4" s="105">
        <v>82.7</v>
      </c>
      <c r="K4" s="105">
        <v>83.5</v>
      </c>
      <c r="L4" s="105">
        <v>84.9</v>
      </c>
      <c r="M4" s="105">
        <v>83.7</v>
      </c>
      <c r="N4" s="105">
        <v>86.2</v>
      </c>
      <c r="O4" s="105">
        <v>85.8</v>
      </c>
      <c r="P4" s="105">
        <v>87.1</v>
      </c>
      <c r="Q4" s="105">
        <v>89.7</v>
      </c>
      <c r="R4" s="105">
        <v>92.9</v>
      </c>
      <c r="S4" s="105">
        <v>94.5</v>
      </c>
      <c r="T4" s="105">
        <v>96.1</v>
      </c>
      <c r="U4" s="105">
        <v>97.6</v>
      </c>
      <c r="V4" s="105">
        <v>95</v>
      </c>
      <c r="W4" s="105">
        <v>97.5</v>
      </c>
      <c r="X4" s="105">
        <v>97.8</v>
      </c>
      <c r="Y4" s="105">
        <v>98.3</v>
      </c>
      <c r="Z4" s="84">
        <f t="shared" si="0"/>
        <v>88.83749999999999</v>
      </c>
      <c r="AA4" s="105">
        <v>75.4</v>
      </c>
      <c r="AB4" s="107">
        <v>0.0006944444444444445</v>
      </c>
      <c r="AC4" s="6">
        <v>2</v>
      </c>
    </row>
    <row r="5" spans="1:29" ht="13.5" customHeight="1">
      <c r="A5" s="83">
        <v>3</v>
      </c>
      <c r="B5" s="105">
        <v>98.4</v>
      </c>
      <c r="C5" s="105">
        <v>98.5</v>
      </c>
      <c r="D5" s="105">
        <v>98.5</v>
      </c>
      <c r="E5" s="105">
        <v>98.7</v>
      </c>
      <c r="F5" s="105">
        <v>98.6</v>
      </c>
      <c r="G5" s="105">
        <v>98.5</v>
      </c>
      <c r="H5" s="105">
        <v>98.5</v>
      </c>
      <c r="I5" s="105">
        <v>98.6</v>
      </c>
      <c r="J5" s="105">
        <v>98.6</v>
      </c>
      <c r="K5" s="105">
        <v>98.6</v>
      </c>
      <c r="L5" s="105">
        <v>98.6</v>
      </c>
      <c r="M5" s="105">
        <v>98.6</v>
      </c>
      <c r="N5" s="105">
        <v>98.2</v>
      </c>
      <c r="O5" s="105">
        <v>87.4</v>
      </c>
      <c r="P5" s="105">
        <v>96.9</v>
      </c>
      <c r="Q5" s="105">
        <v>95</v>
      </c>
      <c r="R5" s="105">
        <v>90.6</v>
      </c>
      <c r="S5" s="105">
        <v>89.1</v>
      </c>
      <c r="T5" s="105">
        <v>88.4</v>
      </c>
      <c r="U5" s="105">
        <v>87.5</v>
      </c>
      <c r="V5" s="105">
        <v>85</v>
      </c>
      <c r="W5" s="105">
        <v>86.6</v>
      </c>
      <c r="X5" s="105">
        <v>85.1</v>
      </c>
      <c r="Y5" s="105">
        <v>82.9</v>
      </c>
      <c r="Z5" s="84">
        <f t="shared" si="0"/>
        <v>93.97500000000001</v>
      </c>
      <c r="AA5" s="105">
        <v>81.5</v>
      </c>
      <c r="AB5" s="107">
        <v>0.8895833333333334</v>
      </c>
      <c r="AC5" s="6">
        <v>3</v>
      </c>
    </row>
    <row r="6" spans="1:29" ht="13.5" customHeight="1">
      <c r="A6" s="83">
        <v>4</v>
      </c>
      <c r="B6" s="105">
        <v>94.3</v>
      </c>
      <c r="C6" s="105">
        <v>95.3</v>
      </c>
      <c r="D6" s="105">
        <v>92.8</v>
      </c>
      <c r="E6" s="105">
        <v>90.2</v>
      </c>
      <c r="F6" s="105">
        <v>92.3</v>
      </c>
      <c r="G6" s="105">
        <v>90.6</v>
      </c>
      <c r="H6" s="105">
        <v>89.2</v>
      </c>
      <c r="I6" s="105">
        <v>81</v>
      </c>
      <c r="J6" s="105">
        <v>77.8</v>
      </c>
      <c r="K6" s="105">
        <v>94.5</v>
      </c>
      <c r="L6" s="105">
        <v>72.2</v>
      </c>
      <c r="M6" s="105">
        <v>69.5</v>
      </c>
      <c r="N6" s="105">
        <v>65.9</v>
      </c>
      <c r="O6" s="105">
        <v>85.2</v>
      </c>
      <c r="P6" s="105">
        <v>74.5</v>
      </c>
      <c r="Q6" s="105">
        <v>76.6</v>
      </c>
      <c r="R6" s="105">
        <v>91.4</v>
      </c>
      <c r="S6" s="105">
        <v>95.9</v>
      </c>
      <c r="T6" s="105">
        <v>97.3</v>
      </c>
      <c r="U6" s="105">
        <v>95.6</v>
      </c>
      <c r="V6" s="105">
        <v>95.3</v>
      </c>
      <c r="W6" s="105">
        <v>90.9</v>
      </c>
      <c r="X6" s="105">
        <v>89.6</v>
      </c>
      <c r="Y6" s="105">
        <v>85</v>
      </c>
      <c r="Z6" s="84">
        <f t="shared" si="0"/>
        <v>86.78750000000001</v>
      </c>
      <c r="AA6" s="105">
        <v>63.8</v>
      </c>
      <c r="AB6" s="107">
        <v>0.5048611111111111</v>
      </c>
      <c r="AC6" s="6">
        <v>4</v>
      </c>
    </row>
    <row r="7" spans="1:29" ht="13.5" customHeight="1">
      <c r="A7" s="83">
        <v>5</v>
      </c>
      <c r="B7" s="105">
        <v>84</v>
      </c>
      <c r="C7" s="105">
        <v>86.5</v>
      </c>
      <c r="D7" s="105">
        <v>87.4</v>
      </c>
      <c r="E7" s="105">
        <v>76.5</v>
      </c>
      <c r="F7" s="105">
        <v>76.1</v>
      </c>
      <c r="G7" s="105">
        <v>81.4</v>
      </c>
      <c r="H7" s="105">
        <v>75.6</v>
      </c>
      <c r="I7" s="105">
        <v>64.9</v>
      </c>
      <c r="J7" s="105">
        <v>55.1</v>
      </c>
      <c r="K7" s="105">
        <v>56</v>
      </c>
      <c r="L7" s="105">
        <v>41.1</v>
      </c>
      <c r="M7" s="105">
        <v>40</v>
      </c>
      <c r="N7" s="105">
        <v>36.9</v>
      </c>
      <c r="O7" s="105">
        <v>35.8</v>
      </c>
      <c r="P7" s="105">
        <v>56.3</v>
      </c>
      <c r="Q7" s="105">
        <v>58.6</v>
      </c>
      <c r="R7" s="105">
        <v>58</v>
      </c>
      <c r="S7" s="105">
        <v>57</v>
      </c>
      <c r="T7" s="105">
        <v>59.8</v>
      </c>
      <c r="U7" s="105">
        <v>57.6</v>
      </c>
      <c r="V7" s="105">
        <v>62.7</v>
      </c>
      <c r="W7" s="105">
        <v>65.2</v>
      </c>
      <c r="X7" s="105">
        <v>72.5</v>
      </c>
      <c r="Y7" s="105">
        <v>75.2</v>
      </c>
      <c r="Z7" s="84">
        <f t="shared" si="0"/>
        <v>63.34166666666666</v>
      </c>
      <c r="AA7" s="105">
        <v>33.9</v>
      </c>
      <c r="AB7" s="107">
        <v>0.5708333333333333</v>
      </c>
      <c r="AC7" s="6">
        <v>5</v>
      </c>
    </row>
    <row r="8" spans="1:29" ht="13.5" customHeight="1">
      <c r="A8" s="83">
        <v>6</v>
      </c>
      <c r="B8" s="105">
        <v>76.3</v>
      </c>
      <c r="C8" s="105">
        <v>79.7</v>
      </c>
      <c r="D8" s="105">
        <v>78.8</v>
      </c>
      <c r="E8" s="105">
        <v>85.5</v>
      </c>
      <c r="F8" s="105">
        <v>86.9</v>
      </c>
      <c r="G8" s="105">
        <v>85.3</v>
      </c>
      <c r="H8" s="105">
        <v>68.8</v>
      </c>
      <c r="I8" s="105">
        <v>60.1</v>
      </c>
      <c r="J8" s="105">
        <v>59.3</v>
      </c>
      <c r="K8" s="105">
        <v>50.3</v>
      </c>
      <c r="L8" s="105">
        <v>56.5</v>
      </c>
      <c r="M8" s="105">
        <v>62</v>
      </c>
      <c r="N8" s="105">
        <v>66.9</v>
      </c>
      <c r="O8" s="105">
        <v>73.4</v>
      </c>
      <c r="P8" s="105">
        <v>73.2</v>
      </c>
      <c r="Q8" s="105">
        <v>57.9</v>
      </c>
      <c r="R8" s="105">
        <v>53.9</v>
      </c>
      <c r="S8" s="105">
        <v>54.4</v>
      </c>
      <c r="T8" s="105">
        <v>65.3</v>
      </c>
      <c r="U8" s="105">
        <v>64.8</v>
      </c>
      <c r="V8" s="105">
        <v>63.6</v>
      </c>
      <c r="W8" s="105">
        <v>65.3</v>
      </c>
      <c r="X8" s="105">
        <v>67</v>
      </c>
      <c r="Y8" s="105">
        <v>73.5</v>
      </c>
      <c r="Z8" s="84">
        <f t="shared" si="0"/>
        <v>67.8625</v>
      </c>
      <c r="AA8" s="105">
        <v>48.6</v>
      </c>
      <c r="AB8" s="107">
        <v>0.4159722222222222</v>
      </c>
      <c r="AC8" s="6">
        <v>6</v>
      </c>
    </row>
    <row r="9" spans="1:29" ht="13.5" customHeight="1">
      <c r="A9" s="83">
        <v>7</v>
      </c>
      <c r="B9" s="105">
        <v>83.2</v>
      </c>
      <c r="C9" s="105">
        <v>87.4</v>
      </c>
      <c r="D9" s="105">
        <v>92</v>
      </c>
      <c r="E9" s="105">
        <v>93.2</v>
      </c>
      <c r="F9" s="105">
        <v>95.1</v>
      </c>
      <c r="G9" s="105">
        <v>95.8</v>
      </c>
      <c r="H9" s="105">
        <v>97.5</v>
      </c>
      <c r="I9" s="105">
        <v>86.2</v>
      </c>
      <c r="J9" s="105">
        <v>67.3</v>
      </c>
      <c r="K9" s="105">
        <v>51.3</v>
      </c>
      <c r="L9" s="105">
        <v>65.6</v>
      </c>
      <c r="M9" s="105">
        <v>66</v>
      </c>
      <c r="N9" s="105">
        <v>75.7</v>
      </c>
      <c r="O9" s="105">
        <v>90.1</v>
      </c>
      <c r="P9" s="105">
        <v>91</v>
      </c>
      <c r="Q9" s="105">
        <v>97.5</v>
      </c>
      <c r="R9" s="105">
        <v>97.8</v>
      </c>
      <c r="S9" s="105">
        <v>98</v>
      </c>
      <c r="T9" s="105">
        <v>98</v>
      </c>
      <c r="U9" s="105">
        <v>97.9</v>
      </c>
      <c r="V9" s="105">
        <v>97.6</v>
      </c>
      <c r="W9" s="105">
        <v>97.7</v>
      </c>
      <c r="X9" s="105">
        <v>97.9</v>
      </c>
      <c r="Y9" s="105">
        <v>98</v>
      </c>
      <c r="Z9" s="84">
        <f t="shared" si="0"/>
        <v>88.24166666666667</v>
      </c>
      <c r="AA9" s="105">
        <v>51</v>
      </c>
      <c r="AB9" s="107">
        <v>0.4166666666666667</v>
      </c>
      <c r="AC9" s="6">
        <v>7</v>
      </c>
    </row>
    <row r="10" spans="1:29" ht="13.5" customHeight="1">
      <c r="A10" s="83">
        <v>8</v>
      </c>
      <c r="B10" s="105">
        <v>98.1</v>
      </c>
      <c r="C10" s="105">
        <v>98</v>
      </c>
      <c r="D10" s="105">
        <v>97.7</v>
      </c>
      <c r="E10" s="105">
        <v>97.5</v>
      </c>
      <c r="F10" s="105">
        <v>97.1</v>
      </c>
      <c r="G10" s="105">
        <v>96.7</v>
      </c>
      <c r="H10" s="105">
        <v>94.4</v>
      </c>
      <c r="I10" s="105">
        <v>90.1</v>
      </c>
      <c r="J10" s="105">
        <v>87.1</v>
      </c>
      <c r="K10" s="105">
        <v>83.3</v>
      </c>
      <c r="L10" s="105">
        <v>79.7</v>
      </c>
      <c r="M10" s="105">
        <v>74.8</v>
      </c>
      <c r="N10" s="105">
        <v>76.3</v>
      </c>
      <c r="O10" s="105">
        <v>77.6</v>
      </c>
      <c r="P10" s="105">
        <v>80.4</v>
      </c>
      <c r="Q10" s="105">
        <v>80.6</v>
      </c>
      <c r="R10" s="105">
        <v>84</v>
      </c>
      <c r="S10" s="105">
        <v>88.4</v>
      </c>
      <c r="T10" s="105">
        <v>90.6</v>
      </c>
      <c r="U10" s="105">
        <v>93.6</v>
      </c>
      <c r="V10" s="105">
        <v>96.3</v>
      </c>
      <c r="W10" s="105">
        <v>97.8</v>
      </c>
      <c r="X10" s="105">
        <v>98</v>
      </c>
      <c r="Y10" s="105">
        <v>98.1</v>
      </c>
      <c r="Z10" s="84">
        <f t="shared" si="0"/>
        <v>89.84166666666664</v>
      </c>
      <c r="AA10" s="105">
        <v>72.8</v>
      </c>
      <c r="AB10" s="107">
        <v>0.5048611111111111</v>
      </c>
      <c r="AC10" s="6">
        <v>8</v>
      </c>
    </row>
    <row r="11" spans="1:29" ht="13.5" customHeight="1">
      <c r="A11" s="83">
        <v>9</v>
      </c>
      <c r="B11" s="105">
        <v>98.1</v>
      </c>
      <c r="C11" s="105">
        <v>98.1</v>
      </c>
      <c r="D11" s="105">
        <v>98.1</v>
      </c>
      <c r="E11" s="105">
        <v>98.1</v>
      </c>
      <c r="F11" s="105">
        <v>98.1</v>
      </c>
      <c r="G11" s="105">
        <v>98.1</v>
      </c>
      <c r="H11" s="105">
        <v>98</v>
      </c>
      <c r="I11" s="105">
        <v>97.9</v>
      </c>
      <c r="J11" s="105">
        <v>97.8</v>
      </c>
      <c r="K11" s="105">
        <v>97.8</v>
      </c>
      <c r="L11" s="105">
        <v>97.9</v>
      </c>
      <c r="M11" s="105">
        <v>94.8</v>
      </c>
      <c r="N11" s="105">
        <v>87.5</v>
      </c>
      <c r="O11" s="105">
        <v>88.1</v>
      </c>
      <c r="P11" s="105">
        <v>92.5</v>
      </c>
      <c r="Q11" s="105">
        <v>87.3</v>
      </c>
      <c r="R11" s="105">
        <v>86.7</v>
      </c>
      <c r="S11" s="105">
        <v>86</v>
      </c>
      <c r="T11" s="105">
        <v>86.1</v>
      </c>
      <c r="U11" s="105">
        <v>85.1</v>
      </c>
      <c r="V11" s="105">
        <v>85.3</v>
      </c>
      <c r="W11" s="105">
        <v>85.9</v>
      </c>
      <c r="X11" s="105">
        <v>85.7</v>
      </c>
      <c r="Y11" s="105">
        <v>89.9</v>
      </c>
      <c r="Z11" s="84">
        <f t="shared" si="0"/>
        <v>92.45416666666665</v>
      </c>
      <c r="AA11" s="105">
        <v>84.6</v>
      </c>
      <c r="AB11" s="107">
        <v>0.8611111111111112</v>
      </c>
      <c r="AC11" s="6">
        <v>9</v>
      </c>
    </row>
    <row r="12" spans="1:29" ht="13.5" customHeight="1">
      <c r="A12" s="86">
        <v>10</v>
      </c>
      <c r="B12" s="106">
        <v>92.3</v>
      </c>
      <c r="C12" s="106">
        <v>95.1</v>
      </c>
      <c r="D12" s="106">
        <v>95.8</v>
      </c>
      <c r="E12" s="106">
        <v>92.6</v>
      </c>
      <c r="F12" s="106">
        <v>91.5</v>
      </c>
      <c r="G12" s="106">
        <v>87.4</v>
      </c>
      <c r="H12" s="106">
        <v>81.6</v>
      </c>
      <c r="I12" s="106">
        <v>76.8</v>
      </c>
      <c r="J12" s="106">
        <v>79.2</v>
      </c>
      <c r="K12" s="106">
        <v>86.2</v>
      </c>
      <c r="L12" s="106">
        <v>91.6</v>
      </c>
      <c r="M12" s="106">
        <v>89.5</v>
      </c>
      <c r="N12" s="106">
        <v>85.8</v>
      </c>
      <c r="O12" s="106">
        <v>79.3</v>
      </c>
      <c r="P12" s="106">
        <v>89</v>
      </c>
      <c r="Q12" s="106">
        <v>82.5</v>
      </c>
      <c r="R12" s="106">
        <v>74.5</v>
      </c>
      <c r="S12" s="106">
        <v>65.1</v>
      </c>
      <c r="T12" s="106">
        <v>78.9</v>
      </c>
      <c r="U12" s="106">
        <v>83.3</v>
      </c>
      <c r="V12" s="106">
        <v>87.5</v>
      </c>
      <c r="W12" s="106">
        <v>75.9</v>
      </c>
      <c r="X12" s="106">
        <v>84.9</v>
      </c>
      <c r="Y12" s="106">
        <v>66.9</v>
      </c>
      <c r="Z12" s="87">
        <f t="shared" si="0"/>
        <v>83.88333333333334</v>
      </c>
      <c r="AA12" s="106">
        <v>60.7</v>
      </c>
      <c r="AB12" s="108">
        <v>0.7326388888888888</v>
      </c>
      <c r="AC12" s="6">
        <v>10</v>
      </c>
    </row>
    <row r="13" spans="1:29" ht="13.5" customHeight="1">
      <c r="A13" s="83">
        <v>11</v>
      </c>
      <c r="B13" s="105">
        <v>74</v>
      </c>
      <c r="C13" s="105">
        <v>77.6</v>
      </c>
      <c r="D13" s="105">
        <v>78.1</v>
      </c>
      <c r="E13" s="105">
        <v>77.4</v>
      </c>
      <c r="F13" s="105">
        <v>90.6</v>
      </c>
      <c r="G13" s="105">
        <v>82.9</v>
      </c>
      <c r="H13" s="105">
        <v>82.5</v>
      </c>
      <c r="I13" s="105">
        <v>69</v>
      </c>
      <c r="J13" s="105">
        <v>59.1</v>
      </c>
      <c r="K13" s="105">
        <v>48</v>
      </c>
      <c r="L13" s="105">
        <v>43.5</v>
      </c>
      <c r="M13" s="105">
        <v>41.7</v>
      </c>
      <c r="N13" s="105">
        <v>54</v>
      </c>
      <c r="O13" s="105">
        <v>60.4</v>
      </c>
      <c r="P13" s="105">
        <v>71.7</v>
      </c>
      <c r="Q13" s="105">
        <v>71.9</v>
      </c>
      <c r="R13" s="105">
        <v>73.6</v>
      </c>
      <c r="S13" s="105">
        <v>76.4</v>
      </c>
      <c r="T13" s="105">
        <v>76.4</v>
      </c>
      <c r="U13" s="105">
        <v>69.2</v>
      </c>
      <c r="V13" s="105">
        <v>67.4</v>
      </c>
      <c r="W13" s="105">
        <v>71.9</v>
      </c>
      <c r="X13" s="105">
        <v>81.6</v>
      </c>
      <c r="Y13" s="105">
        <v>78.9</v>
      </c>
      <c r="Z13" s="84">
        <f t="shared" si="0"/>
        <v>69.90833333333335</v>
      </c>
      <c r="AA13" s="105">
        <v>41.1</v>
      </c>
      <c r="AB13" s="107">
        <v>0.5069444444444444</v>
      </c>
      <c r="AC13" s="5">
        <v>11</v>
      </c>
    </row>
    <row r="14" spans="1:29" ht="13.5" customHeight="1">
      <c r="A14" s="83">
        <v>12</v>
      </c>
      <c r="B14" s="105">
        <v>85</v>
      </c>
      <c r="C14" s="105">
        <v>87.1</v>
      </c>
      <c r="D14" s="105">
        <v>86.4</v>
      </c>
      <c r="E14" s="105">
        <v>93.5</v>
      </c>
      <c r="F14" s="105">
        <v>91.2</v>
      </c>
      <c r="G14" s="105">
        <v>77.8</v>
      </c>
      <c r="H14" s="105">
        <v>69.7</v>
      </c>
      <c r="I14" s="105">
        <v>64.2</v>
      </c>
      <c r="J14" s="105">
        <v>74.7</v>
      </c>
      <c r="K14" s="105">
        <v>64.2</v>
      </c>
      <c r="L14" s="105">
        <v>67.1</v>
      </c>
      <c r="M14" s="105">
        <v>73.5</v>
      </c>
      <c r="N14" s="105">
        <v>74.3</v>
      </c>
      <c r="O14" s="105">
        <v>63.1</v>
      </c>
      <c r="P14" s="105">
        <v>65.2</v>
      </c>
      <c r="Q14" s="105">
        <v>77.6</v>
      </c>
      <c r="R14" s="105">
        <v>75.4</v>
      </c>
      <c r="S14" s="105">
        <v>74.1</v>
      </c>
      <c r="T14" s="105">
        <v>73</v>
      </c>
      <c r="U14" s="105">
        <v>74.1</v>
      </c>
      <c r="V14" s="105">
        <v>71</v>
      </c>
      <c r="W14" s="105">
        <v>69.4</v>
      </c>
      <c r="X14" s="105">
        <v>69.1</v>
      </c>
      <c r="Y14" s="105">
        <v>70.3</v>
      </c>
      <c r="Z14" s="84">
        <f t="shared" si="0"/>
        <v>74.625</v>
      </c>
      <c r="AA14" s="105">
        <v>55.2</v>
      </c>
      <c r="AB14" s="107">
        <v>0.4479166666666667</v>
      </c>
      <c r="AC14" s="6">
        <v>12</v>
      </c>
    </row>
    <row r="15" spans="1:29" ht="13.5" customHeight="1">
      <c r="A15" s="83">
        <v>13</v>
      </c>
      <c r="B15" s="105">
        <v>75.8</v>
      </c>
      <c r="C15" s="105">
        <v>81.6</v>
      </c>
      <c r="D15" s="105">
        <v>89</v>
      </c>
      <c r="E15" s="105">
        <v>91.9</v>
      </c>
      <c r="F15" s="105">
        <v>94.3</v>
      </c>
      <c r="G15" s="105">
        <v>95.9</v>
      </c>
      <c r="H15" s="105">
        <v>94.6</v>
      </c>
      <c r="I15" s="105">
        <v>88.6</v>
      </c>
      <c r="J15" s="105">
        <v>81.7</v>
      </c>
      <c r="K15" s="105">
        <v>74</v>
      </c>
      <c r="L15" s="105">
        <v>66.9</v>
      </c>
      <c r="M15" s="105">
        <v>73.4</v>
      </c>
      <c r="N15" s="105">
        <v>75.1</v>
      </c>
      <c r="O15" s="105">
        <v>74.7</v>
      </c>
      <c r="P15" s="105">
        <v>71.9</v>
      </c>
      <c r="Q15" s="105">
        <v>92.9</v>
      </c>
      <c r="R15" s="105">
        <v>95.7</v>
      </c>
      <c r="S15" s="105">
        <v>97.8</v>
      </c>
      <c r="T15" s="105">
        <v>98.2</v>
      </c>
      <c r="U15" s="105">
        <v>98.4</v>
      </c>
      <c r="V15" s="105">
        <v>98.4</v>
      </c>
      <c r="W15" s="105">
        <v>98.5</v>
      </c>
      <c r="X15" s="105">
        <v>98.5</v>
      </c>
      <c r="Y15" s="105">
        <v>98.5</v>
      </c>
      <c r="Z15" s="84">
        <f t="shared" si="0"/>
        <v>87.7625</v>
      </c>
      <c r="AA15" s="105">
        <v>65.9</v>
      </c>
      <c r="AB15" s="107">
        <v>0.45069444444444445</v>
      </c>
      <c r="AC15" s="6">
        <v>13</v>
      </c>
    </row>
    <row r="16" spans="1:29" ht="13.5" customHeight="1">
      <c r="A16" s="83">
        <v>14</v>
      </c>
      <c r="B16" s="105">
        <v>98.1</v>
      </c>
      <c r="C16" s="105">
        <v>97.7</v>
      </c>
      <c r="D16" s="105">
        <v>97.9</v>
      </c>
      <c r="E16" s="105">
        <v>98.3</v>
      </c>
      <c r="F16" s="105">
        <v>98.4</v>
      </c>
      <c r="G16" s="105">
        <v>98.5</v>
      </c>
      <c r="H16" s="105">
        <v>98.2</v>
      </c>
      <c r="I16" s="105">
        <v>90.6</v>
      </c>
      <c r="J16" s="105">
        <v>92.6</v>
      </c>
      <c r="K16" s="105">
        <v>90.1</v>
      </c>
      <c r="L16" s="105">
        <v>78.7</v>
      </c>
      <c r="M16" s="105">
        <v>74.3</v>
      </c>
      <c r="N16" s="105">
        <v>70.6</v>
      </c>
      <c r="O16" s="105">
        <v>45.1</v>
      </c>
      <c r="P16" s="105">
        <v>36.9</v>
      </c>
      <c r="Q16" s="105">
        <v>40.1</v>
      </c>
      <c r="R16" s="105">
        <v>44.1</v>
      </c>
      <c r="S16" s="105">
        <v>48.2</v>
      </c>
      <c r="T16" s="105">
        <v>67.1</v>
      </c>
      <c r="U16" s="105">
        <v>69.2</v>
      </c>
      <c r="V16" s="105">
        <v>63.9</v>
      </c>
      <c r="W16" s="105">
        <v>68</v>
      </c>
      <c r="X16" s="105">
        <v>65.4</v>
      </c>
      <c r="Y16" s="105">
        <v>67.2</v>
      </c>
      <c r="Z16" s="84">
        <f t="shared" si="0"/>
        <v>74.96666666666667</v>
      </c>
      <c r="AA16" s="105">
        <v>36.4</v>
      </c>
      <c r="AB16" s="107">
        <v>0.5895833333333333</v>
      </c>
      <c r="AC16" s="6">
        <v>14</v>
      </c>
    </row>
    <row r="17" spans="1:29" ht="13.5" customHeight="1">
      <c r="A17" s="83">
        <v>15</v>
      </c>
      <c r="B17" s="105">
        <v>71.8</v>
      </c>
      <c r="C17" s="105">
        <v>66.7</v>
      </c>
      <c r="D17" s="105">
        <v>73.6</v>
      </c>
      <c r="E17" s="105">
        <v>83.4</v>
      </c>
      <c r="F17" s="105">
        <v>87.7</v>
      </c>
      <c r="G17" s="105">
        <v>73.3</v>
      </c>
      <c r="H17" s="105">
        <v>67.2</v>
      </c>
      <c r="I17" s="105">
        <v>64.2</v>
      </c>
      <c r="J17" s="105">
        <v>70.2</v>
      </c>
      <c r="K17" s="105">
        <v>66.9</v>
      </c>
      <c r="L17" s="105">
        <v>66</v>
      </c>
      <c r="M17" s="105">
        <v>63.4</v>
      </c>
      <c r="N17" s="105">
        <v>56.7</v>
      </c>
      <c r="O17" s="105">
        <v>54.4</v>
      </c>
      <c r="P17" s="105">
        <v>64.5</v>
      </c>
      <c r="Q17" s="105">
        <v>60.1</v>
      </c>
      <c r="R17" s="105">
        <v>63</v>
      </c>
      <c r="S17" s="105">
        <v>71.2</v>
      </c>
      <c r="T17" s="105">
        <v>81.9</v>
      </c>
      <c r="U17" s="105">
        <v>85.7</v>
      </c>
      <c r="V17" s="105">
        <v>86.5</v>
      </c>
      <c r="W17" s="105">
        <v>74.3</v>
      </c>
      <c r="X17" s="105">
        <v>74.7</v>
      </c>
      <c r="Y17" s="105">
        <v>81.6</v>
      </c>
      <c r="Z17" s="84">
        <f t="shared" si="0"/>
        <v>71.20833333333333</v>
      </c>
      <c r="AA17" s="105">
        <v>49.5</v>
      </c>
      <c r="AB17" s="107">
        <v>0.5388888888888889</v>
      </c>
      <c r="AC17" s="6">
        <v>15</v>
      </c>
    </row>
    <row r="18" spans="1:29" ht="13.5" customHeight="1">
      <c r="A18" s="83">
        <v>16</v>
      </c>
      <c r="B18" s="105">
        <v>87.9</v>
      </c>
      <c r="C18" s="105">
        <v>88.8</v>
      </c>
      <c r="D18" s="105">
        <v>87.2</v>
      </c>
      <c r="E18" s="105">
        <v>92</v>
      </c>
      <c r="F18" s="105">
        <v>93</v>
      </c>
      <c r="G18" s="105">
        <v>84.7</v>
      </c>
      <c r="H18" s="105">
        <v>75.2</v>
      </c>
      <c r="I18" s="105">
        <v>62.4</v>
      </c>
      <c r="J18" s="105">
        <v>55.3</v>
      </c>
      <c r="K18" s="105">
        <v>52.8</v>
      </c>
      <c r="L18" s="105">
        <v>46.3</v>
      </c>
      <c r="M18" s="105">
        <v>54.1</v>
      </c>
      <c r="N18" s="105">
        <v>53.6</v>
      </c>
      <c r="O18" s="105">
        <v>56.1</v>
      </c>
      <c r="P18" s="105">
        <v>55.1</v>
      </c>
      <c r="Q18" s="105">
        <v>56.6</v>
      </c>
      <c r="R18" s="105">
        <v>59.8</v>
      </c>
      <c r="S18" s="105">
        <v>60.1</v>
      </c>
      <c r="T18" s="105">
        <v>61.8</v>
      </c>
      <c r="U18" s="105">
        <v>61.8</v>
      </c>
      <c r="V18" s="105">
        <v>64.8</v>
      </c>
      <c r="W18" s="105">
        <v>69.3</v>
      </c>
      <c r="X18" s="105">
        <v>76</v>
      </c>
      <c r="Y18" s="105">
        <v>81.7</v>
      </c>
      <c r="Z18" s="84">
        <f t="shared" si="0"/>
        <v>68.18333333333332</v>
      </c>
      <c r="AA18" s="105">
        <v>43.8</v>
      </c>
      <c r="AB18" s="107">
        <v>0.46875</v>
      </c>
      <c r="AC18" s="6">
        <v>16</v>
      </c>
    </row>
    <row r="19" spans="1:29" ht="13.5" customHeight="1">
      <c r="A19" s="83">
        <v>17</v>
      </c>
      <c r="B19" s="105">
        <v>83.7</v>
      </c>
      <c r="C19" s="105">
        <v>82.2</v>
      </c>
      <c r="D19" s="105">
        <v>84</v>
      </c>
      <c r="E19" s="105">
        <v>81.7</v>
      </c>
      <c r="F19" s="105">
        <v>81.7</v>
      </c>
      <c r="G19" s="105">
        <v>79.1</v>
      </c>
      <c r="H19" s="105">
        <v>78.7</v>
      </c>
      <c r="I19" s="105">
        <v>73.2</v>
      </c>
      <c r="J19" s="105">
        <v>72.4</v>
      </c>
      <c r="K19" s="105">
        <v>73.4</v>
      </c>
      <c r="L19" s="105">
        <v>82.5</v>
      </c>
      <c r="M19" s="105">
        <v>80</v>
      </c>
      <c r="N19" s="105">
        <v>70.9</v>
      </c>
      <c r="O19" s="105">
        <v>70.1</v>
      </c>
      <c r="P19" s="105">
        <v>70.1</v>
      </c>
      <c r="Q19" s="105">
        <v>73.9</v>
      </c>
      <c r="R19" s="105">
        <v>75.5</v>
      </c>
      <c r="S19" s="105">
        <v>83</v>
      </c>
      <c r="T19" s="105">
        <v>82.5</v>
      </c>
      <c r="U19" s="105">
        <v>89.6</v>
      </c>
      <c r="V19" s="105">
        <v>93.4</v>
      </c>
      <c r="W19" s="105">
        <v>95.8</v>
      </c>
      <c r="X19" s="105">
        <v>96.3</v>
      </c>
      <c r="Y19" s="105">
        <v>93.4</v>
      </c>
      <c r="Z19" s="84">
        <f t="shared" si="0"/>
        <v>81.12916666666666</v>
      </c>
      <c r="AA19" s="105">
        <v>67.2</v>
      </c>
      <c r="AB19" s="107">
        <v>0.6409722222222222</v>
      </c>
      <c r="AC19" s="6">
        <v>17</v>
      </c>
    </row>
    <row r="20" spans="1:29" ht="13.5" customHeight="1">
      <c r="A20" s="83">
        <v>18</v>
      </c>
      <c r="B20" s="105">
        <v>96.1</v>
      </c>
      <c r="C20" s="105">
        <v>94.1</v>
      </c>
      <c r="D20" s="105">
        <v>95.5</v>
      </c>
      <c r="E20" s="105">
        <v>95.9</v>
      </c>
      <c r="F20" s="105">
        <v>94.3</v>
      </c>
      <c r="G20" s="105">
        <v>89.7</v>
      </c>
      <c r="H20" s="105">
        <v>84.2</v>
      </c>
      <c r="I20" s="105">
        <v>84.6</v>
      </c>
      <c r="J20" s="105">
        <v>82</v>
      </c>
      <c r="K20" s="105">
        <v>85.4</v>
      </c>
      <c r="L20" s="105">
        <v>86.4</v>
      </c>
      <c r="M20" s="105">
        <v>86.8</v>
      </c>
      <c r="N20" s="105">
        <v>82.4</v>
      </c>
      <c r="O20" s="105">
        <v>86.2</v>
      </c>
      <c r="P20" s="105">
        <v>89.9</v>
      </c>
      <c r="Q20" s="105">
        <v>95.2</v>
      </c>
      <c r="R20" s="105">
        <v>95.8</v>
      </c>
      <c r="S20" s="105">
        <v>95.3</v>
      </c>
      <c r="T20" s="105">
        <v>95.7</v>
      </c>
      <c r="U20" s="105">
        <v>95.6</v>
      </c>
      <c r="V20" s="105">
        <v>97</v>
      </c>
      <c r="W20" s="105">
        <v>97.8</v>
      </c>
      <c r="X20" s="105">
        <v>98.1</v>
      </c>
      <c r="Y20" s="105">
        <v>98.1</v>
      </c>
      <c r="Z20" s="84">
        <f t="shared" si="0"/>
        <v>91.75416666666666</v>
      </c>
      <c r="AA20" s="105">
        <v>79.3</v>
      </c>
      <c r="AB20" s="107">
        <v>0.5618055555555556</v>
      </c>
      <c r="AC20" s="6">
        <v>18</v>
      </c>
    </row>
    <row r="21" spans="1:29" ht="13.5" customHeight="1">
      <c r="A21" s="83">
        <v>19</v>
      </c>
      <c r="B21" s="105">
        <v>98.3</v>
      </c>
      <c r="C21" s="105">
        <v>98.4</v>
      </c>
      <c r="D21" s="105">
        <v>98.5</v>
      </c>
      <c r="E21" s="105">
        <v>98.5</v>
      </c>
      <c r="F21" s="105">
        <v>98.5</v>
      </c>
      <c r="G21" s="105">
        <v>98.5</v>
      </c>
      <c r="H21" s="105">
        <v>98.5</v>
      </c>
      <c r="I21" s="105">
        <v>98.5</v>
      </c>
      <c r="J21" s="105">
        <v>98.3</v>
      </c>
      <c r="K21" s="105">
        <v>94.6</v>
      </c>
      <c r="L21" s="105">
        <v>82.9</v>
      </c>
      <c r="M21" s="105">
        <v>81.7</v>
      </c>
      <c r="N21" s="105">
        <v>78.7</v>
      </c>
      <c r="O21" s="105">
        <v>72.7</v>
      </c>
      <c r="P21" s="105">
        <v>47.5</v>
      </c>
      <c r="Q21" s="105">
        <v>41.2</v>
      </c>
      <c r="R21" s="105">
        <v>44.7</v>
      </c>
      <c r="S21" s="105">
        <v>48.4</v>
      </c>
      <c r="T21" s="105">
        <v>58.2</v>
      </c>
      <c r="U21" s="105">
        <v>63.8</v>
      </c>
      <c r="V21" s="105">
        <v>62.3</v>
      </c>
      <c r="W21" s="105">
        <v>60.3</v>
      </c>
      <c r="X21" s="105">
        <v>60.5</v>
      </c>
      <c r="Y21" s="105">
        <v>54.6</v>
      </c>
      <c r="Z21" s="84">
        <f t="shared" si="0"/>
        <v>76.5875</v>
      </c>
      <c r="AA21" s="105">
        <v>40.6</v>
      </c>
      <c r="AB21" s="107">
        <v>0.6708333333333334</v>
      </c>
      <c r="AC21" s="6">
        <v>19</v>
      </c>
    </row>
    <row r="22" spans="1:29" ht="13.5" customHeight="1">
      <c r="A22" s="86">
        <v>20</v>
      </c>
      <c r="B22" s="106">
        <v>67.8</v>
      </c>
      <c r="C22" s="106">
        <v>85.2</v>
      </c>
      <c r="D22" s="106">
        <v>90.6</v>
      </c>
      <c r="E22" s="106">
        <v>88</v>
      </c>
      <c r="F22" s="106">
        <v>86.7</v>
      </c>
      <c r="G22" s="106">
        <v>76.8</v>
      </c>
      <c r="H22" s="106">
        <v>64.2</v>
      </c>
      <c r="I22" s="106">
        <v>55.7</v>
      </c>
      <c r="J22" s="106">
        <v>40.2</v>
      </c>
      <c r="K22" s="106">
        <v>43.7</v>
      </c>
      <c r="L22" s="106">
        <v>46.3</v>
      </c>
      <c r="M22" s="106">
        <v>36.9</v>
      </c>
      <c r="N22" s="106">
        <v>41</v>
      </c>
      <c r="O22" s="106">
        <v>42.9</v>
      </c>
      <c r="P22" s="106">
        <v>40.7</v>
      </c>
      <c r="Q22" s="106">
        <v>45.3</v>
      </c>
      <c r="R22" s="106">
        <v>47.1</v>
      </c>
      <c r="S22" s="106">
        <v>50.6</v>
      </c>
      <c r="T22" s="106">
        <v>61</v>
      </c>
      <c r="U22" s="106">
        <v>55.2</v>
      </c>
      <c r="V22" s="106">
        <v>55.9</v>
      </c>
      <c r="W22" s="106">
        <v>58.5</v>
      </c>
      <c r="X22" s="106">
        <v>63.4</v>
      </c>
      <c r="Y22" s="106">
        <v>65.4</v>
      </c>
      <c r="Z22" s="87">
        <f t="shared" si="0"/>
        <v>58.71250000000001</v>
      </c>
      <c r="AA22" s="106">
        <v>35.6</v>
      </c>
      <c r="AB22" s="108">
        <v>0.5145833333333333</v>
      </c>
      <c r="AC22" s="6">
        <v>20</v>
      </c>
    </row>
    <row r="23" spans="1:29" ht="13.5" customHeight="1">
      <c r="A23" s="83">
        <v>21</v>
      </c>
      <c r="B23" s="105">
        <v>68.8</v>
      </c>
      <c r="C23" s="105">
        <v>71.5</v>
      </c>
      <c r="D23" s="105">
        <v>70.7</v>
      </c>
      <c r="E23" s="105">
        <v>70.5</v>
      </c>
      <c r="F23" s="105">
        <v>69.2</v>
      </c>
      <c r="G23" s="105">
        <v>57</v>
      </c>
      <c r="H23" s="105">
        <v>55.6</v>
      </c>
      <c r="I23" s="105">
        <v>58.3</v>
      </c>
      <c r="J23" s="105">
        <v>57.2</v>
      </c>
      <c r="K23" s="105">
        <v>49.2</v>
      </c>
      <c r="L23" s="105">
        <v>44.2</v>
      </c>
      <c r="M23" s="105">
        <v>48.3</v>
      </c>
      <c r="N23" s="105">
        <v>41.7</v>
      </c>
      <c r="O23" s="105">
        <v>38.8</v>
      </c>
      <c r="P23" s="105">
        <v>44.1</v>
      </c>
      <c r="Q23" s="105">
        <v>40.2</v>
      </c>
      <c r="R23" s="105">
        <v>42.1</v>
      </c>
      <c r="S23" s="105">
        <v>56.7</v>
      </c>
      <c r="T23" s="105">
        <v>65.6</v>
      </c>
      <c r="U23" s="105">
        <v>74.4</v>
      </c>
      <c r="V23" s="105">
        <v>73.9</v>
      </c>
      <c r="W23" s="105">
        <v>70.2</v>
      </c>
      <c r="X23" s="105">
        <v>65.6</v>
      </c>
      <c r="Y23" s="105">
        <v>59.1</v>
      </c>
      <c r="Z23" s="84">
        <f t="shared" si="0"/>
        <v>58.037500000000016</v>
      </c>
      <c r="AA23" s="105">
        <v>35.7</v>
      </c>
      <c r="AB23" s="107">
        <v>0.5472222222222222</v>
      </c>
      <c r="AC23" s="5">
        <v>21</v>
      </c>
    </row>
    <row r="24" spans="1:29" ht="13.5" customHeight="1">
      <c r="A24" s="83">
        <v>22</v>
      </c>
      <c r="B24" s="105">
        <v>67.4</v>
      </c>
      <c r="C24" s="105">
        <v>76.7</v>
      </c>
      <c r="D24" s="105">
        <v>72.6</v>
      </c>
      <c r="E24" s="105">
        <v>71</v>
      </c>
      <c r="F24" s="105">
        <v>72.5</v>
      </c>
      <c r="G24" s="105">
        <v>66.6</v>
      </c>
      <c r="H24" s="105">
        <v>55.4</v>
      </c>
      <c r="I24" s="105">
        <v>45.4</v>
      </c>
      <c r="J24" s="105">
        <v>48.7</v>
      </c>
      <c r="K24" s="105">
        <v>52.4</v>
      </c>
      <c r="L24" s="105">
        <v>57.9</v>
      </c>
      <c r="M24" s="105">
        <v>67</v>
      </c>
      <c r="N24" s="105">
        <v>64.8</v>
      </c>
      <c r="O24" s="105">
        <v>58</v>
      </c>
      <c r="P24" s="105">
        <v>57.5</v>
      </c>
      <c r="Q24" s="105">
        <v>56.9</v>
      </c>
      <c r="R24" s="105">
        <v>63.6</v>
      </c>
      <c r="S24" s="105">
        <v>63</v>
      </c>
      <c r="T24" s="105">
        <v>71.5</v>
      </c>
      <c r="U24" s="105">
        <v>78.9</v>
      </c>
      <c r="V24" s="105">
        <v>82.1</v>
      </c>
      <c r="W24" s="105">
        <v>83.2</v>
      </c>
      <c r="X24" s="105">
        <v>84.6</v>
      </c>
      <c r="Y24" s="105">
        <v>87.2</v>
      </c>
      <c r="Z24" s="84">
        <f t="shared" si="0"/>
        <v>66.87083333333332</v>
      </c>
      <c r="AA24" s="105">
        <v>43.8</v>
      </c>
      <c r="AB24" s="107">
        <v>0.3125</v>
      </c>
      <c r="AC24" s="6">
        <v>22</v>
      </c>
    </row>
    <row r="25" spans="1:29" ht="13.5" customHeight="1">
      <c r="A25" s="83">
        <v>23</v>
      </c>
      <c r="B25" s="105">
        <v>89.2</v>
      </c>
      <c r="C25" s="105">
        <v>89.6</v>
      </c>
      <c r="D25" s="105">
        <v>87.6</v>
      </c>
      <c r="E25" s="105">
        <v>88.1</v>
      </c>
      <c r="F25" s="105">
        <v>87</v>
      </c>
      <c r="G25" s="105">
        <v>83.3</v>
      </c>
      <c r="H25" s="105">
        <v>80.4</v>
      </c>
      <c r="I25" s="105">
        <v>70.7</v>
      </c>
      <c r="J25" s="105">
        <v>67.6</v>
      </c>
      <c r="K25" s="105">
        <v>67.2</v>
      </c>
      <c r="L25" s="105">
        <v>68.7</v>
      </c>
      <c r="M25" s="105">
        <v>72</v>
      </c>
      <c r="N25" s="105">
        <v>74.8</v>
      </c>
      <c r="O25" s="105">
        <v>81.6</v>
      </c>
      <c r="P25" s="105">
        <v>87.5</v>
      </c>
      <c r="Q25" s="105">
        <v>85.2</v>
      </c>
      <c r="R25" s="105">
        <v>87.3</v>
      </c>
      <c r="S25" s="105">
        <v>95.8</v>
      </c>
      <c r="T25" s="105">
        <v>98</v>
      </c>
      <c r="U25" s="105">
        <v>98.3</v>
      </c>
      <c r="V25" s="105">
        <v>98.4</v>
      </c>
      <c r="W25" s="105">
        <v>98.4</v>
      </c>
      <c r="X25" s="105">
        <v>98.5</v>
      </c>
      <c r="Y25" s="105">
        <v>98.6</v>
      </c>
      <c r="Z25" s="84">
        <f t="shared" si="0"/>
        <v>85.575</v>
      </c>
      <c r="AA25" s="105">
        <v>65.1</v>
      </c>
      <c r="AB25" s="107">
        <v>0.4284722222222222</v>
      </c>
      <c r="AC25" s="6">
        <v>23</v>
      </c>
    </row>
    <row r="26" spans="1:29" ht="13.5" customHeight="1">
      <c r="A26" s="83">
        <v>24</v>
      </c>
      <c r="B26" s="105">
        <v>98.6</v>
      </c>
      <c r="C26" s="105">
        <v>98.4</v>
      </c>
      <c r="D26" s="105">
        <v>98.4</v>
      </c>
      <c r="E26" s="105">
        <v>98.4</v>
      </c>
      <c r="F26" s="105">
        <v>98.5</v>
      </c>
      <c r="G26" s="105">
        <v>98.4</v>
      </c>
      <c r="H26" s="105">
        <v>97.1</v>
      </c>
      <c r="I26" s="105">
        <v>95.7</v>
      </c>
      <c r="J26" s="105">
        <v>93.6</v>
      </c>
      <c r="K26" s="105">
        <v>87.1</v>
      </c>
      <c r="L26" s="105">
        <v>86.2</v>
      </c>
      <c r="M26" s="105">
        <v>81.8</v>
      </c>
      <c r="N26" s="105">
        <v>84.6</v>
      </c>
      <c r="O26" s="105">
        <v>75.3</v>
      </c>
      <c r="P26" s="105">
        <v>71.1</v>
      </c>
      <c r="Q26" s="105">
        <v>72.4</v>
      </c>
      <c r="R26" s="105">
        <v>78.3</v>
      </c>
      <c r="S26" s="105">
        <v>80.8</v>
      </c>
      <c r="T26" s="105">
        <v>90.8</v>
      </c>
      <c r="U26" s="105">
        <v>94.7</v>
      </c>
      <c r="V26" s="105">
        <v>95.6</v>
      </c>
      <c r="W26" s="105">
        <v>92.3</v>
      </c>
      <c r="X26" s="105">
        <v>89.9</v>
      </c>
      <c r="Y26" s="105">
        <v>82.2</v>
      </c>
      <c r="Z26" s="84">
        <f t="shared" si="0"/>
        <v>89.17499999999997</v>
      </c>
      <c r="AA26" s="105">
        <v>70.6</v>
      </c>
      <c r="AB26" s="107">
        <v>0.625</v>
      </c>
      <c r="AC26" s="6">
        <v>24</v>
      </c>
    </row>
    <row r="27" spans="1:29" ht="13.5" customHeight="1">
      <c r="A27" s="83">
        <v>25</v>
      </c>
      <c r="B27" s="105">
        <v>88.2</v>
      </c>
      <c r="C27" s="105">
        <v>91.1</v>
      </c>
      <c r="D27" s="105">
        <v>95.9</v>
      </c>
      <c r="E27" s="105">
        <v>94.9</v>
      </c>
      <c r="F27" s="105">
        <v>96.4</v>
      </c>
      <c r="G27" s="105">
        <v>82.9</v>
      </c>
      <c r="H27" s="105">
        <v>78.4</v>
      </c>
      <c r="I27" s="105">
        <v>82.2</v>
      </c>
      <c r="J27" s="105">
        <v>83.1</v>
      </c>
      <c r="K27" s="105">
        <v>78.5</v>
      </c>
      <c r="L27" s="105">
        <v>70.3</v>
      </c>
      <c r="M27" s="105">
        <v>66.5</v>
      </c>
      <c r="N27" s="105">
        <v>63.5</v>
      </c>
      <c r="O27" s="105">
        <v>54.4</v>
      </c>
      <c r="P27" s="105">
        <v>52.4</v>
      </c>
      <c r="Q27" s="105">
        <v>51.3</v>
      </c>
      <c r="R27" s="105">
        <v>52.3</v>
      </c>
      <c r="S27" s="105">
        <v>80.9</v>
      </c>
      <c r="T27" s="105">
        <v>86.3</v>
      </c>
      <c r="U27" s="105">
        <v>85.8</v>
      </c>
      <c r="V27" s="105">
        <v>81.2</v>
      </c>
      <c r="W27" s="105">
        <v>86.7</v>
      </c>
      <c r="X27" s="105">
        <v>90</v>
      </c>
      <c r="Y27" s="105">
        <v>91</v>
      </c>
      <c r="Z27" s="84">
        <f t="shared" si="0"/>
        <v>78.50833333333334</v>
      </c>
      <c r="AA27" s="105">
        <v>48.2</v>
      </c>
      <c r="AB27" s="107">
        <v>0.6930555555555555</v>
      </c>
      <c r="AC27" s="6">
        <v>25</v>
      </c>
    </row>
    <row r="28" spans="1:29" ht="13.5" customHeight="1">
      <c r="A28" s="83">
        <v>26</v>
      </c>
      <c r="B28" s="105">
        <v>88.9</v>
      </c>
      <c r="C28" s="105">
        <v>92.4</v>
      </c>
      <c r="D28" s="105">
        <v>87.5</v>
      </c>
      <c r="E28" s="105">
        <v>83.8</v>
      </c>
      <c r="F28" s="105">
        <v>79.1</v>
      </c>
      <c r="G28" s="105">
        <v>75.2</v>
      </c>
      <c r="H28" s="105">
        <v>70.1</v>
      </c>
      <c r="I28" s="105">
        <v>67.9</v>
      </c>
      <c r="J28" s="105">
        <v>68</v>
      </c>
      <c r="K28" s="105">
        <v>58.7</v>
      </c>
      <c r="L28" s="105">
        <v>54.8</v>
      </c>
      <c r="M28" s="105">
        <v>54.6</v>
      </c>
      <c r="N28" s="105">
        <v>78.3</v>
      </c>
      <c r="O28" s="105">
        <v>71.6</v>
      </c>
      <c r="P28" s="105">
        <v>76.5</v>
      </c>
      <c r="Q28" s="105">
        <v>74.8</v>
      </c>
      <c r="R28" s="105">
        <v>73.3</v>
      </c>
      <c r="S28" s="105">
        <v>73.7</v>
      </c>
      <c r="T28" s="105">
        <v>77</v>
      </c>
      <c r="U28" s="105">
        <v>80.3</v>
      </c>
      <c r="V28" s="105">
        <v>87.4</v>
      </c>
      <c r="W28" s="105">
        <v>85.6</v>
      </c>
      <c r="X28" s="105">
        <v>81.3</v>
      </c>
      <c r="Y28" s="105">
        <v>79.9</v>
      </c>
      <c r="Z28" s="84">
        <f t="shared" si="0"/>
        <v>75.8625</v>
      </c>
      <c r="AA28" s="105">
        <v>52.9</v>
      </c>
      <c r="AB28" s="107">
        <v>0.46249999999999997</v>
      </c>
      <c r="AC28" s="6">
        <v>26</v>
      </c>
    </row>
    <row r="29" spans="1:29" ht="13.5" customHeight="1">
      <c r="A29" s="83">
        <v>27</v>
      </c>
      <c r="B29" s="105">
        <v>80.7</v>
      </c>
      <c r="C29" s="105">
        <v>86.4</v>
      </c>
      <c r="D29" s="105">
        <v>90.6</v>
      </c>
      <c r="E29" s="105">
        <v>91.4</v>
      </c>
      <c r="F29" s="105">
        <v>91</v>
      </c>
      <c r="G29" s="105">
        <v>85.3</v>
      </c>
      <c r="H29" s="105">
        <v>80.6</v>
      </c>
      <c r="I29" s="105">
        <v>75</v>
      </c>
      <c r="J29" s="105">
        <v>75.6</v>
      </c>
      <c r="K29" s="105">
        <v>76.6</v>
      </c>
      <c r="L29" s="105">
        <v>73.4</v>
      </c>
      <c r="M29" s="105">
        <v>71.5</v>
      </c>
      <c r="N29" s="105">
        <v>72.6</v>
      </c>
      <c r="O29" s="105">
        <v>78</v>
      </c>
      <c r="P29" s="105">
        <v>81.2</v>
      </c>
      <c r="Q29" s="105">
        <v>80.8</v>
      </c>
      <c r="R29" s="105">
        <v>79.2</v>
      </c>
      <c r="S29" s="105">
        <v>81.9</v>
      </c>
      <c r="T29" s="105">
        <v>84.6</v>
      </c>
      <c r="U29" s="105">
        <v>92</v>
      </c>
      <c r="V29" s="105">
        <v>93.7</v>
      </c>
      <c r="W29" s="105">
        <v>94.7</v>
      </c>
      <c r="X29" s="105">
        <v>95.4</v>
      </c>
      <c r="Y29" s="105">
        <v>91.8</v>
      </c>
      <c r="Z29" s="84">
        <f t="shared" si="0"/>
        <v>83.50000000000001</v>
      </c>
      <c r="AA29" s="105">
        <v>69.9</v>
      </c>
      <c r="AB29" s="107">
        <v>0.5131944444444444</v>
      </c>
      <c r="AC29" s="6">
        <v>27</v>
      </c>
    </row>
    <row r="30" spans="1:29" ht="13.5" customHeight="1">
      <c r="A30" s="83">
        <v>28</v>
      </c>
      <c r="B30" s="105">
        <v>91.5</v>
      </c>
      <c r="C30" s="105">
        <v>91.9</v>
      </c>
      <c r="D30" s="105">
        <v>92.2</v>
      </c>
      <c r="E30" s="105">
        <v>91.2</v>
      </c>
      <c r="F30" s="105">
        <v>91.1</v>
      </c>
      <c r="G30" s="105">
        <v>89.9</v>
      </c>
      <c r="H30" s="105">
        <v>85.7</v>
      </c>
      <c r="I30" s="105">
        <v>86.9</v>
      </c>
      <c r="J30" s="105">
        <v>84.1</v>
      </c>
      <c r="K30" s="105">
        <v>81.8</v>
      </c>
      <c r="L30" s="105">
        <v>82.7</v>
      </c>
      <c r="M30" s="105">
        <v>80</v>
      </c>
      <c r="N30" s="105">
        <v>76</v>
      </c>
      <c r="O30" s="105">
        <v>73.3</v>
      </c>
      <c r="P30" s="105">
        <v>69.3</v>
      </c>
      <c r="Q30" s="105">
        <v>74.5</v>
      </c>
      <c r="R30" s="105">
        <v>67.7</v>
      </c>
      <c r="S30" s="105">
        <v>76.6</v>
      </c>
      <c r="T30" s="105">
        <v>77.3</v>
      </c>
      <c r="U30" s="105">
        <v>81.1</v>
      </c>
      <c r="V30" s="105">
        <v>84.4</v>
      </c>
      <c r="W30" s="105">
        <v>88.6</v>
      </c>
      <c r="X30" s="105">
        <v>83.1</v>
      </c>
      <c r="Y30" s="105">
        <v>83.2</v>
      </c>
      <c r="Z30" s="84">
        <f t="shared" si="0"/>
        <v>82.67083333333332</v>
      </c>
      <c r="AA30" s="105">
        <v>64.7</v>
      </c>
      <c r="AB30" s="107">
        <v>0.6277777777777778</v>
      </c>
      <c r="AC30" s="6">
        <v>28</v>
      </c>
    </row>
    <row r="31" spans="1:29" ht="13.5" customHeight="1">
      <c r="A31" s="83">
        <v>29</v>
      </c>
      <c r="B31" s="105">
        <v>88</v>
      </c>
      <c r="C31" s="105">
        <v>93.8</v>
      </c>
      <c r="D31" s="105">
        <v>95.1</v>
      </c>
      <c r="E31" s="105">
        <v>95</v>
      </c>
      <c r="F31" s="105">
        <v>92.9</v>
      </c>
      <c r="G31" s="105">
        <v>88.2</v>
      </c>
      <c r="H31" s="105">
        <v>86.5</v>
      </c>
      <c r="I31" s="105">
        <v>81.3</v>
      </c>
      <c r="J31" s="105">
        <v>76</v>
      </c>
      <c r="K31" s="105">
        <v>73.9</v>
      </c>
      <c r="L31" s="105">
        <v>78.4</v>
      </c>
      <c r="M31" s="105">
        <v>72.3</v>
      </c>
      <c r="N31" s="105">
        <v>81.4</v>
      </c>
      <c r="O31" s="105">
        <v>76.2</v>
      </c>
      <c r="P31" s="105">
        <v>75.4</v>
      </c>
      <c r="Q31" s="105">
        <v>75.5</v>
      </c>
      <c r="R31" s="105">
        <v>81</v>
      </c>
      <c r="S31" s="105">
        <v>86.7</v>
      </c>
      <c r="T31" s="105">
        <v>86.7</v>
      </c>
      <c r="U31" s="105">
        <v>85.4</v>
      </c>
      <c r="V31" s="105">
        <v>87.7</v>
      </c>
      <c r="W31" s="105">
        <v>90.1</v>
      </c>
      <c r="X31" s="105">
        <v>89</v>
      </c>
      <c r="Y31" s="105">
        <v>91.9</v>
      </c>
      <c r="Z31" s="84">
        <f t="shared" si="0"/>
        <v>84.51666666666668</v>
      </c>
      <c r="AA31" s="105">
        <v>71.5</v>
      </c>
      <c r="AB31" s="107">
        <v>0.4993055555555555</v>
      </c>
      <c r="AC31" s="6">
        <v>29</v>
      </c>
    </row>
    <row r="32" spans="1:29" ht="13.5" customHeight="1">
      <c r="A32" s="83">
        <v>30</v>
      </c>
      <c r="B32" s="105">
        <v>94.6</v>
      </c>
      <c r="C32" s="105">
        <v>96.7</v>
      </c>
      <c r="D32" s="105">
        <v>96.7</v>
      </c>
      <c r="E32" s="105">
        <v>97.3</v>
      </c>
      <c r="F32" s="105">
        <v>97.5</v>
      </c>
      <c r="G32" s="105">
        <v>97.7</v>
      </c>
      <c r="H32" s="105">
        <v>97.8</v>
      </c>
      <c r="I32" s="105">
        <v>93.8</v>
      </c>
      <c r="J32" s="105">
        <v>92.1</v>
      </c>
      <c r="K32" s="105">
        <v>89.4</v>
      </c>
      <c r="L32" s="105">
        <v>88.5</v>
      </c>
      <c r="M32" s="105">
        <v>85</v>
      </c>
      <c r="N32" s="105">
        <v>81.5</v>
      </c>
      <c r="O32" s="105">
        <v>84.7</v>
      </c>
      <c r="P32" s="105">
        <v>86</v>
      </c>
      <c r="Q32" s="105">
        <v>86.6</v>
      </c>
      <c r="R32" s="105">
        <v>88.6</v>
      </c>
      <c r="S32" s="105">
        <v>91.6</v>
      </c>
      <c r="T32" s="105">
        <v>95.8</v>
      </c>
      <c r="U32" s="105">
        <v>97.7</v>
      </c>
      <c r="V32" s="105">
        <v>98.1</v>
      </c>
      <c r="W32" s="105">
        <v>98.4</v>
      </c>
      <c r="X32" s="105">
        <v>98.4</v>
      </c>
      <c r="Y32" s="105">
        <v>98.3</v>
      </c>
      <c r="Z32" s="84">
        <f t="shared" si="0"/>
        <v>93.03333333333332</v>
      </c>
      <c r="AA32" s="105">
        <v>80.4</v>
      </c>
      <c r="AB32" s="107">
        <v>0.5583333333333333</v>
      </c>
      <c r="AC32" s="6">
        <v>30</v>
      </c>
    </row>
    <row r="33" spans="1:29" ht="13.5" customHeight="1">
      <c r="A33" s="83">
        <v>31</v>
      </c>
      <c r="B33" s="105">
        <v>98.1</v>
      </c>
      <c r="C33" s="105">
        <v>97.9</v>
      </c>
      <c r="D33" s="105">
        <v>98.1</v>
      </c>
      <c r="E33" s="105">
        <v>98.2</v>
      </c>
      <c r="F33" s="105">
        <v>98.1</v>
      </c>
      <c r="G33" s="105">
        <v>97.2</v>
      </c>
      <c r="H33" s="105">
        <v>90.2</v>
      </c>
      <c r="I33" s="105">
        <v>89.2</v>
      </c>
      <c r="J33" s="105">
        <v>85.5</v>
      </c>
      <c r="K33" s="105">
        <v>90</v>
      </c>
      <c r="L33" s="105">
        <v>88.4</v>
      </c>
      <c r="M33" s="105">
        <v>84.5</v>
      </c>
      <c r="N33" s="105">
        <v>84.7</v>
      </c>
      <c r="O33" s="105">
        <v>89.1</v>
      </c>
      <c r="P33" s="105">
        <v>93.2</v>
      </c>
      <c r="Q33" s="105">
        <v>95.3</v>
      </c>
      <c r="R33" s="105">
        <v>97.4</v>
      </c>
      <c r="S33" s="105">
        <v>97.5</v>
      </c>
      <c r="T33" s="105">
        <v>97.1</v>
      </c>
      <c r="U33" s="105">
        <v>96.4</v>
      </c>
      <c r="V33" s="105">
        <v>96.8</v>
      </c>
      <c r="W33" s="105">
        <v>97.3</v>
      </c>
      <c r="X33" s="105">
        <v>97.6</v>
      </c>
      <c r="Y33" s="105">
        <v>97.2</v>
      </c>
      <c r="Z33" s="84">
        <f t="shared" si="0"/>
        <v>93.95833333333333</v>
      </c>
      <c r="AA33" s="105">
        <v>82.4</v>
      </c>
      <c r="AB33" s="107">
        <v>0.5354166666666667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86.73870967741934</v>
      </c>
      <c r="C34" s="89">
        <f t="shared" si="1"/>
        <v>89.13225806451614</v>
      </c>
      <c r="D34" s="89">
        <f t="shared" si="1"/>
        <v>89.86774193548385</v>
      </c>
      <c r="E34" s="89">
        <f t="shared" si="1"/>
        <v>90.15483870967743</v>
      </c>
      <c r="F34" s="89">
        <f t="shared" si="1"/>
        <v>90.63548387096775</v>
      </c>
      <c r="G34" s="89">
        <f t="shared" si="1"/>
        <v>86.73548387096771</v>
      </c>
      <c r="H34" s="89">
        <f t="shared" si="1"/>
        <v>81.9</v>
      </c>
      <c r="I34" s="89">
        <f t="shared" si="1"/>
        <v>77.23225806451616</v>
      </c>
      <c r="J34" s="89">
        <f t="shared" si="1"/>
        <v>74.89032258064516</v>
      </c>
      <c r="K34" s="89">
        <f t="shared" si="1"/>
        <v>72.49032258064517</v>
      </c>
      <c r="L34" s="89">
        <f t="shared" si="1"/>
        <v>70.7677419354839</v>
      </c>
      <c r="M34" s="89">
        <f t="shared" si="1"/>
        <v>70.11935483870967</v>
      </c>
      <c r="N34" s="89">
        <f t="shared" si="1"/>
        <v>70.43548387096774</v>
      </c>
      <c r="O34" s="89">
        <f t="shared" si="1"/>
        <v>69.66129032258064</v>
      </c>
      <c r="P34" s="89">
        <f t="shared" si="1"/>
        <v>70.88064516129033</v>
      </c>
      <c r="Q34" s="89">
        <f t="shared" si="1"/>
        <v>71.59354838709677</v>
      </c>
      <c r="R34" s="89">
        <f aca="true" t="shared" si="2" ref="R34:Y34">AVERAGE(R3:R33)</f>
        <v>73.22903225806449</v>
      </c>
      <c r="S34" s="89">
        <f t="shared" si="2"/>
        <v>77.2548387096774</v>
      </c>
      <c r="T34" s="89">
        <f t="shared" si="2"/>
        <v>81.43870967741935</v>
      </c>
      <c r="U34" s="89">
        <f t="shared" si="2"/>
        <v>82.6483870967742</v>
      </c>
      <c r="V34" s="89">
        <f t="shared" si="2"/>
        <v>83.11935483870967</v>
      </c>
      <c r="W34" s="89">
        <f t="shared" si="2"/>
        <v>83.30645161290323</v>
      </c>
      <c r="X34" s="89">
        <f t="shared" si="2"/>
        <v>84.10000000000001</v>
      </c>
      <c r="Y34" s="89">
        <f t="shared" si="2"/>
        <v>83.65483870967742</v>
      </c>
      <c r="Z34" s="89">
        <f>AVERAGE(B3:Y33)</f>
        <v>79.666129032258</v>
      </c>
      <c r="AA34" s="90">
        <f>AVERAGE(AA3:AA33)</f>
        <v>58.53870967741936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4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33.9</v>
      </c>
      <c r="C40" s="102">
        <f>MATCH(B40,AA3:AA33,0)</f>
        <v>5</v>
      </c>
      <c r="D40" s="109">
        <f>INDEX(AB3:AB33,C40,1)</f>
        <v>0.5708333333333333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6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82.6</v>
      </c>
      <c r="C3" s="105">
        <v>93.8</v>
      </c>
      <c r="D3" s="105">
        <v>88.6</v>
      </c>
      <c r="E3" s="105">
        <v>84.7</v>
      </c>
      <c r="F3" s="105">
        <v>78.5</v>
      </c>
      <c r="G3" s="105">
        <v>72.7</v>
      </c>
      <c r="H3" s="105">
        <v>59.1</v>
      </c>
      <c r="I3" s="105">
        <v>62.5</v>
      </c>
      <c r="J3" s="105">
        <v>56.8</v>
      </c>
      <c r="K3" s="105">
        <v>52.6</v>
      </c>
      <c r="L3" s="105">
        <v>49.1</v>
      </c>
      <c r="M3" s="105">
        <v>71.2</v>
      </c>
      <c r="N3" s="105">
        <v>73.3</v>
      </c>
      <c r="O3" s="105">
        <v>80.5</v>
      </c>
      <c r="P3" s="105">
        <v>80.6</v>
      </c>
      <c r="Q3" s="105">
        <v>82.3</v>
      </c>
      <c r="R3" s="105">
        <v>77.3</v>
      </c>
      <c r="S3" s="105">
        <v>84.2</v>
      </c>
      <c r="T3" s="105">
        <v>88.5</v>
      </c>
      <c r="U3" s="105">
        <v>94</v>
      </c>
      <c r="V3" s="105">
        <v>96.5</v>
      </c>
      <c r="W3" s="105">
        <v>97.4</v>
      </c>
      <c r="X3" s="105">
        <v>97.3</v>
      </c>
      <c r="Y3" s="105">
        <v>97.2</v>
      </c>
      <c r="Z3" s="84">
        <f aca="true" t="shared" si="0" ref="Z3:Z32">AVERAGE(B3:Y3)</f>
        <v>79.22083333333333</v>
      </c>
      <c r="AA3" s="105">
        <v>46.7</v>
      </c>
      <c r="AB3" s="107">
        <v>0.4770833333333333</v>
      </c>
      <c r="AC3" s="5">
        <v>1</v>
      </c>
    </row>
    <row r="4" spans="1:29" ht="13.5" customHeight="1">
      <c r="A4" s="83">
        <v>2</v>
      </c>
      <c r="B4" s="105">
        <v>96</v>
      </c>
      <c r="C4" s="105">
        <v>94.5</v>
      </c>
      <c r="D4" s="105">
        <v>95</v>
      </c>
      <c r="E4" s="105">
        <v>94.2</v>
      </c>
      <c r="F4" s="105">
        <v>93.1</v>
      </c>
      <c r="G4" s="105">
        <v>85</v>
      </c>
      <c r="H4" s="105">
        <v>80.7</v>
      </c>
      <c r="I4" s="105">
        <v>79.4</v>
      </c>
      <c r="J4" s="105">
        <v>80.7</v>
      </c>
      <c r="K4" s="105">
        <v>79</v>
      </c>
      <c r="L4" s="105">
        <v>76.1</v>
      </c>
      <c r="M4" s="105">
        <v>78.6</v>
      </c>
      <c r="N4" s="105">
        <v>76.3</v>
      </c>
      <c r="O4" s="105">
        <v>76.1</v>
      </c>
      <c r="P4" s="105">
        <v>73</v>
      </c>
      <c r="Q4" s="105">
        <v>74.4</v>
      </c>
      <c r="R4" s="105">
        <v>74.8</v>
      </c>
      <c r="S4" s="105">
        <v>75.9</v>
      </c>
      <c r="T4" s="105">
        <v>79.4</v>
      </c>
      <c r="U4" s="105">
        <v>80.3</v>
      </c>
      <c r="V4" s="105">
        <v>82.7</v>
      </c>
      <c r="W4" s="105">
        <v>84</v>
      </c>
      <c r="X4" s="105">
        <v>87.1</v>
      </c>
      <c r="Y4" s="105">
        <v>85.1</v>
      </c>
      <c r="Z4" s="84">
        <f t="shared" si="0"/>
        <v>82.55833333333332</v>
      </c>
      <c r="AA4" s="105">
        <v>71.1</v>
      </c>
      <c r="AB4" s="107">
        <v>0.6520833333333333</v>
      </c>
      <c r="AC4" s="6">
        <v>2</v>
      </c>
    </row>
    <row r="5" spans="1:29" ht="13.5" customHeight="1">
      <c r="A5" s="83">
        <v>3</v>
      </c>
      <c r="B5" s="105">
        <v>90.1</v>
      </c>
      <c r="C5" s="105">
        <v>90.6</v>
      </c>
      <c r="D5" s="105">
        <v>88.1</v>
      </c>
      <c r="E5" s="105">
        <v>93.1</v>
      </c>
      <c r="F5" s="105">
        <v>93.9</v>
      </c>
      <c r="G5" s="105">
        <v>86.2</v>
      </c>
      <c r="H5" s="105">
        <v>75</v>
      </c>
      <c r="I5" s="105">
        <v>70.9</v>
      </c>
      <c r="J5" s="105">
        <v>64.8</v>
      </c>
      <c r="K5" s="105">
        <v>73.3</v>
      </c>
      <c r="L5" s="105">
        <v>72.2</v>
      </c>
      <c r="M5" s="105">
        <v>68.6</v>
      </c>
      <c r="N5" s="105">
        <v>67.1</v>
      </c>
      <c r="O5" s="105">
        <v>73.7</v>
      </c>
      <c r="P5" s="105">
        <v>72</v>
      </c>
      <c r="Q5" s="105">
        <v>76.8</v>
      </c>
      <c r="R5" s="105">
        <v>78.5</v>
      </c>
      <c r="S5" s="105">
        <v>81.3</v>
      </c>
      <c r="T5" s="105">
        <v>83.5</v>
      </c>
      <c r="U5" s="105">
        <v>87.4</v>
      </c>
      <c r="V5" s="105">
        <v>89</v>
      </c>
      <c r="W5" s="105">
        <v>87.8</v>
      </c>
      <c r="X5" s="105">
        <v>85.5</v>
      </c>
      <c r="Y5" s="105">
        <v>87.2</v>
      </c>
      <c r="Z5" s="84">
        <f t="shared" si="0"/>
        <v>80.69166666666666</v>
      </c>
      <c r="AA5" s="105">
        <v>63.2</v>
      </c>
      <c r="AB5" s="107">
        <v>0.37916666666666665</v>
      </c>
      <c r="AC5" s="6">
        <v>3</v>
      </c>
    </row>
    <row r="6" spans="1:29" ht="13.5" customHeight="1">
      <c r="A6" s="83">
        <v>4</v>
      </c>
      <c r="B6" s="105">
        <v>89.7</v>
      </c>
      <c r="C6" s="105">
        <v>90.8</v>
      </c>
      <c r="D6" s="105">
        <v>95</v>
      </c>
      <c r="E6" s="105">
        <v>92.7</v>
      </c>
      <c r="F6" s="105">
        <v>95.4</v>
      </c>
      <c r="G6" s="105">
        <v>88.9</v>
      </c>
      <c r="H6" s="105">
        <v>75.8</v>
      </c>
      <c r="I6" s="105">
        <v>70.1</v>
      </c>
      <c r="J6" s="105">
        <v>74.9</v>
      </c>
      <c r="K6" s="105">
        <v>77.7</v>
      </c>
      <c r="L6" s="105">
        <v>80.1</v>
      </c>
      <c r="M6" s="105">
        <v>72.3</v>
      </c>
      <c r="N6" s="105">
        <v>69.3</v>
      </c>
      <c r="O6" s="105">
        <v>63.5</v>
      </c>
      <c r="P6" s="105">
        <v>56.1</v>
      </c>
      <c r="Q6" s="105">
        <v>67.4</v>
      </c>
      <c r="R6" s="105">
        <v>74.2</v>
      </c>
      <c r="S6" s="105">
        <v>83.9</v>
      </c>
      <c r="T6" s="105">
        <v>88.1</v>
      </c>
      <c r="U6" s="105">
        <v>94.4</v>
      </c>
      <c r="V6" s="105">
        <v>95.5</v>
      </c>
      <c r="W6" s="105">
        <v>95.1</v>
      </c>
      <c r="X6" s="105">
        <v>94.4</v>
      </c>
      <c r="Y6" s="105">
        <v>94</v>
      </c>
      <c r="Z6" s="84">
        <f t="shared" si="0"/>
        <v>82.47083333333335</v>
      </c>
      <c r="AA6" s="105">
        <v>51.5</v>
      </c>
      <c r="AB6" s="107">
        <v>0.6159722222222223</v>
      </c>
      <c r="AC6" s="6">
        <v>4</v>
      </c>
    </row>
    <row r="7" spans="1:29" ht="13.5" customHeight="1">
      <c r="A7" s="83">
        <v>5</v>
      </c>
      <c r="B7" s="105">
        <v>95.3</v>
      </c>
      <c r="C7" s="105">
        <v>93.8</v>
      </c>
      <c r="D7" s="105">
        <v>95.5</v>
      </c>
      <c r="E7" s="105">
        <v>92.6</v>
      </c>
      <c r="F7" s="105">
        <v>92.2</v>
      </c>
      <c r="G7" s="105">
        <v>84.2</v>
      </c>
      <c r="H7" s="105">
        <v>84.3</v>
      </c>
      <c r="I7" s="105">
        <v>81.3</v>
      </c>
      <c r="J7" s="105">
        <v>75.2</v>
      </c>
      <c r="K7" s="105">
        <v>78.8</v>
      </c>
      <c r="L7" s="105">
        <v>81.2</v>
      </c>
      <c r="M7" s="105">
        <v>79.8</v>
      </c>
      <c r="N7" s="105">
        <v>80.4</v>
      </c>
      <c r="O7" s="105">
        <v>83.9</v>
      </c>
      <c r="P7" s="105">
        <v>85.3</v>
      </c>
      <c r="Q7" s="105">
        <v>86.6</v>
      </c>
      <c r="R7" s="105">
        <v>86</v>
      </c>
      <c r="S7" s="105">
        <v>87.5</v>
      </c>
      <c r="T7" s="105">
        <v>90.2</v>
      </c>
      <c r="U7" s="105">
        <v>89.8</v>
      </c>
      <c r="V7" s="105">
        <v>90.6</v>
      </c>
      <c r="W7" s="105">
        <v>92.1</v>
      </c>
      <c r="X7" s="105">
        <v>92.2</v>
      </c>
      <c r="Y7" s="105">
        <v>91.5</v>
      </c>
      <c r="Z7" s="84">
        <f t="shared" si="0"/>
        <v>87.09583333333335</v>
      </c>
      <c r="AA7" s="105">
        <v>71.8</v>
      </c>
      <c r="AB7" s="107">
        <v>0.3673611111111111</v>
      </c>
      <c r="AC7" s="6">
        <v>5</v>
      </c>
    </row>
    <row r="8" spans="1:29" ht="13.5" customHeight="1">
      <c r="A8" s="83">
        <v>6</v>
      </c>
      <c r="B8" s="105">
        <v>92.8</v>
      </c>
      <c r="C8" s="105">
        <v>94.4</v>
      </c>
      <c r="D8" s="105">
        <v>96.6</v>
      </c>
      <c r="E8" s="105">
        <v>97.1</v>
      </c>
      <c r="F8" s="105">
        <v>97.8</v>
      </c>
      <c r="G8" s="105">
        <v>97.6</v>
      </c>
      <c r="H8" s="105">
        <v>93.4</v>
      </c>
      <c r="I8" s="105">
        <v>83.1</v>
      </c>
      <c r="J8" s="105">
        <v>80.5</v>
      </c>
      <c r="K8" s="105">
        <v>75.7</v>
      </c>
      <c r="L8" s="105">
        <v>72.9</v>
      </c>
      <c r="M8" s="105">
        <v>69.1</v>
      </c>
      <c r="N8" s="105">
        <v>72.9</v>
      </c>
      <c r="O8" s="105">
        <v>81</v>
      </c>
      <c r="P8" s="105">
        <v>86.4</v>
      </c>
      <c r="Q8" s="105">
        <v>93.8</v>
      </c>
      <c r="R8" s="105">
        <v>96.4</v>
      </c>
      <c r="S8" s="105">
        <v>96.5</v>
      </c>
      <c r="T8" s="105">
        <v>97.6</v>
      </c>
      <c r="U8" s="105">
        <v>97.9</v>
      </c>
      <c r="V8" s="105">
        <v>97.6</v>
      </c>
      <c r="W8" s="105">
        <v>97.6</v>
      </c>
      <c r="X8" s="105">
        <v>94.4</v>
      </c>
      <c r="Y8" s="105">
        <v>96.1</v>
      </c>
      <c r="Z8" s="84">
        <f t="shared" si="0"/>
        <v>89.96666666666665</v>
      </c>
      <c r="AA8" s="105">
        <v>67.6</v>
      </c>
      <c r="AB8" s="107">
        <v>0.49583333333333335</v>
      </c>
      <c r="AC8" s="6">
        <v>6</v>
      </c>
    </row>
    <row r="9" spans="1:29" ht="13.5" customHeight="1">
      <c r="A9" s="83">
        <v>7</v>
      </c>
      <c r="B9" s="105">
        <v>98</v>
      </c>
      <c r="C9" s="105">
        <v>97.7</v>
      </c>
      <c r="D9" s="105">
        <v>97.2</v>
      </c>
      <c r="E9" s="105">
        <v>94.9</v>
      </c>
      <c r="F9" s="105">
        <v>95.8</v>
      </c>
      <c r="G9" s="105">
        <v>94.5</v>
      </c>
      <c r="H9" s="105">
        <v>88</v>
      </c>
      <c r="I9" s="105">
        <v>79.5</v>
      </c>
      <c r="J9" s="105">
        <v>72.8</v>
      </c>
      <c r="K9" s="105">
        <v>71.9</v>
      </c>
      <c r="L9" s="105">
        <v>62.3</v>
      </c>
      <c r="M9" s="105">
        <v>68.8</v>
      </c>
      <c r="N9" s="105">
        <v>72.8</v>
      </c>
      <c r="O9" s="105">
        <v>68.7</v>
      </c>
      <c r="P9" s="105">
        <v>71.1</v>
      </c>
      <c r="Q9" s="105">
        <v>75.7</v>
      </c>
      <c r="R9" s="105">
        <v>77</v>
      </c>
      <c r="S9" s="105">
        <v>75.2</v>
      </c>
      <c r="T9" s="105">
        <v>80.9</v>
      </c>
      <c r="U9" s="105">
        <v>85.6</v>
      </c>
      <c r="V9" s="105">
        <v>78.3</v>
      </c>
      <c r="W9" s="105">
        <v>82.6</v>
      </c>
      <c r="X9" s="105">
        <v>78.9</v>
      </c>
      <c r="Y9" s="105">
        <v>82.2</v>
      </c>
      <c r="Z9" s="84">
        <f t="shared" si="0"/>
        <v>81.26666666666667</v>
      </c>
      <c r="AA9" s="105">
        <v>59.9</v>
      </c>
      <c r="AB9" s="107">
        <v>0.4444444444444444</v>
      </c>
      <c r="AC9" s="6">
        <v>7</v>
      </c>
    </row>
    <row r="10" spans="1:29" ht="13.5" customHeight="1">
      <c r="A10" s="83">
        <v>8</v>
      </c>
      <c r="B10" s="105">
        <v>78.5</v>
      </c>
      <c r="C10" s="105">
        <v>72</v>
      </c>
      <c r="D10" s="105">
        <v>72.5</v>
      </c>
      <c r="E10" s="105">
        <v>74.1</v>
      </c>
      <c r="F10" s="105">
        <v>74.5</v>
      </c>
      <c r="G10" s="105">
        <v>75.5</v>
      </c>
      <c r="H10" s="105">
        <v>74.5</v>
      </c>
      <c r="I10" s="105">
        <v>68.5</v>
      </c>
      <c r="J10" s="105">
        <v>62.9</v>
      </c>
      <c r="K10" s="105">
        <v>62.8</v>
      </c>
      <c r="L10" s="105">
        <v>74.7</v>
      </c>
      <c r="M10" s="105">
        <v>77</v>
      </c>
      <c r="N10" s="105">
        <v>82.1</v>
      </c>
      <c r="O10" s="105">
        <v>81.7</v>
      </c>
      <c r="P10" s="105">
        <v>84.6</v>
      </c>
      <c r="Q10" s="105">
        <v>87.2</v>
      </c>
      <c r="R10" s="105">
        <v>83.5</v>
      </c>
      <c r="S10" s="105">
        <v>83.4</v>
      </c>
      <c r="T10" s="105">
        <v>89.3</v>
      </c>
      <c r="U10" s="105">
        <v>91</v>
      </c>
      <c r="V10" s="105">
        <v>81.2</v>
      </c>
      <c r="W10" s="105">
        <v>89.5</v>
      </c>
      <c r="X10" s="105">
        <v>89.2</v>
      </c>
      <c r="Y10" s="105">
        <v>95.4</v>
      </c>
      <c r="Z10" s="84">
        <f t="shared" si="0"/>
        <v>79.4</v>
      </c>
      <c r="AA10" s="105">
        <v>58.8</v>
      </c>
      <c r="AB10" s="107">
        <v>0.3993055555555556</v>
      </c>
      <c r="AC10" s="6">
        <v>8</v>
      </c>
    </row>
    <row r="11" spans="1:29" ht="13.5" customHeight="1">
      <c r="A11" s="83">
        <v>9</v>
      </c>
      <c r="B11" s="105">
        <v>87.8</v>
      </c>
      <c r="C11" s="105">
        <v>93.7</v>
      </c>
      <c r="D11" s="105">
        <v>91.5</v>
      </c>
      <c r="E11" s="105">
        <v>93.3</v>
      </c>
      <c r="F11" s="105">
        <v>87</v>
      </c>
      <c r="G11" s="105">
        <v>84.4</v>
      </c>
      <c r="H11" s="105">
        <v>81.7</v>
      </c>
      <c r="I11" s="105">
        <v>71.9</v>
      </c>
      <c r="J11" s="105">
        <v>64.4</v>
      </c>
      <c r="K11" s="105">
        <v>63.2</v>
      </c>
      <c r="L11" s="105">
        <v>63.8</v>
      </c>
      <c r="M11" s="105">
        <v>63</v>
      </c>
      <c r="N11" s="105">
        <v>61</v>
      </c>
      <c r="O11" s="105">
        <v>64.3</v>
      </c>
      <c r="P11" s="105">
        <v>73.2</v>
      </c>
      <c r="Q11" s="105">
        <v>71.5</v>
      </c>
      <c r="R11" s="105">
        <v>76.3</v>
      </c>
      <c r="S11" s="105">
        <v>88</v>
      </c>
      <c r="T11" s="105">
        <v>94.4</v>
      </c>
      <c r="U11" s="105">
        <v>93</v>
      </c>
      <c r="V11" s="105">
        <v>93.3</v>
      </c>
      <c r="W11" s="105">
        <v>95.4</v>
      </c>
      <c r="X11" s="105">
        <v>96.4</v>
      </c>
      <c r="Y11" s="105">
        <v>96.3</v>
      </c>
      <c r="Z11" s="84">
        <f t="shared" si="0"/>
        <v>81.2</v>
      </c>
      <c r="AA11" s="105">
        <v>55.9</v>
      </c>
      <c r="AB11" s="107">
        <v>0.4791666666666667</v>
      </c>
      <c r="AC11" s="6">
        <v>9</v>
      </c>
    </row>
    <row r="12" spans="1:29" ht="13.5" customHeight="1">
      <c r="A12" s="86">
        <v>10</v>
      </c>
      <c r="B12" s="106">
        <v>95.7</v>
      </c>
      <c r="C12" s="106">
        <v>96</v>
      </c>
      <c r="D12" s="106">
        <v>95.5</v>
      </c>
      <c r="E12" s="106">
        <v>94.6</v>
      </c>
      <c r="F12" s="106">
        <v>95</v>
      </c>
      <c r="G12" s="106">
        <v>95.4</v>
      </c>
      <c r="H12" s="106">
        <v>94.1</v>
      </c>
      <c r="I12" s="106">
        <v>90.9</v>
      </c>
      <c r="J12" s="106">
        <v>87.5</v>
      </c>
      <c r="K12" s="106">
        <v>91.3</v>
      </c>
      <c r="L12" s="106">
        <v>95.6</v>
      </c>
      <c r="M12" s="106">
        <v>94.5</v>
      </c>
      <c r="N12" s="106">
        <v>95</v>
      </c>
      <c r="O12" s="106">
        <v>95.5</v>
      </c>
      <c r="P12" s="106">
        <v>97.9</v>
      </c>
      <c r="Q12" s="106">
        <v>98.2</v>
      </c>
      <c r="R12" s="106">
        <v>98.4</v>
      </c>
      <c r="S12" s="106">
        <v>98.4</v>
      </c>
      <c r="T12" s="106">
        <v>98.5</v>
      </c>
      <c r="U12" s="106">
        <v>98.5</v>
      </c>
      <c r="V12" s="106">
        <v>98.4</v>
      </c>
      <c r="W12" s="106">
        <v>98.4</v>
      </c>
      <c r="X12" s="106">
        <v>98.4</v>
      </c>
      <c r="Y12" s="106">
        <v>98.4</v>
      </c>
      <c r="Z12" s="87">
        <f t="shared" si="0"/>
        <v>95.83750000000002</v>
      </c>
      <c r="AA12" s="106">
        <v>86.8</v>
      </c>
      <c r="AB12" s="108">
        <v>0.37083333333333335</v>
      </c>
      <c r="AC12" s="6">
        <v>10</v>
      </c>
    </row>
    <row r="13" spans="1:29" ht="13.5" customHeight="1">
      <c r="A13" s="83">
        <v>11</v>
      </c>
      <c r="B13" s="105">
        <v>98.5</v>
      </c>
      <c r="C13" s="105">
        <v>98.5</v>
      </c>
      <c r="D13" s="105">
        <v>98.5</v>
      </c>
      <c r="E13" s="105">
        <v>98.5</v>
      </c>
      <c r="F13" s="105">
        <v>98.5</v>
      </c>
      <c r="G13" s="105">
        <v>98.5</v>
      </c>
      <c r="H13" s="105">
        <v>98.6</v>
      </c>
      <c r="I13" s="105">
        <v>98.5</v>
      </c>
      <c r="J13" s="105">
        <v>98.4</v>
      </c>
      <c r="K13" s="105">
        <v>98.4</v>
      </c>
      <c r="L13" s="105">
        <v>98.4</v>
      </c>
      <c r="M13" s="105">
        <v>98.4</v>
      </c>
      <c r="N13" s="105">
        <v>98.4</v>
      </c>
      <c r="O13" s="105">
        <v>98.4</v>
      </c>
      <c r="P13" s="105">
        <v>98.4</v>
      </c>
      <c r="Q13" s="105">
        <v>98.3</v>
      </c>
      <c r="R13" s="105">
        <v>98.4</v>
      </c>
      <c r="S13" s="105">
        <v>98.3</v>
      </c>
      <c r="T13" s="105">
        <v>98.3</v>
      </c>
      <c r="U13" s="105">
        <v>98.2</v>
      </c>
      <c r="V13" s="105">
        <v>98</v>
      </c>
      <c r="W13" s="105">
        <v>96.8</v>
      </c>
      <c r="X13" s="105">
        <v>94.3</v>
      </c>
      <c r="Y13" s="105">
        <v>94.2</v>
      </c>
      <c r="Z13" s="84">
        <f t="shared" si="0"/>
        <v>97.98750000000003</v>
      </c>
      <c r="AA13" s="105">
        <v>94.2</v>
      </c>
      <c r="AB13" s="107">
        <v>1</v>
      </c>
      <c r="AC13" s="5">
        <v>11</v>
      </c>
    </row>
    <row r="14" spans="1:29" ht="13.5" customHeight="1">
      <c r="A14" s="83">
        <v>12</v>
      </c>
      <c r="B14" s="105">
        <v>92.3</v>
      </c>
      <c r="C14" s="105">
        <v>96.2</v>
      </c>
      <c r="D14" s="105">
        <v>97.5</v>
      </c>
      <c r="E14" s="105">
        <v>97.8</v>
      </c>
      <c r="F14" s="105">
        <v>97.8</v>
      </c>
      <c r="G14" s="105">
        <v>96.3</v>
      </c>
      <c r="H14" s="105">
        <v>96.3</v>
      </c>
      <c r="I14" s="105">
        <v>93.9</v>
      </c>
      <c r="J14" s="105">
        <v>93.8</v>
      </c>
      <c r="K14" s="105">
        <v>95</v>
      </c>
      <c r="L14" s="105">
        <v>94.7</v>
      </c>
      <c r="M14" s="105">
        <v>95.7</v>
      </c>
      <c r="N14" s="105">
        <v>91.5</v>
      </c>
      <c r="O14" s="105">
        <v>89.4</v>
      </c>
      <c r="P14" s="105">
        <v>90.8</v>
      </c>
      <c r="Q14" s="105">
        <v>96.4</v>
      </c>
      <c r="R14" s="105">
        <v>98</v>
      </c>
      <c r="S14" s="105">
        <v>98.3</v>
      </c>
      <c r="T14" s="105">
        <v>98.2</v>
      </c>
      <c r="U14" s="105">
        <v>98.1</v>
      </c>
      <c r="V14" s="105">
        <v>98.1</v>
      </c>
      <c r="W14" s="105">
        <v>98.2</v>
      </c>
      <c r="X14" s="105">
        <v>98.4</v>
      </c>
      <c r="Y14" s="105">
        <v>98.3</v>
      </c>
      <c r="Z14" s="84">
        <f t="shared" si="0"/>
        <v>95.875</v>
      </c>
      <c r="AA14" s="105">
        <v>87.9</v>
      </c>
      <c r="AB14" s="107">
        <v>0.5958333333333333</v>
      </c>
      <c r="AC14" s="6">
        <v>12</v>
      </c>
    </row>
    <row r="15" spans="1:29" ht="13.5" customHeight="1">
      <c r="A15" s="83">
        <v>13</v>
      </c>
      <c r="B15" s="105">
        <v>98</v>
      </c>
      <c r="C15" s="105">
        <v>97.9</v>
      </c>
      <c r="D15" s="105">
        <v>98</v>
      </c>
      <c r="E15" s="105">
        <v>98.1</v>
      </c>
      <c r="F15" s="105">
        <v>98.1</v>
      </c>
      <c r="G15" s="105">
        <v>98</v>
      </c>
      <c r="H15" s="105">
        <v>97.6</v>
      </c>
      <c r="I15" s="105">
        <v>93</v>
      </c>
      <c r="J15" s="105">
        <v>89.3</v>
      </c>
      <c r="K15" s="105">
        <v>82.1</v>
      </c>
      <c r="L15" s="105">
        <v>82.5</v>
      </c>
      <c r="M15" s="105">
        <v>80.5</v>
      </c>
      <c r="N15" s="105">
        <v>79.7</v>
      </c>
      <c r="O15" s="105">
        <v>82.9</v>
      </c>
      <c r="P15" s="105">
        <v>84.3</v>
      </c>
      <c r="Q15" s="105">
        <v>82.3</v>
      </c>
      <c r="R15" s="105">
        <v>82.1</v>
      </c>
      <c r="S15" s="105">
        <v>81.5</v>
      </c>
      <c r="T15" s="105">
        <v>88.4</v>
      </c>
      <c r="U15" s="105">
        <v>93.8</v>
      </c>
      <c r="V15" s="105">
        <v>94.5</v>
      </c>
      <c r="W15" s="105">
        <v>87.7</v>
      </c>
      <c r="X15" s="105">
        <v>86.2</v>
      </c>
      <c r="Y15" s="105">
        <v>80.4</v>
      </c>
      <c r="Z15" s="84">
        <f t="shared" si="0"/>
        <v>89.03750000000001</v>
      </c>
      <c r="AA15" s="105">
        <v>77.2</v>
      </c>
      <c r="AB15" s="107">
        <v>0.725</v>
      </c>
      <c r="AC15" s="6">
        <v>13</v>
      </c>
    </row>
    <row r="16" spans="1:29" ht="13.5" customHeight="1">
      <c r="A16" s="83">
        <v>14</v>
      </c>
      <c r="B16" s="105">
        <v>74.6</v>
      </c>
      <c r="C16" s="105">
        <v>83.9</v>
      </c>
      <c r="D16" s="105">
        <v>84.8</v>
      </c>
      <c r="E16" s="105">
        <v>92.5</v>
      </c>
      <c r="F16" s="105">
        <v>92.3</v>
      </c>
      <c r="G16" s="105">
        <v>84.4</v>
      </c>
      <c r="H16" s="105">
        <v>77.1</v>
      </c>
      <c r="I16" s="105">
        <v>71.3</v>
      </c>
      <c r="J16" s="105">
        <v>70.6</v>
      </c>
      <c r="K16" s="105">
        <v>67.1</v>
      </c>
      <c r="L16" s="105">
        <v>64.8</v>
      </c>
      <c r="M16" s="105">
        <v>64.2</v>
      </c>
      <c r="N16" s="105">
        <v>65.7</v>
      </c>
      <c r="O16" s="105">
        <v>68</v>
      </c>
      <c r="P16" s="105">
        <v>69.1</v>
      </c>
      <c r="Q16" s="105">
        <v>71.9</v>
      </c>
      <c r="R16" s="105">
        <v>72.8</v>
      </c>
      <c r="S16" s="105">
        <v>77.7</v>
      </c>
      <c r="T16" s="105">
        <v>79.3</v>
      </c>
      <c r="U16" s="105">
        <v>80.6</v>
      </c>
      <c r="V16" s="105">
        <v>85.1</v>
      </c>
      <c r="W16" s="105">
        <v>84</v>
      </c>
      <c r="X16" s="105">
        <v>86.5</v>
      </c>
      <c r="Y16" s="105">
        <v>85.7</v>
      </c>
      <c r="Z16" s="84">
        <f t="shared" si="0"/>
        <v>77.25</v>
      </c>
      <c r="AA16" s="105">
        <v>62.7</v>
      </c>
      <c r="AB16" s="107">
        <v>0.5402777777777777</v>
      </c>
      <c r="AC16" s="6">
        <v>14</v>
      </c>
    </row>
    <row r="17" spans="1:29" ht="13.5" customHeight="1">
      <c r="A17" s="83">
        <v>15</v>
      </c>
      <c r="B17" s="105">
        <v>90.2</v>
      </c>
      <c r="C17" s="105">
        <v>90.2</v>
      </c>
      <c r="D17" s="105">
        <v>90.2</v>
      </c>
      <c r="E17" s="105">
        <v>95.2</v>
      </c>
      <c r="F17" s="105">
        <v>97.3</v>
      </c>
      <c r="G17" s="105">
        <v>97.9</v>
      </c>
      <c r="H17" s="105">
        <v>98</v>
      </c>
      <c r="I17" s="105">
        <v>98.2</v>
      </c>
      <c r="J17" s="105">
        <v>98.2</v>
      </c>
      <c r="K17" s="105">
        <v>98.2</v>
      </c>
      <c r="L17" s="105">
        <v>98.2</v>
      </c>
      <c r="M17" s="105">
        <v>98.3</v>
      </c>
      <c r="N17" s="105">
        <v>98.3</v>
      </c>
      <c r="O17" s="105">
        <v>98.1</v>
      </c>
      <c r="P17" s="105">
        <v>98.1</v>
      </c>
      <c r="Q17" s="105">
        <v>98.1</v>
      </c>
      <c r="R17" s="105">
        <v>98.2</v>
      </c>
      <c r="S17" s="105">
        <v>98.3</v>
      </c>
      <c r="T17" s="105">
        <v>98.3</v>
      </c>
      <c r="U17" s="105">
        <v>98.4</v>
      </c>
      <c r="V17" s="105">
        <v>98.4</v>
      </c>
      <c r="W17" s="105">
        <v>98.4</v>
      </c>
      <c r="X17" s="105">
        <v>98.4</v>
      </c>
      <c r="Y17" s="105">
        <v>98.3</v>
      </c>
      <c r="Z17" s="84">
        <f t="shared" si="0"/>
        <v>97.05833333333334</v>
      </c>
      <c r="AA17" s="105">
        <v>85.6</v>
      </c>
      <c r="AB17" s="107">
        <v>0.004861111111111111</v>
      </c>
      <c r="AC17" s="6">
        <v>15</v>
      </c>
    </row>
    <row r="18" spans="1:29" ht="13.5" customHeight="1">
      <c r="A18" s="83">
        <v>16</v>
      </c>
      <c r="B18" s="105">
        <v>98.3</v>
      </c>
      <c r="C18" s="105">
        <v>98.2</v>
      </c>
      <c r="D18" s="105">
        <v>98.2</v>
      </c>
      <c r="E18" s="105">
        <v>98.1</v>
      </c>
      <c r="F18" s="105">
        <v>98.1</v>
      </c>
      <c r="G18" s="105">
        <v>98.1</v>
      </c>
      <c r="H18" s="105">
        <v>98</v>
      </c>
      <c r="I18" s="105">
        <v>97.8</v>
      </c>
      <c r="J18" s="105">
        <v>97.6</v>
      </c>
      <c r="K18" s="105">
        <v>90.6</v>
      </c>
      <c r="L18" s="105">
        <v>85.9</v>
      </c>
      <c r="M18" s="105">
        <v>80.7</v>
      </c>
      <c r="N18" s="105">
        <v>85.4</v>
      </c>
      <c r="O18" s="105">
        <v>83.5</v>
      </c>
      <c r="P18" s="105">
        <v>85.8</v>
      </c>
      <c r="Q18" s="105">
        <v>86.1</v>
      </c>
      <c r="R18" s="105">
        <v>90.4</v>
      </c>
      <c r="S18" s="105">
        <v>93</v>
      </c>
      <c r="T18" s="105">
        <v>96</v>
      </c>
      <c r="U18" s="105">
        <v>95.2</v>
      </c>
      <c r="V18" s="105">
        <v>96.4</v>
      </c>
      <c r="W18" s="105">
        <v>96</v>
      </c>
      <c r="X18" s="105">
        <v>94</v>
      </c>
      <c r="Y18" s="105">
        <v>94.1</v>
      </c>
      <c r="Z18" s="84">
        <f t="shared" si="0"/>
        <v>93.14583333333336</v>
      </c>
      <c r="AA18" s="105">
        <v>80.6</v>
      </c>
      <c r="AB18" s="107">
        <v>0.5006944444444444</v>
      </c>
      <c r="AC18" s="6">
        <v>16</v>
      </c>
    </row>
    <row r="19" spans="1:29" ht="13.5" customHeight="1">
      <c r="A19" s="83">
        <v>17</v>
      </c>
      <c r="B19" s="105">
        <v>95.6</v>
      </c>
      <c r="C19" s="105">
        <v>97.1</v>
      </c>
      <c r="D19" s="105">
        <v>97.7</v>
      </c>
      <c r="E19" s="105">
        <v>97.8</v>
      </c>
      <c r="F19" s="105">
        <v>96.8</v>
      </c>
      <c r="G19" s="105">
        <v>91.7</v>
      </c>
      <c r="H19" s="105">
        <v>82.4</v>
      </c>
      <c r="I19" s="105">
        <v>74.9</v>
      </c>
      <c r="J19" s="105">
        <v>71.6</v>
      </c>
      <c r="K19" s="105">
        <v>78.2</v>
      </c>
      <c r="L19" s="105">
        <v>76.3</v>
      </c>
      <c r="M19" s="105">
        <v>75.5</v>
      </c>
      <c r="N19" s="105">
        <v>76.6</v>
      </c>
      <c r="O19" s="105">
        <v>78.1</v>
      </c>
      <c r="P19" s="105">
        <v>81.1</v>
      </c>
      <c r="Q19" s="105">
        <v>75.7</v>
      </c>
      <c r="R19" s="105">
        <v>79.1</v>
      </c>
      <c r="S19" s="105">
        <v>79.2</v>
      </c>
      <c r="T19" s="105">
        <v>82.7</v>
      </c>
      <c r="U19" s="105">
        <v>89</v>
      </c>
      <c r="V19" s="105">
        <v>90.5</v>
      </c>
      <c r="W19" s="105">
        <v>92.7</v>
      </c>
      <c r="X19" s="105">
        <v>91</v>
      </c>
      <c r="Y19" s="105">
        <v>93.7</v>
      </c>
      <c r="Z19" s="84">
        <f t="shared" si="0"/>
        <v>85.20833333333333</v>
      </c>
      <c r="AA19" s="105">
        <v>70.1</v>
      </c>
      <c r="AB19" s="107">
        <v>0.3673611111111111</v>
      </c>
      <c r="AC19" s="6">
        <v>17</v>
      </c>
    </row>
    <row r="20" spans="1:29" ht="13.5" customHeight="1">
      <c r="A20" s="83">
        <v>18</v>
      </c>
      <c r="B20" s="105">
        <v>95.7</v>
      </c>
      <c r="C20" s="105">
        <v>95.9</v>
      </c>
      <c r="D20" s="105">
        <v>97</v>
      </c>
      <c r="E20" s="105">
        <v>97.6</v>
      </c>
      <c r="F20" s="105">
        <v>97.4</v>
      </c>
      <c r="G20" s="105">
        <v>95.8</v>
      </c>
      <c r="H20" s="105">
        <v>86.8</v>
      </c>
      <c r="I20" s="105">
        <v>87.5</v>
      </c>
      <c r="J20" s="105">
        <v>85</v>
      </c>
      <c r="K20" s="105">
        <v>83.4</v>
      </c>
      <c r="L20" s="105">
        <v>89.2</v>
      </c>
      <c r="M20" s="105">
        <v>89.4</v>
      </c>
      <c r="N20" s="105">
        <v>87</v>
      </c>
      <c r="O20" s="105">
        <v>84.1</v>
      </c>
      <c r="P20" s="105">
        <v>81.2</v>
      </c>
      <c r="Q20" s="105">
        <v>77.7</v>
      </c>
      <c r="R20" s="105">
        <v>78.6</v>
      </c>
      <c r="S20" s="105">
        <v>81</v>
      </c>
      <c r="T20" s="105">
        <v>84.1</v>
      </c>
      <c r="U20" s="105">
        <v>93.8</v>
      </c>
      <c r="V20" s="105">
        <v>96</v>
      </c>
      <c r="W20" s="105">
        <v>96.2</v>
      </c>
      <c r="X20" s="105">
        <v>96.3</v>
      </c>
      <c r="Y20" s="105">
        <v>97.5</v>
      </c>
      <c r="Z20" s="84">
        <f t="shared" si="0"/>
        <v>89.75833333333333</v>
      </c>
      <c r="AA20" s="105">
        <v>77.4</v>
      </c>
      <c r="AB20" s="107">
        <v>0.6708333333333334</v>
      </c>
      <c r="AC20" s="6">
        <v>18</v>
      </c>
    </row>
    <row r="21" spans="1:29" ht="13.5" customHeight="1">
      <c r="A21" s="83">
        <v>19</v>
      </c>
      <c r="B21" s="105">
        <v>96.9</v>
      </c>
      <c r="C21" s="105">
        <v>96.7</v>
      </c>
      <c r="D21" s="105">
        <v>97.1</v>
      </c>
      <c r="E21" s="105">
        <v>96</v>
      </c>
      <c r="F21" s="105">
        <v>97.6</v>
      </c>
      <c r="G21" s="105">
        <v>96.7</v>
      </c>
      <c r="H21" s="105">
        <v>91.3</v>
      </c>
      <c r="I21" s="105">
        <v>75.8</v>
      </c>
      <c r="J21" s="105">
        <v>75.3</v>
      </c>
      <c r="K21" s="105">
        <v>71.8</v>
      </c>
      <c r="L21" s="105">
        <v>79.1</v>
      </c>
      <c r="M21" s="105">
        <v>77.9</v>
      </c>
      <c r="N21" s="105">
        <v>84.6</v>
      </c>
      <c r="O21" s="105">
        <v>82</v>
      </c>
      <c r="P21" s="105">
        <v>77.6</v>
      </c>
      <c r="Q21" s="105">
        <v>85.2</v>
      </c>
      <c r="R21" s="105">
        <v>93.8</v>
      </c>
      <c r="S21" s="105">
        <v>95.4</v>
      </c>
      <c r="T21" s="105">
        <v>97.8</v>
      </c>
      <c r="U21" s="105">
        <v>96.9</v>
      </c>
      <c r="V21" s="105">
        <v>97.3</v>
      </c>
      <c r="W21" s="105">
        <v>97.1</v>
      </c>
      <c r="X21" s="105">
        <v>97</v>
      </c>
      <c r="Y21" s="105">
        <v>98.2</v>
      </c>
      <c r="Z21" s="84">
        <f t="shared" si="0"/>
        <v>89.7958333333333</v>
      </c>
      <c r="AA21" s="105">
        <v>71.8</v>
      </c>
      <c r="AB21" s="107">
        <v>0.4173611111111111</v>
      </c>
      <c r="AC21" s="6">
        <v>19</v>
      </c>
    </row>
    <row r="22" spans="1:29" ht="13.5" customHeight="1">
      <c r="A22" s="86">
        <v>20</v>
      </c>
      <c r="B22" s="106">
        <v>98.2</v>
      </c>
      <c r="C22" s="106">
        <v>97</v>
      </c>
      <c r="D22" s="106">
        <v>97</v>
      </c>
      <c r="E22" s="106">
        <v>96.1</v>
      </c>
      <c r="F22" s="106">
        <v>96.4</v>
      </c>
      <c r="G22" s="106">
        <v>97.6</v>
      </c>
      <c r="H22" s="106">
        <v>98.2</v>
      </c>
      <c r="I22" s="106">
        <v>98.3</v>
      </c>
      <c r="J22" s="106">
        <v>98.4</v>
      </c>
      <c r="K22" s="106">
        <v>98.5</v>
      </c>
      <c r="L22" s="106">
        <v>98.5</v>
      </c>
      <c r="M22" s="106">
        <v>98.6</v>
      </c>
      <c r="N22" s="106">
        <v>98.6</v>
      </c>
      <c r="O22" s="106">
        <v>98.6</v>
      </c>
      <c r="P22" s="106">
        <v>98.7</v>
      </c>
      <c r="Q22" s="106">
        <v>98.6</v>
      </c>
      <c r="R22" s="106">
        <v>98.6</v>
      </c>
      <c r="S22" s="106">
        <v>98.6</v>
      </c>
      <c r="T22" s="106">
        <v>98.6</v>
      </c>
      <c r="U22" s="106">
        <v>98.6</v>
      </c>
      <c r="V22" s="106">
        <v>98.6</v>
      </c>
      <c r="W22" s="106">
        <v>98.6</v>
      </c>
      <c r="X22" s="106">
        <v>98.5</v>
      </c>
      <c r="Y22" s="106">
        <v>98.4</v>
      </c>
      <c r="Z22" s="87">
        <f t="shared" si="0"/>
        <v>98.1583333333333</v>
      </c>
      <c r="AA22" s="106">
        <v>95.9</v>
      </c>
      <c r="AB22" s="108">
        <v>0.17152777777777775</v>
      </c>
      <c r="AC22" s="6">
        <v>20</v>
      </c>
    </row>
    <row r="23" spans="1:29" ht="13.5" customHeight="1">
      <c r="A23" s="83">
        <v>21</v>
      </c>
      <c r="B23" s="105">
        <v>98.3</v>
      </c>
      <c r="C23" s="105">
        <v>98.4</v>
      </c>
      <c r="D23" s="105">
        <v>98.5</v>
      </c>
      <c r="E23" s="105">
        <v>98.5</v>
      </c>
      <c r="F23" s="105">
        <v>98.5</v>
      </c>
      <c r="G23" s="105">
        <v>98.5</v>
      </c>
      <c r="H23" s="105">
        <v>98.3</v>
      </c>
      <c r="I23" s="105">
        <v>98.1</v>
      </c>
      <c r="J23" s="105">
        <v>97.6</v>
      </c>
      <c r="K23" s="105">
        <v>96.7</v>
      </c>
      <c r="L23" s="105">
        <v>94.1</v>
      </c>
      <c r="M23" s="105">
        <v>94.2</v>
      </c>
      <c r="N23" s="105">
        <v>91.8</v>
      </c>
      <c r="O23" s="105">
        <v>95.2</v>
      </c>
      <c r="P23" s="105">
        <v>94.1</v>
      </c>
      <c r="Q23" s="105">
        <v>93.2</v>
      </c>
      <c r="R23" s="105">
        <v>91.2</v>
      </c>
      <c r="S23" s="105">
        <v>90.7</v>
      </c>
      <c r="T23" s="105">
        <v>93.4</v>
      </c>
      <c r="U23" s="105">
        <v>95.9</v>
      </c>
      <c r="V23" s="105">
        <v>96.7</v>
      </c>
      <c r="W23" s="105">
        <v>97.9</v>
      </c>
      <c r="X23" s="105">
        <v>98.2</v>
      </c>
      <c r="Y23" s="105">
        <v>98.3</v>
      </c>
      <c r="Z23" s="84">
        <f t="shared" si="0"/>
        <v>96.09583333333335</v>
      </c>
      <c r="AA23" s="105">
        <v>89.3</v>
      </c>
      <c r="AB23" s="107">
        <v>0.7326388888888888</v>
      </c>
      <c r="AC23" s="5">
        <v>21</v>
      </c>
    </row>
    <row r="24" spans="1:29" ht="13.5" customHeight="1">
      <c r="A24" s="83">
        <v>22</v>
      </c>
      <c r="B24" s="105">
        <v>98.4</v>
      </c>
      <c r="C24" s="105">
        <v>98</v>
      </c>
      <c r="D24" s="105">
        <v>93.7</v>
      </c>
      <c r="E24" s="105">
        <v>95.5</v>
      </c>
      <c r="F24" s="105">
        <v>95.6</v>
      </c>
      <c r="G24" s="105">
        <v>86.7</v>
      </c>
      <c r="H24" s="105">
        <v>55.2</v>
      </c>
      <c r="I24" s="105">
        <v>58.5</v>
      </c>
      <c r="J24" s="105">
        <v>61</v>
      </c>
      <c r="K24" s="105">
        <v>53.6</v>
      </c>
      <c r="L24" s="105">
        <v>59.5</v>
      </c>
      <c r="M24" s="105">
        <v>73.6</v>
      </c>
      <c r="N24" s="105">
        <v>67</v>
      </c>
      <c r="O24" s="105">
        <v>65.2</v>
      </c>
      <c r="P24" s="105">
        <v>61.8</v>
      </c>
      <c r="Q24" s="105">
        <v>60.2</v>
      </c>
      <c r="R24" s="105">
        <v>70.5</v>
      </c>
      <c r="S24" s="105">
        <v>66.4</v>
      </c>
      <c r="T24" s="105">
        <v>68.8</v>
      </c>
      <c r="U24" s="105">
        <v>73.2</v>
      </c>
      <c r="V24" s="105">
        <v>75.3</v>
      </c>
      <c r="W24" s="105">
        <v>75</v>
      </c>
      <c r="X24" s="105">
        <v>79.2</v>
      </c>
      <c r="Y24" s="105">
        <v>79.3</v>
      </c>
      <c r="Z24" s="84">
        <f t="shared" si="0"/>
        <v>73.80000000000001</v>
      </c>
      <c r="AA24" s="105">
        <v>52.2</v>
      </c>
      <c r="AB24" s="107">
        <v>0.4048611111111111</v>
      </c>
      <c r="AC24" s="6">
        <v>22</v>
      </c>
    </row>
    <row r="25" spans="1:29" ht="13.5" customHeight="1">
      <c r="A25" s="83">
        <v>23</v>
      </c>
      <c r="B25" s="105">
        <v>85.2</v>
      </c>
      <c r="C25" s="105">
        <v>88.4</v>
      </c>
      <c r="D25" s="105">
        <v>92</v>
      </c>
      <c r="E25" s="105">
        <v>94.7</v>
      </c>
      <c r="F25" s="105">
        <v>96.1</v>
      </c>
      <c r="G25" s="105">
        <v>92.1</v>
      </c>
      <c r="H25" s="105">
        <v>88.2</v>
      </c>
      <c r="I25" s="105">
        <v>83</v>
      </c>
      <c r="J25" s="105">
        <v>82.1</v>
      </c>
      <c r="K25" s="105">
        <v>83.5</v>
      </c>
      <c r="L25" s="105">
        <v>84.5</v>
      </c>
      <c r="M25" s="105">
        <v>88.6</v>
      </c>
      <c r="N25" s="105">
        <v>89.8</v>
      </c>
      <c r="O25" s="105">
        <v>94.6</v>
      </c>
      <c r="P25" s="105">
        <v>93</v>
      </c>
      <c r="Q25" s="105">
        <v>97.3</v>
      </c>
      <c r="R25" s="105">
        <v>87.2</v>
      </c>
      <c r="S25" s="105">
        <v>97.4</v>
      </c>
      <c r="T25" s="105">
        <v>97.9</v>
      </c>
      <c r="U25" s="105">
        <v>98.1</v>
      </c>
      <c r="V25" s="105">
        <v>98</v>
      </c>
      <c r="W25" s="105">
        <v>98</v>
      </c>
      <c r="X25" s="105">
        <v>97.6</v>
      </c>
      <c r="Y25" s="105">
        <v>97.7</v>
      </c>
      <c r="Z25" s="84">
        <f t="shared" si="0"/>
        <v>91.875</v>
      </c>
      <c r="AA25" s="105">
        <v>78.4</v>
      </c>
      <c r="AB25" s="107">
        <v>0.008333333333333333</v>
      </c>
      <c r="AC25" s="6">
        <v>23</v>
      </c>
    </row>
    <row r="26" spans="1:29" ht="13.5" customHeight="1">
      <c r="A26" s="83">
        <v>24</v>
      </c>
      <c r="B26" s="105">
        <v>92.4</v>
      </c>
      <c r="C26" s="105">
        <v>91.9</v>
      </c>
      <c r="D26" s="105">
        <v>94.5</v>
      </c>
      <c r="E26" s="105">
        <v>95.4</v>
      </c>
      <c r="F26" s="105">
        <v>90.6</v>
      </c>
      <c r="G26" s="105">
        <v>81.1</v>
      </c>
      <c r="H26" s="105">
        <v>86</v>
      </c>
      <c r="I26" s="105">
        <v>78.1</v>
      </c>
      <c r="J26" s="105">
        <v>81.2</v>
      </c>
      <c r="K26" s="105">
        <v>74.1</v>
      </c>
      <c r="L26" s="105">
        <v>70.8</v>
      </c>
      <c r="M26" s="105">
        <v>71.5</v>
      </c>
      <c r="N26" s="105">
        <v>67.5</v>
      </c>
      <c r="O26" s="105">
        <v>67.7</v>
      </c>
      <c r="P26" s="105">
        <v>72.9</v>
      </c>
      <c r="Q26" s="105">
        <v>79.4</v>
      </c>
      <c r="R26" s="105">
        <v>79.1</v>
      </c>
      <c r="S26" s="105">
        <v>84.8</v>
      </c>
      <c r="T26" s="105">
        <v>89.2</v>
      </c>
      <c r="U26" s="105">
        <v>70.1</v>
      </c>
      <c r="V26" s="105">
        <v>78.2</v>
      </c>
      <c r="W26" s="105">
        <v>85.4</v>
      </c>
      <c r="X26" s="105">
        <v>82.3</v>
      </c>
      <c r="Y26" s="105">
        <v>88.6</v>
      </c>
      <c r="Z26" s="84">
        <f t="shared" si="0"/>
        <v>81.36666666666667</v>
      </c>
      <c r="AA26" s="105">
        <v>65.2</v>
      </c>
      <c r="AB26" s="107">
        <v>0.5576388888888889</v>
      </c>
      <c r="AC26" s="6">
        <v>24</v>
      </c>
    </row>
    <row r="27" spans="1:29" ht="13.5" customHeight="1">
      <c r="A27" s="83">
        <v>25</v>
      </c>
      <c r="B27" s="105">
        <v>88.6</v>
      </c>
      <c r="C27" s="105">
        <v>86.7</v>
      </c>
      <c r="D27" s="105">
        <v>86.1</v>
      </c>
      <c r="E27" s="105">
        <v>87.7</v>
      </c>
      <c r="F27" s="105">
        <v>95.4</v>
      </c>
      <c r="G27" s="105">
        <v>93.4</v>
      </c>
      <c r="H27" s="105">
        <v>80</v>
      </c>
      <c r="I27" s="105">
        <v>68.8</v>
      </c>
      <c r="J27" s="105">
        <v>66.8</v>
      </c>
      <c r="K27" s="105">
        <v>62.6</v>
      </c>
      <c r="L27" s="105">
        <v>62.4</v>
      </c>
      <c r="M27" s="105">
        <v>55.4</v>
      </c>
      <c r="N27" s="105">
        <v>58.1</v>
      </c>
      <c r="O27" s="105">
        <v>51.7</v>
      </c>
      <c r="P27" s="105">
        <v>56.8</v>
      </c>
      <c r="Q27" s="105">
        <v>77.6</v>
      </c>
      <c r="R27" s="105">
        <v>69.9</v>
      </c>
      <c r="S27" s="105">
        <v>69.3</v>
      </c>
      <c r="T27" s="105">
        <v>72.7</v>
      </c>
      <c r="U27" s="105">
        <v>81.2</v>
      </c>
      <c r="V27" s="105">
        <v>82.1</v>
      </c>
      <c r="W27" s="105">
        <v>82.3</v>
      </c>
      <c r="X27" s="105">
        <v>79.4</v>
      </c>
      <c r="Y27" s="105">
        <v>77</v>
      </c>
      <c r="Z27" s="84">
        <f t="shared" si="0"/>
        <v>74.66666666666666</v>
      </c>
      <c r="AA27" s="105">
        <v>50.1</v>
      </c>
      <c r="AB27" s="107">
        <v>0.5854166666666667</v>
      </c>
      <c r="AC27" s="6">
        <v>25</v>
      </c>
    </row>
    <row r="28" spans="1:29" ht="13.5" customHeight="1">
      <c r="A28" s="83">
        <v>26</v>
      </c>
      <c r="B28" s="105">
        <v>78.4</v>
      </c>
      <c r="C28" s="105">
        <v>79.4</v>
      </c>
      <c r="D28" s="105">
        <v>77.8</v>
      </c>
      <c r="E28" s="105">
        <v>78.2</v>
      </c>
      <c r="F28" s="105">
        <v>80.2</v>
      </c>
      <c r="G28" s="105">
        <v>82.8</v>
      </c>
      <c r="H28" s="105">
        <v>79.4</v>
      </c>
      <c r="I28" s="105">
        <v>76.4</v>
      </c>
      <c r="J28" s="105">
        <v>70.7</v>
      </c>
      <c r="K28" s="105">
        <v>76.6</v>
      </c>
      <c r="L28" s="105">
        <v>77.7</v>
      </c>
      <c r="M28" s="105">
        <v>79.6</v>
      </c>
      <c r="N28" s="105">
        <v>82.7</v>
      </c>
      <c r="O28" s="105">
        <v>85.9</v>
      </c>
      <c r="P28" s="105">
        <v>95.9</v>
      </c>
      <c r="Q28" s="105">
        <v>82.8</v>
      </c>
      <c r="R28" s="105">
        <v>85.5</v>
      </c>
      <c r="S28" s="105">
        <v>89.4</v>
      </c>
      <c r="T28" s="105">
        <v>94.5</v>
      </c>
      <c r="U28" s="105">
        <v>94.3</v>
      </c>
      <c r="V28" s="105">
        <v>95.3</v>
      </c>
      <c r="W28" s="105">
        <v>97.1</v>
      </c>
      <c r="X28" s="105">
        <v>96.3</v>
      </c>
      <c r="Y28" s="105">
        <v>95.4</v>
      </c>
      <c r="Z28" s="84">
        <f t="shared" si="0"/>
        <v>84.67916666666667</v>
      </c>
      <c r="AA28" s="105">
        <v>68.7</v>
      </c>
      <c r="AB28" s="107">
        <v>0.37986111111111115</v>
      </c>
      <c r="AC28" s="6">
        <v>26</v>
      </c>
    </row>
    <row r="29" spans="1:29" ht="13.5" customHeight="1">
      <c r="A29" s="83">
        <v>27</v>
      </c>
      <c r="B29" s="105">
        <v>97.2</v>
      </c>
      <c r="C29" s="105">
        <v>97.7</v>
      </c>
      <c r="D29" s="105">
        <v>97.8</v>
      </c>
      <c r="E29" s="105">
        <v>97.8</v>
      </c>
      <c r="F29" s="105">
        <v>97.8</v>
      </c>
      <c r="G29" s="105">
        <v>91</v>
      </c>
      <c r="H29" s="105">
        <v>79.3</v>
      </c>
      <c r="I29" s="105">
        <v>78.7</v>
      </c>
      <c r="J29" s="105">
        <v>80.7</v>
      </c>
      <c r="K29" s="105">
        <v>81.6</v>
      </c>
      <c r="L29" s="105">
        <v>76.6</v>
      </c>
      <c r="M29" s="105">
        <v>75.3</v>
      </c>
      <c r="N29" s="105">
        <v>68.4</v>
      </c>
      <c r="O29" s="105">
        <v>66.9</v>
      </c>
      <c r="P29" s="105">
        <v>60.7</v>
      </c>
      <c r="Q29" s="105">
        <v>71</v>
      </c>
      <c r="R29" s="105">
        <v>74.2</v>
      </c>
      <c r="S29" s="105">
        <v>77.4</v>
      </c>
      <c r="T29" s="105">
        <v>81.7</v>
      </c>
      <c r="U29" s="105">
        <v>82.9</v>
      </c>
      <c r="V29" s="105">
        <v>81.8</v>
      </c>
      <c r="W29" s="105">
        <v>82.1</v>
      </c>
      <c r="X29" s="105">
        <v>83.3</v>
      </c>
      <c r="Y29" s="105">
        <v>83.9</v>
      </c>
      <c r="Z29" s="84">
        <f t="shared" si="0"/>
        <v>81.90833333333335</v>
      </c>
      <c r="AA29" s="105">
        <v>59.2</v>
      </c>
      <c r="AB29" s="107">
        <v>0.6284722222222222</v>
      </c>
      <c r="AC29" s="6">
        <v>27</v>
      </c>
    </row>
    <row r="30" spans="1:29" ht="13.5" customHeight="1">
      <c r="A30" s="83">
        <v>28</v>
      </c>
      <c r="B30" s="105">
        <v>86.5</v>
      </c>
      <c r="C30" s="105">
        <v>88</v>
      </c>
      <c r="D30" s="105">
        <v>88.2</v>
      </c>
      <c r="E30" s="105">
        <v>91.7</v>
      </c>
      <c r="F30" s="105">
        <v>93.4</v>
      </c>
      <c r="G30" s="105">
        <v>91.5</v>
      </c>
      <c r="H30" s="105">
        <v>95.6</v>
      </c>
      <c r="I30" s="105">
        <v>97.1</v>
      </c>
      <c r="J30" s="105">
        <v>94.1</v>
      </c>
      <c r="K30" s="105">
        <v>83.7</v>
      </c>
      <c r="L30" s="105">
        <v>84.2</v>
      </c>
      <c r="M30" s="105">
        <v>74.6</v>
      </c>
      <c r="N30" s="105">
        <v>74.1</v>
      </c>
      <c r="O30" s="105">
        <v>68.4</v>
      </c>
      <c r="P30" s="105">
        <v>79.4</v>
      </c>
      <c r="Q30" s="105">
        <v>79.4</v>
      </c>
      <c r="R30" s="105">
        <v>78.1</v>
      </c>
      <c r="S30" s="105">
        <v>84</v>
      </c>
      <c r="T30" s="105">
        <v>84.2</v>
      </c>
      <c r="U30" s="105">
        <v>85.8</v>
      </c>
      <c r="V30" s="105">
        <v>90.4</v>
      </c>
      <c r="W30" s="105">
        <v>94.5</v>
      </c>
      <c r="X30" s="105">
        <v>95.6</v>
      </c>
      <c r="Y30" s="105">
        <v>96.1</v>
      </c>
      <c r="Z30" s="84">
        <f t="shared" si="0"/>
        <v>86.60833333333335</v>
      </c>
      <c r="AA30" s="105">
        <v>66.5</v>
      </c>
      <c r="AB30" s="107">
        <v>0.5951388888888889</v>
      </c>
      <c r="AC30" s="6">
        <v>28</v>
      </c>
    </row>
    <row r="31" spans="1:29" ht="13.5" customHeight="1">
      <c r="A31" s="83">
        <v>29</v>
      </c>
      <c r="B31" s="105">
        <v>96.3</v>
      </c>
      <c r="C31" s="105">
        <v>93</v>
      </c>
      <c r="D31" s="105">
        <v>92.3</v>
      </c>
      <c r="E31" s="105">
        <v>91.9</v>
      </c>
      <c r="F31" s="105">
        <v>91.7</v>
      </c>
      <c r="G31" s="105">
        <v>84.2</v>
      </c>
      <c r="H31" s="105">
        <v>80</v>
      </c>
      <c r="I31" s="105">
        <v>75.8</v>
      </c>
      <c r="J31" s="105">
        <v>71.6</v>
      </c>
      <c r="K31" s="105">
        <v>68.5</v>
      </c>
      <c r="L31" s="105">
        <v>63.7</v>
      </c>
      <c r="M31" s="105">
        <v>61.2</v>
      </c>
      <c r="N31" s="105">
        <v>57.7</v>
      </c>
      <c r="O31" s="105">
        <v>57.1</v>
      </c>
      <c r="P31" s="105">
        <v>55.7</v>
      </c>
      <c r="Q31" s="105">
        <v>57.6</v>
      </c>
      <c r="R31" s="105">
        <v>60.7</v>
      </c>
      <c r="S31" s="105">
        <v>62.9</v>
      </c>
      <c r="T31" s="105">
        <v>69.1</v>
      </c>
      <c r="U31" s="105">
        <v>74.9</v>
      </c>
      <c r="V31" s="105">
        <v>76.9</v>
      </c>
      <c r="W31" s="105">
        <v>88.1</v>
      </c>
      <c r="X31" s="105">
        <v>84.1</v>
      </c>
      <c r="Y31" s="105">
        <v>85.7</v>
      </c>
      <c r="Z31" s="84">
        <f t="shared" si="0"/>
        <v>75.02916666666667</v>
      </c>
      <c r="AA31" s="105">
        <v>54</v>
      </c>
      <c r="AB31" s="107">
        <v>0.6062500000000001</v>
      </c>
      <c r="AC31" s="6">
        <v>29</v>
      </c>
    </row>
    <row r="32" spans="1:29" ht="13.5" customHeight="1">
      <c r="A32" s="83">
        <v>30</v>
      </c>
      <c r="B32" s="105">
        <v>88.2</v>
      </c>
      <c r="C32" s="105">
        <v>95.5</v>
      </c>
      <c r="D32" s="105">
        <v>89.9</v>
      </c>
      <c r="E32" s="105">
        <v>95.6</v>
      </c>
      <c r="F32" s="105">
        <v>90.9</v>
      </c>
      <c r="G32" s="105">
        <v>86.6</v>
      </c>
      <c r="H32" s="105">
        <v>81.1</v>
      </c>
      <c r="I32" s="105">
        <v>85.3</v>
      </c>
      <c r="J32" s="105">
        <v>74.3</v>
      </c>
      <c r="K32" s="105">
        <v>79.1</v>
      </c>
      <c r="L32" s="105">
        <v>75.8</v>
      </c>
      <c r="M32" s="105">
        <v>72.8</v>
      </c>
      <c r="N32" s="105">
        <v>68.8</v>
      </c>
      <c r="O32" s="105">
        <v>66.9</v>
      </c>
      <c r="P32" s="105">
        <v>67.9</v>
      </c>
      <c r="Q32" s="105">
        <v>67.1</v>
      </c>
      <c r="R32" s="105">
        <v>71.3</v>
      </c>
      <c r="S32" s="105">
        <v>76.2</v>
      </c>
      <c r="T32" s="105">
        <v>80.1</v>
      </c>
      <c r="U32" s="105">
        <v>87.3</v>
      </c>
      <c r="V32" s="105">
        <v>86.2</v>
      </c>
      <c r="W32" s="105">
        <v>85.1</v>
      </c>
      <c r="X32" s="105">
        <v>88.7</v>
      </c>
      <c r="Y32" s="105">
        <v>93.1</v>
      </c>
      <c r="Z32" s="84">
        <f t="shared" si="0"/>
        <v>81.40833333333332</v>
      </c>
      <c r="AA32" s="105">
        <v>64.2</v>
      </c>
      <c r="AB32" s="107">
        <v>0.6493055555555556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91.80999999999999</v>
      </c>
      <c r="C34" s="89">
        <f t="shared" si="1"/>
        <v>92.86333333333333</v>
      </c>
      <c r="D34" s="89">
        <f t="shared" si="1"/>
        <v>92.74333333333334</v>
      </c>
      <c r="E34" s="89">
        <f t="shared" si="1"/>
        <v>93.5333333333333</v>
      </c>
      <c r="F34" s="89">
        <f t="shared" si="1"/>
        <v>93.45666666666666</v>
      </c>
      <c r="G34" s="89">
        <f t="shared" si="1"/>
        <v>90.24333333333333</v>
      </c>
      <c r="H34" s="89">
        <f t="shared" si="1"/>
        <v>85.13333333333335</v>
      </c>
      <c r="I34" s="89">
        <f t="shared" si="1"/>
        <v>81.57</v>
      </c>
      <c r="J34" s="89">
        <f t="shared" si="1"/>
        <v>79.29333333333331</v>
      </c>
      <c r="K34" s="89">
        <f t="shared" si="1"/>
        <v>78.31999999999998</v>
      </c>
      <c r="L34" s="89">
        <f t="shared" si="1"/>
        <v>78.16333333333334</v>
      </c>
      <c r="M34" s="89">
        <f t="shared" si="1"/>
        <v>78.29666666666667</v>
      </c>
      <c r="N34" s="89">
        <f t="shared" si="1"/>
        <v>78.06333333333332</v>
      </c>
      <c r="O34" s="89">
        <f t="shared" si="1"/>
        <v>78.38666666666667</v>
      </c>
      <c r="P34" s="89">
        <f t="shared" si="1"/>
        <v>79.44999999999999</v>
      </c>
      <c r="Q34" s="89">
        <f t="shared" si="1"/>
        <v>81.66000000000001</v>
      </c>
      <c r="R34" s="89">
        <f aca="true" t="shared" si="2" ref="R34:Y34">AVERAGE(R3:R33)</f>
        <v>82.66999999999999</v>
      </c>
      <c r="S34" s="89">
        <f t="shared" si="2"/>
        <v>85.1366666666667</v>
      </c>
      <c r="T34" s="89">
        <f t="shared" si="2"/>
        <v>88.12333333333329</v>
      </c>
      <c r="U34" s="89">
        <f t="shared" si="2"/>
        <v>89.94000000000003</v>
      </c>
      <c r="V34" s="89">
        <f t="shared" si="2"/>
        <v>90.56333333333333</v>
      </c>
      <c r="W34" s="89">
        <f t="shared" si="2"/>
        <v>91.70333333333333</v>
      </c>
      <c r="X34" s="89">
        <f t="shared" si="2"/>
        <v>91.30333333333334</v>
      </c>
      <c r="Y34" s="89">
        <f t="shared" si="2"/>
        <v>91.91</v>
      </c>
      <c r="Z34" s="89">
        <f>AVERAGE(B3:Y33)</f>
        <v>86.01402777777767</v>
      </c>
      <c r="AA34" s="90">
        <f>AVERAGE(AA3:AA33)</f>
        <v>69.48333333333333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46.7</v>
      </c>
      <c r="C40" s="102">
        <f>MATCH(B40,AA3:AA33,0)</f>
        <v>1</v>
      </c>
      <c r="D40" s="109">
        <f>INDEX(AB3:AB33,C40,1)</f>
        <v>0.4770833333333333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7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96.3</v>
      </c>
      <c r="C3" s="105">
        <v>97</v>
      </c>
      <c r="D3" s="105">
        <v>97.6</v>
      </c>
      <c r="E3" s="105">
        <v>97.4</v>
      </c>
      <c r="F3" s="105">
        <v>97.3</v>
      </c>
      <c r="G3" s="105">
        <v>97.3</v>
      </c>
      <c r="H3" s="105">
        <v>92.6</v>
      </c>
      <c r="I3" s="105">
        <v>81</v>
      </c>
      <c r="J3" s="105">
        <v>81.6</v>
      </c>
      <c r="K3" s="105">
        <v>78.3</v>
      </c>
      <c r="L3" s="105">
        <v>70.3</v>
      </c>
      <c r="M3" s="105">
        <v>74.1</v>
      </c>
      <c r="N3" s="105">
        <v>73.1</v>
      </c>
      <c r="O3" s="105">
        <v>71.6</v>
      </c>
      <c r="P3" s="105">
        <v>72.6</v>
      </c>
      <c r="Q3" s="105">
        <v>73.1</v>
      </c>
      <c r="R3" s="105">
        <v>75.1</v>
      </c>
      <c r="S3" s="105">
        <v>75.8</v>
      </c>
      <c r="T3" s="105">
        <v>77</v>
      </c>
      <c r="U3" s="105">
        <v>81.6</v>
      </c>
      <c r="V3" s="105">
        <v>75.7</v>
      </c>
      <c r="W3" s="105">
        <v>75.7</v>
      </c>
      <c r="X3" s="105">
        <v>81</v>
      </c>
      <c r="Y3" s="105">
        <v>86.8</v>
      </c>
      <c r="Z3" s="84">
        <f aca="true" t="shared" si="0" ref="Z3:Z33">AVERAGE(B3:Y3)</f>
        <v>82.49583333333331</v>
      </c>
      <c r="AA3" s="105">
        <v>69.9</v>
      </c>
      <c r="AB3" s="107">
        <v>0.4618055555555556</v>
      </c>
      <c r="AC3" s="5">
        <v>1</v>
      </c>
    </row>
    <row r="4" spans="1:29" ht="13.5" customHeight="1">
      <c r="A4" s="83">
        <v>2</v>
      </c>
      <c r="B4" s="105">
        <v>89.4</v>
      </c>
      <c r="C4" s="105">
        <v>93.4</v>
      </c>
      <c r="D4" s="105">
        <v>92.1</v>
      </c>
      <c r="E4" s="105">
        <v>90</v>
      </c>
      <c r="F4" s="105">
        <v>94.4</v>
      </c>
      <c r="G4" s="105">
        <v>88.6</v>
      </c>
      <c r="H4" s="105">
        <v>79</v>
      </c>
      <c r="I4" s="105">
        <v>73.4</v>
      </c>
      <c r="J4" s="105">
        <v>69.8</v>
      </c>
      <c r="K4" s="105">
        <v>66.1</v>
      </c>
      <c r="L4" s="105">
        <v>67.6</v>
      </c>
      <c r="M4" s="105">
        <v>66.2</v>
      </c>
      <c r="N4" s="105">
        <v>63.4</v>
      </c>
      <c r="O4" s="105">
        <v>66.7</v>
      </c>
      <c r="P4" s="105">
        <v>69.2</v>
      </c>
      <c r="Q4" s="105">
        <v>71.5</v>
      </c>
      <c r="R4" s="105">
        <v>70.9</v>
      </c>
      <c r="S4" s="105">
        <v>76.4</v>
      </c>
      <c r="T4" s="105">
        <v>82.6</v>
      </c>
      <c r="U4" s="105">
        <v>86</v>
      </c>
      <c r="V4" s="105">
        <v>86.3</v>
      </c>
      <c r="W4" s="105">
        <v>90.8</v>
      </c>
      <c r="X4" s="105">
        <v>91.4</v>
      </c>
      <c r="Y4" s="105">
        <v>89.5</v>
      </c>
      <c r="Z4" s="84">
        <f t="shared" si="0"/>
        <v>79.77916666666668</v>
      </c>
      <c r="AA4" s="105">
        <v>62.2</v>
      </c>
      <c r="AB4" s="107">
        <v>0.5479166666666667</v>
      </c>
      <c r="AC4" s="6">
        <v>2</v>
      </c>
    </row>
    <row r="5" spans="1:29" ht="13.5" customHeight="1">
      <c r="A5" s="83">
        <v>3</v>
      </c>
      <c r="B5" s="105">
        <v>93.2</v>
      </c>
      <c r="C5" s="105">
        <v>92.6</v>
      </c>
      <c r="D5" s="105">
        <v>96</v>
      </c>
      <c r="E5" s="105">
        <v>97.1</v>
      </c>
      <c r="F5" s="105">
        <v>96.7</v>
      </c>
      <c r="G5" s="105">
        <v>91.5</v>
      </c>
      <c r="H5" s="105">
        <v>88.2</v>
      </c>
      <c r="I5" s="105">
        <v>79.3</v>
      </c>
      <c r="J5" s="105">
        <v>73.2</v>
      </c>
      <c r="K5" s="105">
        <v>69.9</v>
      </c>
      <c r="L5" s="105">
        <v>70.4</v>
      </c>
      <c r="M5" s="105">
        <v>72.9</v>
      </c>
      <c r="N5" s="105">
        <v>70.8</v>
      </c>
      <c r="O5" s="105">
        <v>64.1</v>
      </c>
      <c r="P5" s="105">
        <v>59.7</v>
      </c>
      <c r="Q5" s="105">
        <v>59.2</v>
      </c>
      <c r="R5" s="105">
        <v>66.2</v>
      </c>
      <c r="S5" s="105">
        <v>72.1</v>
      </c>
      <c r="T5" s="105">
        <v>76.1</v>
      </c>
      <c r="U5" s="105">
        <v>86.1</v>
      </c>
      <c r="V5" s="105">
        <v>72.3</v>
      </c>
      <c r="W5" s="105">
        <v>75.6</v>
      </c>
      <c r="X5" s="105">
        <v>78.5</v>
      </c>
      <c r="Y5" s="105">
        <v>88.7</v>
      </c>
      <c r="Z5" s="84">
        <f t="shared" si="0"/>
        <v>78.76666666666665</v>
      </c>
      <c r="AA5" s="105">
        <v>54.1</v>
      </c>
      <c r="AB5" s="107">
        <v>0.6361111111111112</v>
      </c>
      <c r="AC5" s="6">
        <v>3</v>
      </c>
    </row>
    <row r="6" spans="1:29" ht="13.5" customHeight="1">
      <c r="A6" s="83">
        <v>4</v>
      </c>
      <c r="B6" s="105">
        <v>83.5</v>
      </c>
      <c r="C6" s="105">
        <v>90.6</v>
      </c>
      <c r="D6" s="105">
        <v>94.3</v>
      </c>
      <c r="E6" s="105">
        <v>93.6</v>
      </c>
      <c r="F6" s="105">
        <v>90.3</v>
      </c>
      <c r="G6" s="105">
        <v>87.7</v>
      </c>
      <c r="H6" s="105">
        <v>81.5</v>
      </c>
      <c r="I6" s="105">
        <v>79.8</v>
      </c>
      <c r="J6" s="105">
        <v>79</v>
      </c>
      <c r="K6" s="105">
        <v>81.6</v>
      </c>
      <c r="L6" s="105">
        <v>73.4</v>
      </c>
      <c r="M6" s="105">
        <v>76.4</v>
      </c>
      <c r="N6" s="105">
        <v>81.5</v>
      </c>
      <c r="O6" s="105">
        <v>82.3</v>
      </c>
      <c r="P6" s="105">
        <v>78.6</v>
      </c>
      <c r="Q6" s="105">
        <v>65.6</v>
      </c>
      <c r="R6" s="105">
        <v>68.4</v>
      </c>
      <c r="S6" s="105">
        <v>73</v>
      </c>
      <c r="T6" s="105">
        <v>75.8</v>
      </c>
      <c r="U6" s="105">
        <v>78.1</v>
      </c>
      <c r="V6" s="105">
        <v>89.7</v>
      </c>
      <c r="W6" s="105">
        <v>87.4</v>
      </c>
      <c r="X6" s="105">
        <v>83.7</v>
      </c>
      <c r="Y6" s="105">
        <v>84.5</v>
      </c>
      <c r="Z6" s="84">
        <f t="shared" si="0"/>
        <v>81.67916666666666</v>
      </c>
      <c r="AA6" s="105">
        <v>64.7</v>
      </c>
      <c r="AB6" s="107">
        <v>0.6687500000000001</v>
      </c>
      <c r="AC6" s="6">
        <v>4</v>
      </c>
    </row>
    <row r="7" spans="1:29" ht="13.5" customHeight="1">
      <c r="A7" s="83">
        <v>5</v>
      </c>
      <c r="B7" s="105">
        <v>83</v>
      </c>
      <c r="C7" s="105">
        <v>84.1</v>
      </c>
      <c r="D7" s="105">
        <v>82.2</v>
      </c>
      <c r="E7" s="105">
        <v>81.1</v>
      </c>
      <c r="F7" s="105">
        <v>82.1</v>
      </c>
      <c r="G7" s="105">
        <v>84.3</v>
      </c>
      <c r="H7" s="105">
        <v>90.2</v>
      </c>
      <c r="I7" s="105">
        <v>94.2</v>
      </c>
      <c r="J7" s="105">
        <v>92.1</v>
      </c>
      <c r="K7" s="105">
        <v>88.1</v>
      </c>
      <c r="L7" s="105">
        <v>82.6</v>
      </c>
      <c r="M7" s="105">
        <v>78</v>
      </c>
      <c r="N7" s="105">
        <v>77.6</v>
      </c>
      <c r="O7" s="105">
        <v>79.7</v>
      </c>
      <c r="P7" s="105">
        <v>80</v>
      </c>
      <c r="Q7" s="105">
        <v>83.6</v>
      </c>
      <c r="R7" s="105">
        <v>88.3</v>
      </c>
      <c r="S7" s="105">
        <v>91.2</v>
      </c>
      <c r="T7" s="105">
        <v>95.3</v>
      </c>
      <c r="U7" s="105">
        <v>96.6</v>
      </c>
      <c r="V7" s="105">
        <v>97.5</v>
      </c>
      <c r="W7" s="105">
        <v>97.6</v>
      </c>
      <c r="X7" s="105">
        <v>97.8</v>
      </c>
      <c r="Y7" s="105">
        <v>98.1</v>
      </c>
      <c r="Z7" s="84">
        <f t="shared" si="0"/>
        <v>87.72083333333332</v>
      </c>
      <c r="AA7" s="105">
        <v>77.1</v>
      </c>
      <c r="AB7" s="107">
        <v>0.6048611111111112</v>
      </c>
      <c r="AC7" s="6">
        <v>5</v>
      </c>
    </row>
    <row r="8" spans="1:29" ht="13.5" customHeight="1">
      <c r="A8" s="83">
        <v>6</v>
      </c>
      <c r="B8" s="105">
        <v>98.2</v>
      </c>
      <c r="C8" s="105">
        <v>98.3</v>
      </c>
      <c r="D8" s="105">
        <v>98.4</v>
      </c>
      <c r="E8" s="105">
        <v>98.4</v>
      </c>
      <c r="F8" s="105">
        <v>98.4</v>
      </c>
      <c r="G8" s="105">
        <v>98.4</v>
      </c>
      <c r="H8" s="105">
        <v>98.2</v>
      </c>
      <c r="I8" s="105">
        <v>98.2</v>
      </c>
      <c r="J8" s="105">
        <v>98.2</v>
      </c>
      <c r="K8" s="105">
        <v>97.9</v>
      </c>
      <c r="L8" s="105">
        <v>97.2</v>
      </c>
      <c r="M8" s="105">
        <v>96.6</v>
      </c>
      <c r="N8" s="105">
        <v>97.8</v>
      </c>
      <c r="O8" s="105">
        <v>95.9</v>
      </c>
      <c r="P8" s="105">
        <v>95.6</v>
      </c>
      <c r="Q8" s="105">
        <v>94.1</v>
      </c>
      <c r="R8" s="105">
        <v>97.8</v>
      </c>
      <c r="S8" s="105">
        <v>98.2</v>
      </c>
      <c r="T8" s="105">
        <v>98.3</v>
      </c>
      <c r="U8" s="105">
        <v>98.3</v>
      </c>
      <c r="V8" s="105">
        <v>98.4</v>
      </c>
      <c r="W8" s="105">
        <v>98.4</v>
      </c>
      <c r="X8" s="105">
        <v>98.3</v>
      </c>
      <c r="Y8" s="105">
        <v>98.4</v>
      </c>
      <c r="Z8" s="84">
        <f t="shared" si="0"/>
        <v>97.74583333333334</v>
      </c>
      <c r="AA8" s="105">
        <v>92</v>
      </c>
      <c r="AB8" s="107">
        <v>0.611111111111111</v>
      </c>
      <c r="AC8" s="6">
        <v>6</v>
      </c>
    </row>
    <row r="9" spans="1:29" ht="13.5" customHeight="1">
      <c r="A9" s="83">
        <v>7</v>
      </c>
      <c r="B9" s="105">
        <v>98.5</v>
      </c>
      <c r="C9" s="105">
        <v>98.5</v>
      </c>
      <c r="D9" s="105">
        <v>98.5</v>
      </c>
      <c r="E9" s="105">
        <v>98.6</v>
      </c>
      <c r="F9" s="105">
        <v>98.5</v>
      </c>
      <c r="G9" s="105">
        <v>98.5</v>
      </c>
      <c r="H9" s="105">
        <v>98.2</v>
      </c>
      <c r="I9" s="105">
        <v>98.1</v>
      </c>
      <c r="J9" s="105">
        <v>98</v>
      </c>
      <c r="K9" s="105">
        <v>97.7</v>
      </c>
      <c r="L9" s="105">
        <v>97.5</v>
      </c>
      <c r="M9" s="105">
        <v>95.2</v>
      </c>
      <c r="N9" s="105">
        <v>91.9</v>
      </c>
      <c r="O9" s="105">
        <v>95</v>
      </c>
      <c r="P9" s="105">
        <v>90.4</v>
      </c>
      <c r="Q9" s="105">
        <v>89.5</v>
      </c>
      <c r="R9" s="105">
        <v>89.2</v>
      </c>
      <c r="S9" s="105">
        <v>92.7</v>
      </c>
      <c r="T9" s="105">
        <v>95.2</v>
      </c>
      <c r="U9" s="105">
        <v>95.2</v>
      </c>
      <c r="V9" s="105">
        <v>96.9</v>
      </c>
      <c r="W9" s="105">
        <v>97.5</v>
      </c>
      <c r="X9" s="105">
        <v>97.1</v>
      </c>
      <c r="Y9" s="105">
        <v>97.6</v>
      </c>
      <c r="Z9" s="84">
        <f t="shared" si="0"/>
        <v>96.00000000000001</v>
      </c>
      <c r="AA9" s="105">
        <v>84.7</v>
      </c>
      <c r="AB9" s="107">
        <v>0.6569444444444444</v>
      </c>
      <c r="AC9" s="6">
        <v>7</v>
      </c>
    </row>
    <row r="10" spans="1:29" ht="13.5" customHeight="1">
      <c r="A10" s="83">
        <v>8</v>
      </c>
      <c r="B10" s="105">
        <v>97.8</v>
      </c>
      <c r="C10" s="105">
        <v>98</v>
      </c>
      <c r="D10" s="105">
        <v>98.2</v>
      </c>
      <c r="E10" s="105">
        <v>98.3</v>
      </c>
      <c r="F10" s="105">
        <v>98.3</v>
      </c>
      <c r="G10" s="105">
        <v>98.4</v>
      </c>
      <c r="H10" s="105">
        <v>89.3</v>
      </c>
      <c r="I10" s="105">
        <v>89.3</v>
      </c>
      <c r="J10" s="105">
        <v>90.9</v>
      </c>
      <c r="K10" s="105">
        <v>90.7</v>
      </c>
      <c r="L10" s="105">
        <v>85.8</v>
      </c>
      <c r="M10" s="105">
        <v>84</v>
      </c>
      <c r="N10" s="105">
        <v>84.5</v>
      </c>
      <c r="O10" s="105">
        <v>83.1</v>
      </c>
      <c r="P10" s="105">
        <v>84.4</v>
      </c>
      <c r="Q10" s="105">
        <v>83.6</v>
      </c>
      <c r="R10" s="105">
        <v>88.3</v>
      </c>
      <c r="S10" s="105">
        <v>92.9</v>
      </c>
      <c r="T10" s="105">
        <v>95.3</v>
      </c>
      <c r="U10" s="105">
        <v>97.2</v>
      </c>
      <c r="V10" s="105">
        <v>97.5</v>
      </c>
      <c r="W10" s="105">
        <v>97.4</v>
      </c>
      <c r="X10" s="105">
        <v>97.7</v>
      </c>
      <c r="Y10" s="105">
        <v>97.8</v>
      </c>
      <c r="Z10" s="84">
        <f t="shared" si="0"/>
        <v>92.44583333333334</v>
      </c>
      <c r="AA10" s="105">
        <v>79.1</v>
      </c>
      <c r="AB10" s="107">
        <v>0.6118055555555556</v>
      </c>
      <c r="AC10" s="6">
        <v>8</v>
      </c>
    </row>
    <row r="11" spans="1:29" ht="13.5" customHeight="1">
      <c r="A11" s="83">
        <v>9</v>
      </c>
      <c r="B11" s="105">
        <v>97.9</v>
      </c>
      <c r="C11" s="105">
        <v>98.1</v>
      </c>
      <c r="D11" s="105">
        <v>98.1</v>
      </c>
      <c r="E11" s="105">
        <v>98.1</v>
      </c>
      <c r="F11" s="105">
        <v>98.2</v>
      </c>
      <c r="G11" s="105">
        <v>98.6</v>
      </c>
      <c r="H11" s="105">
        <v>98.7</v>
      </c>
      <c r="I11" s="105">
        <v>94.9</v>
      </c>
      <c r="J11" s="105">
        <v>87.2</v>
      </c>
      <c r="K11" s="105">
        <v>95.9</v>
      </c>
      <c r="L11" s="105">
        <v>89.9</v>
      </c>
      <c r="M11" s="105">
        <v>93.2</v>
      </c>
      <c r="N11" s="105">
        <v>87</v>
      </c>
      <c r="O11" s="105">
        <v>76.6</v>
      </c>
      <c r="P11" s="105">
        <v>75.4</v>
      </c>
      <c r="Q11" s="105">
        <v>83.8</v>
      </c>
      <c r="R11" s="105">
        <v>88</v>
      </c>
      <c r="S11" s="105">
        <v>89.9</v>
      </c>
      <c r="T11" s="105">
        <v>90.4</v>
      </c>
      <c r="U11" s="105">
        <v>93.8</v>
      </c>
      <c r="V11" s="105">
        <v>94.9</v>
      </c>
      <c r="W11" s="105">
        <v>94.9</v>
      </c>
      <c r="X11" s="105">
        <v>95.2</v>
      </c>
      <c r="Y11" s="105">
        <v>95.3</v>
      </c>
      <c r="Z11" s="84">
        <f t="shared" si="0"/>
        <v>92.25000000000001</v>
      </c>
      <c r="AA11" s="105">
        <v>72.1</v>
      </c>
      <c r="AB11" s="107">
        <v>0.6083333333333333</v>
      </c>
      <c r="AC11" s="6">
        <v>9</v>
      </c>
    </row>
    <row r="12" spans="1:29" ht="13.5" customHeight="1">
      <c r="A12" s="86">
        <v>10</v>
      </c>
      <c r="B12" s="106">
        <v>95.9</v>
      </c>
      <c r="C12" s="106">
        <v>97.8</v>
      </c>
      <c r="D12" s="106">
        <v>97.8</v>
      </c>
      <c r="E12" s="106">
        <v>97.8</v>
      </c>
      <c r="F12" s="106">
        <v>97.8</v>
      </c>
      <c r="G12" s="106">
        <v>96.6</v>
      </c>
      <c r="H12" s="106">
        <v>92.2</v>
      </c>
      <c r="I12" s="106">
        <v>92.3</v>
      </c>
      <c r="J12" s="106">
        <v>84.9</v>
      </c>
      <c r="K12" s="106">
        <v>84.9</v>
      </c>
      <c r="L12" s="106">
        <v>83.5</v>
      </c>
      <c r="M12" s="106">
        <v>84.2</v>
      </c>
      <c r="N12" s="106">
        <v>75.1</v>
      </c>
      <c r="O12" s="106">
        <v>73</v>
      </c>
      <c r="P12" s="106">
        <v>73</v>
      </c>
      <c r="Q12" s="106">
        <v>83.2</v>
      </c>
      <c r="R12" s="106">
        <v>84</v>
      </c>
      <c r="S12" s="106">
        <v>85.5</v>
      </c>
      <c r="T12" s="106">
        <v>84.6</v>
      </c>
      <c r="U12" s="106">
        <v>87.8</v>
      </c>
      <c r="V12" s="106">
        <v>92.1</v>
      </c>
      <c r="W12" s="106">
        <v>94.4</v>
      </c>
      <c r="X12" s="106">
        <v>93.1</v>
      </c>
      <c r="Y12" s="106">
        <v>93</v>
      </c>
      <c r="Z12" s="87">
        <f t="shared" si="0"/>
        <v>88.52083333333333</v>
      </c>
      <c r="AA12" s="106">
        <v>71.2</v>
      </c>
      <c r="AB12" s="108">
        <v>0.5590277777777778</v>
      </c>
      <c r="AC12" s="6">
        <v>10</v>
      </c>
    </row>
    <row r="13" spans="1:29" ht="13.5" customHeight="1">
      <c r="A13" s="83">
        <v>11</v>
      </c>
      <c r="B13" s="105">
        <v>94.7</v>
      </c>
      <c r="C13" s="105">
        <v>95.6</v>
      </c>
      <c r="D13" s="105">
        <v>95.2</v>
      </c>
      <c r="E13" s="105">
        <v>95.8</v>
      </c>
      <c r="F13" s="105">
        <v>95.8</v>
      </c>
      <c r="G13" s="105">
        <v>94.8</v>
      </c>
      <c r="H13" s="105">
        <v>85</v>
      </c>
      <c r="I13" s="105">
        <v>89.4</v>
      </c>
      <c r="J13" s="105">
        <v>79.9</v>
      </c>
      <c r="K13" s="105">
        <v>73.4</v>
      </c>
      <c r="L13" s="105">
        <v>75</v>
      </c>
      <c r="M13" s="105">
        <v>76.2</v>
      </c>
      <c r="N13" s="105">
        <v>77.8</v>
      </c>
      <c r="O13" s="105">
        <v>77.7</v>
      </c>
      <c r="P13" s="105">
        <v>77.4</v>
      </c>
      <c r="Q13" s="105">
        <v>79.9</v>
      </c>
      <c r="R13" s="105">
        <v>80.8</v>
      </c>
      <c r="S13" s="105">
        <v>80.4</v>
      </c>
      <c r="T13" s="105">
        <v>82.2</v>
      </c>
      <c r="U13" s="105">
        <v>90</v>
      </c>
      <c r="V13" s="105">
        <v>92.1</v>
      </c>
      <c r="W13" s="105">
        <v>95.8</v>
      </c>
      <c r="X13" s="105">
        <v>97.6</v>
      </c>
      <c r="Y13" s="105">
        <v>96</v>
      </c>
      <c r="Z13" s="84">
        <f t="shared" si="0"/>
        <v>86.60416666666667</v>
      </c>
      <c r="AA13" s="105">
        <v>65.7</v>
      </c>
      <c r="AB13" s="107">
        <v>0.5972222222222222</v>
      </c>
      <c r="AC13" s="5">
        <v>11</v>
      </c>
    </row>
    <row r="14" spans="1:29" ht="13.5" customHeight="1">
      <c r="A14" s="83">
        <v>12</v>
      </c>
      <c r="B14" s="105">
        <v>93.7</v>
      </c>
      <c r="C14" s="105">
        <v>95.1</v>
      </c>
      <c r="D14" s="105">
        <v>94.1</v>
      </c>
      <c r="E14" s="105">
        <v>95.1</v>
      </c>
      <c r="F14" s="105">
        <v>96.2</v>
      </c>
      <c r="G14" s="105">
        <v>91.7</v>
      </c>
      <c r="H14" s="105">
        <v>96.2</v>
      </c>
      <c r="I14" s="105">
        <v>90.1</v>
      </c>
      <c r="J14" s="105">
        <v>93.3</v>
      </c>
      <c r="K14" s="105">
        <v>88.9</v>
      </c>
      <c r="L14" s="105">
        <v>86</v>
      </c>
      <c r="M14" s="105">
        <v>75.8</v>
      </c>
      <c r="N14" s="105">
        <v>79.5</v>
      </c>
      <c r="O14" s="105">
        <v>77.6</v>
      </c>
      <c r="P14" s="105">
        <v>84.1</v>
      </c>
      <c r="Q14" s="105">
        <v>84.5</v>
      </c>
      <c r="R14" s="105">
        <v>85.3</v>
      </c>
      <c r="S14" s="105">
        <v>89.5</v>
      </c>
      <c r="T14" s="105">
        <v>91.4</v>
      </c>
      <c r="U14" s="105">
        <v>92.5</v>
      </c>
      <c r="V14" s="105">
        <v>93.9</v>
      </c>
      <c r="W14" s="105">
        <v>95</v>
      </c>
      <c r="X14" s="105">
        <v>93.2</v>
      </c>
      <c r="Y14" s="105">
        <v>96.9</v>
      </c>
      <c r="Z14" s="84">
        <f t="shared" si="0"/>
        <v>89.98333333333333</v>
      </c>
      <c r="AA14" s="105">
        <v>71.5</v>
      </c>
      <c r="AB14" s="107">
        <v>0.5618055555555556</v>
      </c>
      <c r="AC14" s="6">
        <v>12</v>
      </c>
    </row>
    <row r="15" spans="1:29" ht="13.5" customHeight="1">
      <c r="A15" s="83">
        <v>13</v>
      </c>
      <c r="B15" s="105">
        <v>97.4</v>
      </c>
      <c r="C15" s="105">
        <v>97.6</v>
      </c>
      <c r="D15" s="105">
        <v>97</v>
      </c>
      <c r="E15" s="105">
        <v>96.3</v>
      </c>
      <c r="F15" s="105">
        <v>97.5</v>
      </c>
      <c r="G15" s="105">
        <v>96.6</v>
      </c>
      <c r="H15" s="105">
        <v>87.8</v>
      </c>
      <c r="I15" s="105">
        <v>83.5</v>
      </c>
      <c r="J15" s="105">
        <v>81.8</v>
      </c>
      <c r="K15" s="105">
        <v>77.3</v>
      </c>
      <c r="L15" s="105">
        <v>77.9</v>
      </c>
      <c r="M15" s="105">
        <v>85.5</v>
      </c>
      <c r="N15" s="105">
        <v>83.2</v>
      </c>
      <c r="O15" s="105">
        <v>79.6</v>
      </c>
      <c r="P15" s="105">
        <v>84.2</v>
      </c>
      <c r="Q15" s="105">
        <v>85.9</v>
      </c>
      <c r="R15" s="105">
        <v>84.9</v>
      </c>
      <c r="S15" s="105">
        <v>85</v>
      </c>
      <c r="T15" s="105">
        <v>91.6</v>
      </c>
      <c r="U15" s="105">
        <v>91.9</v>
      </c>
      <c r="V15" s="105">
        <v>94.9</v>
      </c>
      <c r="W15" s="105">
        <v>93.9</v>
      </c>
      <c r="X15" s="105">
        <v>93.1</v>
      </c>
      <c r="Y15" s="105">
        <v>96.3</v>
      </c>
      <c r="Z15" s="84">
        <f t="shared" si="0"/>
        <v>89.19583333333334</v>
      </c>
      <c r="AA15" s="105">
        <v>74.5</v>
      </c>
      <c r="AB15" s="107">
        <v>0.4840277777777778</v>
      </c>
      <c r="AC15" s="6">
        <v>13</v>
      </c>
    </row>
    <row r="16" spans="1:29" ht="13.5" customHeight="1">
      <c r="A16" s="83">
        <v>14</v>
      </c>
      <c r="B16" s="105">
        <v>96.3</v>
      </c>
      <c r="C16" s="105">
        <v>96.6</v>
      </c>
      <c r="D16" s="105">
        <v>97.6</v>
      </c>
      <c r="E16" s="105">
        <v>97.5</v>
      </c>
      <c r="F16" s="105">
        <v>96.8</v>
      </c>
      <c r="G16" s="105">
        <v>91.2</v>
      </c>
      <c r="H16" s="105">
        <v>85.6</v>
      </c>
      <c r="I16" s="105">
        <v>72.2</v>
      </c>
      <c r="J16" s="105">
        <v>70.6</v>
      </c>
      <c r="K16" s="105">
        <v>65.2</v>
      </c>
      <c r="L16" s="105">
        <v>62.4</v>
      </c>
      <c r="M16" s="105">
        <v>62</v>
      </c>
      <c r="N16" s="105">
        <v>68</v>
      </c>
      <c r="O16" s="105">
        <v>70.8</v>
      </c>
      <c r="P16" s="105">
        <v>72.4</v>
      </c>
      <c r="Q16" s="105">
        <v>72.8</v>
      </c>
      <c r="R16" s="105">
        <v>73.7</v>
      </c>
      <c r="S16" s="105">
        <v>74</v>
      </c>
      <c r="T16" s="105">
        <v>77.2</v>
      </c>
      <c r="U16" s="105">
        <v>82.6</v>
      </c>
      <c r="V16" s="105">
        <v>85</v>
      </c>
      <c r="W16" s="105">
        <v>88.1</v>
      </c>
      <c r="X16" s="105">
        <v>91.1</v>
      </c>
      <c r="Y16" s="105">
        <v>89.9</v>
      </c>
      <c r="Z16" s="84">
        <f t="shared" si="0"/>
        <v>80.81666666666666</v>
      </c>
      <c r="AA16" s="105">
        <v>58.4</v>
      </c>
      <c r="AB16" s="107">
        <v>0.48055555555555557</v>
      </c>
      <c r="AC16" s="6">
        <v>14</v>
      </c>
    </row>
    <row r="17" spans="1:29" ht="13.5" customHeight="1">
      <c r="A17" s="83">
        <v>15</v>
      </c>
      <c r="B17" s="105">
        <v>91.3</v>
      </c>
      <c r="C17" s="105">
        <v>90.3</v>
      </c>
      <c r="D17" s="105">
        <v>91.4</v>
      </c>
      <c r="E17" s="105">
        <v>94.1</v>
      </c>
      <c r="F17" s="105">
        <v>95.4</v>
      </c>
      <c r="G17" s="105">
        <v>91.7</v>
      </c>
      <c r="H17" s="105">
        <v>86.1</v>
      </c>
      <c r="I17" s="105">
        <v>80.3</v>
      </c>
      <c r="J17" s="105">
        <v>87.7</v>
      </c>
      <c r="K17" s="105">
        <v>85.4</v>
      </c>
      <c r="L17" s="105">
        <v>83.1</v>
      </c>
      <c r="M17" s="105">
        <v>85.9</v>
      </c>
      <c r="N17" s="105">
        <v>85.2</v>
      </c>
      <c r="O17" s="105">
        <v>82.4</v>
      </c>
      <c r="P17" s="105">
        <v>82.5</v>
      </c>
      <c r="Q17" s="105">
        <v>80</v>
      </c>
      <c r="R17" s="105">
        <v>77.7</v>
      </c>
      <c r="S17" s="105">
        <v>80.6</v>
      </c>
      <c r="T17" s="105">
        <v>82.6</v>
      </c>
      <c r="U17" s="105">
        <v>84</v>
      </c>
      <c r="V17" s="105">
        <v>85.7</v>
      </c>
      <c r="W17" s="105">
        <v>89.1</v>
      </c>
      <c r="X17" s="105">
        <v>92.3</v>
      </c>
      <c r="Y17" s="105">
        <v>88.2</v>
      </c>
      <c r="Z17" s="84">
        <f t="shared" si="0"/>
        <v>86.375</v>
      </c>
      <c r="AA17" s="105">
        <v>77.6</v>
      </c>
      <c r="AB17" s="107">
        <v>0.7083333333333334</v>
      </c>
      <c r="AC17" s="6">
        <v>15</v>
      </c>
    </row>
    <row r="18" spans="1:29" ht="13.5" customHeight="1">
      <c r="A18" s="83">
        <v>16</v>
      </c>
      <c r="B18" s="105">
        <v>85.1</v>
      </c>
      <c r="C18" s="105">
        <v>85.8</v>
      </c>
      <c r="D18" s="105">
        <v>89.1</v>
      </c>
      <c r="E18" s="105">
        <v>89.2</v>
      </c>
      <c r="F18" s="105">
        <v>87.8</v>
      </c>
      <c r="G18" s="105">
        <v>88.5</v>
      </c>
      <c r="H18" s="105">
        <v>86.1</v>
      </c>
      <c r="I18" s="105">
        <v>76.3</v>
      </c>
      <c r="J18" s="105">
        <v>74.5</v>
      </c>
      <c r="K18" s="105">
        <v>72.9</v>
      </c>
      <c r="L18" s="105">
        <v>80</v>
      </c>
      <c r="M18" s="105">
        <v>76.8</v>
      </c>
      <c r="N18" s="105">
        <v>78.9</v>
      </c>
      <c r="O18" s="105">
        <v>78.3</v>
      </c>
      <c r="P18" s="105">
        <v>77.7</v>
      </c>
      <c r="Q18" s="105">
        <v>83.6</v>
      </c>
      <c r="R18" s="105">
        <v>91.4</v>
      </c>
      <c r="S18" s="105">
        <v>80.1</v>
      </c>
      <c r="T18" s="105">
        <v>83</v>
      </c>
      <c r="U18" s="105">
        <v>87</v>
      </c>
      <c r="V18" s="105">
        <v>89.8</v>
      </c>
      <c r="W18" s="105">
        <v>81.7</v>
      </c>
      <c r="X18" s="105">
        <v>79.8</v>
      </c>
      <c r="Y18" s="105">
        <v>83.2</v>
      </c>
      <c r="Z18" s="84">
        <f t="shared" si="0"/>
        <v>82.77499999999999</v>
      </c>
      <c r="AA18" s="105">
        <v>71.7</v>
      </c>
      <c r="AB18" s="107">
        <v>0.42291666666666666</v>
      </c>
      <c r="AC18" s="6">
        <v>16</v>
      </c>
    </row>
    <row r="19" spans="1:29" ht="13.5" customHeight="1">
      <c r="A19" s="83">
        <v>17</v>
      </c>
      <c r="B19" s="105">
        <v>84.4</v>
      </c>
      <c r="C19" s="105">
        <v>86.9</v>
      </c>
      <c r="D19" s="105">
        <v>90.4</v>
      </c>
      <c r="E19" s="105">
        <v>94.8</v>
      </c>
      <c r="F19" s="105">
        <v>93.1</v>
      </c>
      <c r="G19" s="105">
        <v>91.6</v>
      </c>
      <c r="H19" s="105">
        <v>82.9</v>
      </c>
      <c r="I19" s="105">
        <v>76.6</v>
      </c>
      <c r="J19" s="105">
        <v>77.9</v>
      </c>
      <c r="K19" s="105">
        <v>73.1</v>
      </c>
      <c r="L19" s="105">
        <v>77.3</v>
      </c>
      <c r="M19" s="105">
        <v>72.7</v>
      </c>
      <c r="N19" s="105">
        <v>75.8</v>
      </c>
      <c r="O19" s="105">
        <v>77.3</v>
      </c>
      <c r="P19" s="105">
        <v>77.9</v>
      </c>
      <c r="Q19" s="105">
        <v>80.3</v>
      </c>
      <c r="R19" s="105">
        <v>77.8</v>
      </c>
      <c r="S19" s="105">
        <v>80.4</v>
      </c>
      <c r="T19" s="105">
        <v>84.4</v>
      </c>
      <c r="U19" s="105">
        <v>85.4</v>
      </c>
      <c r="V19" s="105">
        <v>88.9</v>
      </c>
      <c r="W19" s="105">
        <v>91.4</v>
      </c>
      <c r="X19" s="105">
        <v>91.4</v>
      </c>
      <c r="Y19" s="105">
        <v>90.7</v>
      </c>
      <c r="Z19" s="84">
        <f t="shared" si="0"/>
        <v>83.47500000000002</v>
      </c>
      <c r="AA19" s="105">
        <v>71.9</v>
      </c>
      <c r="AB19" s="107">
        <v>0.5020833333333333</v>
      </c>
      <c r="AC19" s="6">
        <v>17</v>
      </c>
    </row>
    <row r="20" spans="1:29" ht="13.5" customHeight="1">
      <c r="A20" s="83">
        <v>18</v>
      </c>
      <c r="B20" s="105">
        <v>95.3</v>
      </c>
      <c r="C20" s="105">
        <v>96</v>
      </c>
      <c r="D20" s="105">
        <v>93.9</v>
      </c>
      <c r="E20" s="105">
        <v>95.6</v>
      </c>
      <c r="F20" s="105">
        <v>95.8</v>
      </c>
      <c r="G20" s="105">
        <v>94.5</v>
      </c>
      <c r="H20" s="105">
        <v>92.1</v>
      </c>
      <c r="I20" s="105">
        <v>78.5</v>
      </c>
      <c r="J20" s="105">
        <v>72.4</v>
      </c>
      <c r="K20" s="105">
        <v>70.3</v>
      </c>
      <c r="L20" s="105">
        <v>74.7</v>
      </c>
      <c r="M20" s="105">
        <v>64.4</v>
      </c>
      <c r="N20" s="105">
        <v>68.8</v>
      </c>
      <c r="O20" s="105">
        <v>74</v>
      </c>
      <c r="P20" s="105">
        <v>68.3</v>
      </c>
      <c r="Q20" s="105">
        <v>73.9</v>
      </c>
      <c r="R20" s="105">
        <v>66.7</v>
      </c>
      <c r="S20" s="105">
        <v>72.6</v>
      </c>
      <c r="T20" s="105">
        <v>87.9</v>
      </c>
      <c r="U20" s="105">
        <v>92</v>
      </c>
      <c r="V20" s="105">
        <v>96.2</v>
      </c>
      <c r="W20" s="105">
        <v>95.2</v>
      </c>
      <c r="X20" s="105">
        <v>95.6</v>
      </c>
      <c r="Y20" s="105">
        <v>96.6</v>
      </c>
      <c r="Z20" s="84">
        <f t="shared" si="0"/>
        <v>83.80416666666667</v>
      </c>
      <c r="AA20" s="105">
        <v>62.2</v>
      </c>
      <c r="AB20" s="107">
        <v>0.5083333333333333</v>
      </c>
      <c r="AC20" s="6">
        <v>18</v>
      </c>
    </row>
    <row r="21" spans="1:29" ht="13.5" customHeight="1">
      <c r="A21" s="83">
        <v>19</v>
      </c>
      <c r="B21" s="105">
        <v>95.7</v>
      </c>
      <c r="C21" s="105">
        <v>95.8</v>
      </c>
      <c r="D21" s="105">
        <v>91.5</v>
      </c>
      <c r="E21" s="105">
        <v>94.9</v>
      </c>
      <c r="F21" s="105">
        <v>95.3</v>
      </c>
      <c r="G21" s="105">
        <v>93.7</v>
      </c>
      <c r="H21" s="105">
        <v>88.5</v>
      </c>
      <c r="I21" s="105">
        <v>94.5</v>
      </c>
      <c r="J21" s="105">
        <v>94.1</v>
      </c>
      <c r="K21" s="105">
        <v>88.4</v>
      </c>
      <c r="L21" s="105">
        <v>86.4</v>
      </c>
      <c r="M21" s="105">
        <v>83.9</v>
      </c>
      <c r="N21" s="105">
        <v>84.3</v>
      </c>
      <c r="O21" s="105">
        <v>82.8</v>
      </c>
      <c r="P21" s="105">
        <v>87.6</v>
      </c>
      <c r="Q21" s="105">
        <v>88.1</v>
      </c>
      <c r="R21" s="105">
        <v>93.9</v>
      </c>
      <c r="S21" s="105">
        <v>95.3</v>
      </c>
      <c r="T21" s="105">
        <v>94.4</v>
      </c>
      <c r="U21" s="105">
        <v>95.2</v>
      </c>
      <c r="V21" s="105">
        <v>96.3</v>
      </c>
      <c r="W21" s="105">
        <v>96.7</v>
      </c>
      <c r="X21" s="105">
        <v>96.4</v>
      </c>
      <c r="Y21" s="105">
        <v>96.5</v>
      </c>
      <c r="Z21" s="84">
        <f t="shared" si="0"/>
        <v>92.09166666666665</v>
      </c>
      <c r="AA21" s="105">
        <v>80.4</v>
      </c>
      <c r="AB21" s="107">
        <v>0.5909722222222222</v>
      </c>
      <c r="AC21" s="6">
        <v>19</v>
      </c>
    </row>
    <row r="22" spans="1:29" ht="13.5" customHeight="1">
      <c r="A22" s="86">
        <v>20</v>
      </c>
      <c r="B22" s="106">
        <v>97.8</v>
      </c>
      <c r="C22" s="106">
        <v>97.7</v>
      </c>
      <c r="D22" s="106">
        <v>97.5</v>
      </c>
      <c r="E22" s="106">
        <v>97.5</v>
      </c>
      <c r="F22" s="106">
        <v>97.6</v>
      </c>
      <c r="G22" s="106">
        <v>97.5</v>
      </c>
      <c r="H22" s="106">
        <v>96.5</v>
      </c>
      <c r="I22" s="106">
        <v>90</v>
      </c>
      <c r="J22" s="106">
        <v>85.3</v>
      </c>
      <c r="K22" s="106" t="s">
        <v>33</v>
      </c>
      <c r="L22" s="106" t="s">
        <v>33</v>
      </c>
      <c r="M22" s="106" t="s">
        <v>33</v>
      </c>
      <c r="N22" s="106" t="s">
        <v>33</v>
      </c>
      <c r="O22" s="106" t="s">
        <v>33</v>
      </c>
      <c r="P22" s="106">
        <v>70.4</v>
      </c>
      <c r="Q22" s="106">
        <v>70.9</v>
      </c>
      <c r="R22" s="106">
        <v>73.8</v>
      </c>
      <c r="S22" s="106">
        <v>77.9</v>
      </c>
      <c r="T22" s="106">
        <v>81.8</v>
      </c>
      <c r="U22" s="106">
        <v>86.7</v>
      </c>
      <c r="V22" s="106">
        <v>86.1</v>
      </c>
      <c r="W22" s="106">
        <v>87.7</v>
      </c>
      <c r="X22" s="106">
        <v>90.6</v>
      </c>
      <c r="Y22" s="106">
        <v>93.2</v>
      </c>
      <c r="Z22" s="87">
        <f t="shared" si="0"/>
        <v>88.23684210526316</v>
      </c>
      <c r="AA22" s="106">
        <v>69.6</v>
      </c>
      <c r="AB22" s="108">
        <v>0.6208333333333333</v>
      </c>
      <c r="AC22" s="6">
        <v>20</v>
      </c>
    </row>
    <row r="23" spans="1:29" ht="13.5" customHeight="1">
      <c r="A23" s="83">
        <v>21</v>
      </c>
      <c r="B23" s="105">
        <v>94.4</v>
      </c>
      <c r="C23" s="105">
        <v>95.8</v>
      </c>
      <c r="D23" s="105">
        <v>97.4</v>
      </c>
      <c r="E23" s="105">
        <v>97.2</v>
      </c>
      <c r="F23" s="105">
        <v>97.4</v>
      </c>
      <c r="G23" s="105">
        <v>94.1</v>
      </c>
      <c r="H23" s="105">
        <v>90.3</v>
      </c>
      <c r="I23" s="105">
        <v>83.8</v>
      </c>
      <c r="J23" s="105">
        <v>80.7</v>
      </c>
      <c r="K23" s="105">
        <v>77.1</v>
      </c>
      <c r="L23" s="105">
        <v>78.5</v>
      </c>
      <c r="M23" s="105">
        <v>79</v>
      </c>
      <c r="N23" s="105">
        <v>75.8</v>
      </c>
      <c r="O23" s="105">
        <v>75.8</v>
      </c>
      <c r="P23" s="105">
        <v>75.5</v>
      </c>
      <c r="Q23" s="105">
        <v>76.1</v>
      </c>
      <c r="R23" s="105">
        <v>75.5</v>
      </c>
      <c r="S23" s="105">
        <v>80.7</v>
      </c>
      <c r="T23" s="105">
        <v>82.6</v>
      </c>
      <c r="U23" s="105">
        <v>86</v>
      </c>
      <c r="V23" s="105">
        <v>84.1</v>
      </c>
      <c r="W23" s="105">
        <v>87.4</v>
      </c>
      <c r="X23" s="105">
        <v>85.1</v>
      </c>
      <c r="Y23" s="105">
        <v>88</v>
      </c>
      <c r="Z23" s="84">
        <f t="shared" si="0"/>
        <v>84.92916666666666</v>
      </c>
      <c r="AA23" s="105">
        <v>74.1</v>
      </c>
      <c r="AB23" s="107">
        <v>0.6895833333333333</v>
      </c>
      <c r="AC23" s="5">
        <v>21</v>
      </c>
    </row>
    <row r="24" spans="1:29" ht="13.5" customHeight="1">
      <c r="A24" s="83">
        <v>22</v>
      </c>
      <c r="B24" s="105">
        <v>89.7</v>
      </c>
      <c r="C24" s="105">
        <v>93.9</v>
      </c>
      <c r="D24" s="105">
        <v>96.8</v>
      </c>
      <c r="E24" s="105">
        <v>97.4</v>
      </c>
      <c r="F24" s="105">
        <v>96.4</v>
      </c>
      <c r="G24" s="105">
        <v>93.2</v>
      </c>
      <c r="H24" s="105">
        <v>85.7</v>
      </c>
      <c r="I24" s="105">
        <v>81.8</v>
      </c>
      <c r="J24" s="105">
        <v>78.8</v>
      </c>
      <c r="K24" s="105">
        <v>75.8</v>
      </c>
      <c r="L24" s="105">
        <v>69.8</v>
      </c>
      <c r="M24" s="105">
        <v>67.2</v>
      </c>
      <c r="N24" s="105">
        <v>61.5</v>
      </c>
      <c r="O24" s="105">
        <v>64.5</v>
      </c>
      <c r="P24" s="105">
        <v>60.3</v>
      </c>
      <c r="Q24" s="105">
        <v>62.5</v>
      </c>
      <c r="R24" s="105">
        <v>69.7</v>
      </c>
      <c r="S24" s="105">
        <v>77.1</v>
      </c>
      <c r="T24" s="105">
        <v>79.1</v>
      </c>
      <c r="U24" s="105">
        <v>83.2</v>
      </c>
      <c r="V24" s="105">
        <v>87.7</v>
      </c>
      <c r="W24" s="105">
        <v>84.7</v>
      </c>
      <c r="X24" s="105">
        <v>80.6</v>
      </c>
      <c r="Y24" s="105">
        <v>77.2</v>
      </c>
      <c r="Z24" s="84">
        <f t="shared" si="0"/>
        <v>79.77499999999999</v>
      </c>
      <c r="AA24" s="105">
        <v>57.9</v>
      </c>
      <c r="AB24" s="107">
        <v>0.6465277777777778</v>
      </c>
      <c r="AC24" s="6">
        <v>22</v>
      </c>
    </row>
    <row r="25" spans="1:29" ht="13.5" customHeight="1">
      <c r="A25" s="83">
        <v>23</v>
      </c>
      <c r="B25" s="105">
        <v>80.3</v>
      </c>
      <c r="C25" s="105">
        <v>77.5</v>
      </c>
      <c r="D25" s="105">
        <v>77.7</v>
      </c>
      <c r="E25" s="105">
        <v>79.7</v>
      </c>
      <c r="F25" s="105">
        <v>81</v>
      </c>
      <c r="G25" s="105">
        <v>79</v>
      </c>
      <c r="H25" s="105">
        <v>71.8</v>
      </c>
      <c r="I25" s="105">
        <v>60.5</v>
      </c>
      <c r="J25" s="105">
        <v>56.3</v>
      </c>
      <c r="K25" s="105">
        <v>64.9</v>
      </c>
      <c r="L25" s="105">
        <v>63.2</v>
      </c>
      <c r="M25" s="105">
        <v>55.8</v>
      </c>
      <c r="N25" s="105">
        <v>53.3</v>
      </c>
      <c r="O25" s="105">
        <v>48.8</v>
      </c>
      <c r="P25" s="105">
        <v>71.9</v>
      </c>
      <c r="Q25" s="105">
        <v>74.9</v>
      </c>
      <c r="R25" s="105">
        <v>78.2</v>
      </c>
      <c r="S25" s="105">
        <v>87.9</v>
      </c>
      <c r="T25" s="105">
        <v>95.6</v>
      </c>
      <c r="U25" s="105">
        <v>96.1</v>
      </c>
      <c r="V25" s="105">
        <v>96.8</v>
      </c>
      <c r="W25" s="105">
        <v>96.5</v>
      </c>
      <c r="X25" s="105">
        <v>97</v>
      </c>
      <c r="Y25" s="105">
        <v>97.5</v>
      </c>
      <c r="Z25" s="84">
        <f t="shared" si="0"/>
        <v>76.75833333333333</v>
      </c>
      <c r="AA25" s="105">
        <v>48.4</v>
      </c>
      <c r="AB25" s="107">
        <v>0.5812499999999999</v>
      </c>
      <c r="AC25" s="6">
        <v>23</v>
      </c>
    </row>
    <row r="26" spans="1:29" ht="13.5" customHeight="1">
      <c r="A26" s="83">
        <v>24</v>
      </c>
      <c r="B26" s="105">
        <v>97.5</v>
      </c>
      <c r="C26" s="105">
        <v>97.7</v>
      </c>
      <c r="D26" s="105">
        <v>97.7</v>
      </c>
      <c r="E26" s="105">
        <v>98</v>
      </c>
      <c r="F26" s="105">
        <v>97.9</v>
      </c>
      <c r="G26" s="105">
        <v>97.9</v>
      </c>
      <c r="H26" s="105">
        <v>97.4</v>
      </c>
      <c r="I26" s="105">
        <v>92.3</v>
      </c>
      <c r="J26" s="105">
        <v>88.1</v>
      </c>
      <c r="K26" s="105">
        <v>86.1</v>
      </c>
      <c r="L26" s="105">
        <v>84</v>
      </c>
      <c r="M26" s="105">
        <v>85.7</v>
      </c>
      <c r="N26" s="105">
        <v>84.5</v>
      </c>
      <c r="O26" s="105">
        <v>90.8</v>
      </c>
      <c r="P26" s="105">
        <v>93.1</v>
      </c>
      <c r="Q26" s="105">
        <v>92.5</v>
      </c>
      <c r="R26" s="105">
        <v>95.2</v>
      </c>
      <c r="S26" s="105">
        <v>96</v>
      </c>
      <c r="T26" s="105">
        <v>97.5</v>
      </c>
      <c r="U26" s="105">
        <v>97.5</v>
      </c>
      <c r="V26" s="105">
        <v>97.5</v>
      </c>
      <c r="W26" s="105">
        <v>97.2</v>
      </c>
      <c r="X26" s="105">
        <v>95.7</v>
      </c>
      <c r="Y26" s="105">
        <v>95.5</v>
      </c>
      <c r="Z26" s="84">
        <f t="shared" si="0"/>
        <v>93.88749999999999</v>
      </c>
      <c r="AA26" s="105">
        <v>82.2</v>
      </c>
      <c r="AB26" s="107">
        <v>0.5319444444444444</v>
      </c>
      <c r="AC26" s="6">
        <v>24</v>
      </c>
    </row>
    <row r="27" spans="1:29" ht="13.5" customHeight="1">
      <c r="A27" s="83">
        <v>25</v>
      </c>
      <c r="B27" s="105">
        <v>95.6</v>
      </c>
      <c r="C27" s="105">
        <v>97.5</v>
      </c>
      <c r="D27" s="105">
        <v>97.6</v>
      </c>
      <c r="E27" s="105">
        <v>97.6</v>
      </c>
      <c r="F27" s="105">
        <v>97.6</v>
      </c>
      <c r="G27" s="105">
        <v>97.5</v>
      </c>
      <c r="H27" s="105">
        <v>98</v>
      </c>
      <c r="I27" s="105">
        <v>98</v>
      </c>
      <c r="J27" s="105">
        <v>97.9</v>
      </c>
      <c r="K27" s="105">
        <v>95.7</v>
      </c>
      <c r="L27" s="105">
        <v>91.5</v>
      </c>
      <c r="M27" s="105">
        <v>89.8</v>
      </c>
      <c r="N27" s="105">
        <v>88.2</v>
      </c>
      <c r="O27" s="105">
        <v>86.7</v>
      </c>
      <c r="P27" s="105">
        <v>85.9</v>
      </c>
      <c r="Q27" s="105">
        <v>93.4</v>
      </c>
      <c r="R27" s="105">
        <v>94.1</v>
      </c>
      <c r="S27" s="105">
        <v>94.8</v>
      </c>
      <c r="T27" s="105">
        <v>96.4</v>
      </c>
      <c r="U27" s="105">
        <v>97.3</v>
      </c>
      <c r="V27" s="105">
        <v>96.9</v>
      </c>
      <c r="W27" s="105">
        <v>94.1</v>
      </c>
      <c r="X27" s="105">
        <v>96.2</v>
      </c>
      <c r="Y27" s="105">
        <v>96.6</v>
      </c>
      <c r="Z27" s="84">
        <f t="shared" si="0"/>
        <v>94.78750000000001</v>
      </c>
      <c r="AA27" s="105">
        <v>85.3</v>
      </c>
      <c r="AB27" s="107">
        <v>0.6368055555555555</v>
      </c>
      <c r="AC27" s="6">
        <v>25</v>
      </c>
    </row>
    <row r="28" spans="1:29" ht="13.5" customHeight="1">
      <c r="A28" s="83">
        <v>26</v>
      </c>
      <c r="B28" s="105">
        <v>96.8</v>
      </c>
      <c r="C28" s="105">
        <v>96.3</v>
      </c>
      <c r="D28" s="105">
        <v>96.6</v>
      </c>
      <c r="E28" s="105">
        <v>96.5</v>
      </c>
      <c r="F28" s="105">
        <v>96.5</v>
      </c>
      <c r="G28" s="105">
        <v>95.5</v>
      </c>
      <c r="H28" s="105">
        <v>89.2</v>
      </c>
      <c r="I28" s="105">
        <v>82.2</v>
      </c>
      <c r="J28" s="105">
        <v>80.4</v>
      </c>
      <c r="K28" s="105">
        <v>74.1</v>
      </c>
      <c r="L28" s="105">
        <v>71.4</v>
      </c>
      <c r="M28" s="105">
        <v>71.7</v>
      </c>
      <c r="N28" s="105">
        <v>73</v>
      </c>
      <c r="O28" s="105">
        <v>72.2</v>
      </c>
      <c r="P28" s="105">
        <v>72.1</v>
      </c>
      <c r="Q28" s="105">
        <v>75.8</v>
      </c>
      <c r="R28" s="105">
        <v>79</v>
      </c>
      <c r="S28" s="105">
        <v>81.1</v>
      </c>
      <c r="T28" s="105">
        <v>83.1</v>
      </c>
      <c r="U28" s="105">
        <v>87.2</v>
      </c>
      <c r="V28" s="105">
        <v>91.8</v>
      </c>
      <c r="W28" s="105">
        <v>94.1</v>
      </c>
      <c r="X28" s="105">
        <v>95</v>
      </c>
      <c r="Y28" s="105">
        <v>92.3</v>
      </c>
      <c r="Z28" s="84">
        <f t="shared" si="0"/>
        <v>85.16249999999998</v>
      </c>
      <c r="AA28" s="105">
        <v>67.6</v>
      </c>
      <c r="AB28" s="107">
        <v>0.4791666666666667</v>
      </c>
      <c r="AC28" s="6">
        <v>26</v>
      </c>
    </row>
    <row r="29" spans="1:29" ht="13.5" customHeight="1">
      <c r="A29" s="83">
        <v>27</v>
      </c>
      <c r="B29" s="105">
        <v>94</v>
      </c>
      <c r="C29" s="105">
        <v>95.2</v>
      </c>
      <c r="D29" s="105">
        <v>95.5</v>
      </c>
      <c r="E29" s="105">
        <v>95.1</v>
      </c>
      <c r="F29" s="105">
        <v>95.6</v>
      </c>
      <c r="G29" s="105">
        <v>88.2</v>
      </c>
      <c r="H29" s="105">
        <v>81.8</v>
      </c>
      <c r="I29" s="105">
        <v>74.1</v>
      </c>
      <c r="J29" s="105">
        <v>76.8</v>
      </c>
      <c r="K29" s="105">
        <v>71.4</v>
      </c>
      <c r="L29" s="105">
        <v>73.5</v>
      </c>
      <c r="M29" s="105">
        <v>75.6</v>
      </c>
      <c r="N29" s="105">
        <v>71.7</v>
      </c>
      <c r="O29" s="105">
        <v>73.5</v>
      </c>
      <c r="P29" s="105">
        <v>76.1</v>
      </c>
      <c r="Q29" s="105">
        <v>80.1</v>
      </c>
      <c r="R29" s="105">
        <v>80.2</v>
      </c>
      <c r="S29" s="105">
        <v>84.3</v>
      </c>
      <c r="T29" s="105">
        <v>86.7</v>
      </c>
      <c r="U29" s="105">
        <v>88.9</v>
      </c>
      <c r="V29" s="105">
        <v>91.7</v>
      </c>
      <c r="W29" s="105">
        <v>89.8</v>
      </c>
      <c r="X29" s="105">
        <v>89.9</v>
      </c>
      <c r="Y29" s="105">
        <v>88.3</v>
      </c>
      <c r="Z29" s="84">
        <f t="shared" si="0"/>
        <v>84.08333333333333</v>
      </c>
      <c r="AA29" s="105">
        <v>70.3</v>
      </c>
      <c r="AB29" s="107">
        <v>0.5527777777777778</v>
      </c>
      <c r="AC29" s="6">
        <v>27</v>
      </c>
    </row>
    <row r="30" spans="1:29" ht="13.5" customHeight="1">
      <c r="A30" s="83">
        <v>28</v>
      </c>
      <c r="B30" s="105">
        <v>90.9</v>
      </c>
      <c r="C30" s="105">
        <v>95.7</v>
      </c>
      <c r="D30" s="105">
        <v>90.2</v>
      </c>
      <c r="E30" s="105">
        <v>94.1</v>
      </c>
      <c r="F30" s="105">
        <v>94.3</v>
      </c>
      <c r="G30" s="105">
        <v>91.7</v>
      </c>
      <c r="H30" s="105">
        <v>91.6</v>
      </c>
      <c r="I30" s="105">
        <v>91.3</v>
      </c>
      <c r="J30" s="105">
        <v>90</v>
      </c>
      <c r="K30" s="105">
        <v>93</v>
      </c>
      <c r="L30" s="105">
        <v>92.5</v>
      </c>
      <c r="M30" s="105">
        <v>89.2</v>
      </c>
      <c r="N30" s="105">
        <v>94.5</v>
      </c>
      <c r="O30" s="105">
        <v>95.2</v>
      </c>
      <c r="P30" s="105">
        <v>95.6</v>
      </c>
      <c r="Q30" s="105">
        <v>96.1</v>
      </c>
      <c r="R30" s="105">
        <v>97.7</v>
      </c>
      <c r="S30" s="105">
        <v>98.1</v>
      </c>
      <c r="T30" s="105">
        <v>98.1</v>
      </c>
      <c r="U30" s="105">
        <v>98.3</v>
      </c>
      <c r="V30" s="105">
        <v>98.3</v>
      </c>
      <c r="W30" s="105">
        <v>98.4</v>
      </c>
      <c r="X30" s="105">
        <v>98.4</v>
      </c>
      <c r="Y30" s="105">
        <v>98.4</v>
      </c>
      <c r="Z30" s="84">
        <f t="shared" si="0"/>
        <v>94.64999999999999</v>
      </c>
      <c r="AA30" s="105">
        <v>87.3</v>
      </c>
      <c r="AB30" s="107">
        <v>0.034027777777777775</v>
      </c>
      <c r="AC30" s="6">
        <v>28</v>
      </c>
    </row>
    <row r="31" spans="1:29" ht="13.5" customHeight="1">
      <c r="A31" s="83">
        <v>29</v>
      </c>
      <c r="B31" s="105">
        <v>98.5</v>
      </c>
      <c r="C31" s="105">
        <v>98.6</v>
      </c>
      <c r="D31" s="105">
        <v>98.6</v>
      </c>
      <c r="E31" s="105">
        <v>98.6</v>
      </c>
      <c r="F31" s="105">
        <v>98.6</v>
      </c>
      <c r="G31" s="105">
        <v>98.6</v>
      </c>
      <c r="H31" s="105">
        <v>98.3</v>
      </c>
      <c r="I31" s="105">
        <v>97.9</v>
      </c>
      <c r="J31" s="105">
        <v>97</v>
      </c>
      <c r="K31" s="105">
        <v>93.7</v>
      </c>
      <c r="L31" s="105">
        <v>92.2</v>
      </c>
      <c r="M31" s="105">
        <v>92.6</v>
      </c>
      <c r="N31" s="105">
        <v>91</v>
      </c>
      <c r="O31" s="105">
        <v>90.1</v>
      </c>
      <c r="P31" s="105">
        <v>91.3</v>
      </c>
      <c r="Q31" s="105">
        <v>94.3</v>
      </c>
      <c r="R31" s="105">
        <v>97</v>
      </c>
      <c r="S31" s="105">
        <v>97.5</v>
      </c>
      <c r="T31" s="105">
        <v>97.4</v>
      </c>
      <c r="U31" s="105">
        <v>97.7</v>
      </c>
      <c r="V31" s="105">
        <v>97.8</v>
      </c>
      <c r="W31" s="105">
        <v>98.3</v>
      </c>
      <c r="X31" s="105">
        <v>98.4</v>
      </c>
      <c r="Y31" s="105">
        <v>98.7</v>
      </c>
      <c r="Z31" s="84">
        <f t="shared" si="0"/>
        <v>96.3625</v>
      </c>
      <c r="AA31" s="105">
        <v>88.9</v>
      </c>
      <c r="AB31" s="107">
        <v>0.5645833333333333</v>
      </c>
      <c r="AC31" s="6">
        <v>29</v>
      </c>
    </row>
    <row r="32" spans="1:29" ht="13.5" customHeight="1">
      <c r="A32" s="83">
        <v>30</v>
      </c>
      <c r="B32" s="105">
        <v>98.8</v>
      </c>
      <c r="C32" s="105">
        <v>98.9</v>
      </c>
      <c r="D32" s="105">
        <v>98.9</v>
      </c>
      <c r="E32" s="105">
        <v>98.9</v>
      </c>
      <c r="F32" s="105">
        <v>99</v>
      </c>
      <c r="G32" s="105">
        <v>99.1</v>
      </c>
      <c r="H32" s="105">
        <v>99.1</v>
      </c>
      <c r="I32" s="105">
        <v>98.8</v>
      </c>
      <c r="J32" s="105">
        <v>95.7</v>
      </c>
      <c r="K32" s="105">
        <v>84.5</v>
      </c>
      <c r="L32" s="105">
        <v>85.3</v>
      </c>
      <c r="M32" s="105">
        <v>82.6</v>
      </c>
      <c r="N32" s="105">
        <v>82.1</v>
      </c>
      <c r="O32" s="105">
        <v>82.2</v>
      </c>
      <c r="P32" s="105">
        <v>76.5</v>
      </c>
      <c r="Q32" s="105">
        <v>82</v>
      </c>
      <c r="R32" s="105">
        <v>86.4</v>
      </c>
      <c r="S32" s="105">
        <v>91.2</v>
      </c>
      <c r="T32" s="105">
        <v>95.1</v>
      </c>
      <c r="U32" s="105">
        <v>95.4</v>
      </c>
      <c r="V32" s="105">
        <v>96.1</v>
      </c>
      <c r="W32" s="105">
        <v>96.9</v>
      </c>
      <c r="X32" s="105">
        <v>97</v>
      </c>
      <c r="Y32" s="105">
        <v>97</v>
      </c>
      <c r="Z32" s="84">
        <f t="shared" si="0"/>
        <v>92.39583333333333</v>
      </c>
      <c r="AA32" s="105">
        <v>75.1</v>
      </c>
      <c r="AB32" s="107">
        <v>0.63125</v>
      </c>
      <c r="AC32" s="6">
        <v>30</v>
      </c>
    </row>
    <row r="33" spans="1:29" ht="13.5" customHeight="1">
      <c r="A33" s="83">
        <v>31</v>
      </c>
      <c r="B33" s="105">
        <v>96</v>
      </c>
      <c r="C33" s="105">
        <v>96.9</v>
      </c>
      <c r="D33" s="105">
        <v>96.9</v>
      </c>
      <c r="E33" s="105">
        <v>97.4</v>
      </c>
      <c r="F33" s="105">
        <v>97.6</v>
      </c>
      <c r="G33" s="105">
        <v>95.6</v>
      </c>
      <c r="H33" s="105">
        <v>94.9</v>
      </c>
      <c r="I33" s="105">
        <v>94.5</v>
      </c>
      <c r="J33" s="105">
        <v>89.3</v>
      </c>
      <c r="K33" s="105">
        <v>85.8</v>
      </c>
      <c r="L33" s="105">
        <v>85.8</v>
      </c>
      <c r="M33" s="105">
        <v>84.7</v>
      </c>
      <c r="N33" s="105">
        <v>86.3</v>
      </c>
      <c r="O33" s="105">
        <v>84.7</v>
      </c>
      <c r="P33" s="105">
        <v>84.3</v>
      </c>
      <c r="Q33" s="105">
        <v>84.2</v>
      </c>
      <c r="R33" s="105">
        <v>85.8</v>
      </c>
      <c r="S33" s="105">
        <v>87.2</v>
      </c>
      <c r="T33" s="105">
        <v>92.4</v>
      </c>
      <c r="U33" s="105">
        <v>92.2</v>
      </c>
      <c r="V33" s="105">
        <v>94.2</v>
      </c>
      <c r="W33" s="105">
        <v>94.9</v>
      </c>
      <c r="X33" s="105">
        <v>94.3</v>
      </c>
      <c r="Y33" s="105">
        <v>91.9</v>
      </c>
      <c r="Z33" s="84">
        <f t="shared" si="0"/>
        <v>91.15833333333336</v>
      </c>
      <c r="AA33" s="105">
        <v>81.6</v>
      </c>
      <c r="AB33" s="107">
        <v>0.6368055555555555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93.48064516129034</v>
      </c>
      <c r="C34" s="89">
        <f t="shared" si="1"/>
        <v>94.50967741935482</v>
      </c>
      <c r="D34" s="89">
        <f t="shared" si="1"/>
        <v>94.67096774193547</v>
      </c>
      <c r="E34" s="89">
        <f t="shared" si="1"/>
        <v>95.21612903225804</v>
      </c>
      <c r="F34" s="89">
        <f t="shared" si="1"/>
        <v>95.32903225806452</v>
      </c>
      <c r="G34" s="89">
        <f t="shared" si="1"/>
        <v>93.61612903225804</v>
      </c>
      <c r="H34" s="89">
        <f t="shared" si="1"/>
        <v>90.09677419354838</v>
      </c>
      <c r="I34" s="89">
        <f t="shared" si="1"/>
        <v>86.03548387096772</v>
      </c>
      <c r="J34" s="89">
        <f t="shared" si="1"/>
        <v>83.98064516129033</v>
      </c>
      <c r="K34" s="89">
        <f t="shared" si="1"/>
        <v>81.60333333333332</v>
      </c>
      <c r="L34" s="89">
        <f t="shared" si="1"/>
        <v>80.29</v>
      </c>
      <c r="M34" s="89">
        <f t="shared" si="1"/>
        <v>79.26333333333334</v>
      </c>
      <c r="N34" s="89">
        <f t="shared" si="1"/>
        <v>78.86999999999999</v>
      </c>
      <c r="O34" s="89">
        <f t="shared" si="1"/>
        <v>78.43333333333332</v>
      </c>
      <c r="P34" s="89">
        <f t="shared" si="1"/>
        <v>78.83870967741937</v>
      </c>
      <c r="Q34" s="89">
        <f t="shared" si="1"/>
        <v>80.61290322580645</v>
      </c>
      <c r="R34" s="89">
        <f aca="true" t="shared" si="2" ref="R34:Y34">AVERAGE(R3:R33)</f>
        <v>82.61290322580646</v>
      </c>
      <c r="S34" s="89">
        <f t="shared" si="2"/>
        <v>85.14193548387095</v>
      </c>
      <c r="T34" s="89">
        <f t="shared" si="2"/>
        <v>88.09999999999998</v>
      </c>
      <c r="U34" s="89">
        <f t="shared" si="2"/>
        <v>90.5741935483871</v>
      </c>
      <c r="V34" s="89">
        <f t="shared" si="2"/>
        <v>91.71290322580646</v>
      </c>
      <c r="W34" s="89">
        <f t="shared" si="2"/>
        <v>92.14838709677421</v>
      </c>
      <c r="X34" s="89">
        <f t="shared" si="2"/>
        <v>92.33870967741935</v>
      </c>
      <c r="Y34" s="89">
        <f t="shared" si="2"/>
        <v>92.85806451612905</v>
      </c>
      <c r="Z34" s="89">
        <f>AVERAGE(B3:Y33)</f>
        <v>87.56684709066307</v>
      </c>
      <c r="AA34" s="90">
        <f>AVERAGE(AA3:AA33)</f>
        <v>72.55806451612902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48.4</v>
      </c>
      <c r="C40" s="102">
        <f>MATCH(B40,AA3:AA33,0)</f>
        <v>23</v>
      </c>
      <c r="D40" s="109">
        <f>INDEX(AB3:AB33,C40,1)</f>
        <v>0.5812499999999999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8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97.4</v>
      </c>
      <c r="C3" s="105">
        <v>97.5</v>
      </c>
      <c r="D3" s="105">
        <v>97.4</v>
      </c>
      <c r="E3" s="105">
        <v>97.5</v>
      </c>
      <c r="F3" s="105">
        <v>97.4</v>
      </c>
      <c r="G3" s="105">
        <v>96.6</v>
      </c>
      <c r="H3" s="105">
        <v>88</v>
      </c>
      <c r="I3" s="105">
        <v>80.2</v>
      </c>
      <c r="J3" s="105">
        <v>75.9</v>
      </c>
      <c r="K3" s="105">
        <v>71.4</v>
      </c>
      <c r="L3" s="105">
        <v>74.1</v>
      </c>
      <c r="M3" s="105">
        <v>72.3</v>
      </c>
      <c r="N3" s="105">
        <v>71.8</v>
      </c>
      <c r="O3" s="105">
        <v>70.4</v>
      </c>
      <c r="P3" s="105">
        <v>69.9</v>
      </c>
      <c r="Q3" s="105">
        <v>68.2</v>
      </c>
      <c r="R3" s="105">
        <v>68.4</v>
      </c>
      <c r="S3" s="105">
        <v>82.4</v>
      </c>
      <c r="T3" s="105">
        <v>79.7</v>
      </c>
      <c r="U3" s="105">
        <v>85.2</v>
      </c>
      <c r="V3" s="105">
        <v>88.2</v>
      </c>
      <c r="W3" s="105">
        <v>85.6</v>
      </c>
      <c r="X3" s="105">
        <v>84.4</v>
      </c>
      <c r="Y3" s="105">
        <v>86</v>
      </c>
      <c r="Z3" s="84">
        <f aca="true" t="shared" si="0" ref="Z3:Z33">AVERAGE(B3:Y3)</f>
        <v>82.74583333333335</v>
      </c>
      <c r="AA3" s="105">
        <v>65.1</v>
      </c>
      <c r="AB3" s="107">
        <v>0.6416666666666667</v>
      </c>
      <c r="AC3" s="5">
        <v>1</v>
      </c>
    </row>
    <row r="4" spans="1:29" ht="13.5" customHeight="1">
      <c r="A4" s="83">
        <v>2</v>
      </c>
      <c r="B4" s="105">
        <v>85.9</v>
      </c>
      <c r="C4" s="105">
        <v>90.2</v>
      </c>
      <c r="D4" s="105">
        <v>91.5</v>
      </c>
      <c r="E4" s="105">
        <v>92.2</v>
      </c>
      <c r="F4" s="105">
        <v>92.1</v>
      </c>
      <c r="G4" s="105">
        <v>89.8</v>
      </c>
      <c r="H4" s="105">
        <v>81.1</v>
      </c>
      <c r="I4" s="105">
        <v>83.6</v>
      </c>
      <c r="J4" s="105">
        <v>74.7</v>
      </c>
      <c r="K4" s="105">
        <v>67.1</v>
      </c>
      <c r="L4" s="105">
        <v>64.5</v>
      </c>
      <c r="M4" s="105">
        <v>67.9</v>
      </c>
      <c r="N4" s="105">
        <v>63.7</v>
      </c>
      <c r="O4" s="105">
        <v>68.9</v>
      </c>
      <c r="P4" s="105">
        <v>73.3</v>
      </c>
      <c r="Q4" s="105">
        <v>68.1</v>
      </c>
      <c r="R4" s="105">
        <v>69.3</v>
      </c>
      <c r="S4" s="105">
        <v>78.3</v>
      </c>
      <c r="T4" s="105">
        <v>87</v>
      </c>
      <c r="U4" s="105">
        <v>89.1</v>
      </c>
      <c r="V4" s="105">
        <v>90.2</v>
      </c>
      <c r="W4" s="105">
        <v>90.8</v>
      </c>
      <c r="X4" s="105">
        <v>87.5</v>
      </c>
      <c r="Y4" s="105">
        <v>85.9</v>
      </c>
      <c r="Z4" s="84">
        <f t="shared" si="0"/>
        <v>80.52916666666665</v>
      </c>
      <c r="AA4" s="105">
        <v>62.2</v>
      </c>
      <c r="AB4" s="107">
        <v>0.4486111111111111</v>
      </c>
      <c r="AC4" s="6">
        <v>2</v>
      </c>
    </row>
    <row r="5" spans="1:29" ht="13.5" customHeight="1">
      <c r="A5" s="83">
        <v>3</v>
      </c>
      <c r="B5" s="105">
        <v>84.4</v>
      </c>
      <c r="C5" s="105">
        <v>86.9</v>
      </c>
      <c r="D5" s="105">
        <v>88.4</v>
      </c>
      <c r="E5" s="105">
        <v>91.8</v>
      </c>
      <c r="F5" s="105">
        <v>92.7</v>
      </c>
      <c r="G5" s="105">
        <v>91.1</v>
      </c>
      <c r="H5" s="105">
        <v>82.9</v>
      </c>
      <c r="I5" s="105">
        <v>83.3</v>
      </c>
      <c r="J5" s="105">
        <v>78.2</v>
      </c>
      <c r="K5" s="105">
        <v>77.9</v>
      </c>
      <c r="L5" s="105">
        <v>78.5</v>
      </c>
      <c r="M5" s="105">
        <v>68.2</v>
      </c>
      <c r="N5" s="105">
        <v>61.7</v>
      </c>
      <c r="O5" s="105">
        <v>62.2</v>
      </c>
      <c r="P5" s="105">
        <v>65.8</v>
      </c>
      <c r="Q5" s="105">
        <v>71</v>
      </c>
      <c r="R5" s="105">
        <v>77.8</v>
      </c>
      <c r="S5" s="105">
        <v>74.8</v>
      </c>
      <c r="T5" s="105">
        <v>81.4</v>
      </c>
      <c r="U5" s="105">
        <v>84.4</v>
      </c>
      <c r="V5" s="105">
        <v>86.4</v>
      </c>
      <c r="W5" s="105">
        <v>85</v>
      </c>
      <c r="X5" s="105">
        <v>85</v>
      </c>
      <c r="Y5" s="105">
        <v>82</v>
      </c>
      <c r="Z5" s="84">
        <f t="shared" si="0"/>
        <v>80.075</v>
      </c>
      <c r="AA5" s="105">
        <v>59.7</v>
      </c>
      <c r="AB5" s="107">
        <v>0.5923611111111111</v>
      </c>
      <c r="AC5" s="6">
        <v>3</v>
      </c>
    </row>
    <row r="6" spans="1:29" ht="13.5" customHeight="1">
      <c r="A6" s="83">
        <v>4</v>
      </c>
      <c r="B6" s="105">
        <v>78.4</v>
      </c>
      <c r="C6" s="105">
        <v>78.7</v>
      </c>
      <c r="D6" s="105">
        <v>78.3</v>
      </c>
      <c r="E6" s="105">
        <v>81</v>
      </c>
      <c r="F6" s="105">
        <v>78</v>
      </c>
      <c r="G6" s="105">
        <v>77.9</v>
      </c>
      <c r="H6" s="105">
        <v>71.6</v>
      </c>
      <c r="I6" s="105">
        <v>68.2</v>
      </c>
      <c r="J6" s="105">
        <v>68.4</v>
      </c>
      <c r="K6" s="105">
        <v>68.2</v>
      </c>
      <c r="L6" s="105">
        <v>68.9</v>
      </c>
      <c r="M6" s="105">
        <v>63.2</v>
      </c>
      <c r="N6" s="105">
        <v>59.7</v>
      </c>
      <c r="O6" s="105">
        <v>63</v>
      </c>
      <c r="P6" s="105">
        <v>65.8</v>
      </c>
      <c r="Q6" s="105">
        <v>68.5</v>
      </c>
      <c r="R6" s="105">
        <v>78</v>
      </c>
      <c r="S6" s="105">
        <v>82</v>
      </c>
      <c r="T6" s="105">
        <v>85.2</v>
      </c>
      <c r="U6" s="105">
        <v>87.3</v>
      </c>
      <c r="V6" s="105">
        <v>88.2</v>
      </c>
      <c r="W6" s="105">
        <v>88.7</v>
      </c>
      <c r="X6" s="105">
        <v>88.7</v>
      </c>
      <c r="Y6" s="105">
        <v>92.2</v>
      </c>
      <c r="Z6" s="84">
        <f t="shared" si="0"/>
        <v>76.17083333333335</v>
      </c>
      <c r="AA6" s="105">
        <v>59.3</v>
      </c>
      <c r="AB6" s="107">
        <v>0.5409722222222222</v>
      </c>
      <c r="AC6" s="6">
        <v>4</v>
      </c>
    </row>
    <row r="7" spans="1:29" ht="13.5" customHeight="1">
      <c r="A7" s="83">
        <v>5</v>
      </c>
      <c r="B7" s="105">
        <v>93.9</v>
      </c>
      <c r="C7" s="105">
        <v>95.5</v>
      </c>
      <c r="D7" s="105">
        <v>96.5</v>
      </c>
      <c r="E7" s="105">
        <v>97</v>
      </c>
      <c r="F7" s="105">
        <v>96</v>
      </c>
      <c r="G7" s="105">
        <v>93.8</v>
      </c>
      <c r="H7" s="105">
        <v>85.5</v>
      </c>
      <c r="I7" s="105">
        <v>79.1</v>
      </c>
      <c r="J7" s="105">
        <v>74</v>
      </c>
      <c r="K7" s="105">
        <v>72</v>
      </c>
      <c r="L7" s="105">
        <v>67.3</v>
      </c>
      <c r="M7" s="105">
        <v>68.1</v>
      </c>
      <c r="N7" s="105">
        <v>74.9</v>
      </c>
      <c r="O7" s="105">
        <v>75.4</v>
      </c>
      <c r="P7" s="105">
        <v>73.7</v>
      </c>
      <c r="Q7" s="105">
        <v>72.5</v>
      </c>
      <c r="R7" s="105">
        <v>75.8</v>
      </c>
      <c r="S7" s="105">
        <v>77.9</v>
      </c>
      <c r="T7" s="105">
        <v>84.2</v>
      </c>
      <c r="U7" s="105">
        <v>78.4</v>
      </c>
      <c r="V7" s="105">
        <v>79.2</v>
      </c>
      <c r="W7" s="105">
        <v>87.3</v>
      </c>
      <c r="X7" s="105">
        <v>82.4</v>
      </c>
      <c r="Y7" s="105">
        <v>87.4</v>
      </c>
      <c r="Z7" s="84">
        <f t="shared" si="0"/>
        <v>81.99166666666669</v>
      </c>
      <c r="AA7" s="105">
        <v>63.1</v>
      </c>
      <c r="AB7" s="107">
        <v>0.49583333333333335</v>
      </c>
      <c r="AC7" s="6">
        <v>5</v>
      </c>
    </row>
    <row r="8" spans="1:29" ht="13.5" customHeight="1">
      <c r="A8" s="83">
        <v>6</v>
      </c>
      <c r="B8" s="105">
        <v>83.6</v>
      </c>
      <c r="C8" s="105">
        <v>92.6</v>
      </c>
      <c r="D8" s="105">
        <v>97.6</v>
      </c>
      <c r="E8" s="105">
        <v>97.5</v>
      </c>
      <c r="F8" s="105">
        <v>97.2</v>
      </c>
      <c r="G8" s="105">
        <v>96.9</v>
      </c>
      <c r="H8" s="105">
        <v>96.1</v>
      </c>
      <c r="I8" s="105">
        <v>94</v>
      </c>
      <c r="J8" s="105">
        <v>91.2</v>
      </c>
      <c r="K8" s="105">
        <v>87.5</v>
      </c>
      <c r="L8" s="105">
        <v>87.8</v>
      </c>
      <c r="M8" s="105">
        <v>84.9</v>
      </c>
      <c r="N8" s="105">
        <v>85.8</v>
      </c>
      <c r="O8" s="105">
        <v>88.5</v>
      </c>
      <c r="P8" s="105">
        <v>90.9</v>
      </c>
      <c r="Q8" s="105">
        <v>91.5</v>
      </c>
      <c r="R8" s="105">
        <v>89.6</v>
      </c>
      <c r="S8" s="105">
        <v>86.4</v>
      </c>
      <c r="T8" s="105">
        <v>94.5</v>
      </c>
      <c r="U8" s="105">
        <v>94.5</v>
      </c>
      <c r="V8" s="105">
        <v>89.6</v>
      </c>
      <c r="W8" s="105">
        <v>88.1</v>
      </c>
      <c r="X8" s="105">
        <v>90.8</v>
      </c>
      <c r="Y8" s="105">
        <v>97.8</v>
      </c>
      <c r="Z8" s="84">
        <f t="shared" si="0"/>
        <v>91.45416666666667</v>
      </c>
      <c r="AA8" s="105">
        <v>81.2</v>
      </c>
      <c r="AB8" s="107">
        <v>0.027083333333333334</v>
      </c>
      <c r="AC8" s="6">
        <v>6</v>
      </c>
    </row>
    <row r="9" spans="1:29" ht="13.5" customHeight="1">
      <c r="A9" s="83">
        <v>7</v>
      </c>
      <c r="B9" s="105">
        <v>98</v>
      </c>
      <c r="C9" s="105">
        <v>98.1</v>
      </c>
      <c r="D9" s="105">
        <v>98.2</v>
      </c>
      <c r="E9" s="105">
        <v>98.2</v>
      </c>
      <c r="F9" s="105">
        <v>98.2</v>
      </c>
      <c r="G9" s="105">
        <v>98.2</v>
      </c>
      <c r="H9" s="105">
        <v>98.1</v>
      </c>
      <c r="I9" s="105">
        <v>98.1</v>
      </c>
      <c r="J9" s="105">
        <v>98</v>
      </c>
      <c r="K9" s="105">
        <v>97.7</v>
      </c>
      <c r="L9" s="105">
        <v>97.8</v>
      </c>
      <c r="M9" s="105">
        <v>97.4</v>
      </c>
      <c r="N9" s="105">
        <v>92.2</v>
      </c>
      <c r="O9" s="105">
        <v>87</v>
      </c>
      <c r="P9" s="105">
        <v>83.2</v>
      </c>
      <c r="Q9" s="105">
        <v>83.6</v>
      </c>
      <c r="R9" s="105">
        <v>82</v>
      </c>
      <c r="S9" s="105">
        <v>90.4</v>
      </c>
      <c r="T9" s="105">
        <v>94.1</v>
      </c>
      <c r="U9" s="105">
        <v>93.9</v>
      </c>
      <c r="V9" s="105">
        <v>90.2</v>
      </c>
      <c r="W9" s="105">
        <v>94.8</v>
      </c>
      <c r="X9" s="105">
        <v>97.5</v>
      </c>
      <c r="Y9" s="105">
        <v>96.2</v>
      </c>
      <c r="Z9" s="84">
        <f t="shared" si="0"/>
        <v>94.21250000000002</v>
      </c>
      <c r="AA9" s="105">
        <v>82</v>
      </c>
      <c r="AB9" s="107">
        <v>0.7083333333333334</v>
      </c>
      <c r="AC9" s="6">
        <v>7</v>
      </c>
    </row>
    <row r="10" spans="1:29" ht="13.5" customHeight="1">
      <c r="A10" s="83">
        <v>8</v>
      </c>
      <c r="B10" s="105">
        <v>97.2</v>
      </c>
      <c r="C10" s="105">
        <v>96</v>
      </c>
      <c r="D10" s="105">
        <v>94.9</v>
      </c>
      <c r="E10" s="105">
        <v>94.2</v>
      </c>
      <c r="F10" s="105">
        <v>92.5</v>
      </c>
      <c r="G10" s="105">
        <v>96.3</v>
      </c>
      <c r="H10" s="105">
        <v>92.4</v>
      </c>
      <c r="I10" s="105">
        <v>89.9</v>
      </c>
      <c r="J10" s="105">
        <v>93.6</v>
      </c>
      <c r="K10" s="105">
        <v>97.8</v>
      </c>
      <c r="L10" s="105">
        <v>97.7</v>
      </c>
      <c r="M10" s="105">
        <v>97.9</v>
      </c>
      <c r="N10" s="105">
        <v>98</v>
      </c>
      <c r="O10" s="105">
        <v>98.2</v>
      </c>
      <c r="P10" s="105">
        <v>98.2</v>
      </c>
      <c r="Q10" s="105">
        <v>98.3</v>
      </c>
      <c r="R10" s="105">
        <v>98.2</v>
      </c>
      <c r="S10" s="105">
        <v>98.3</v>
      </c>
      <c r="T10" s="105">
        <v>98.2</v>
      </c>
      <c r="U10" s="105">
        <v>97.9</v>
      </c>
      <c r="V10" s="105">
        <v>97.9</v>
      </c>
      <c r="W10" s="105">
        <v>97.8</v>
      </c>
      <c r="X10" s="105">
        <v>97.9</v>
      </c>
      <c r="Y10" s="105">
        <v>97.8</v>
      </c>
      <c r="Z10" s="84">
        <f t="shared" si="0"/>
        <v>96.54583333333336</v>
      </c>
      <c r="AA10" s="105">
        <v>87.5</v>
      </c>
      <c r="AB10" s="107">
        <v>0.3527777777777778</v>
      </c>
      <c r="AC10" s="6">
        <v>8</v>
      </c>
    </row>
    <row r="11" spans="1:29" ht="13.5" customHeight="1">
      <c r="A11" s="83">
        <v>9</v>
      </c>
      <c r="B11" s="105">
        <v>98.1</v>
      </c>
      <c r="C11" s="105">
        <v>97.6</v>
      </c>
      <c r="D11" s="105">
        <v>95.6</v>
      </c>
      <c r="E11" s="105">
        <v>97.5</v>
      </c>
      <c r="F11" s="105">
        <v>97.8</v>
      </c>
      <c r="G11" s="105">
        <v>98.2</v>
      </c>
      <c r="H11" s="105">
        <v>97.9</v>
      </c>
      <c r="I11" s="105">
        <v>98.3</v>
      </c>
      <c r="J11" s="105">
        <v>98.2</v>
      </c>
      <c r="K11" s="105">
        <v>98.3</v>
      </c>
      <c r="L11" s="105">
        <v>98.3</v>
      </c>
      <c r="M11" s="105">
        <v>96.3</v>
      </c>
      <c r="N11" s="105">
        <v>91.4</v>
      </c>
      <c r="O11" s="105">
        <v>88.4</v>
      </c>
      <c r="P11" s="105">
        <v>88.8</v>
      </c>
      <c r="Q11" s="105">
        <v>88.1</v>
      </c>
      <c r="R11" s="105">
        <v>89.9</v>
      </c>
      <c r="S11" s="105">
        <v>89.7</v>
      </c>
      <c r="T11" s="105">
        <v>90</v>
      </c>
      <c r="U11" s="105">
        <v>95.4</v>
      </c>
      <c r="V11" s="105">
        <v>96.6</v>
      </c>
      <c r="W11" s="105">
        <v>96.7</v>
      </c>
      <c r="X11" s="105">
        <v>96.1</v>
      </c>
      <c r="Y11" s="105">
        <v>97.5</v>
      </c>
      <c r="Z11" s="84">
        <f t="shared" si="0"/>
        <v>95.02916666666665</v>
      </c>
      <c r="AA11" s="105">
        <v>84.6</v>
      </c>
      <c r="AB11" s="107">
        <v>0.6513888888888889</v>
      </c>
      <c r="AC11" s="6">
        <v>9</v>
      </c>
    </row>
    <row r="12" spans="1:29" ht="13.5" customHeight="1">
      <c r="A12" s="86">
        <v>10</v>
      </c>
      <c r="B12" s="106">
        <v>97.6</v>
      </c>
      <c r="C12" s="106">
        <v>98</v>
      </c>
      <c r="D12" s="106">
        <v>98.2</v>
      </c>
      <c r="E12" s="106">
        <v>98.3</v>
      </c>
      <c r="F12" s="106">
        <v>97.5</v>
      </c>
      <c r="G12" s="106">
        <v>97</v>
      </c>
      <c r="H12" s="106">
        <v>94.6</v>
      </c>
      <c r="I12" s="106">
        <v>88.1</v>
      </c>
      <c r="J12" s="106">
        <v>73.7</v>
      </c>
      <c r="K12" s="106">
        <v>80.1</v>
      </c>
      <c r="L12" s="106">
        <v>75.9</v>
      </c>
      <c r="M12" s="106">
        <v>86</v>
      </c>
      <c r="N12" s="106">
        <v>85.1</v>
      </c>
      <c r="O12" s="106">
        <v>79.6</v>
      </c>
      <c r="P12" s="106">
        <v>81.3</v>
      </c>
      <c r="Q12" s="106">
        <v>79.9</v>
      </c>
      <c r="R12" s="106">
        <v>84.9</v>
      </c>
      <c r="S12" s="106">
        <v>93.1</v>
      </c>
      <c r="T12" s="106">
        <v>95.3</v>
      </c>
      <c r="U12" s="106">
        <v>97.6</v>
      </c>
      <c r="V12" s="106">
        <v>98</v>
      </c>
      <c r="W12" s="106">
        <v>97.9</v>
      </c>
      <c r="X12" s="106">
        <v>98</v>
      </c>
      <c r="Y12" s="106">
        <v>98.1</v>
      </c>
      <c r="Z12" s="87">
        <f t="shared" si="0"/>
        <v>90.57499999999999</v>
      </c>
      <c r="AA12" s="106">
        <v>66.1</v>
      </c>
      <c r="AB12" s="108">
        <v>0.3888888888888889</v>
      </c>
      <c r="AC12" s="6">
        <v>10</v>
      </c>
    </row>
    <row r="13" spans="1:29" ht="13.5" customHeight="1">
      <c r="A13" s="83">
        <v>11</v>
      </c>
      <c r="B13" s="105">
        <v>98.2</v>
      </c>
      <c r="C13" s="105">
        <v>98.2</v>
      </c>
      <c r="D13" s="105">
        <v>98.4</v>
      </c>
      <c r="E13" s="105">
        <v>98.5</v>
      </c>
      <c r="F13" s="105">
        <v>98.6</v>
      </c>
      <c r="G13" s="105">
        <v>98.7</v>
      </c>
      <c r="H13" s="105">
        <v>98.7</v>
      </c>
      <c r="I13" s="105">
        <v>98.5</v>
      </c>
      <c r="J13" s="105">
        <v>98.2</v>
      </c>
      <c r="K13" s="105">
        <v>97.1</v>
      </c>
      <c r="L13" s="105">
        <v>89.3</v>
      </c>
      <c r="M13" s="105">
        <v>86.1</v>
      </c>
      <c r="N13" s="105">
        <v>93</v>
      </c>
      <c r="O13" s="105">
        <v>92.4</v>
      </c>
      <c r="P13" s="105">
        <v>94</v>
      </c>
      <c r="Q13" s="105">
        <v>87</v>
      </c>
      <c r="R13" s="105">
        <v>92.2</v>
      </c>
      <c r="S13" s="105">
        <v>94.1</v>
      </c>
      <c r="T13" s="105">
        <v>93.9</v>
      </c>
      <c r="U13" s="105">
        <v>97.5</v>
      </c>
      <c r="V13" s="105">
        <v>98</v>
      </c>
      <c r="W13" s="105">
        <v>98.1</v>
      </c>
      <c r="X13" s="105">
        <v>98.3</v>
      </c>
      <c r="Y13" s="105">
        <v>98.3</v>
      </c>
      <c r="Z13" s="84">
        <f t="shared" si="0"/>
        <v>95.63750000000003</v>
      </c>
      <c r="AA13" s="105">
        <v>84.9</v>
      </c>
      <c r="AB13" s="107">
        <v>0.49722222222222223</v>
      </c>
      <c r="AC13" s="5">
        <v>11</v>
      </c>
    </row>
    <row r="14" spans="1:29" ht="13.5" customHeight="1">
      <c r="A14" s="83">
        <v>12</v>
      </c>
      <c r="B14" s="105">
        <v>98.3</v>
      </c>
      <c r="C14" s="105">
        <v>98.3</v>
      </c>
      <c r="D14" s="105">
        <v>98.2</v>
      </c>
      <c r="E14" s="105">
        <v>98.3</v>
      </c>
      <c r="F14" s="105">
        <v>98.4</v>
      </c>
      <c r="G14" s="105">
        <v>98.3</v>
      </c>
      <c r="H14" s="105">
        <v>97.7</v>
      </c>
      <c r="I14" s="105">
        <v>95.6</v>
      </c>
      <c r="J14" s="105">
        <v>93.2</v>
      </c>
      <c r="K14" s="105">
        <v>90.9</v>
      </c>
      <c r="L14" s="105">
        <v>91.6</v>
      </c>
      <c r="M14" s="105">
        <v>91</v>
      </c>
      <c r="N14" s="105">
        <v>88.1</v>
      </c>
      <c r="O14" s="105">
        <v>84.9</v>
      </c>
      <c r="P14" s="105">
        <v>86.3</v>
      </c>
      <c r="Q14" s="105">
        <v>89.4</v>
      </c>
      <c r="R14" s="105">
        <v>93.1</v>
      </c>
      <c r="S14" s="105">
        <v>96.2</v>
      </c>
      <c r="T14" s="105">
        <v>96.8</v>
      </c>
      <c r="U14" s="105">
        <v>97.4</v>
      </c>
      <c r="V14" s="105">
        <v>97.4</v>
      </c>
      <c r="W14" s="105">
        <v>97.5</v>
      </c>
      <c r="X14" s="105">
        <v>98</v>
      </c>
      <c r="Y14" s="105">
        <v>97.9</v>
      </c>
      <c r="Z14" s="84">
        <f t="shared" si="0"/>
        <v>94.7</v>
      </c>
      <c r="AA14" s="105">
        <v>83.7</v>
      </c>
      <c r="AB14" s="107">
        <v>0.5638888888888889</v>
      </c>
      <c r="AC14" s="6">
        <v>12</v>
      </c>
    </row>
    <row r="15" spans="1:29" ht="13.5" customHeight="1">
      <c r="A15" s="83">
        <v>13</v>
      </c>
      <c r="B15" s="105">
        <v>98.1</v>
      </c>
      <c r="C15" s="105">
        <v>98</v>
      </c>
      <c r="D15" s="105">
        <v>98</v>
      </c>
      <c r="E15" s="105">
        <v>97.8</v>
      </c>
      <c r="F15" s="105">
        <v>97.8</v>
      </c>
      <c r="G15" s="105">
        <v>97.4</v>
      </c>
      <c r="H15" s="105">
        <v>90.2</v>
      </c>
      <c r="I15" s="105">
        <v>93.9</v>
      </c>
      <c r="J15" s="105">
        <v>88.1</v>
      </c>
      <c r="K15" s="105">
        <v>89.4</v>
      </c>
      <c r="L15" s="105">
        <v>85.8</v>
      </c>
      <c r="M15" s="105">
        <v>85.8</v>
      </c>
      <c r="N15" s="105">
        <v>92.2</v>
      </c>
      <c r="O15" s="105">
        <v>89.1</v>
      </c>
      <c r="P15" s="105">
        <v>96.6</v>
      </c>
      <c r="Q15" s="105">
        <v>95.6</v>
      </c>
      <c r="R15" s="105">
        <v>91.8</v>
      </c>
      <c r="S15" s="105">
        <v>97</v>
      </c>
      <c r="T15" s="105">
        <v>97.4</v>
      </c>
      <c r="U15" s="105">
        <v>97.6</v>
      </c>
      <c r="V15" s="105">
        <v>97.9</v>
      </c>
      <c r="W15" s="105">
        <v>98</v>
      </c>
      <c r="X15" s="105">
        <v>98</v>
      </c>
      <c r="Y15" s="105">
        <v>98</v>
      </c>
      <c r="Z15" s="84">
        <f t="shared" si="0"/>
        <v>94.5625</v>
      </c>
      <c r="AA15" s="105">
        <v>84</v>
      </c>
      <c r="AB15" s="107">
        <v>0.5055555555555555</v>
      </c>
      <c r="AC15" s="6">
        <v>13</v>
      </c>
    </row>
    <row r="16" spans="1:29" ht="13.5" customHeight="1">
      <c r="A16" s="83">
        <v>14</v>
      </c>
      <c r="B16" s="105">
        <v>97.9</v>
      </c>
      <c r="C16" s="105">
        <v>98</v>
      </c>
      <c r="D16" s="105">
        <v>98.5</v>
      </c>
      <c r="E16" s="105">
        <v>97.3</v>
      </c>
      <c r="F16" s="105">
        <v>96.5</v>
      </c>
      <c r="G16" s="105">
        <v>96.8</v>
      </c>
      <c r="H16" s="105">
        <v>97.3</v>
      </c>
      <c r="I16" s="105">
        <v>91.7</v>
      </c>
      <c r="J16" s="105">
        <v>85.3</v>
      </c>
      <c r="K16" s="105">
        <v>82.9</v>
      </c>
      <c r="L16" s="105">
        <v>81.8</v>
      </c>
      <c r="M16" s="105">
        <v>74.8</v>
      </c>
      <c r="N16" s="105">
        <v>75.4</v>
      </c>
      <c r="O16" s="105">
        <v>76.4</v>
      </c>
      <c r="P16" s="105">
        <v>78.5</v>
      </c>
      <c r="Q16" s="105">
        <v>85.3</v>
      </c>
      <c r="R16" s="105">
        <v>81.2</v>
      </c>
      <c r="S16" s="105">
        <v>80.1</v>
      </c>
      <c r="T16" s="105">
        <v>80.6</v>
      </c>
      <c r="U16" s="105">
        <v>79.1</v>
      </c>
      <c r="V16" s="105">
        <v>81.8</v>
      </c>
      <c r="W16" s="105">
        <v>84.5</v>
      </c>
      <c r="X16" s="105">
        <v>88.5</v>
      </c>
      <c r="Y16" s="105">
        <v>91.6</v>
      </c>
      <c r="Z16" s="84">
        <f t="shared" si="0"/>
        <v>86.74166666666666</v>
      </c>
      <c r="AA16" s="105">
        <v>71.8</v>
      </c>
      <c r="AB16" s="107">
        <v>0.5097222222222222</v>
      </c>
      <c r="AC16" s="6">
        <v>14</v>
      </c>
    </row>
    <row r="17" spans="1:29" ht="13.5" customHeight="1">
      <c r="A17" s="83">
        <v>15</v>
      </c>
      <c r="B17" s="105">
        <v>92.2</v>
      </c>
      <c r="C17" s="105">
        <v>93.9</v>
      </c>
      <c r="D17" s="105">
        <v>93.9</v>
      </c>
      <c r="E17" s="105">
        <v>94.9</v>
      </c>
      <c r="F17" s="105">
        <v>96</v>
      </c>
      <c r="G17" s="105">
        <v>93.2</v>
      </c>
      <c r="H17" s="105">
        <v>87.1</v>
      </c>
      <c r="I17" s="105">
        <v>79.3</v>
      </c>
      <c r="J17" s="105">
        <v>70.7</v>
      </c>
      <c r="K17" s="105">
        <v>67.2</v>
      </c>
      <c r="L17" s="105">
        <v>67.1</v>
      </c>
      <c r="M17" s="105">
        <v>63.6</v>
      </c>
      <c r="N17" s="105">
        <v>66.3</v>
      </c>
      <c r="O17" s="105">
        <v>67.7</v>
      </c>
      <c r="P17" s="105">
        <v>71.4</v>
      </c>
      <c r="Q17" s="105">
        <v>67</v>
      </c>
      <c r="R17" s="105">
        <v>71</v>
      </c>
      <c r="S17" s="105">
        <v>73.6</v>
      </c>
      <c r="T17" s="105">
        <v>77.8</v>
      </c>
      <c r="U17" s="105">
        <v>79.6</v>
      </c>
      <c r="V17" s="105">
        <v>82.4</v>
      </c>
      <c r="W17" s="105">
        <v>85.5</v>
      </c>
      <c r="X17" s="105">
        <v>87.1</v>
      </c>
      <c r="Y17" s="105">
        <v>89.2</v>
      </c>
      <c r="Z17" s="84">
        <f t="shared" si="0"/>
        <v>79.90416666666667</v>
      </c>
      <c r="AA17" s="105">
        <v>58.9</v>
      </c>
      <c r="AB17" s="107">
        <v>0.5236111111111111</v>
      </c>
      <c r="AC17" s="6">
        <v>15</v>
      </c>
    </row>
    <row r="18" spans="1:29" ht="13.5" customHeight="1">
      <c r="A18" s="83">
        <v>16</v>
      </c>
      <c r="B18" s="105">
        <v>87.4</v>
      </c>
      <c r="C18" s="105">
        <v>89.4</v>
      </c>
      <c r="D18" s="105">
        <v>89.8</v>
      </c>
      <c r="E18" s="105">
        <v>89.6</v>
      </c>
      <c r="F18" s="105">
        <v>90.1</v>
      </c>
      <c r="G18" s="105">
        <v>88.8</v>
      </c>
      <c r="H18" s="105">
        <v>87.6</v>
      </c>
      <c r="I18" s="105">
        <v>82.6</v>
      </c>
      <c r="J18" s="105">
        <v>81</v>
      </c>
      <c r="K18" s="105">
        <v>77.1</v>
      </c>
      <c r="L18" s="105">
        <v>70.1</v>
      </c>
      <c r="M18" s="105">
        <v>69.4</v>
      </c>
      <c r="N18" s="105">
        <v>70.6</v>
      </c>
      <c r="O18" s="105">
        <v>69.5</v>
      </c>
      <c r="P18" s="105">
        <v>71.5</v>
      </c>
      <c r="Q18" s="105">
        <v>70.3</v>
      </c>
      <c r="R18" s="105">
        <v>79.1</v>
      </c>
      <c r="S18" s="105">
        <v>79.5</v>
      </c>
      <c r="T18" s="105">
        <v>90.6</v>
      </c>
      <c r="U18" s="105">
        <v>90.9</v>
      </c>
      <c r="V18" s="105">
        <v>88.6</v>
      </c>
      <c r="W18" s="105">
        <v>89.3</v>
      </c>
      <c r="X18" s="105">
        <v>93.7</v>
      </c>
      <c r="Y18" s="105">
        <v>95.5</v>
      </c>
      <c r="Z18" s="84">
        <f t="shared" si="0"/>
        <v>82.99999999999999</v>
      </c>
      <c r="AA18" s="105">
        <v>62.6</v>
      </c>
      <c r="AB18" s="107">
        <v>0.686111111111111</v>
      </c>
      <c r="AC18" s="6">
        <v>16</v>
      </c>
    </row>
    <row r="19" spans="1:29" ht="13.5" customHeight="1">
      <c r="A19" s="83">
        <v>17</v>
      </c>
      <c r="B19" s="105">
        <v>87.6</v>
      </c>
      <c r="C19" s="105">
        <v>82</v>
      </c>
      <c r="D19" s="105">
        <v>66.9</v>
      </c>
      <c r="E19" s="105">
        <v>63.1</v>
      </c>
      <c r="F19" s="105">
        <v>63.6</v>
      </c>
      <c r="G19" s="105">
        <v>60.2</v>
      </c>
      <c r="H19" s="105">
        <v>54.3</v>
      </c>
      <c r="I19" s="105">
        <v>51.5</v>
      </c>
      <c r="J19" s="105">
        <v>45.6</v>
      </c>
      <c r="K19" s="105">
        <v>41.2</v>
      </c>
      <c r="L19" s="105">
        <v>41.3</v>
      </c>
      <c r="M19" s="105">
        <v>42</v>
      </c>
      <c r="N19" s="105">
        <v>37.7</v>
      </c>
      <c r="O19" s="105">
        <v>38.8</v>
      </c>
      <c r="P19" s="105">
        <v>40.4</v>
      </c>
      <c r="Q19" s="105">
        <v>43.4</v>
      </c>
      <c r="R19" s="105">
        <v>48.1</v>
      </c>
      <c r="S19" s="105">
        <v>52.5</v>
      </c>
      <c r="T19" s="105">
        <v>56.3</v>
      </c>
      <c r="U19" s="105">
        <v>56.9</v>
      </c>
      <c r="V19" s="105">
        <v>61.4</v>
      </c>
      <c r="W19" s="105">
        <v>68.1</v>
      </c>
      <c r="X19" s="105">
        <v>71.4</v>
      </c>
      <c r="Y19" s="105">
        <v>75.8</v>
      </c>
      <c r="Z19" s="84">
        <f t="shared" si="0"/>
        <v>56.25416666666667</v>
      </c>
      <c r="AA19" s="105">
        <v>37</v>
      </c>
      <c r="AB19" s="107">
        <v>0.5736111111111112</v>
      </c>
      <c r="AC19" s="6">
        <v>17</v>
      </c>
    </row>
    <row r="20" spans="1:29" ht="13.5" customHeight="1">
      <c r="A20" s="83">
        <v>18</v>
      </c>
      <c r="B20" s="105">
        <v>80.3</v>
      </c>
      <c r="C20" s="105">
        <v>75.2</v>
      </c>
      <c r="D20" s="105">
        <v>73.2</v>
      </c>
      <c r="E20" s="105">
        <v>70.1</v>
      </c>
      <c r="F20" s="105">
        <v>81.1</v>
      </c>
      <c r="G20" s="105">
        <v>79.1</v>
      </c>
      <c r="H20" s="105">
        <v>76.2</v>
      </c>
      <c r="I20" s="105">
        <v>66.5</v>
      </c>
      <c r="J20" s="105">
        <v>63.5</v>
      </c>
      <c r="K20" s="105">
        <v>62.1</v>
      </c>
      <c r="L20" s="105">
        <v>56.8</v>
      </c>
      <c r="M20" s="105">
        <v>56.6</v>
      </c>
      <c r="N20" s="105">
        <v>59.3</v>
      </c>
      <c r="O20" s="105">
        <v>64.1</v>
      </c>
      <c r="P20" s="105">
        <v>60.9</v>
      </c>
      <c r="Q20" s="105">
        <v>64.7</v>
      </c>
      <c r="R20" s="105">
        <v>66.6</v>
      </c>
      <c r="S20" s="105">
        <v>70.1</v>
      </c>
      <c r="T20" s="105">
        <v>79.7</v>
      </c>
      <c r="U20" s="105">
        <v>86.1</v>
      </c>
      <c r="V20" s="105">
        <v>87</v>
      </c>
      <c r="W20" s="105">
        <v>85.8</v>
      </c>
      <c r="X20" s="105">
        <v>85.6</v>
      </c>
      <c r="Y20" s="105">
        <v>85.3</v>
      </c>
      <c r="Z20" s="84">
        <f t="shared" si="0"/>
        <v>72.32916666666665</v>
      </c>
      <c r="AA20" s="105">
        <v>52.8</v>
      </c>
      <c r="AB20" s="107">
        <v>0.4930555555555556</v>
      </c>
      <c r="AC20" s="6">
        <v>18</v>
      </c>
    </row>
    <row r="21" spans="1:29" ht="13.5" customHeight="1">
      <c r="A21" s="83">
        <v>19</v>
      </c>
      <c r="B21" s="105">
        <v>80.9</v>
      </c>
      <c r="C21" s="105">
        <v>80.7</v>
      </c>
      <c r="D21" s="105">
        <v>77</v>
      </c>
      <c r="E21" s="105">
        <v>83.8</v>
      </c>
      <c r="F21" s="105">
        <v>88.6</v>
      </c>
      <c r="G21" s="105">
        <v>85.9</v>
      </c>
      <c r="H21" s="105">
        <v>75.4</v>
      </c>
      <c r="I21" s="105">
        <v>72.5</v>
      </c>
      <c r="J21" s="105">
        <v>71</v>
      </c>
      <c r="K21" s="105">
        <v>67.8</v>
      </c>
      <c r="L21" s="105">
        <v>67.3</v>
      </c>
      <c r="M21" s="105">
        <v>68</v>
      </c>
      <c r="N21" s="105">
        <v>68.7</v>
      </c>
      <c r="O21" s="105">
        <v>70.8</v>
      </c>
      <c r="P21" s="105">
        <v>68.9</v>
      </c>
      <c r="Q21" s="105">
        <v>68.7</v>
      </c>
      <c r="R21" s="105">
        <v>68.1</v>
      </c>
      <c r="S21" s="105">
        <v>72.3</v>
      </c>
      <c r="T21" s="105">
        <v>78.1</v>
      </c>
      <c r="U21" s="105">
        <v>81.3</v>
      </c>
      <c r="V21" s="105">
        <v>85</v>
      </c>
      <c r="W21" s="105">
        <v>85.4</v>
      </c>
      <c r="X21" s="105">
        <v>86.1</v>
      </c>
      <c r="Y21" s="105">
        <v>87.8</v>
      </c>
      <c r="Z21" s="84">
        <f t="shared" si="0"/>
        <v>76.67083333333332</v>
      </c>
      <c r="AA21" s="105">
        <v>64.8</v>
      </c>
      <c r="AB21" s="107">
        <v>0.48541666666666666</v>
      </c>
      <c r="AC21" s="6">
        <v>19</v>
      </c>
    </row>
    <row r="22" spans="1:29" ht="13.5" customHeight="1">
      <c r="A22" s="86">
        <v>20</v>
      </c>
      <c r="B22" s="106">
        <v>87.4</v>
      </c>
      <c r="C22" s="106">
        <v>82.8</v>
      </c>
      <c r="D22" s="106">
        <v>87.3</v>
      </c>
      <c r="E22" s="106">
        <v>87.9</v>
      </c>
      <c r="F22" s="106">
        <v>91.4</v>
      </c>
      <c r="G22" s="106">
        <v>86.8</v>
      </c>
      <c r="H22" s="106">
        <v>83.2</v>
      </c>
      <c r="I22" s="106">
        <v>76.4</v>
      </c>
      <c r="J22" s="106">
        <v>71.7</v>
      </c>
      <c r="K22" s="106">
        <v>69.1</v>
      </c>
      <c r="L22" s="106">
        <v>73.9</v>
      </c>
      <c r="M22" s="106">
        <v>65.9</v>
      </c>
      <c r="N22" s="106">
        <v>72.8</v>
      </c>
      <c r="O22" s="106">
        <v>73.1</v>
      </c>
      <c r="P22" s="106">
        <v>76.1</v>
      </c>
      <c r="Q22" s="106">
        <v>81.4</v>
      </c>
      <c r="R22" s="106">
        <v>85</v>
      </c>
      <c r="S22" s="106">
        <v>83.5</v>
      </c>
      <c r="T22" s="106">
        <v>87.3</v>
      </c>
      <c r="U22" s="106">
        <v>88.4</v>
      </c>
      <c r="V22" s="106">
        <v>90.8</v>
      </c>
      <c r="W22" s="106">
        <v>90.9</v>
      </c>
      <c r="X22" s="106">
        <v>92.4</v>
      </c>
      <c r="Y22" s="106">
        <v>95.7</v>
      </c>
      <c r="Z22" s="87">
        <f t="shared" si="0"/>
        <v>82.55</v>
      </c>
      <c r="AA22" s="106">
        <v>64</v>
      </c>
      <c r="AB22" s="108">
        <v>0.5229166666666667</v>
      </c>
      <c r="AC22" s="6">
        <v>20</v>
      </c>
    </row>
    <row r="23" spans="1:29" ht="13.5" customHeight="1">
      <c r="A23" s="83">
        <v>21</v>
      </c>
      <c r="B23" s="105">
        <v>97.1</v>
      </c>
      <c r="C23" s="105">
        <v>96</v>
      </c>
      <c r="D23" s="105">
        <v>95.1</v>
      </c>
      <c r="E23" s="105">
        <v>95.7</v>
      </c>
      <c r="F23" s="105">
        <v>96.4</v>
      </c>
      <c r="G23" s="105">
        <v>96.6</v>
      </c>
      <c r="H23" s="105">
        <v>93.8</v>
      </c>
      <c r="I23" s="105">
        <v>88.8</v>
      </c>
      <c r="J23" s="105">
        <v>81.8</v>
      </c>
      <c r="K23" s="105">
        <v>77.7</v>
      </c>
      <c r="L23" s="105">
        <v>80</v>
      </c>
      <c r="M23" s="105">
        <v>83.3</v>
      </c>
      <c r="N23" s="105">
        <v>85.8</v>
      </c>
      <c r="O23" s="105">
        <v>84.3</v>
      </c>
      <c r="P23" s="105">
        <v>79.6</v>
      </c>
      <c r="Q23" s="105">
        <v>77.4</v>
      </c>
      <c r="R23" s="105">
        <v>80.4</v>
      </c>
      <c r="S23" s="105">
        <v>83</v>
      </c>
      <c r="T23" s="105">
        <v>86</v>
      </c>
      <c r="U23" s="105">
        <v>88.1</v>
      </c>
      <c r="V23" s="105">
        <v>89.9</v>
      </c>
      <c r="W23" s="105">
        <v>93.1</v>
      </c>
      <c r="X23" s="105">
        <v>91.9</v>
      </c>
      <c r="Y23" s="105">
        <v>91.6</v>
      </c>
      <c r="Z23" s="84">
        <f t="shared" si="0"/>
        <v>88.05833333333334</v>
      </c>
      <c r="AA23" s="105">
        <v>75.7</v>
      </c>
      <c r="AB23" s="107">
        <v>0.44305555555555554</v>
      </c>
      <c r="AC23" s="5">
        <v>21</v>
      </c>
    </row>
    <row r="24" spans="1:29" ht="13.5" customHeight="1">
      <c r="A24" s="83">
        <v>22</v>
      </c>
      <c r="B24" s="105">
        <v>90.9</v>
      </c>
      <c r="C24" s="105">
        <v>89.9</v>
      </c>
      <c r="D24" s="105">
        <v>90.9</v>
      </c>
      <c r="E24" s="105">
        <v>91.9</v>
      </c>
      <c r="F24" s="105">
        <v>91.1</v>
      </c>
      <c r="G24" s="105">
        <v>90.3</v>
      </c>
      <c r="H24" s="105">
        <v>83.9</v>
      </c>
      <c r="I24" s="105">
        <v>77.7</v>
      </c>
      <c r="J24" s="105">
        <v>74.2</v>
      </c>
      <c r="K24" s="105">
        <v>70.4</v>
      </c>
      <c r="L24" s="105">
        <v>65.5</v>
      </c>
      <c r="M24" s="105">
        <v>73.3</v>
      </c>
      <c r="N24" s="105">
        <v>73.8</v>
      </c>
      <c r="O24" s="105">
        <v>74</v>
      </c>
      <c r="P24" s="105">
        <v>75.4</v>
      </c>
      <c r="Q24" s="105">
        <v>76.1</v>
      </c>
      <c r="R24" s="105">
        <v>78.7</v>
      </c>
      <c r="S24" s="105">
        <v>81.4</v>
      </c>
      <c r="T24" s="105">
        <v>84.6</v>
      </c>
      <c r="U24" s="105">
        <v>85.9</v>
      </c>
      <c r="V24" s="105">
        <v>89.7</v>
      </c>
      <c r="W24" s="105">
        <v>92.5</v>
      </c>
      <c r="X24" s="105">
        <v>91.4</v>
      </c>
      <c r="Y24" s="105">
        <v>95.5</v>
      </c>
      <c r="Z24" s="84">
        <f t="shared" si="0"/>
        <v>82.87500000000001</v>
      </c>
      <c r="AA24" s="105">
        <v>64.3</v>
      </c>
      <c r="AB24" s="107">
        <v>0.4611111111111111</v>
      </c>
      <c r="AC24" s="6">
        <v>22</v>
      </c>
    </row>
    <row r="25" spans="1:29" ht="13.5" customHeight="1">
      <c r="A25" s="83">
        <v>23</v>
      </c>
      <c r="B25" s="105">
        <v>95.5</v>
      </c>
      <c r="C25" s="105">
        <v>96.6</v>
      </c>
      <c r="D25" s="105">
        <v>97.5</v>
      </c>
      <c r="E25" s="105">
        <v>96.7</v>
      </c>
      <c r="F25" s="105">
        <v>97.1</v>
      </c>
      <c r="G25" s="105">
        <v>95.1</v>
      </c>
      <c r="H25" s="105">
        <v>91.1</v>
      </c>
      <c r="I25" s="105">
        <v>81.3</v>
      </c>
      <c r="J25" s="105">
        <v>84.8</v>
      </c>
      <c r="K25" s="105">
        <v>85.4</v>
      </c>
      <c r="L25" s="105">
        <v>82.7</v>
      </c>
      <c r="M25" s="105">
        <v>80.9</v>
      </c>
      <c r="N25" s="105">
        <v>81.8</v>
      </c>
      <c r="O25" s="105">
        <v>80.6</v>
      </c>
      <c r="P25" s="105">
        <v>83.3</v>
      </c>
      <c r="Q25" s="105">
        <v>90.3</v>
      </c>
      <c r="R25" s="105">
        <v>94.9</v>
      </c>
      <c r="S25" s="105">
        <v>96.2</v>
      </c>
      <c r="T25" s="105">
        <v>97.4</v>
      </c>
      <c r="U25" s="105">
        <v>97.5</v>
      </c>
      <c r="V25" s="105">
        <v>97.6</v>
      </c>
      <c r="W25" s="105">
        <v>97.8</v>
      </c>
      <c r="X25" s="105">
        <v>97.9</v>
      </c>
      <c r="Y25" s="105">
        <v>97.8</v>
      </c>
      <c r="Z25" s="84">
        <f t="shared" si="0"/>
        <v>91.575</v>
      </c>
      <c r="AA25" s="105">
        <v>77.7</v>
      </c>
      <c r="AB25" s="107">
        <v>0.33819444444444446</v>
      </c>
      <c r="AC25" s="6">
        <v>23</v>
      </c>
    </row>
    <row r="26" spans="1:29" ht="13.5" customHeight="1">
      <c r="A26" s="83">
        <v>24</v>
      </c>
      <c r="B26" s="105">
        <v>97.8</v>
      </c>
      <c r="C26" s="105">
        <v>97.7</v>
      </c>
      <c r="D26" s="105">
        <v>97.7</v>
      </c>
      <c r="E26" s="105">
        <v>97.7</v>
      </c>
      <c r="F26" s="105">
        <v>97.7</v>
      </c>
      <c r="G26" s="105">
        <v>97</v>
      </c>
      <c r="H26" s="105">
        <v>92.1</v>
      </c>
      <c r="I26" s="105">
        <v>96.9</v>
      </c>
      <c r="J26" s="105">
        <v>97.8</v>
      </c>
      <c r="K26" s="105">
        <v>92.8</v>
      </c>
      <c r="L26" s="105">
        <v>95.4</v>
      </c>
      <c r="M26" s="105">
        <v>81.6</v>
      </c>
      <c r="N26" s="105">
        <v>78.1</v>
      </c>
      <c r="O26" s="105">
        <v>77.3</v>
      </c>
      <c r="P26" s="105">
        <v>75.6</v>
      </c>
      <c r="Q26" s="105">
        <v>77.5</v>
      </c>
      <c r="R26" s="105">
        <v>79</v>
      </c>
      <c r="S26" s="105">
        <v>81</v>
      </c>
      <c r="T26" s="105">
        <v>83.3</v>
      </c>
      <c r="U26" s="105">
        <v>84.9</v>
      </c>
      <c r="V26" s="105">
        <v>86</v>
      </c>
      <c r="W26" s="105">
        <v>85.9</v>
      </c>
      <c r="X26" s="105">
        <v>85.9</v>
      </c>
      <c r="Y26" s="105">
        <v>84.6</v>
      </c>
      <c r="Z26" s="84">
        <f t="shared" si="0"/>
        <v>88.38749999999999</v>
      </c>
      <c r="AA26" s="105">
        <v>74.8</v>
      </c>
      <c r="AB26" s="107">
        <v>0.6305555555555555</v>
      </c>
      <c r="AC26" s="6">
        <v>24</v>
      </c>
    </row>
    <row r="27" spans="1:29" ht="13.5" customHeight="1">
      <c r="A27" s="83">
        <v>25</v>
      </c>
      <c r="B27" s="105">
        <v>86</v>
      </c>
      <c r="C27" s="105">
        <v>87.3</v>
      </c>
      <c r="D27" s="105">
        <v>86.9</v>
      </c>
      <c r="E27" s="105">
        <v>86.5</v>
      </c>
      <c r="F27" s="105">
        <v>87.2</v>
      </c>
      <c r="G27" s="105">
        <v>85</v>
      </c>
      <c r="H27" s="105">
        <v>83.6</v>
      </c>
      <c r="I27" s="105">
        <v>75</v>
      </c>
      <c r="J27" s="105">
        <v>73.1</v>
      </c>
      <c r="K27" s="105">
        <v>67.7</v>
      </c>
      <c r="L27" s="105">
        <v>66.9</v>
      </c>
      <c r="M27" s="105">
        <v>65.1</v>
      </c>
      <c r="N27" s="105">
        <v>66.2</v>
      </c>
      <c r="O27" s="105">
        <v>65.8</v>
      </c>
      <c r="P27" s="105">
        <v>64</v>
      </c>
      <c r="Q27" s="105">
        <v>73.2</v>
      </c>
      <c r="R27" s="105">
        <v>86.2</v>
      </c>
      <c r="S27" s="105">
        <v>83.6</v>
      </c>
      <c r="T27" s="105">
        <v>82.8</v>
      </c>
      <c r="U27" s="105">
        <v>87.5</v>
      </c>
      <c r="V27" s="105">
        <v>95.9</v>
      </c>
      <c r="W27" s="105">
        <v>95.3</v>
      </c>
      <c r="X27" s="105">
        <v>91.2</v>
      </c>
      <c r="Y27" s="105">
        <v>91.6</v>
      </c>
      <c r="Z27" s="84">
        <f t="shared" si="0"/>
        <v>80.56666666666668</v>
      </c>
      <c r="AA27" s="105">
        <v>62.6</v>
      </c>
      <c r="AB27" s="107">
        <v>0.4451388888888889</v>
      </c>
      <c r="AC27" s="6">
        <v>25</v>
      </c>
    </row>
    <row r="28" spans="1:29" ht="13.5" customHeight="1">
      <c r="A28" s="83">
        <v>26</v>
      </c>
      <c r="B28" s="105">
        <v>95.7</v>
      </c>
      <c r="C28" s="105">
        <v>97.4</v>
      </c>
      <c r="D28" s="105">
        <v>96.9</v>
      </c>
      <c r="E28" s="105">
        <v>95</v>
      </c>
      <c r="F28" s="105">
        <v>95.1</v>
      </c>
      <c r="G28" s="105">
        <v>86.8</v>
      </c>
      <c r="H28" s="105">
        <v>79.9</v>
      </c>
      <c r="I28" s="105">
        <v>76.9</v>
      </c>
      <c r="J28" s="105">
        <v>66.8</v>
      </c>
      <c r="K28" s="105">
        <v>68.2</v>
      </c>
      <c r="L28" s="105">
        <v>68</v>
      </c>
      <c r="M28" s="105">
        <v>63.1</v>
      </c>
      <c r="N28" s="105">
        <v>64.2</v>
      </c>
      <c r="O28" s="105">
        <v>63</v>
      </c>
      <c r="P28" s="105">
        <v>73</v>
      </c>
      <c r="Q28" s="105">
        <v>84.6</v>
      </c>
      <c r="R28" s="105">
        <v>84.1</v>
      </c>
      <c r="S28" s="105">
        <v>95.4</v>
      </c>
      <c r="T28" s="105">
        <v>90.2</v>
      </c>
      <c r="U28" s="105">
        <v>95.8</v>
      </c>
      <c r="V28" s="105">
        <v>96.4</v>
      </c>
      <c r="W28" s="105">
        <v>96.1</v>
      </c>
      <c r="X28" s="105">
        <v>93.2</v>
      </c>
      <c r="Y28" s="105">
        <v>96.1</v>
      </c>
      <c r="Z28" s="84">
        <f t="shared" si="0"/>
        <v>84.24583333333332</v>
      </c>
      <c r="AA28" s="105">
        <v>61</v>
      </c>
      <c r="AB28" s="107">
        <v>0.5041666666666667</v>
      </c>
      <c r="AC28" s="6">
        <v>26</v>
      </c>
    </row>
    <row r="29" spans="1:29" ht="13.5" customHeight="1">
      <c r="A29" s="83">
        <v>27</v>
      </c>
      <c r="B29" s="105">
        <v>97.4</v>
      </c>
      <c r="C29" s="105">
        <v>97.7</v>
      </c>
      <c r="D29" s="105">
        <v>97.9</v>
      </c>
      <c r="E29" s="105">
        <v>97.8</v>
      </c>
      <c r="F29" s="105">
        <v>97.6</v>
      </c>
      <c r="G29" s="105">
        <v>96.9</v>
      </c>
      <c r="H29" s="105">
        <v>87.8</v>
      </c>
      <c r="I29" s="105">
        <v>77.8</v>
      </c>
      <c r="J29" s="105">
        <v>83.4</v>
      </c>
      <c r="K29" s="105">
        <v>86.7</v>
      </c>
      <c r="L29" s="105">
        <v>85.4</v>
      </c>
      <c r="M29" s="105">
        <v>79.9</v>
      </c>
      <c r="N29" s="105">
        <v>87.6</v>
      </c>
      <c r="O29" s="105">
        <v>90.8</v>
      </c>
      <c r="P29" s="105">
        <v>97.8</v>
      </c>
      <c r="Q29" s="105">
        <v>97.8</v>
      </c>
      <c r="R29" s="105">
        <v>97</v>
      </c>
      <c r="S29" s="105">
        <v>97.6</v>
      </c>
      <c r="T29" s="105">
        <v>97.5</v>
      </c>
      <c r="U29" s="105">
        <v>97.9</v>
      </c>
      <c r="V29" s="105">
        <v>97.9</v>
      </c>
      <c r="W29" s="105">
        <v>97.8</v>
      </c>
      <c r="X29" s="105">
        <v>97.6</v>
      </c>
      <c r="Y29" s="105">
        <v>98</v>
      </c>
      <c r="Z29" s="84">
        <f t="shared" si="0"/>
        <v>93.39999999999999</v>
      </c>
      <c r="AA29" s="105">
        <v>75.3</v>
      </c>
      <c r="AB29" s="107">
        <v>0.3451388888888889</v>
      </c>
      <c r="AC29" s="6">
        <v>27</v>
      </c>
    </row>
    <row r="30" spans="1:29" ht="13.5" customHeight="1">
      <c r="A30" s="83">
        <v>28</v>
      </c>
      <c r="B30" s="105">
        <v>98.3</v>
      </c>
      <c r="C30" s="105">
        <v>98.3</v>
      </c>
      <c r="D30" s="105">
        <v>98.3</v>
      </c>
      <c r="E30" s="105">
        <v>98.3</v>
      </c>
      <c r="F30" s="105">
        <v>98.3</v>
      </c>
      <c r="G30" s="105">
        <v>98.2</v>
      </c>
      <c r="H30" s="105">
        <v>98.1</v>
      </c>
      <c r="I30" s="105">
        <v>97.8</v>
      </c>
      <c r="J30" s="105">
        <v>97.1</v>
      </c>
      <c r="K30" s="105">
        <v>97.9</v>
      </c>
      <c r="L30" s="105">
        <v>97.7</v>
      </c>
      <c r="M30" s="105">
        <v>97.5</v>
      </c>
      <c r="N30" s="105">
        <v>93.9</v>
      </c>
      <c r="O30" s="105">
        <v>94.7</v>
      </c>
      <c r="P30" s="105">
        <v>96.4</v>
      </c>
      <c r="Q30" s="105">
        <v>97.8</v>
      </c>
      <c r="R30" s="105">
        <v>98.2</v>
      </c>
      <c r="S30" s="105">
        <v>98.1</v>
      </c>
      <c r="T30" s="105">
        <v>98</v>
      </c>
      <c r="U30" s="105">
        <v>97.8</v>
      </c>
      <c r="V30" s="105">
        <v>97.7</v>
      </c>
      <c r="W30" s="105">
        <v>97.7</v>
      </c>
      <c r="X30" s="105">
        <v>98</v>
      </c>
      <c r="Y30" s="105">
        <v>97.7</v>
      </c>
      <c r="Z30" s="84">
        <f t="shared" si="0"/>
        <v>97.57499999999999</v>
      </c>
      <c r="AA30" s="105">
        <v>92.4</v>
      </c>
      <c r="AB30" s="107">
        <v>0.5527777777777778</v>
      </c>
      <c r="AC30" s="6">
        <v>28</v>
      </c>
    </row>
    <row r="31" spans="1:29" ht="13.5" customHeight="1">
      <c r="A31" s="83">
        <v>29</v>
      </c>
      <c r="B31" s="105">
        <v>97.8</v>
      </c>
      <c r="C31" s="105">
        <v>97.7</v>
      </c>
      <c r="D31" s="105">
        <v>97.6</v>
      </c>
      <c r="E31" s="105">
        <v>97.6</v>
      </c>
      <c r="F31" s="105">
        <v>97.2</v>
      </c>
      <c r="G31" s="105">
        <v>97.4</v>
      </c>
      <c r="H31" s="105">
        <v>97.7</v>
      </c>
      <c r="I31" s="105">
        <v>98.1</v>
      </c>
      <c r="J31" s="105">
        <v>97.4</v>
      </c>
      <c r="K31" s="105">
        <v>96</v>
      </c>
      <c r="L31" s="105">
        <v>85.6</v>
      </c>
      <c r="M31" s="105">
        <v>87.3</v>
      </c>
      <c r="N31" s="105">
        <v>89.8</v>
      </c>
      <c r="O31" s="105">
        <v>89.4</v>
      </c>
      <c r="P31" s="105">
        <v>96.5</v>
      </c>
      <c r="Q31" s="105">
        <v>97.7</v>
      </c>
      <c r="R31" s="105">
        <v>96.9</v>
      </c>
      <c r="S31" s="105">
        <v>97.1</v>
      </c>
      <c r="T31" s="105">
        <v>97.1</v>
      </c>
      <c r="U31" s="105">
        <v>97.3</v>
      </c>
      <c r="V31" s="105">
        <v>97.4</v>
      </c>
      <c r="W31" s="105">
        <v>97.9</v>
      </c>
      <c r="X31" s="105">
        <v>98</v>
      </c>
      <c r="Y31" s="105">
        <v>97.9</v>
      </c>
      <c r="Z31" s="84">
        <f t="shared" si="0"/>
        <v>95.85000000000001</v>
      </c>
      <c r="AA31" s="105">
        <v>84.1</v>
      </c>
      <c r="AB31" s="107">
        <v>0.5131944444444444</v>
      </c>
      <c r="AC31" s="6">
        <v>29</v>
      </c>
    </row>
    <row r="32" spans="1:29" ht="13.5" customHeight="1">
      <c r="A32" s="83">
        <v>30</v>
      </c>
      <c r="B32" s="105">
        <v>97.7</v>
      </c>
      <c r="C32" s="105">
        <v>97.6</v>
      </c>
      <c r="D32" s="105">
        <v>97.8</v>
      </c>
      <c r="E32" s="105">
        <v>98</v>
      </c>
      <c r="F32" s="105">
        <v>97.7</v>
      </c>
      <c r="G32" s="105">
        <v>96.7</v>
      </c>
      <c r="H32" s="105">
        <v>92.7</v>
      </c>
      <c r="I32" s="105">
        <v>86.8</v>
      </c>
      <c r="J32" s="105">
        <v>83</v>
      </c>
      <c r="K32" s="105">
        <v>79.7</v>
      </c>
      <c r="L32" s="105">
        <v>76.5</v>
      </c>
      <c r="M32" s="105">
        <v>74.8</v>
      </c>
      <c r="N32" s="105">
        <v>79</v>
      </c>
      <c r="O32" s="105">
        <v>86.6</v>
      </c>
      <c r="P32" s="105">
        <v>87</v>
      </c>
      <c r="Q32" s="105">
        <v>83.3</v>
      </c>
      <c r="R32" s="105">
        <v>96.2</v>
      </c>
      <c r="S32" s="105">
        <v>92.1</v>
      </c>
      <c r="T32" s="105">
        <v>97.6</v>
      </c>
      <c r="U32" s="105">
        <v>97.1</v>
      </c>
      <c r="V32" s="105">
        <v>97.4</v>
      </c>
      <c r="W32" s="105">
        <v>97.7</v>
      </c>
      <c r="X32" s="105">
        <v>97.7</v>
      </c>
      <c r="Y32" s="105">
        <v>97.8</v>
      </c>
      <c r="Z32" s="84">
        <f t="shared" si="0"/>
        <v>91.1875</v>
      </c>
      <c r="AA32" s="105">
        <v>71.9</v>
      </c>
      <c r="AB32" s="107">
        <v>0.4861111111111111</v>
      </c>
      <c r="AC32" s="6">
        <v>30</v>
      </c>
    </row>
    <row r="33" spans="1:29" ht="13.5" customHeight="1">
      <c r="A33" s="83">
        <v>31</v>
      </c>
      <c r="B33" s="105">
        <v>97.7</v>
      </c>
      <c r="C33" s="105">
        <v>97.7</v>
      </c>
      <c r="D33" s="105">
        <v>97.9</v>
      </c>
      <c r="E33" s="105">
        <v>98.1</v>
      </c>
      <c r="F33" s="105">
        <v>98.3</v>
      </c>
      <c r="G33" s="105">
        <v>98.4</v>
      </c>
      <c r="H33" s="105">
        <v>96.8</v>
      </c>
      <c r="I33" s="105">
        <v>84.3</v>
      </c>
      <c r="J33" s="105">
        <v>82.3</v>
      </c>
      <c r="K33" s="105">
        <v>84.1</v>
      </c>
      <c r="L33" s="105">
        <v>81.6</v>
      </c>
      <c r="M33" s="105">
        <v>79.1</v>
      </c>
      <c r="N33" s="105">
        <v>79.2</v>
      </c>
      <c r="O33" s="105">
        <v>81.3</v>
      </c>
      <c r="P33" s="105">
        <v>97.4</v>
      </c>
      <c r="Q33" s="105">
        <v>97.8</v>
      </c>
      <c r="R33" s="105">
        <v>97.9</v>
      </c>
      <c r="S33" s="105">
        <v>97.9</v>
      </c>
      <c r="T33" s="105">
        <v>97.7</v>
      </c>
      <c r="U33" s="105">
        <v>97</v>
      </c>
      <c r="V33" s="105">
        <v>97.1</v>
      </c>
      <c r="W33" s="105">
        <v>97.3</v>
      </c>
      <c r="X33" s="105">
        <v>97.1</v>
      </c>
      <c r="Y33" s="105">
        <v>94.7</v>
      </c>
      <c r="Z33" s="84">
        <f t="shared" si="0"/>
        <v>92.8625</v>
      </c>
      <c r="AA33" s="105">
        <v>75</v>
      </c>
      <c r="AB33" s="107">
        <v>0.5333333333333333</v>
      </c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92.73225806451613</v>
      </c>
      <c r="C34" s="89">
        <f t="shared" si="1"/>
        <v>92.95161290322581</v>
      </c>
      <c r="D34" s="89">
        <f t="shared" si="1"/>
        <v>92.65483870967743</v>
      </c>
      <c r="E34" s="89">
        <f t="shared" si="1"/>
        <v>92.89677419354838</v>
      </c>
      <c r="F34" s="89">
        <f t="shared" si="1"/>
        <v>93.39354838709676</v>
      </c>
      <c r="G34" s="89">
        <f t="shared" si="1"/>
        <v>92.23870967741935</v>
      </c>
      <c r="H34" s="89">
        <f t="shared" si="1"/>
        <v>88.1741935483871</v>
      </c>
      <c r="I34" s="89">
        <f t="shared" si="1"/>
        <v>84.28064516129035</v>
      </c>
      <c r="J34" s="89">
        <f t="shared" si="1"/>
        <v>81.15806451612904</v>
      </c>
      <c r="K34" s="89">
        <f t="shared" si="1"/>
        <v>79.65806451612903</v>
      </c>
      <c r="L34" s="89">
        <f t="shared" si="1"/>
        <v>78.09999999999998</v>
      </c>
      <c r="M34" s="89">
        <f t="shared" si="1"/>
        <v>76.49354838709677</v>
      </c>
      <c r="N34" s="89">
        <f t="shared" si="1"/>
        <v>77.0258064516129</v>
      </c>
      <c r="O34" s="89">
        <f t="shared" si="1"/>
        <v>77.29677419354839</v>
      </c>
      <c r="P34" s="89">
        <f t="shared" si="1"/>
        <v>79.40322580645163</v>
      </c>
      <c r="Q34" s="89">
        <f t="shared" si="1"/>
        <v>80.51612903225808</v>
      </c>
      <c r="R34" s="89">
        <f aca="true" t="shared" si="2" ref="R34:Y34">AVERAGE(R3:R33)</f>
        <v>83.21290322580644</v>
      </c>
      <c r="S34" s="89">
        <f t="shared" si="2"/>
        <v>85.66451612903224</v>
      </c>
      <c r="T34" s="89">
        <f t="shared" si="2"/>
        <v>88.39677419354837</v>
      </c>
      <c r="U34" s="89">
        <f t="shared" si="2"/>
        <v>89.84838709677422</v>
      </c>
      <c r="V34" s="89">
        <f t="shared" si="2"/>
        <v>90.89677419354841</v>
      </c>
      <c r="W34" s="89">
        <f t="shared" si="2"/>
        <v>91.7709677419355</v>
      </c>
      <c r="X34" s="89">
        <f t="shared" si="2"/>
        <v>91.84838709677418</v>
      </c>
      <c r="Y34" s="89">
        <f t="shared" si="2"/>
        <v>92.8806451612903</v>
      </c>
      <c r="Z34" s="89">
        <f>AVERAGE(B3:Y33)</f>
        <v>86.39556451612907</v>
      </c>
      <c r="AA34" s="90">
        <f>AVERAGE(AA3:AA33)</f>
        <v>70.64838709677419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1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37</v>
      </c>
      <c r="C40" s="102">
        <f>MATCH(B40,AA3:AA33,0)</f>
        <v>17</v>
      </c>
      <c r="D40" s="109">
        <f>INDEX(AB3:AB33,C40,1)</f>
        <v>0.5736111111111112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43"/>
  <sheetViews>
    <sheetView showGridLines="0" zoomScalePageLayoutView="0" workbookViewId="0" topLeftCell="A1">
      <selection activeCell="A1" sqref="A1"/>
    </sheetView>
  </sheetViews>
  <sheetFormatPr defaultColWidth="6.875" defaultRowHeight="12"/>
  <cols>
    <col min="1" max="1" width="6.875" style="0" customWidth="1"/>
    <col min="2" max="25" width="5.875" style="0" customWidth="1"/>
    <col min="26" max="28" width="6.875" style="0" customWidth="1"/>
    <col min="29" max="29" width="6.875" style="0" hidden="1" customWidth="1"/>
    <col min="30" max="30" width="2.875" style="0" customWidth="1"/>
  </cols>
  <sheetData>
    <row r="1" spans="1:29" ht="19.5" customHeight="1">
      <c r="A1" t="s">
        <v>30</v>
      </c>
      <c r="B1" s="8" t="s">
        <v>0</v>
      </c>
      <c r="Y1" s="100">
        <f>'1月'!Y1</f>
        <v>2018</v>
      </c>
      <c r="Z1" t="s">
        <v>1</v>
      </c>
      <c r="AA1" s="92">
        <v>9</v>
      </c>
      <c r="AB1" s="1" t="s">
        <v>2</v>
      </c>
      <c r="AC1" s="1"/>
    </row>
    <row r="2" spans="1:29" ht="13.5" customHeight="1">
      <c r="A2" s="79" t="s">
        <v>3</v>
      </c>
      <c r="B2" s="80">
        <v>1</v>
      </c>
      <c r="C2" s="80">
        <v>2</v>
      </c>
      <c r="D2" s="80">
        <v>3</v>
      </c>
      <c r="E2" s="80">
        <v>4</v>
      </c>
      <c r="F2" s="80">
        <v>5</v>
      </c>
      <c r="G2" s="80">
        <v>6</v>
      </c>
      <c r="H2" s="80">
        <v>7</v>
      </c>
      <c r="I2" s="80">
        <v>8</v>
      </c>
      <c r="J2" s="80">
        <v>9</v>
      </c>
      <c r="K2" s="80">
        <v>10</v>
      </c>
      <c r="L2" s="80">
        <v>11</v>
      </c>
      <c r="M2" s="80">
        <v>12</v>
      </c>
      <c r="N2" s="80">
        <v>13</v>
      </c>
      <c r="O2" s="80">
        <v>14</v>
      </c>
      <c r="P2" s="80">
        <v>15</v>
      </c>
      <c r="Q2" s="80">
        <v>16</v>
      </c>
      <c r="R2" s="80">
        <v>17</v>
      </c>
      <c r="S2" s="80">
        <v>18</v>
      </c>
      <c r="T2" s="80">
        <v>19</v>
      </c>
      <c r="U2" s="80">
        <v>20</v>
      </c>
      <c r="V2" s="80">
        <v>21</v>
      </c>
      <c r="W2" s="80">
        <v>22</v>
      </c>
      <c r="X2" s="80">
        <v>23</v>
      </c>
      <c r="Y2" s="80">
        <v>24</v>
      </c>
      <c r="Z2" s="81" t="s">
        <v>4</v>
      </c>
      <c r="AA2" s="81" t="s">
        <v>5</v>
      </c>
      <c r="AB2" s="82" t="s">
        <v>6</v>
      </c>
      <c r="AC2" s="2" t="s">
        <v>3</v>
      </c>
    </row>
    <row r="3" spans="1:29" ht="13.5" customHeight="1">
      <c r="A3" s="83">
        <v>1</v>
      </c>
      <c r="B3" s="105">
        <v>92.6</v>
      </c>
      <c r="C3" s="105">
        <v>95.4</v>
      </c>
      <c r="D3" s="105">
        <v>95.1</v>
      </c>
      <c r="E3" s="105">
        <v>97.4</v>
      </c>
      <c r="F3" s="105">
        <v>97.1</v>
      </c>
      <c r="G3" s="105">
        <v>95.8</v>
      </c>
      <c r="H3" s="105">
        <v>94.9</v>
      </c>
      <c r="I3" s="105">
        <v>95.5</v>
      </c>
      <c r="J3" s="105">
        <v>95.4</v>
      </c>
      <c r="K3" s="105">
        <v>97.5</v>
      </c>
      <c r="L3" s="105">
        <v>88.9</v>
      </c>
      <c r="M3" s="105">
        <v>92.9</v>
      </c>
      <c r="N3" s="105">
        <v>93</v>
      </c>
      <c r="O3" s="105">
        <v>92.9</v>
      </c>
      <c r="P3" s="105">
        <v>88.3</v>
      </c>
      <c r="Q3" s="105">
        <v>85.8</v>
      </c>
      <c r="R3" s="105">
        <v>85.1</v>
      </c>
      <c r="S3" s="105">
        <v>90.9</v>
      </c>
      <c r="T3" s="105">
        <v>94.9</v>
      </c>
      <c r="U3" s="105">
        <v>95.8</v>
      </c>
      <c r="V3" s="105">
        <v>96.5</v>
      </c>
      <c r="W3" s="105">
        <v>95.1</v>
      </c>
      <c r="X3" s="105">
        <v>95.4</v>
      </c>
      <c r="Y3" s="105">
        <v>97.8</v>
      </c>
      <c r="Z3" s="84">
        <f aca="true" t="shared" si="0" ref="Z3:Z32">AVERAGE(B3:Y3)</f>
        <v>93.75000000000001</v>
      </c>
      <c r="AA3" s="105">
        <v>83.8</v>
      </c>
      <c r="AB3" s="107">
        <v>0.6791666666666667</v>
      </c>
      <c r="AC3" s="5">
        <v>1</v>
      </c>
    </row>
    <row r="4" spans="1:29" ht="13.5" customHeight="1">
      <c r="A4" s="83">
        <v>2</v>
      </c>
      <c r="B4" s="105">
        <v>97.7</v>
      </c>
      <c r="C4" s="105">
        <v>96.5</v>
      </c>
      <c r="D4" s="105">
        <v>97.6</v>
      </c>
      <c r="E4" s="105">
        <v>97.9</v>
      </c>
      <c r="F4" s="105">
        <v>98.1</v>
      </c>
      <c r="G4" s="105">
        <v>98.2</v>
      </c>
      <c r="H4" s="105">
        <v>98.2</v>
      </c>
      <c r="I4" s="105">
        <v>98.2</v>
      </c>
      <c r="J4" s="105">
        <v>98</v>
      </c>
      <c r="K4" s="105">
        <v>97.7</v>
      </c>
      <c r="L4" s="105">
        <v>91.9</v>
      </c>
      <c r="M4" s="105">
        <v>86.9</v>
      </c>
      <c r="N4" s="105">
        <v>83.4</v>
      </c>
      <c r="O4" s="105">
        <v>83.3</v>
      </c>
      <c r="P4" s="105">
        <v>89.9</v>
      </c>
      <c r="Q4" s="105">
        <v>91.9</v>
      </c>
      <c r="R4" s="105">
        <v>97.6</v>
      </c>
      <c r="S4" s="105">
        <v>97.8</v>
      </c>
      <c r="T4" s="105">
        <v>97.7</v>
      </c>
      <c r="U4" s="105">
        <v>97.8</v>
      </c>
      <c r="V4" s="105">
        <v>97.9</v>
      </c>
      <c r="W4" s="105">
        <v>98</v>
      </c>
      <c r="X4" s="105">
        <v>98.2</v>
      </c>
      <c r="Y4" s="105">
        <v>98.2</v>
      </c>
      <c r="Z4" s="84">
        <f t="shared" si="0"/>
        <v>95.35833333333335</v>
      </c>
      <c r="AA4" s="105">
        <v>77.6</v>
      </c>
      <c r="AB4" s="107">
        <v>0.5638888888888889</v>
      </c>
      <c r="AC4" s="6">
        <v>2</v>
      </c>
    </row>
    <row r="5" spans="1:29" ht="13.5" customHeight="1">
      <c r="A5" s="83">
        <v>3</v>
      </c>
      <c r="B5" s="105">
        <v>98.1</v>
      </c>
      <c r="C5" s="105">
        <v>98</v>
      </c>
      <c r="D5" s="105">
        <v>98.1</v>
      </c>
      <c r="E5" s="105">
        <v>98.1</v>
      </c>
      <c r="F5" s="105">
        <v>98.3</v>
      </c>
      <c r="G5" s="105">
        <v>98.4</v>
      </c>
      <c r="H5" s="105">
        <v>97.8</v>
      </c>
      <c r="I5" s="105">
        <v>97.1</v>
      </c>
      <c r="J5" s="105">
        <v>96</v>
      </c>
      <c r="K5" s="105">
        <v>95.8</v>
      </c>
      <c r="L5" s="105">
        <v>95.4</v>
      </c>
      <c r="M5" s="105">
        <v>94.2</v>
      </c>
      <c r="N5" s="105">
        <v>90.3</v>
      </c>
      <c r="O5" s="105">
        <v>95.8</v>
      </c>
      <c r="P5" s="105">
        <v>98</v>
      </c>
      <c r="Q5" s="105">
        <v>97.8</v>
      </c>
      <c r="R5" s="105">
        <v>97.6</v>
      </c>
      <c r="S5" s="105">
        <v>97.7</v>
      </c>
      <c r="T5" s="105">
        <v>98.1</v>
      </c>
      <c r="U5" s="105">
        <v>98.3</v>
      </c>
      <c r="V5" s="105">
        <v>98.2</v>
      </c>
      <c r="W5" s="105">
        <v>98.2</v>
      </c>
      <c r="X5" s="105">
        <v>98.3</v>
      </c>
      <c r="Y5" s="105">
        <v>98.1</v>
      </c>
      <c r="Z5" s="84">
        <f t="shared" si="0"/>
        <v>97.15416666666665</v>
      </c>
      <c r="AA5" s="105">
        <v>88.9</v>
      </c>
      <c r="AB5" s="107">
        <v>0.5465277777777778</v>
      </c>
      <c r="AC5" s="6">
        <v>3</v>
      </c>
    </row>
    <row r="6" spans="1:29" ht="13.5" customHeight="1">
      <c r="A6" s="83">
        <v>4</v>
      </c>
      <c r="B6" s="105">
        <v>98.2</v>
      </c>
      <c r="C6" s="105">
        <v>98.3</v>
      </c>
      <c r="D6" s="105">
        <v>98.3</v>
      </c>
      <c r="E6" s="105">
        <v>97.9</v>
      </c>
      <c r="F6" s="105">
        <v>98.2</v>
      </c>
      <c r="G6" s="105">
        <v>97.8</v>
      </c>
      <c r="H6" s="105">
        <v>93.2</v>
      </c>
      <c r="I6" s="105">
        <v>92.6</v>
      </c>
      <c r="J6" s="105">
        <v>93.9</v>
      </c>
      <c r="K6" s="105">
        <v>97.6</v>
      </c>
      <c r="L6" s="105">
        <v>98</v>
      </c>
      <c r="M6" s="105">
        <v>98</v>
      </c>
      <c r="N6" s="105">
        <v>95.4</v>
      </c>
      <c r="O6" s="105">
        <v>91.3</v>
      </c>
      <c r="P6" s="105">
        <v>95.2</v>
      </c>
      <c r="Q6" s="105">
        <v>97</v>
      </c>
      <c r="R6" s="105">
        <v>97.5</v>
      </c>
      <c r="S6" s="105">
        <v>97.2</v>
      </c>
      <c r="T6" s="105">
        <v>95.4</v>
      </c>
      <c r="U6" s="105">
        <v>95.4</v>
      </c>
      <c r="V6" s="105">
        <v>95.1</v>
      </c>
      <c r="W6" s="105">
        <v>93</v>
      </c>
      <c r="X6" s="105">
        <v>79.9</v>
      </c>
      <c r="Y6" s="105">
        <v>79</v>
      </c>
      <c r="Z6" s="84">
        <f t="shared" si="0"/>
        <v>94.72500000000001</v>
      </c>
      <c r="AA6" s="105">
        <v>78.9</v>
      </c>
      <c r="AB6" s="107">
        <v>0.9993055555555556</v>
      </c>
      <c r="AC6" s="6">
        <v>4</v>
      </c>
    </row>
    <row r="7" spans="1:29" ht="13.5" customHeight="1">
      <c r="A7" s="83">
        <v>5</v>
      </c>
      <c r="B7" s="105">
        <v>81.1</v>
      </c>
      <c r="C7" s="105">
        <v>89.4</v>
      </c>
      <c r="D7" s="105">
        <v>92.1</v>
      </c>
      <c r="E7" s="105">
        <v>94.9</v>
      </c>
      <c r="F7" s="105">
        <v>95.6</v>
      </c>
      <c r="G7" s="105">
        <v>95.7</v>
      </c>
      <c r="H7" s="105">
        <v>97.3</v>
      </c>
      <c r="I7" s="105">
        <v>96.2</v>
      </c>
      <c r="J7" s="105">
        <v>89</v>
      </c>
      <c r="K7" s="105">
        <v>86.8</v>
      </c>
      <c r="L7" s="105">
        <v>82.4</v>
      </c>
      <c r="M7" s="105">
        <v>85.5</v>
      </c>
      <c r="N7" s="105">
        <v>85.8</v>
      </c>
      <c r="O7" s="105">
        <v>81.2</v>
      </c>
      <c r="P7" s="105">
        <v>68.4</v>
      </c>
      <c r="Q7" s="105">
        <v>66.8</v>
      </c>
      <c r="R7" s="105">
        <v>69.4</v>
      </c>
      <c r="S7" s="105">
        <v>73.6</v>
      </c>
      <c r="T7" s="105">
        <v>78.9</v>
      </c>
      <c r="U7" s="105">
        <v>90.1</v>
      </c>
      <c r="V7" s="105">
        <v>95.1</v>
      </c>
      <c r="W7" s="105">
        <v>95.3</v>
      </c>
      <c r="X7" s="105">
        <v>92.1</v>
      </c>
      <c r="Y7" s="105">
        <v>94.8</v>
      </c>
      <c r="Z7" s="84">
        <f t="shared" si="0"/>
        <v>86.5625</v>
      </c>
      <c r="AA7" s="105">
        <v>65.7</v>
      </c>
      <c r="AB7" s="107">
        <v>0.6638888888888889</v>
      </c>
      <c r="AC7" s="6">
        <v>5</v>
      </c>
    </row>
    <row r="8" spans="1:29" ht="13.5" customHeight="1">
      <c r="A8" s="83">
        <v>6</v>
      </c>
      <c r="B8" s="105">
        <v>91.6</v>
      </c>
      <c r="C8" s="105">
        <v>93.2</v>
      </c>
      <c r="D8" s="105">
        <v>94.9</v>
      </c>
      <c r="E8" s="105">
        <v>92.8</v>
      </c>
      <c r="F8" s="105">
        <v>93</v>
      </c>
      <c r="G8" s="105">
        <v>95.2</v>
      </c>
      <c r="H8" s="105">
        <v>88</v>
      </c>
      <c r="I8" s="105">
        <v>75.8</v>
      </c>
      <c r="J8" s="105">
        <v>73.3</v>
      </c>
      <c r="K8" s="105">
        <v>71.5</v>
      </c>
      <c r="L8" s="105">
        <v>74.8</v>
      </c>
      <c r="M8" s="105">
        <v>72.6</v>
      </c>
      <c r="N8" s="105">
        <v>72.2</v>
      </c>
      <c r="O8" s="105">
        <v>65.1</v>
      </c>
      <c r="P8" s="105">
        <v>70.3</v>
      </c>
      <c r="Q8" s="105">
        <v>78.7</v>
      </c>
      <c r="R8" s="105">
        <v>78.4</v>
      </c>
      <c r="S8" s="105">
        <v>86.8</v>
      </c>
      <c r="T8" s="105">
        <v>89.7</v>
      </c>
      <c r="U8" s="105">
        <v>90.2</v>
      </c>
      <c r="V8" s="105">
        <v>91.9</v>
      </c>
      <c r="W8" s="105">
        <v>91.7</v>
      </c>
      <c r="X8" s="105">
        <v>91.1</v>
      </c>
      <c r="Y8" s="105">
        <v>95.6</v>
      </c>
      <c r="Z8" s="84">
        <f t="shared" si="0"/>
        <v>84.1</v>
      </c>
      <c r="AA8" s="105">
        <v>61.2</v>
      </c>
      <c r="AB8" s="107">
        <v>0.5805555555555556</v>
      </c>
      <c r="AC8" s="6">
        <v>6</v>
      </c>
    </row>
    <row r="9" spans="1:29" ht="13.5" customHeight="1">
      <c r="A9" s="83">
        <v>7</v>
      </c>
      <c r="B9" s="105">
        <v>94.6</v>
      </c>
      <c r="C9" s="105">
        <v>95.3</v>
      </c>
      <c r="D9" s="105">
        <v>95.9</v>
      </c>
      <c r="E9" s="105">
        <v>96.5</v>
      </c>
      <c r="F9" s="105">
        <v>96.1</v>
      </c>
      <c r="G9" s="105">
        <v>97.4</v>
      </c>
      <c r="H9" s="105">
        <v>95.7</v>
      </c>
      <c r="I9" s="105">
        <v>91.8</v>
      </c>
      <c r="J9" s="105">
        <v>90.2</v>
      </c>
      <c r="K9" s="105">
        <v>87.6</v>
      </c>
      <c r="L9" s="105">
        <v>83.2</v>
      </c>
      <c r="M9" s="105">
        <v>82.6</v>
      </c>
      <c r="N9" s="105">
        <v>84.1</v>
      </c>
      <c r="O9" s="105">
        <v>76.2</v>
      </c>
      <c r="P9" s="105">
        <v>70</v>
      </c>
      <c r="Q9" s="105">
        <v>71.3</v>
      </c>
      <c r="R9" s="105">
        <v>76.4</v>
      </c>
      <c r="S9" s="105">
        <v>79.7</v>
      </c>
      <c r="T9" s="105">
        <v>83.6</v>
      </c>
      <c r="U9" s="105">
        <v>85.3</v>
      </c>
      <c r="V9" s="105">
        <v>87.3</v>
      </c>
      <c r="W9" s="105">
        <v>86.4</v>
      </c>
      <c r="X9" s="105">
        <v>87.2</v>
      </c>
      <c r="Y9" s="105">
        <v>87.8</v>
      </c>
      <c r="Z9" s="84">
        <f t="shared" si="0"/>
        <v>86.75833333333333</v>
      </c>
      <c r="AA9" s="105">
        <v>68.9</v>
      </c>
      <c r="AB9" s="107">
        <v>0.6416666666666667</v>
      </c>
      <c r="AC9" s="6">
        <v>7</v>
      </c>
    </row>
    <row r="10" spans="1:29" ht="13.5" customHeight="1">
      <c r="A10" s="83">
        <v>8</v>
      </c>
      <c r="B10" s="105">
        <v>86.8</v>
      </c>
      <c r="C10" s="105">
        <v>87</v>
      </c>
      <c r="D10" s="105">
        <v>87.1</v>
      </c>
      <c r="E10" s="105">
        <v>88.3</v>
      </c>
      <c r="F10" s="105">
        <v>88</v>
      </c>
      <c r="G10" s="105">
        <v>87.6</v>
      </c>
      <c r="H10" s="105">
        <v>86.7</v>
      </c>
      <c r="I10" s="105">
        <v>86.8</v>
      </c>
      <c r="J10" s="105">
        <v>82.4</v>
      </c>
      <c r="K10" s="105">
        <v>82.5</v>
      </c>
      <c r="L10" s="105">
        <v>82</v>
      </c>
      <c r="M10" s="105">
        <v>87.4</v>
      </c>
      <c r="N10" s="105">
        <v>91.5</v>
      </c>
      <c r="O10" s="105">
        <v>97.9</v>
      </c>
      <c r="P10" s="105">
        <v>97.9</v>
      </c>
      <c r="Q10" s="105">
        <v>98</v>
      </c>
      <c r="R10" s="105">
        <v>97.8</v>
      </c>
      <c r="S10" s="105">
        <v>97.8</v>
      </c>
      <c r="T10" s="105">
        <v>98</v>
      </c>
      <c r="U10" s="105">
        <v>97.7</v>
      </c>
      <c r="V10" s="105">
        <v>97.9</v>
      </c>
      <c r="W10" s="105">
        <v>97.8</v>
      </c>
      <c r="X10" s="105">
        <v>97</v>
      </c>
      <c r="Y10" s="105">
        <v>96.1</v>
      </c>
      <c r="Z10" s="84">
        <f t="shared" si="0"/>
        <v>91.58333333333333</v>
      </c>
      <c r="AA10" s="105">
        <v>77.3</v>
      </c>
      <c r="AB10" s="107">
        <v>0.47361111111111115</v>
      </c>
      <c r="AC10" s="6">
        <v>8</v>
      </c>
    </row>
    <row r="11" spans="1:29" ht="13.5" customHeight="1">
      <c r="A11" s="83">
        <v>9</v>
      </c>
      <c r="B11" s="105">
        <v>97.7</v>
      </c>
      <c r="C11" s="105">
        <v>98</v>
      </c>
      <c r="D11" s="105">
        <v>98</v>
      </c>
      <c r="E11" s="105">
        <v>98.2</v>
      </c>
      <c r="F11" s="105">
        <v>98.1</v>
      </c>
      <c r="G11" s="105">
        <v>97.6</v>
      </c>
      <c r="H11" s="105">
        <v>97.5</v>
      </c>
      <c r="I11" s="105">
        <v>96.9</v>
      </c>
      <c r="J11" s="105">
        <v>91.8</v>
      </c>
      <c r="K11" s="105">
        <v>91.8</v>
      </c>
      <c r="L11" s="105">
        <v>91.9</v>
      </c>
      <c r="M11" s="105">
        <v>93.5</v>
      </c>
      <c r="N11" s="105">
        <v>91.6</v>
      </c>
      <c r="O11" s="105">
        <v>92.2</v>
      </c>
      <c r="P11" s="105">
        <v>93.9</v>
      </c>
      <c r="Q11" s="105">
        <v>94.8</v>
      </c>
      <c r="R11" s="105">
        <v>95.3</v>
      </c>
      <c r="S11" s="105">
        <v>96.4</v>
      </c>
      <c r="T11" s="105">
        <v>96.8</v>
      </c>
      <c r="U11" s="105">
        <v>96.7</v>
      </c>
      <c r="V11" s="105">
        <v>96.9</v>
      </c>
      <c r="W11" s="105">
        <v>97.4</v>
      </c>
      <c r="X11" s="105">
        <v>97.4</v>
      </c>
      <c r="Y11" s="105">
        <v>97.4</v>
      </c>
      <c r="Z11" s="84">
        <f t="shared" si="0"/>
        <v>95.74166666666667</v>
      </c>
      <c r="AA11" s="105">
        <v>89.9</v>
      </c>
      <c r="AB11" s="107">
        <v>0.40347222222222223</v>
      </c>
      <c r="AC11" s="6">
        <v>9</v>
      </c>
    </row>
    <row r="12" spans="1:29" ht="13.5" customHeight="1">
      <c r="A12" s="86">
        <v>10</v>
      </c>
      <c r="B12" s="106">
        <v>97.4</v>
      </c>
      <c r="C12" s="106">
        <v>97.4</v>
      </c>
      <c r="D12" s="106">
        <v>97.4</v>
      </c>
      <c r="E12" s="106">
        <v>97.4</v>
      </c>
      <c r="F12" s="106">
        <v>97.5</v>
      </c>
      <c r="G12" s="106">
        <v>97.9</v>
      </c>
      <c r="H12" s="106">
        <v>97.9</v>
      </c>
      <c r="I12" s="106">
        <v>97.8</v>
      </c>
      <c r="J12" s="106">
        <v>97</v>
      </c>
      <c r="K12" s="106">
        <v>97.4</v>
      </c>
      <c r="L12" s="106">
        <v>95.3</v>
      </c>
      <c r="M12" s="106">
        <v>93.5</v>
      </c>
      <c r="N12" s="106">
        <v>94.9</v>
      </c>
      <c r="O12" s="106">
        <v>95.7</v>
      </c>
      <c r="P12" s="106">
        <v>96.2</v>
      </c>
      <c r="Q12" s="106">
        <v>97.4</v>
      </c>
      <c r="R12" s="106">
        <v>97.5</v>
      </c>
      <c r="S12" s="106">
        <v>97.9</v>
      </c>
      <c r="T12" s="106">
        <v>98.2</v>
      </c>
      <c r="U12" s="106">
        <v>98.3</v>
      </c>
      <c r="V12" s="106">
        <v>98.2</v>
      </c>
      <c r="W12" s="106">
        <v>98.1</v>
      </c>
      <c r="X12" s="106">
        <v>98</v>
      </c>
      <c r="Y12" s="106">
        <v>98</v>
      </c>
      <c r="Z12" s="87">
        <f t="shared" si="0"/>
        <v>97.17916666666667</v>
      </c>
      <c r="AA12" s="106">
        <v>92.1</v>
      </c>
      <c r="AB12" s="108">
        <v>0.5159722222222222</v>
      </c>
      <c r="AC12" s="6">
        <v>10</v>
      </c>
    </row>
    <row r="13" spans="1:29" ht="13.5" customHeight="1">
      <c r="A13" s="83">
        <v>11</v>
      </c>
      <c r="B13" s="105">
        <v>98</v>
      </c>
      <c r="C13" s="105">
        <v>97.9</v>
      </c>
      <c r="D13" s="105">
        <v>97.8</v>
      </c>
      <c r="E13" s="105">
        <v>97.8</v>
      </c>
      <c r="F13" s="105">
        <v>97.7</v>
      </c>
      <c r="G13" s="105">
        <v>97.8</v>
      </c>
      <c r="H13" s="105">
        <v>97.5</v>
      </c>
      <c r="I13" s="105">
        <v>89.8</v>
      </c>
      <c r="J13" s="105">
        <v>85.1</v>
      </c>
      <c r="K13" s="105">
        <v>81.3</v>
      </c>
      <c r="L13" s="105">
        <v>83.1</v>
      </c>
      <c r="M13" s="105">
        <v>79</v>
      </c>
      <c r="N13" s="105">
        <v>79.4</v>
      </c>
      <c r="O13" s="105">
        <v>80.4</v>
      </c>
      <c r="P13" s="105">
        <v>79.6</v>
      </c>
      <c r="Q13" s="105">
        <v>80.9</v>
      </c>
      <c r="R13" s="105">
        <v>83.2</v>
      </c>
      <c r="S13" s="105">
        <v>85.4</v>
      </c>
      <c r="T13" s="105">
        <v>88.2</v>
      </c>
      <c r="U13" s="105">
        <v>87.6</v>
      </c>
      <c r="V13" s="105">
        <v>87.7</v>
      </c>
      <c r="W13" s="105">
        <v>86.5</v>
      </c>
      <c r="X13" s="105">
        <v>84</v>
      </c>
      <c r="Y13" s="105">
        <v>82.9</v>
      </c>
      <c r="Z13" s="84">
        <f t="shared" si="0"/>
        <v>87.85833333333335</v>
      </c>
      <c r="AA13" s="105">
        <v>77.2</v>
      </c>
      <c r="AB13" s="107">
        <v>0.43194444444444446</v>
      </c>
      <c r="AC13" s="5">
        <v>11</v>
      </c>
    </row>
    <row r="14" spans="1:29" ht="13.5" customHeight="1">
      <c r="A14" s="83">
        <v>12</v>
      </c>
      <c r="B14" s="105">
        <v>82.6</v>
      </c>
      <c r="C14" s="105">
        <v>84.5</v>
      </c>
      <c r="D14" s="105">
        <v>86</v>
      </c>
      <c r="E14" s="105">
        <v>86.8</v>
      </c>
      <c r="F14" s="105">
        <v>86.1</v>
      </c>
      <c r="G14" s="105">
        <v>83.9</v>
      </c>
      <c r="H14" s="105">
        <v>76.7</v>
      </c>
      <c r="I14" s="105">
        <v>71.9</v>
      </c>
      <c r="J14" s="105">
        <v>64.2</v>
      </c>
      <c r="K14" s="105">
        <v>63.6</v>
      </c>
      <c r="L14" s="105">
        <v>61</v>
      </c>
      <c r="M14" s="105">
        <v>59.7</v>
      </c>
      <c r="N14" s="105">
        <v>61.7</v>
      </c>
      <c r="O14" s="105">
        <v>61.2</v>
      </c>
      <c r="P14" s="105">
        <v>64.8</v>
      </c>
      <c r="Q14" s="105">
        <v>67.9</v>
      </c>
      <c r="R14" s="105">
        <v>67.8</v>
      </c>
      <c r="S14" s="105">
        <v>76.9</v>
      </c>
      <c r="T14" s="105">
        <v>82.3</v>
      </c>
      <c r="U14" s="105">
        <v>84.4</v>
      </c>
      <c r="V14" s="105">
        <v>85.9</v>
      </c>
      <c r="W14" s="105">
        <v>86.3</v>
      </c>
      <c r="X14" s="105">
        <v>88.5</v>
      </c>
      <c r="Y14" s="105">
        <v>89.5</v>
      </c>
      <c r="Z14" s="84">
        <f t="shared" si="0"/>
        <v>76.00833333333334</v>
      </c>
      <c r="AA14" s="105">
        <v>57.9</v>
      </c>
      <c r="AB14" s="107">
        <v>0.49444444444444446</v>
      </c>
      <c r="AC14" s="6">
        <v>12</v>
      </c>
    </row>
    <row r="15" spans="1:29" ht="13.5" customHeight="1">
      <c r="A15" s="83">
        <v>13</v>
      </c>
      <c r="B15" s="105">
        <v>88.5</v>
      </c>
      <c r="C15" s="105">
        <v>89.7</v>
      </c>
      <c r="D15" s="105">
        <v>91.5</v>
      </c>
      <c r="E15" s="105">
        <v>90</v>
      </c>
      <c r="F15" s="105">
        <v>92.3</v>
      </c>
      <c r="G15" s="105">
        <v>91.4</v>
      </c>
      <c r="H15" s="105">
        <v>81.3</v>
      </c>
      <c r="I15" s="105">
        <v>76.6</v>
      </c>
      <c r="J15" s="105">
        <v>73.6</v>
      </c>
      <c r="K15" s="105">
        <v>74.9</v>
      </c>
      <c r="L15" s="105">
        <v>75.5</v>
      </c>
      <c r="M15" s="105">
        <v>75.7</v>
      </c>
      <c r="N15" s="105">
        <v>76</v>
      </c>
      <c r="O15" s="105">
        <v>78.1</v>
      </c>
      <c r="P15" s="105">
        <v>81.1</v>
      </c>
      <c r="Q15" s="105">
        <v>81.1</v>
      </c>
      <c r="R15" s="105">
        <v>82.5</v>
      </c>
      <c r="S15" s="105">
        <v>88.4</v>
      </c>
      <c r="T15" s="105">
        <v>92.5</v>
      </c>
      <c r="U15" s="105">
        <v>93</v>
      </c>
      <c r="V15" s="105">
        <v>91.3</v>
      </c>
      <c r="W15" s="105">
        <v>95.8</v>
      </c>
      <c r="X15" s="105">
        <v>97</v>
      </c>
      <c r="Y15" s="105">
        <v>97.5</v>
      </c>
      <c r="Z15" s="84">
        <f t="shared" si="0"/>
        <v>85.63749999999999</v>
      </c>
      <c r="AA15" s="105">
        <v>72</v>
      </c>
      <c r="AB15" s="107">
        <v>0.3847222222222222</v>
      </c>
      <c r="AC15" s="6">
        <v>13</v>
      </c>
    </row>
    <row r="16" spans="1:29" ht="13.5" customHeight="1">
      <c r="A16" s="83">
        <v>14</v>
      </c>
      <c r="B16" s="105">
        <v>97.6</v>
      </c>
      <c r="C16" s="105">
        <v>97.8</v>
      </c>
      <c r="D16" s="105">
        <v>97.8</v>
      </c>
      <c r="E16" s="105">
        <v>98.1</v>
      </c>
      <c r="F16" s="105">
        <v>98.2</v>
      </c>
      <c r="G16" s="105">
        <v>98</v>
      </c>
      <c r="H16" s="105">
        <v>98</v>
      </c>
      <c r="I16" s="105">
        <v>97.6</v>
      </c>
      <c r="J16" s="105">
        <v>96.6</v>
      </c>
      <c r="K16" s="105">
        <v>90.7</v>
      </c>
      <c r="L16" s="105">
        <v>85.4</v>
      </c>
      <c r="M16" s="105">
        <v>84.7</v>
      </c>
      <c r="N16" s="105">
        <v>84.7</v>
      </c>
      <c r="O16" s="105">
        <v>93.6</v>
      </c>
      <c r="P16" s="105">
        <v>86.6</v>
      </c>
      <c r="Q16" s="105">
        <v>94.5</v>
      </c>
      <c r="R16" s="105">
        <v>92</v>
      </c>
      <c r="S16" s="105">
        <v>95.3</v>
      </c>
      <c r="T16" s="105">
        <v>95.1</v>
      </c>
      <c r="U16" s="105">
        <v>96.8</v>
      </c>
      <c r="V16" s="105">
        <v>97.4</v>
      </c>
      <c r="W16" s="105">
        <v>96.1</v>
      </c>
      <c r="X16" s="105">
        <v>94.9</v>
      </c>
      <c r="Y16" s="105">
        <v>96.7</v>
      </c>
      <c r="Z16" s="84">
        <f t="shared" si="0"/>
        <v>94.34166666666665</v>
      </c>
      <c r="AA16" s="105">
        <v>80.9</v>
      </c>
      <c r="AB16" s="107">
        <v>0.4847222222222222</v>
      </c>
      <c r="AC16" s="6">
        <v>14</v>
      </c>
    </row>
    <row r="17" spans="1:29" ht="13.5" customHeight="1">
      <c r="A17" s="83">
        <v>15</v>
      </c>
      <c r="B17" s="105">
        <v>97.4</v>
      </c>
      <c r="C17" s="105">
        <v>97.7</v>
      </c>
      <c r="D17" s="105">
        <v>98.1</v>
      </c>
      <c r="E17" s="105">
        <v>98.2</v>
      </c>
      <c r="F17" s="105">
        <v>98.2</v>
      </c>
      <c r="G17" s="105">
        <v>98.2</v>
      </c>
      <c r="H17" s="105">
        <v>98.1</v>
      </c>
      <c r="I17" s="105">
        <v>98</v>
      </c>
      <c r="J17" s="105">
        <v>98.1</v>
      </c>
      <c r="K17" s="105">
        <v>98.2</v>
      </c>
      <c r="L17" s="105">
        <v>98.3</v>
      </c>
      <c r="M17" s="105">
        <v>97.8</v>
      </c>
      <c r="N17" s="105">
        <v>97.6</v>
      </c>
      <c r="O17" s="105">
        <v>94.4</v>
      </c>
      <c r="P17" s="105">
        <v>92.9</v>
      </c>
      <c r="Q17" s="105">
        <v>91</v>
      </c>
      <c r="R17" s="105">
        <v>95.4</v>
      </c>
      <c r="S17" s="105">
        <v>96.6</v>
      </c>
      <c r="T17" s="105">
        <v>97.5</v>
      </c>
      <c r="U17" s="105">
        <v>97.6</v>
      </c>
      <c r="V17" s="105">
        <v>97.6</v>
      </c>
      <c r="W17" s="105">
        <v>97.6</v>
      </c>
      <c r="X17" s="105">
        <v>97.4</v>
      </c>
      <c r="Y17" s="105">
        <v>96.8</v>
      </c>
      <c r="Z17" s="84">
        <f t="shared" si="0"/>
        <v>97.02916666666668</v>
      </c>
      <c r="AA17" s="105">
        <v>88</v>
      </c>
      <c r="AB17" s="107">
        <v>0.6555555555555556</v>
      </c>
      <c r="AC17" s="6">
        <v>15</v>
      </c>
    </row>
    <row r="18" spans="1:29" ht="13.5" customHeight="1">
      <c r="A18" s="83">
        <v>16</v>
      </c>
      <c r="B18" s="105">
        <v>97.4</v>
      </c>
      <c r="C18" s="105">
        <v>97.4</v>
      </c>
      <c r="D18" s="105">
        <v>96.7</v>
      </c>
      <c r="E18" s="105">
        <v>97.2</v>
      </c>
      <c r="F18" s="105">
        <v>97.4</v>
      </c>
      <c r="G18" s="105">
        <v>97.6</v>
      </c>
      <c r="H18" s="105">
        <v>91.9</v>
      </c>
      <c r="I18" s="105">
        <v>87.9</v>
      </c>
      <c r="J18" s="105">
        <v>86.5</v>
      </c>
      <c r="K18" s="105">
        <v>82.5</v>
      </c>
      <c r="L18" s="105">
        <v>78.5</v>
      </c>
      <c r="M18" s="105">
        <v>85.5</v>
      </c>
      <c r="N18" s="105">
        <v>81.4</v>
      </c>
      <c r="O18" s="105">
        <v>77.4</v>
      </c>
      <c r="P18" s="105">
        <v>73.8</v>
      </c>
      <c r="Q18" s="105">
        <v>78</v>
      </c>
      <c r="R18" s="105">
        <v>83.5</v>
      </c>
      <c r="S18" s="105">
        <v>90.3</v>
      </c>
      <c r="T18" s="105">
        <v>95.4</v>
      </c>
      <c r="U18" s="105">
        <v>96.7</v>
      </c>
      <c r="V18" s="105">
        <v>95.9</v>
      </c>
      <c r="W18" s="105">
        <v>97</v>
      </c>
      <c r="X18" s="105">
        <v>97.1</v>
      </c>
      <c r="Y18" s="105">
        <v>97.4</v>
      </c>
      <c r="Z18" s="84">
        <f t="shared" si="0"/>
        <v>90.0166666666667</v>
      </c>
      <c r="AA18" s="105">
        <v>71.5</v>
      </c>
      <c r="AB18" s="107">
        <v>0.6472222222222223</v>
      </c>
      <c r="AC18" s="6">
        <v>16</v>
      </c>
    </row>
    <row r="19" spans="1:29" ht="13.5" customHeight="1">
      <c r="A19" s="83">
        <v>17</v>
      </c>
      <c r="B19" s="105">
        <v>95.5</v>
      </c>
      <c r="C19" s="105">
        <v>91.1</v>
      </c>
      <c r="D19" s="105">
        <v>94.1</v>
      </c>
      <c r="E19" s="105">
        <v>94.9</v>
      </c>
      <c r="F19" s="105">
        <v>95.4</v>
      </c>
      <c r="G19" s="105">
        <v>97.3</v>
      </c>
      <c r="H19" s="105">
        <v>87.5</v>
      </c>
      <c r="I19" s="105">
        <v>84.2</v>
      </c>
      <c r="J19" s="105">
        <v>92.6</v>
      </c>
      <c r="K19" s="105">
        <v>84.5</v>
      </c>
      <c r="L19" s="105">
        <v>80.7</v>
      </c>
      <c r="M19" s="105">
        <v>83.9</v>
      </c>
      <c r="N19" s="105">
        <v>78.2</v>
      </c>
      <c r="O19" s="105">
        <v>74.2</v>
      </c>
      <c r="P19" s="105">
        <v>81.2</v>
      </c>
      <c r="Q19" s="105">
        <v>77.4</v>
      </c>
      <c r="R19" s="105">
        <v>78.8</v>
      </c>
      <c r="S19" s="105">
        <v>87.6</v>
      </c>
      <c r="T19" s="105">
        <v>89.3</v>
      </c>
      <c r="U19" s="105">
        <v>97.1</v>
      </c>
      <c r="V19" s="105">
        <v>97.3</v>
      </c>
      <c r="W19" s="105">
        <v>94.2</v>
      </c>
      <c r="X19" s="105">
        <v>94</v>
      </c>
      <c r="Y19" s="105">
        <v>92.9</v>
      </c>
      <c r="Z19" s="84">
        <f t="shared" si="0"/>
        <v>88.49583333333334</v>
      </c>
      <c r="AA19" s="105">
        <v>74.1</v>
      </c>
      <c r="AB19" s="107">
        <v>0.5847222222222223</v>
      </c>
      <c r="AC19" s="6">
        <v>17</v>
      </c>
    </row>
    <row r="20" spans="1:29" ht="13.5" customHeight="1">
      <c r="A20" s="83">
        <v>18</v>
      </c>
      <c r="B20" s="105">
        <v>95.4</v>
      </c>
      <c r="C20" s="105">
        <v>95.3</v>
      </c>
      <c r="D20" s="105">
        <v>95.2</v>
      </c>
      <c r="E20" s="105">
        <v>95.2</v>
      </c>
      <c r="F20" s="105">
        <v>96</v>
      </c>
      <c r="G20" s="105">
        <v>95.4</v>
      </c>
      <c r="H20" s="105">
        <v>96.7</v>
      </c>
      <c r="I20" s="105">
        <v>95.2</v>
      </c>
      <c r="J20" s="105">
        <v>80.6</v>
      </c>
      <c r="K20" s="105">
        <v>76.8</v>
      </c>
      <c r="L20" s="105">
        <v>82.2</v>
      </c>
      <c r="M20" s="105">
        <v>96.1</v>
      </c>
      <c r="N20" s="105">
        <v>94</v>
      </c>
      <c r="O20" s="105">
        <v>89.8</v>
      </c>
      <c r="P20" s="105">
        <v>93.2</v>
      </c>
      <c r="Q20" s="105">
        <v>93.9</v>
      </c>
      <c r="R20" s="105">
        <v>93.5</v>
      </c>
      <c r="S20" s="105">
        <v>97.5</v>
      </c>
      <c r="T20" s="105">
        <v>97.8</v>
      </c>
      <c r="U20" s="105">
        <v>97.9</v>
      </c>
      <c r="V20" s="105">
        <v>98</v>
      </c>
      <c r="W20" s="105">
        <v>97.8</v>
      </c>
      <c r="X20" s="105">
        <v>80.6</v>
      </c>
      <c r="Y20" s="105">
        <v>82.5</v>
      </c>
      <c r="Z20" s="84">
        <f t="shared" si="0"/>
        <v>92.35833333333335</v>
      </c>
      <c r="AA20" s="105">
        <v>73.2</v>
      </c>
      <c r="AB20" s="107">
        <v>0.4465277777777778</v>
      </c>
      <c r="AC20" s="6">
        <v>18</v>
      </c>
    </row>
    <row r="21" spans="1:29" ht="13.5" customHeight="1">
      <c r="A21" s="83">
        <v>19</v>
      </c>
      <c r="B21" s="105">
        <v>91.1</v>
      </c>
      <c r="C21" s="105">
        <v>93.3</v>
      </c>
      <c r="D21" s="105">
        <v>96.5</v>
      </c>
      <c r="E21" s="105">
        <v>96.3</v>
      </c>
      <c r="F21" s="105">
        <v>94.8</v>
      </c>
      <c r="G21" s="105">
        <v>95.8</v>
      </c>
      <c r="H21" s="105">
        <v>81.1</v>
      </c>
      <c r="I21" s="105">
        <v>73.8</v>
      </c>
      <c r="J21" s="105">
        <v>56.6</v>
      </c>
      <c r="K21" s="105">
        <v>50.1</v>
      </c>
      <c r="L21" s="105">
        <v>50.4</v>
      </c>
      <c r="M21" s="105">
        <v>57.6</v>
      </c>
      <c r="N21" s="105">
        <v>52.9</v>
      </c>
      <c r="O21" s="105">
        <v>61.1</v>
      </c>
      <c r="P21" s="105">
        <v>61.5</v>
      </c>
      <c r="Q21" s="105">
        <v>62.2</v>
      </c>
      <c r="R21" s="105">
        <v>67.3</v>
      </c>
      <c r="S21" s="105">
        <v>86.3</v>
      </c>
      <c r="T21" s="105">
        <v>88.4</v>
      </c>
      <c r="U21" s="105">
        <v>87.4</v>
      </c>
      <c r="V21" s="105">
        <v>87.9</v>
      </c>
      <c r="W21" s="105">
        <v>84.1</v>
      </c>
      <c r="X21" s="105">
        <v>84.6</v>
      </c>
      <c r="Y21" s="105">
        <v>87.3</v>
      </c>
      <c r="Z21" s="84">
        <f t="shared" si="0"/>
        <v>77.01666666666667</v>
      </c>
      <c r="AA21" s="105">
        <v>43.9</v>
      </c>
      <c r="AB21" s="107">
        <v>0.43124999999999997</v>
      </c>
      <c r="AC21" s="6">
        <v>19</v>
      </c>
    </row>
    <row r="22" spans="1:29" ht="13.5" customHeight="1">
      <c r="A22" s="86">
        <v>20</v>
      </c>
      <c r="B22" s="106">
        <v>87.3</v>
      </c>
      <c r="C22" s="106">
        <v>87.7</v>
      </c>
      <c r="D22" s="106">
        <v>87.8</v>
      </c>
      <c r="E22" s="106">
        <v>85</v>
      </c>
      <c r="F22" s="106">
        <v>75.8</v>
      </c>
      <c r="G22" s="106">
        <v>75.2</v>
      </c>
      <c r="H22" s="106">
        <v>72.5</v>
      </c>
      <c r="I22" s="106">
        <v>76.1</v>
      </c>
      <c r="J22" s="106">
        <v>77.9</v>
      </c>
      <c r="K22" s="106">
        <v>78.1</v>
      </c>
      <c r="L22" s="106">
        <v>75.1</v>
      </c>
      <c r="M22" s="106">
        <v>73.6</v>
      </c>
      <c r="N22" s="106">
        <v>68.6</v>
      </c>
      <c r="O22" s="106">
        <v>68.8</v>
      </c>
      <c r="P22" s="106">
        <v>76.4</v>
      </c>
      <c r="Q22" s="106">
        <v>87.2</v>
      </c>
      <c r="R22" s="106">
        <v>97.1</v>
      </c>
      <c r="S22" s="106">
        <v>97.5</v>
      </c>
      <c r="T22" s="106">
        <v>97.5</v>
      </c>
      <c r="U22" s="106">
        <v>97.7</v>
      </c>
      <c r="V22" s="106">
        <v>97.8</v>
      </c>
      <c r="W22" s="106">
        <v>97.9</v>
      </c>
      <c r="X22" s="106">
        <v>98.1</v>
      </c>
      <c r="Y22" s="106">
        <v>98.2</v>
      </c>
      <c r="Z22" s="87">
        <f t="shared" si="0"/>
        <v>84.78750000000001</v>
      </c>
      <c r="AA22" s="106">
        <v>66.4</v>
      </c>
      <c r="AB22" s="108">
        <v>0.5208333333333334</v>
      </c>
      <c r="AC22" s="6">
        <v>20</v>
      </c>
    </row>
    <row r="23" spans="1:29" ht="13.5" customHeight="1">
      <c r="A23" s="83">
        <v>21</v>
      </c>
      <c r="B23" s="105">
        <v>98.3</v>
      </c>
      <c r="C23" s="105">
        <v>98.4</v>
      </c>
      <c r="D23" s="105">
        <v>98.4</v>
      </c>
      <c r="E23" s="105">
        <v>98.3</v>
      </c>
      <c r="F23" s="105">
        <v>98.1</v>
      </c>
      <c r="G23" s="105">
        <v>97.9</v>
      </c>
      <c r="H23" s="105">
        <v>97.9</v>
      </c>
      <c r="I23" s="105">
        <v>97.8</v>
      </c>
      <c r="J23" s="105">
        <v>98.2</v>
      </c>
      <c r="K23" s="105">
        <v>98.2</v>
      </c>
      <c r="L23" s="105">
        <v>98.3</v>
      </c>
      <c r="M23" s="105">
        <v>98.3</v>
      </c>
      <c r="N23" s="105">
        <v>98.2</v>
      </c>
      <c r="O23" s="105">
        <v>98.2</v>
      </c>
      <c r="P23" s="105">
        <v>98.1</v>
      </c>
      <c r="Q23" s="105">
        <v>98.3</v>
      </c>
      <c r="R23" s="105">
        <v>98.3</v>
      </c>
      <c r="S23" s="105">
        <v>98.4</v>
      </c>
      <c r="T23" s="105">
        <v>98.5</v>
      </c>
      <c r="U23" s="105">
        <v>98.6</v>
      </c>
      <c r="V23" s="105">
        <v>98.6</v>
      </c>
      <c r="W23" s="105">
        <v>98.6</v>
      </c>
      <c r="X23" s="105">
        <v>98.6</v>
      </c>
      <c r="Y23" s="105">
        <v>98.4</v>
      </c>
      <c r="Z23" s="84">
        <f t="shared" si="0"/>
        <v>98.28749999999998</v>
      </c>
      <c r="AA23" s="105">
        <v>97.6</v>
      </c>
      <c r="AB23" s="107">
        <v>0.3263888888888889</v>
      </c>
      <c r="AC23" s="5">
        <v>21</v>
      </c>
    </row>
    <row r="24" spans="1:29" ht="13.5" customHeight="1">
      <c r="A24" s="83">
        <v>22</v>
      </c>
      <c r="B24" s="105">
        <v>98.1</v>
      </c>
      <c r="C24" s="105">
        <v>97.9</v>
      </c>
      <c r="D24" s="105">
        <v>98</v>
      </c>
      <c r="E24" s="105">
        <v>98.2</v>
      </c>
      <c r="F24" s="105">
        <v>98.3</v>
      </c>
      <c r="G24" s="105">
        <v>97.3</v>
      </c>
      <c r="H24" s="105">
        <v>97</v>
      </c>
      <c r="I24" s="105">
        <v>89.2</v>
      </c>
      <c r="J24" s="105">
        <v>88.2</v>
      </c>
      <c r="K24" s="105">
        <v>81</v>
      </c>
      <c r="L24" s="105">
        <v>79.5</v>
      </c>
      <c r="M24" s="105">
        <v>78.8</v>
      </c>
      <c r="N24" s="105">
        <v>85</v>
      </c>
      <c r="O24" s="105">
        <v>90.2</v>
      </c>
      <c r="P24" s="105">
        <v>87.5</v>
      </c>
      <c r="Q24" s="105">
        <v>83.3</v>
      </c>
      <c r="R24" s="105">
        <v>84.2</v>
      </c>
      <c r="S24" s="105">
        <v>97.2</v>
      </c>
      <c r="T24" s="105">
        <v>96.9</v>
      </c>
      <c r="U24" s="105">
        <v>97.3</v>
      </c>
      <c r="V24" s="105">
        <v>97.8</v>
      </c>
      <c r="W24" s="105">
        <v>98.1</v>
      </c>
      <c r="X24" s="105">
        <v>98</v>
      </c>
      <c r="Y24" s="105">
        <v>97.8</v>
      </c>
      <c r="Z24" s="84">
        <f t="shared" si="0"/>
        <v>92.28333333333335</v>
      </c>
      <c r="AA24" s="105">
        <v>75.4</v>
      </c>
      <c r="AB24" s="107">
        <v>0.4777777777777778</v>
      </c>
      <c r="AC24" s="6">
        <v>22</v>
      </c>
    </row>
    <row r="25" spans="1:29" ht="13.5" customHeight="1">
      <c r="A25" s="83">
        <v>23</v>
      </c>
      <c r="B25" s="105">
        <v>95.3</v>
      </c>
      <c r="C25" s="105">
        <v>95.9</v>
      </c>
      <c r="D25" s="105">
        <v>95.5</v>
      </c>
      <c r="E25" s="105">
        <v>96</v>
      </c>
      <c r="F25" s="105">
        <v>94.6</v>
      </c>
      <c r="G25" s="105">
        <v>95.6</v>
      </c>
      <c r="H25" s="105">
        <v>92.7</v>
      </c>
      <c r="I25" s="105">
        <v>90</v>
      </c>
      <c r="J25" s="105">
        <v>79.2</v>
      </c>
      <c r="K25" s="105">
        <v>73.3</v>
      </c>
      <c r="L25" s="105">
        <v>72.5</v>
      </c>
      <c r="M25" s="105">
        <v>73.9</v>
      </c>
      <c r="N25" s="105">
        <v>62.2</v>
      </c>
      <c r="O25" s="105">
        <v>69.4</v>
      </c>
      <c r="P25" s="105">
        <v>70.7</v>
      </c>
      <c r="Q25" s="105">
        <v>68.1</v>
      </c>
      <c r="R25" s="105">
        <v>77.3</v>
      </c>
      <c r="S25" s="105">
        <v>89.2</v>
      </c>
      <c r="T25" s="105">
        <v>91.2</v>
      </c>
      <c r="U25" s="105">
        <v>93.2</v>
      </c>
      <c r="V25" s="105">
        <v>95</v>
      </c>
      <c r="W25" s="105">
        <v>95.7</v>
      </c>
      <c r="X25" s="105">
        <v>94.7</v>
      </c>
      <c r="Y25" s="105">
        <v>95.4</v>
      </c>
      <c r="Z25" s="84">
        <f t="shared" si="0"/>
        <v>85.69166666666668</v>
      </c>
      <c r="AA25" s="105">
        <v>56.3</v>
      </c>
      <c r="AB25" s="107">
        <v>0.5576388888888889</v>
      </c>
      <c r="AC25" s="6">
        <v>23</v>
      </c>
    </row>
    <row r="26" spans="1:29" ht="13.5" customHeight="1">
      <c r="A26" s="83">
        <v>24</v>
      </c>
      <c r="B26" s="105">
        <v>96.2</v>
      </c>
      <c r="C26" s="105">
        <v>96.6</v>
      </c>
      <c r="D26" s="105">
        <v>97.2</v>
      </c>
      <c r="E26" s="105">
        <v>96.2</v>
      </c>
      <c r="F26" s="105">
        <v>96</v>
      </c>
      <c r="G26" s="105">
        <v>95.3</v>
      </c>
      <c r="H26" s="105">
        <v>89.1</v>
      </c>
      <c r="I26" s="105">
        <v>84</v>
      </c>
      <c r="J26" s="105">
        <v>83.4</v>
      </c>
      <c r="K26" s="105">
        <v>88.5</v>
      </c>
      <c r="L26" s="105">
        <v>87.4</v>
      </c>
      <c r="M26" s="105">
        <v>91</v>
      </c>
      <c r="N26" s="105">
        <v>94.8</v>
      </c>
      <c r="O26" s="105">
        <v>95.8</v>
      </c>
      <c r="P26" s="105">
        <v>97.6</v>
      </c>
      <c r="Q26" s="105">
        <v>97.9</v>
      </c>
      <c r="R26" s="105">
        <v>98.1</v>
      </c>
      <c r="S26" s="105">
        <v>98.1</v>
      </c>
      <c r="T26" s="105">
        <v>98.1</v>
      </c>
      <c r="U26" s="105">
        <v>98.3</v>
      </c>
      <c r="V26" s="105">
        <v>98.3</v>
      </c>
      <c r="W26" s="105">
        <v>98.2</v>
      </c>
      <c r="X26" s="105">
        <v>98.2</v>
      </c>
      <c r="Y26" s="105">
        <v>98</v>
      </c>
      <c r="Z26" s="84">
        <f t="shared" si="0"/>
        <v>94.67916666666663</v>
      </c>
      <c r="AA26" s="105">
        <v>81.7</v>
      </c>
      <c r="AB26" s="107">
        <v>0.34375</v>
      </c>
      <c r="AC26" s="6">
        <v>24</v>
      </c>
    </row>
    <row r="27" spans="1:29" ht="13.5" customHeight="1">
      <c r="A27" s="83">
        <v>25</v>
      </c>
      <c r="B27" s="105">
        <v>97.9</v>
      </c>
      <c r="C27" s="105">
        <v>97.5</v>
      </c>
      <c r="D27" s="105">
        <v>96.6</v>
      </c>
      <c r="E27" s="105">
        <v>97.4</v>
      </c>
      <c r="F27" s="105">
        <v>97.8</v>
      </c>
      <c r="G27" s="105">
        <v>97.4</v>
      </c>
      <c r="H27" s="105">
        <v>96.3</v>
      </c>
      <c r="I27" s="105">
        <v>88.6</v>
      </c>
      <c r="J27" s="105">
        <v>80.7</v>
      </c>
      <c r="K27" s="105">
        <v>83.9</v>
      </c>
      <c r="L27" s="105">
        <v>83.7</v>
      </c>
      <c r="M27" s="105">
        <v>91.4</v>
      </c>
      <c r="N27" s="105">
        <v>86.9</v>
      </c>
      <c r="O27" s="105">
        <v>96.7</v>
      </c>
      <c r="P27" s="105">
        <v>97.9</v>
      </c>
      <c r="Q27" s="105">
        <v>98.1</v>
      </c>
      <c r="R27" s="105">
        <v>98.1</v>
      </c>
      <c r="S27" s="105">
        <v>98.2</v>
      </c>
      <c r="T27" s="105">
        <v>98</v>
      </c>
      <c r="U27" s="105">
        <v>97.9</v>
      </c>
      <c r="V27" s="105">
        <v>97.9</v>
      </c>
      <c r="W27" s="105">
        <v>97.9</v>
      </c>
      <c r="X27" s="105">
        <v>97.8</v>
      </c>
      <c r="Y27" s="105">
        <v>97.6</v>
      </c>
      <c r="Z27" s="84">
        <f t="shared" si="0"/>
        <v>94.67500000000001</v>
      </c>
      <c r="AA27" s="105">
        <v>78.8</v>
      </c>
      <c r="AB27" s="107">
        <v>0.38680555555555557</v>
      </c>
      <c r="AC27" s="6">
        <v>25</v>
      </c>
    </row>
    <row r="28" spans="1:29" ht="13.5" customHeight="1">
      <c r="A28" s="83">
        <v>26</v>
      </c>
      <c r="B28" s="105">
        <v>96.4</v>
      </c>
      <c r="C28" s="105">
        <v>97.4</v>
      </c>
      <c r="D28" s="105">
        <v>97.4</v>
      </c>
      <c r="E28" s="105">
        <v>98</v>
      </c>
      <c r="F28" s="105">
        <v>97.7</v>
      </c>
      <c r="G28" s="105">
        <v>96.8</v>
      </c>
      <c r="H28" s="105">
        <v>97.3</v>
      </c>
      <c r="I28" s="105">
        <v>89.9</v>
      </c>
      <c r="J28" s="105">
        <v>84.3</v>
      </c>
      <c r="K28" s="105">
        <v>78.7</v>
      </c>
      <c r="L28" s="105">
        <v>77.5</v>
      </c>
      <c r="M28" s="105">
        <v>85</v>
      </c>
      <c r="N28" s="105">
        <v>89.5</v>
      </c>
      <c r="O28" s="105">
        <v>83.6</v>
      </c>
      <c r="P28" s="105">
        <v>83.1</v>
      </c>
      <c r="Q28" s="105">
        <v>81.7</v>
      </c>
      <c r="R28" s="105">
        <v>76.6</v>
      </c>
      <c r="S28" s="105">
        <v>74</v>
      </c>
      <c r="T28" s="105">
        <v>87.7</v>
      </c>
      <c r="U28" s="105">
        <v>85</v>
      </c>
      <c r="V28" s="105">
        <v>89.6</v>
      </c>
      <c r="W28" s="105">
        <v>83.6</v>
      </c>
      <c r="X28" s="105">
        <v>85.8</v>
      </c>
      <c r="Y28" s="105">
        <v>95.1</v>
      </c>
      <c r="Z28" s="84">
        <f t="shared" si="0"/>
        <v>87.9875</v>
      </c>
      <c r="AA28" s="105">
        <v>73.2</v>
      </c>
      <c r="AB28" s="107">
        <v>0.75625</v>
      </c>
      <c r="AC28" s="6">
        <v>26</v>
      </c>
    </row>
    <row r="29" spans="1:29" ht="13.5" customHeight="1">
      <c r="A29" s="83">
        <v>27</v>
      </c>
      <c r="B29" s="105">
        <v>97.6</v>
      </c>
      <c r="C29" s="105">
        <v>97.6</v>
      </c>
      <c r="D29" s="105">
        <v>97.4</v>
      </c>
      <c r="E29" s="105">
        <v>97.4</v>
      </c>
      <c r="F29" s="105">
        <v>97.6</v>
      </c>
      <c r="G29" s="105">
        <v>97.8</v>
      </c>
      <c r="H29" s="105">
        <v>97.7</v>
      </c>
      <c r="I29" s="105">
        <v>96.6</v>
      </c>
      <c r="J29" s="105">
        <v>96.4</v>
      </c>
      <c r="K29" s="105">
        <v>96.8</v>
      </c>
      <c r="L29" s="105">
        <v>97.5</v>
      </c>
      <c r="M29" s="105">
        <v>97.6</v>
      </c>
      <c r="N29" s="105">
        <v>97.7</v>
      </c>
      <c r="O29" s="105">
        <v>97.8</v>
      </c>
      <c r="P29" s="105">
        <v>97.6</v>
      </c>
      <c r="Q29" s="105">
        <v>96.9</v>
      </c>
      <c r="R29" s="105">
        <v>96.9</v>
      </c>
      <c r="S29" s="105">
        <v>95.8</v>
      </c>
      <c r="T29" s="105">
        <v>97.2</v>
      </c>
      <c r="U29" s="105">
        <v>96.3</v>
      </c>
      <c r="V29" s="105">
        <v>96.5</v>
      </c>
      <c r="W29" s="105">
        <v>97.6</v>
      </c>
      <c r="X29" s="105">
        <v>98</v>
      </c>
      <c r="Y29" s="105">
        <v>98</v>
      </c>
      <c r="Z29" s="84">
        <f t="shared" si="0"/>
        <v>97.2625</v>
      </c>
      <c r="AA29" s="105">
        <v>94.9</v>
      </c>
      <c r="AB29" s="107">
        <v>0.8562500000000001</v>
      </c>
      <c r="AC29" s="6">
        <v>27</v>
      </c>
    </row>
    <row r="30" spans="1:29" ht="13.5" customHeight="1">
      <c r="A30" s="83">
        <v>28</v>
      </c>
      <c r="B30" s="105">
        <v>98.1</v>
      </c>
      <c r="C30" s="105">
        <v>98</v>
      </c>
      <c r="D30" s="105">
        <v>97.9</v>
      </c>
      <c r="E30" s="105">
        <v>98</v>
      </c>
      <c r="F30" s="105">
        <v>97.7</v>
      </c>
      <c r="G30" s="105">
        <v>97.9</v>
      </c>
      <c r="H30" s="105">
        <v>95.3</v>
      </c>
      <c r="I30" s="105">
        <v>78.1</v>
      </c>
      <c r="J30" s="105">
        <v>77.1</v>
      </c>
      <c r="K30" s="105">
        <v>73.8</v>
      </c>
      <c r="L30" s="105">
        <v>72.8</v>
      </c>
      <c r="M30" s="105">
        <v>71.5</v>
      </c>
      <c r="N30" s="105">
        <v>69.9</v>
      </c>
      <c r="O30" s="105">
        <v>68.5</v>
      </c>
      <c r="P30" s="105">
        <v>69.4</v>
      </c>
      <c r="Q30" s="105">
        <v>71.5</v>
      </c>
      <c r="R30" s="105">
        <v>76.4</v>
      </c>
      <c r="S30" s="105">
        <v>94.9</v>
      </c>
      <c r="T30" s="105">
        <v>95.8</v>
      </c>
      <c r="U30" s="105">
        <v>96.3</v>
      </c>
      <c r="V30" s="105">
        <v>95.6</v>
      </c>
      <c r="W30" s="105">
        <v>96.1</v>
      </c>
      <c r="X30" s="105">
        <v>94.1</v>
      </c>
      <c r="Y30" s="105">
        <v>96.2</v>
      </c>
      <c r="Z30" s="84">
        <f t="shared" si="0"/>
        <v>86.70416666666665</v>
      </c>
      <c r="AA30" s="105">
        <v>63.3</v>
      </c>
      <c r="AB30" s="107">
        <v>0.6055555555555555</v>
      </c>
      <c r="AC30" s="6">
        <v>28</v>
      </c>
    </row>
    <row r="31" spans="1:29" ht="13.5" customHeight="1">
      <c r="A31" s="83">
        <v>29</v>
      </c>
      <c r="B31" s="105">
        <v>95.9</v>
      </c>
      <c r="C31" s="105">
        <v>96.2</v>
      </c>
      <c r="D31" s="105">
        <v>96.1</v>
      </c>
      <c r="E31" s="105">
        <v>96.5</v>
      </c>
      <c r="F31" s="105">
        <v>97.1</v>
      </c>
      <c r="G31" s="105">
        <v>97.4</v>
      </c>
      <c r="H31" s="105">
        <v>97</v>
      </c>
      <c r="I31" s="105">
        <v>96.2</v>
      </c>
      <c r="J31" s="105">
        <v>88</v>
      </c>
      <c r="K31" s="105">
        <v>88.3</v>
      </c>
      <c r="L31" s="105">
        <v>77.8</v>
      </c>
      <c r="M31" s="105">
        <v>79</v>
      </c>
      <c r="N31" s="105">
        <v>78.8</v>
      </c>
      <c r="O31" s="105">
        <v>82.2</v>
      </c>
      <c r="P31" s="105">
        <v>88.6</v>
      </c>
      <c r="Q31" s="105">
        <v>95.3</v>
      </c>
      <c r="R31" s="105">
        <v>97.2</v>
      </c>
      <c r="S31" s="105">
        <v>97.7</v>
      </c>
      <c r="T31" s="105">
        <v>97.7</v>
      </c>
      <c r="U31" s="105">
        <v>98</v>
      </c>
      <c r="V31" s="105">
        <v>97.5</v>
      </c>
      <c r="W31" s="105">
        <v>95.7</v>
      </c>
      <c r="X31" s="105">
        <v>95.4</v>
      </c>
      <c r="Y31" s="105">
        <v>97.1</v>
      </c>
      <c r="Z31" s="84">
        <f t="shared" si="0"/>
        <v>92.77916666666665</v>
      </c>
      <c r="AA31" s="105">
        <v>77</v>
      </c>
      <c r="AB31" s="107">
        <v>0.4756944444444444</v>
      </c>
      <c r="AC31" s="6">
        <v>29</v>
      </c>
    </row>
    <row r="32" spans="1:29" ht="13.5" customHeight="1">
      <c r="A32" s="83">
        <v>30</v>
      </c>
      <c r="B32" s="105">
        <v>97.6</v>
      </c>
      <c r="C32" s="105">
        <v>97.5</v>
      </c>
      <c r="D32" s="105">
        <v>97.6</v>
      </c>
      <c r="E32" s="105">
        <v>97.7</v>
      </c>
      <c r="F32" s="105">
        <v>98.2</v>
      </c>
      <c r="G32" s="105">
        <v>98.3</v>
      </c>
      <c r="H32" s="105">
        <v>98.5</v>
      </c>
      <c r="I32" s="105">
        <v>98.5</v>
      </c>
      <c r="J32" s="105">
        <v>98.6</v>
      </c>
      <c r="K32" s="105">
        <v>98.5</v>
      </c>
      <c r="L32" s="105">
        <v>98.4</v>
      </c>
      <c r="M32" s="105">
        <v>98.2</v>
      </c>
      <c r="N32" s="105">
        <v>97.5</v>
      </c>
      <c r="O32" s="105">
        <v>97.1</v>
      </c>
      <c r="P32" s="105">
        <v>97.5</v>
      </c>
      <c r="Q32" s="105">
        <v>97.7</v>
      </c>
      <c r="R32" s="105">
        <v>98.2</v>
      </c>
      <c r="S32" s="105">
        <v>98.4</v>
      </c>
      <c r="T32" s="105">
        <v>98.6</v>
      </c>
      <c r="U32" s="105">
        <v>98.6</v>
      </c>
      <c r="V32" s="105">
        <v>98.7</v>
      </c>
      <c r="W32" s="105">
        <v>98.8</v>
      </c>
      <c r="X32" s="105">
        <v>98.8</v>
      </c>
      <c r="Y32" s="105">
        <v>98.3</v>
      </c>
      <c r="Z32" s="84">
        <f t="shared" si="0"/>
        <v>98.15833333333336</v>
      </c>
      <c r="AA32" s="105">
        <v>96.8</v>
      </c>
      <c r="AB32" s="107">
        <v>0.5777777777777778</v>
      </c>
      <c r="AC32" s="6">
        <v>30</v>
      </c>
    </row>
    <row r="33" spans="1:29" ht="13.5" customHeight="1">
      <c r="A33" s="83">
        <v>31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84"/>
      <c r="AA33" s="85"/>
      <c r="AB33" s="101"/>
      <c r="AC33" s="6">
        <v>31</v>
      </c>
    </row>
    <row r="34" spans="1:29" ht="18" customHeight="1">
      <c r="A34" s="88" t="s">
        <v>7</v>
      </c>
      <c r="B34" s="89">
        <f aca="true" t="shared" si="1" ref="B34:Q34">AVERAGE(B3:B33)</f>
        <v>94.6</v>
      </c>
      <c r="C34" s="89">
        <f t="shared" si="1"/>
        <v>95.13000000000001</v>
      </c>
      <c r="D34" s="89">
        <f t="shared" si="1"/>
        <v>95.60333333333331</v>
      </c>
      <c r="E34" s="89">
        <f t="shared" si="1"/>
        <v>95.75333333333332</v>
      </c>
      <c r="F34" s="89">
        <f t="shared" si="1"/>
        <v>95.49999999999999</v>
      </c>
      <c r="G34" s="89">
        <f t="shared" si="1"/>
        <v>95.46333333333338</v>
      </c>
      <c r="H34" s="89">
        <f t="shared" si="1"/>
        <v>92.91000000000003</v>
      </c>
      <c r="I34" s="89">
        <f t="shared" si="1"/>
        <v>89.6233333333333</v>
      </c>
      <c r="J34" s="89">
        <f t="shared" si="1"/>
        <v>86.42999999999999</v>
      </c>
      <c r="K34" s="89">
        <f t="shared" si="1"/>
        <v>84.93</v>
      </c>
      <c r="L34" s="89">
        <f t="shared" si="1"/>
        <v>83.31333333333335</v>
      </c>
      <c r="M34" s="89">
        <f t="shared" si="1"/>
        <v>84.84666666666665</v>
      </c>
      <c r="N34" s="89">
        <f t="shared" si="1"/>
        <v>83.90666666666668</v>
      </c>
      <c r="O34" s="89">
        <f t="shared" si="1"/>
        <v>84.33666666666666</v>
      </c>
      <c r="P34" s="89">
        <f t="shared" si="1"/>
        <v>84.90666666666667</v>
      </c>
      <c r="Q34" s="89">
        <f t="shared" si="1"/>
        <v>86.08</v>
      </c>
      <c r="R34" s="89">
        <f aca="true" t="shared" si="2" ref="R34:Y34">AVERAGE(R3:R33)</f>
        <v>87.83333333333331</v>
      </c>
      <c r="S34" s="89">
        <f t="shared" si="2"/>
        <v>91.98333333333332</v>
      </c>
      <c r="T34" s="89">
        <f t="shared" si="2"/>
        <v>93.83333333333331</v>
      </c>
      <c r="U34" s="89">
        <f t="shared" si="2"/>
        <v>94.71000000000002</v>
      </c>
      <c r="V34" s="89">
        <f t="shared" si="2"/>
        <v>95.24333333333334</v>
      </c>
      <c r="W34" s="89">
        <f t="shared" si="2"/>
        <v>94.81999999999996</v>
      </c>
      <c r="X34" s="89">
        <f t="shared" si="2"/>
        <v>93.67333333333335</v>
      </c>
      <c r="Y34" s="89">
        <f t="shared" si="2"/>
        <v>94.54666666666667</v>
      </c>
      <c r="Z34" s="89">
        <f>AVERAGE(B3:Y33)</f>
        <v>90.83236111111113</v>
      </c>
      <c r="AA34" s="90">
        <f>AVERAGE(AA3:AA33)</f>
        <v>76.14666666666669</v>
      </c>
      <c r="AB34" s="91"/>
      <c r="AC34" s="7"/>
    </row>
    <row r="35" spans="21:28" ht="13.5" customHeight="1">
      <c r="U35" s="17"/>
      <c r="V35" s="17"/>
      <c r="W35" s="17"/>
      <c r="X35" s="17"/>
      <c r="Y35" s="17"/>
      <c r="Z35" s="17"/>
      <c r="AA35" s="17"/>
      <c r="AB35" s="17"/>
    </row>
    <row r="36" spans="1:28" ht="13.5" customHeight="1">
      <c r="A36" s="9" t="s">
        <v>8</v>
      </c>
      <c r="B36" s="10"/>
      <c r="C36" s="10"/>
      <c r="D36" s="11">
        <f>COUNTIF(AA3:AA33,"&lt;40")</f>
        <v>0</v>
      </c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7"/>
      <c r="V36" s="17"/>
      <c r="W36" s="17"/>
      <c r="X36" s="17"/>
      <c r="Y36" s="17"/>
      <c r="Z36" s="17"/>
      <c r="AA36" s="17"/>
      <c r="AB36" s="17"/>
    </row>
    <row r="37" spans="21:28" ht="13.5" customHeight="1">
      <c r="U37" s="17"/>
      <c r="V37" s="17"/>
      <c r="W37" s="17"/>
      <c r="X37" s="17"/>
      <c r="Y37" s="17"/>
      <c r="Z37" s="17"/>
      <c r="AA37" s="17"/>
      <c r="AB37" s="17"/>
    </row>
    <row r="38" spans="1:28" ht="13.5" customHeight="1">
      <c r="A38" t="s">
        <v>9</v>
      </c>
      <c r="U38" s="17"/>
      <c r="V38" s="18"/>
      <c r="W38" s="18"/>
      <c r="X38" s="18"/>
      <c r="Y38" s="18"/>
      <c r="Z38" s="18"/>
      <c r="AA38" s="17"/>
      <c r="AB38" s="17"/>
    </row>
    <row r="39" spans="1:28" ht="13.5" customHeight="1">
      <c r="A39" s="78" t="s">
        <v>10</v>
      </c>
      <c r="B39" s="2"/>
      <c r="C39" s="3" t="s">
        <v>3</v>
      </c>
      <c r="D39" s="76" t="s">
        <v>6</v>
      </c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17"/>
      <c r="V39" s="19"/>
      <c r="W39" s="20"/>
      <c r="X39" s="20"/>
      <c r="Y39" s="20"/>
      <c r="Z39" s="18"/>
      <c r="AA39" s="17"/>
      <c r="AB39" s="17"/>
    </row>
    <row r="40" spans="1:28" ht="13.5" customHeight="1">
      <c r="A40" s="12"/>
      <c r="B40" s="77">
        <f>MIN(AA3:AA33)</f>
        <v>43.9</v>
      </c>
      <c r="C40" s="102">
        <f>MATCH(B40,AA3:AA33,0)</f>
        <v>19</v>
      </c>
      <c r="D40" s="109">
        <f>INDEX(AB3:AB33,C40,1)</f>
        <v>0.43124999999999997</v>
      </c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17"/>
      <c r="V40" s="21"/>
      <c r="W40" s="21"/>
      <c r="X40" s="22"/>
      <c r="Y40" s="23"/>
      <c r="Z40" s="18"/>
      <c r="AA40" s="17"/>
      <c r="AB40" s="17"/>
    </row>
    <row r="41" spans="1:28" ht="13.5" customHeight="1">
      <c r="A41" s="13"/>
      <c r="B41" s="14"/>
      <c r="C41" s="102"/>
      <c r="D41" s="112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17"/>
      <c r="V41" s="21"/>
      <c r="W41" s="21"/>
      <c r="X41" s="22"/>
      <c r="Y41" s="23"/>
      <c r="Z41" s="18"/>
      <c r="AA41" s="17"/>
      <c r="AB41" s="17"/>
    </row>
    <row r="42" spans="1:28" ht="13.5" customHeight="1">
      <c r="A42" s="15"/>
      <c r="B42" s="16"/>
      <c r="C42" s="103"/>
      <c r="D42" s="113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7"/>
      <c r="V42" s="21"/>
      <c r="W42" s="21"/>
      <c r="X42" s="21"/>
      <c r="Y42" s="24"/>
      <c r="Z42" s="18"/>
      <c r="AA42" s="17"/>
      <c r="AB42" s="17"/>
    </row>
    <row r="43" spans="1:2" ht="13.5" customHeight="1">
      <c r="A43" s="4"/>
      <c r="B43" s="4"/>
    </row>
  </sheetData>
  <sheetProtection/>
  <printOptions horizont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天下井 大造</dc:creator>
  <cp:keywords/>
  <dc:description/>
  <cp:lastModifiedBy>Ikeda</cp:lastModifiedBy>
  <cp:lastPrinted>2015-01-22T08:21:48Z</cp:lastPrinted>
  <dcterms:created xsi:type="dcterms:W3CDTF">1997-02-10T06:59:17Z</dcterms:created>
  <dcterms:modified xsi:type="dcterms:W3CDTF">2019-01-21T04:17:55Z</dcterms:modified>
  <cp:category/>
  <cp:version/>
  <cp:contentType/>
  <cp:contentStatus/>
</cp:coreProperties>
</file>