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65" windowWidth="14760" windowHeight="1059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<sst xmlns="http://schemas.openxmlformats.org/spreadsheetml/2006/main" count="387" uniqueCount="44">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</sst>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1" sqref="A1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2010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0.5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0.5</v>
      </c>
      <c r="AA8" s="184">
        <v>5</v>
      </c>
      <c r="AB8" s="180">
        <f t="shared" si="1"/>
        <v>0.5</v>
      </c>
      <c r="AC8" s="147" t="str">
        <f t="shared" si="2"/>
        <v>3:00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0.5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0</v>
      </c>
      <c r="E39" s="116"/>
      <c r="F39" s="116"/>
      <c r="G39" s="122"/>
      <c r="H39" s="123">
        <f>MAX(一時間最大)</f>
        <v>0.5</v>
      </c>
      <c r="I39" s="124">
        <v>5</v>
      </c>
      <c r="J39" s="154">
        <v>0.125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0.5</v>
      </c>
      <c r="U39" s="126">
        <v>5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1</v>
      </c>
      <c r="Q12" s="195">
        <v>1.5</v>
      </c>
      <c r="R12" s="195">
        <v>1.5</v>
      </c>
      <c r="S12" s="195">
        <v>4</v>
      </c>
      <c r="T12" s="195">
        <v>4</v>
      </c>
      <c r="U12" s="195">
        <v>10</v>
      </c>
      <c r="V12" s="195">
        <v>14</v>
      </c>
      <c r="W12" s="195">
        <v>9.5</v>
      </c>
      <c r="X12" s="195">
        <v>2</v>
      </c>
      <c r="Y12" s="195">
        <v>0.5</v>
      </c>
      <c r="Z12" s="196">
        <f t="shared" si="0"/>
        <v>48</v>
      </c>
      <c r="AA12" s="197">
        <v>9</v>
      </c>
      <c r="AB12" s="193">
        <f t="shared" si="1"/>
        <v>14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</v>
      </c>
      <c r="C13" s="195">
        <v>3.5</v>
      </c>
      <c r="D13" s="195">
        <v>0.5</v>
      </c>
      <c r="E13" s="195">
        <v>1.5</v>
      </c>
      <c r="F13" s="195">
        <v>4.5</v>
      </c>
      <c r="G13" s="195">
        <v>1.5</v>
      </c>
      <c r="H13" s="195">
        <v>3</v>
      </c>
      <c r="I13" s="195">
        <v>0</v>
      </c>
      <c r="J13" s="195">
        <v>1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18</v>
      </c>
      <c r="AA13" s="197">
        <v>10</v>
      </c>
      <c r="AB13" s="193">
        <f t="shared" si="1"/>
        <v>4.5</v>
      </c>
      <c r="AC13" s="151" t="str">
        <f t="shared" si="2"/>
        <v>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0.5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1.5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1.5</v>
      </c>
      <c r="AC24" s="150" t="str">
        <f t="shared" si="2"/>
        <v>20:00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5</v>
      </c>
      <c r="V27" s="195">
        <v>4.5</v>
      </c>
      <c r="W27" s="195">
        <v>3.5</v>
      </c>
      <c r="X27" s="195">
        <v>5.5</v>
      </c>
      <c r="Y27" s="195">
        <v>7</v>
      </c>
      <c r="Z27" s="196">
        <f t="shared" si="0"/>
        <v>25.5</v>
      </c>
      <c r="AA27" s="197">
        <v>24</v>
      </c>
      <c r="AB27" s="193">
        <f t="shared" si="1"/>
        <v>7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0.5</v>
      </c>
      <c r="D28" s="195">
        <v>1</v>
      </c>
      <c r="E28" s="195">
        <v>0.5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1.5</v>
      </c>
      <c r="X28" s="195">
        <v>2.5</v>
      </c>
      <c r="Y28" s="195">
        <v>2.5</v>
      </c>
      <c r="Z28" s="196">
        <f t="shared" si="0"/>
        <v>10.5</v>
      </c>
      <c r="AA28" s="197">
        <v>25</v>
      </c>
      <c r="AB28" s="193">
        <f t="shared" si="1"/>
        <v>2.5</v>
      </c>
      <c r="AC28" s="151" t="str">
        <f t="shared" si="2"/>
        <v>23:00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2</v>
      </c>
      <c r="C29" s="195">
        <v>0.5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</v>
      </c>
      <c r="AA29" s="197">
        <v>26</v>
      </c>
      <c r="AB29" s="193">
        <f t="shared" si="1"/>
        <v>2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1</v>
      </c>
      <c r="N31" s="195">
        <v>1.5</v>
      </c>
      <c r="O31" s="195">
        <v>2</v>
      </c>
      <c r="P31" s="195">
        <v>1.5</v>
      </c>
      <c r="Q31" s="195">
        <v>1.5</v>
      </c>
      <c r="R31" s="195">
        <v>2</v>
      </c>
      <c r="S31" s="195">
        <v>1.5</v>
      </c>
      <c r="T31" s="195">
        <v>1.5</v>
      </c>
      <c r="U31" s="195">
        <v>1</v>
      </c>
      <c r="V31" s="195">
        <v>1.5</v>
      </c>
      <c r="W31" s="195">
        <v>0.5</v>
      </c>
      <c r="X31" s="195">
        <v>1.5</v>
      </c>
      <c r="Y31" s="195">
        <v>1.5</v>
      </c>
      <c r="Z31" s="196">
        <f t="shared" si="0"/>
        <v>18.5</v>
      </c>
      <c r="AA31" s="197">
        <v>28</v>
      </c>
      <c r="AB31" s="193">
        <f t="shared" si="1"/>
        <v>2</v>
      </c>
      <c r="AC31" s="151" t="str">
        <f t="shared" si="2"/>
        <v>14:00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0.5</v>
      </c>
      <c r="J33" s="195">
        <v>1</v>
      </c>
      <c r="K33" s="195">
        <v>2.5</v>
      </c>
      <c r="L33" s="195">
        <v>2.5</v>
      </c>
      <c r="M33" s="195">
        <v>1.5</v>
      </c>
      <c r="N33" s="195">
        <v>2.5</v>
      </c>
      <c r="O33" s="195">
        <v>2</v>
      </c>
      <c r="P33" s="195">
        <v>2</v>
      </c>
      <c r="Q33" s="195">
        <v>3</v>
      </c>
      <c r="R33" s="195">
        <v>3.5</v>
      </c>
      <c r="S33" s="195">
        <v>4.5</v>
      </c>
      <c r="T33" s="195">
        <v>7.5</v>
      </c>
      <c r="U33" s="195">
        <v>5</v>
      </c>
      <c r="V33" s="195">
        <v>2.5</v>
      </c>
      <c r="W33" s="195">
        <v>1</v>
      </c>
      <c r="X33" s="195">
        <v>0</v>
      </c>
      <c r="Y33" s="195">
        <v>0</v>
      </c>
      <c r="Z33" s="196">
        <f t="shared" si="0"/>
        <v>42</v>
      </c>
      <c r="AA33" s="197">
        <v>30</v>
      </c>
      <c r="AB33" s="193">
        <f t="shared" si="1"/>
        <v>7.5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0.5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f t="shared" si="1"/>
        <v>0.5</v>
      </c>
      <c r="AC34" s="151" t="str">
        <f t="shared" si="2"/>
        <v>18:00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</v>
      </c>
      <c r="C35" s="199">
        <f t="shared" si="3"/>
        <v>5</v>
      </c>
      <c r="D35" s="199">
        <f t="shared" si="3"/>
        <v>2</v>
      </c>
      <c r="E35" s="199">
        <f t="shared" si="3"/>
        <v>2</v>
      </c>
      <c r="F35" s="199">
        <f t="shared" si="3"/>
        <v>4.5</v>
      </c>
      <c r="G35" s="199">
        <f t="shared" si="3"/>
        <v>1.5</v>
      </c>
      <c r="H35" s="199">
        <f t="shared" si="3"/>
        <v>3.5</v>
      </c>
      <c r="I35" s="199">
        <f t="shared" si="3"/>
        <v>0.5</v>
      </c>
      <c r="J35" s="199">
        <f t="shared" si="3"/>
        <v>2</v>
      </c>
      <c r="K35" s="199">
        <f t="shared" si="3"/>
        <v>3</v>
      </c>
      <c r="L35" s="199">
        <f aca="true" t="shared" si="4" ref="L35:Y35">IF(COUNT(L4:L34)=0,"   -",SUM(L4:L34))</f>
        <v>2.5</v>
      </c>
      <c r="M35" s="199">
        <f t="shared" si="4"/>
        <v>3</v>
      </c>
      <c r="N35" s="199">
        <f t="shared" si="4"/>
        <v>4.5</v>
      </c>
      <c r="O35" s="199">
        <f t="shared" si="4"/>
        <v>4</v>
      </c>
      <c r="P35" s="199">
        <f t="shared" si="4"/>
        <v>4.5</v>
      </c>
      <c r="Q35" s="199">
        <f t="shared" si="4"/>
        <v>6</v>
      </c>
      <c r="R35" s="199">
        <f t="shared" si="4"/>
        <v>7</v>
      </c>
      <c r="S35" s="199">
        <f t="shared" si="4"/>
        <v>10.5</v>
      </c>
      <c r="T35" s="199">
        <f t="shared" si="4"/>
        <v>13.5</v>
      </c>
      <c r="U35" s="199">
        <f t="shared" si="4"/>
        <v>22.5</v>
      </c>
      <c r="V35" s="199">
        <f t="shared" si="4"/>
        <v>22.5</v>
      </c>
      <c r="W35" s="199">
        <f t="shared" si="4"/>
        <v>16</v>
      </c>
      <c r="X35" s="199">
        <f t="shared" si="4"/>
        <v>11.5</v>
      </c>
      <c r="Y35" s="199">
        <f t="shared" si="4"/>
        <v>11.5</v>
      </c>
      <c r="Z35" s="198">
        <f>SUM(B4:Y34)</f>
        <v>169.5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14</v>
      </c>
      <c r="I39" s="68">
        <v>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1</v>
      </c>
      <c r="E4" s="190">
        <v>1.5</v>
      </c>
      <c r="F4" s="190">
        <v>9.5</v>
      </c>
      <c r="G4" s="190">
        <v>10</v>
      </c>
      <c r="H4" s="190">
        <v>4</v>
      </c>
      <c r="I4" s="190">
        <v>0</v>
      </c>
      <c r="J4" s="190">
        <v>0</v>
      </c>
      <c r="K4" s="190">
        <v>0.5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26.5</v>
      </c>
      <c r="AA4" s="192">
        <v>1</v>
      </c>
      <c r="AB4" s="189">
        <f>MAX(B4:Y4)</f>
        <v>10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</v>
      </c>
      <c r="Q18" s="195">
        <v>0.5</v>
      </c>
      <c r="R18" s="195">
        <v>0.5</v>
      </c>
      <c r="S18" s="195">
        <v>0.5</v>
      </c>
      <c r="T18" s="195">
        <v>0.5</v>
      </c>
      <c r="U18" s="195">
        <v>0.5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0.5</v>
      </c>
      <c r="AC18" s="151" t="str">
        <f t="shared" si="2"/>
        <v>14:00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0</v>
      </c>
      <c r="P20" s="195">
        <v>0</v>
      </c>
      <c r="Q20" s="195">
        <v>0.5</v>
      </c>
      <c r="R20" s="195">
        <v>0.5</v>
      </c>
      <c r="S20" s="195">
        <v>0</v>
      </c>
      <c r="T20" s="195">
        <v>0</v>
      </c>
      <c r="U20" s="195">
        <v>0.5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0.5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2</v>
      </c>
      <c r="V25" s="195">
        <v>0.5</v>
      </c>
      <c r="W25" s="195">
        <v>0.5</v>
      </c>
      <c r="X25" s="195">
        <v>0</v>
      </c>
      <c r="Y25" s="195">
        <v>0.5</v>
      </c>
      <c r="Z25" s="196">
        <f t="shared" si="0"/>
        <v>3.5</v>
      </c>
      <c r="AA25" s="197">
        <v>22</v>
      </c>
      <c r="AB25" s="193">
        <f t="shared" si="1"/>
        <v>2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2</v>
      </c>
      <c r="F26" s="195">
        <v>0.5</v>
      </c>
      <c r="G26" s="195">
        <v>2</v>
      </c>
      <c r="H26" s="195">
        <v>2</v>
      </c>
      <c r="I26" s="195">
        <v>1.5</v>
      </c>
      <c r="J26" s="195">
        <v>1.5</v>
      </c>
      <c r="K26" s="195">
        <v>1</v>
      </c>
      <c r="L26" s="195">
        <v>0.5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11.5</v>
      </c>
      <c r="AA26" s="197">
        <v>23</v>
      </c>
      <c r="AB26" s="193">
        <f t="shared" si="1"/>
        <v>2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4.5</v>
      </c>
      <c r="Z28" s="196">
        <f t="shared" si="0"/>
        <v>4.5</v>
      </c>
      <c r="AA28" s="197">
        <v>25</v>
      </c>
      <c r="AB28" s="193">
        <f t="shared" si="1"/>
        <v>4.5</v>
      </c>
      <c r="AC28" s="151" t="str">
        <f t="shared" si="2"/>
        <v>24:00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3.5</v>
      </c>
      <c r="C29" s="195">
        <v>0.5</v>
      </c>
      <c r="D29" s="195">
        <v>1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f t="shared" si="1"/>
        <v>3.5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0.5</v>
      </c>
      <c r="D35" s="199">
        <f t="shared" si="3"/>
        <v>2</v>
      </c>
      <c r="E35" s="199">
        <f t="shared" si="3"/>
        <v>3.5</v>
      </c>
      <c r="F35" s="199">
        <f t="shared" si="3"/>
        <v>10</v>
      </c>
      <c r="G35" s="199">
        <f t="shared" si="3"/>
        <v>12</v>
      </c>
      <c r="H35" s="199">
        <f t="shared" si="3"/>
        <v>6</v>
      </c>
      <c r="I35" s="199">
        <f t="shared" si="3"/>
        <v>1.5</v>
      </c>
      <c r="J35" s="199">
        <f t="shared" si="3"/>
        <v>1.5</v>
      </c>
      <c r="K35" s="199">
        <f t="shared" si="3"/>
        <v>1.5</v>
      </c>
      <c r="L35" s="199">
        <f aca="true" t="shared" si="4" ref="L35:Y35">IF(COUNT(L4:L34)=0,"   -",SUM(L4:L34))</f>
        <v>0.5</v>
      </c>
      <c r="M35" s="199">
        <f t="shared" si="4"/>
        <v>0.5</v>
      </c>
      <c r="N35" s="199">
        <f t="shared" si="4"/>
        <v>0.5</v>
      </c>
      <c r="O35" s="199">
        <f t="shared" si="4"/>
        <v>0.5</v>
      </c>
      <c r="P35" s="199">
        <f t="shared" si="4"/>
        <v>0</v>
      </c>
      <c r="Q35" s="199">
        <f t="shared" si="4"/>
        <v>1</v>
      </c>
      <c r="R35" s="199">
        <f t="shared" si="4"/>
        <v>1</v>
      </c>
      <c r="S35" s="199">
        <f t="shared" si="4"/>
        <v>0.5</v>
      </c>
      <c r="T35" s="199">
        <f t="shared" si="4"/>
        <v>0.5</v>
      </c>
      <c r="U35" s="199">
        <f t="shared" si="4"/>
        <v>3</v>
      </c>
      <c r="V35" s="199">
        <f t="shared" si="4"/>
        <v>0.5</v>
      </c>
      <c r="W35" s="199">
        <f t="shared" si="4"/>
        <v>0.5</v>
      </c>
      <c r="X35" s="199">
        <f t="shared" si="4"/>
        <v>0</v>
      </c>
      <c r="Y35" s="199">
        <f t="shared" si="4"/>
        <v>5</v>
      </c>
      <c r="Z35" s="198">
        <f>SUM(B4:Y34)</f>
        <v>56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10</v>
      </c>
      <c r="I39" s="68">
        <v>1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1.5</v>
      </c>
      <c r="E6" s="195">
        <v>2</v>
      </c>
      <c r="F6" s="195">
        <v>4</v>
      </c>
      <c r="G6" s="195">
        <v>7</v>
      </c>
      <c r="H6" s="195">
        <v>13.5</v>
      </c>
      <c r="I6" s="195">
        <v>19.5</v>
      </c>
      <c r="J6" s="195">
        <v>17</v>
      </c>
      <c r="K6" s="195">
        <v>4</v>
      </c>
      <c r="L6" s="195">
        <v>0.5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69</v>
      </c>
      <c r="AA6" s="197">
        <v>3</v>
      </c>
      <c r="AB6" s="193">
        <f t="shared" si="1"/>
        <v>19.5</v>
      </c>
      <c r="AC6" s="151" t="str">
        <f t="shared" si="2"/>
        <v>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0.5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1.5</v>
      </c>
      <c r="Q16" s="195">
        <v>2</v>
      </c>
      <c r="R16" s="195">
        <v>0.5</v>
      </c>
      <c r="S16" s="195">
        <v>1</v>
      </c>
      <c r="T16" s="195">
        <v>1</v>
      </c>
      <c r="U16" s="195">
        <v>0.5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7</v>
      </c>
      <c r="AA16" s="197">
        <v>13</v>
      </c>
      <c r="AB16" s="193">
        <f t="shared" si="1"/>
        <v>2</v>
      </c>
      <c r="AC16" s="151" t="str">
        <f t="shared" si="2"/>
        <v>16:00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2.5</v>
      </c>
      <c r="G17" s="195">
        <v>2.5</v>
      </c>
      <c r="H17" s="195">
        <v>0</v>
      </c>
      <c r="I17" s="195">
        <v>0.5</v>
      </c>
      <c r="J17" s="195">
        <v>0</v>
      </c>
      <c r="K17" s="195">
        <v>0</v>
      </c>
      <c r="L17" s="195">
        <v>0</v>
      </c>
      <c r="M17" s="195">
        <v>0.5</v>
      </c>
      <c r="N17" s="195">
        <v>0.5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6.5</v>
      </c>
      <c r="AA17" s="197">
        <v>14</v>
      </c>
      <c r="AB17" s="193">
        <f t="shared" si="1"/>
        <v>2.5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0.5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0.5</v>
      </c>
      <c r="X24" s="190">
        <v>0.5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22:00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3</v>
      </c>
      <c r="F25" s="195">
        <v>4</v>
      </c>
      <c r="G25" s="195">
        <v>4.5</v>
      </c>
      <c r="H25" s="195">
        <v>2</v>
      </c>
      <c r="I25" s="195">
        <v>9.5</v>
      </c>
      <c r="J25" s="195">
        <v>3.5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27</v>
      </c>
      <c r="AA25" s="197">
        <v>22</v>
      </c>
      <c r="AB25" s="193">
        <f t="shared" si="1"/>
        <v>9.5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1</v>
      </c>
      <c r="P33" s="195">
        <v>0.5</v>
      </c>
      <c r="Q33" s="195">
        <v>0</v>
      </c>
      <c r="R33" s="195">
        <v>2</v>
      </c>
      <c r="S33" s="195">
        <v>1.5</v>
      </c>
      <c r="T33" s="195">
        <v>3</v>
      </c>
      <c r="U33" s="195">
        <v>2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10</v>
      </c>
      <c r="AA33" s="197">
        <v>30</v>
      </c>
      <c r="AB33" s="193">
        <f t="shared" si="1"/>
        <v>3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2</v>
      </c>
      <c r="E35" s="199">
        <f t="shared" si="3"/>
        <v>5</v>
      </c>
      <c r="F35" s="199">
        <f t="shared" si="3"/>
        <v>10.5</v>
      </c>
      <c r="G35" s="199">
        <f t="shared" si="3"/>
        <v>14</v>
      </c>
      <c r="H35" s="199">
        <f t="shared" si="3"/>
        <v>15.5</v>
      </c>
      <c r="I35" s="199">
        <f t="shared" si="3"/>
        <v>29.5</v>
      </c>
      <c r="J35" s="199">
        <f t="shared" si="3"/>
        <v>20.5</v>
      </c>
      <c r="K35" s="199">
        <f t="shared" si="3"/>
        <v>4</v>
      </c>
      <c r="L35" s="199">
        <f aca="true" t="shared" si="4" ref="L35:Y35">IF(COUNT(L4:L34)=0,"   -",SUM(L4:L34))</f>
        <v>0.5</v>
      </c>
      <c r="M35" s="199">
        <f t="shared" si="4"/>
        <v>0.5</v>
      </c>
      <c r="N35" s="199">
        <f t="shared" si="4"/>
        <v>1</v>
      </c>
      <c r="O35" s="199">
        <f t="shared" si="4"/>
        <v>1</v>
      </c>
      <c r="P35" s="199">
        <f t="shared" si="4"/>
        <v>2</v>
      </c>
      <c r="Q35" s="199">
        <f t="shared" si="4"/>
        <v>2</v>
      </c>
      <c r="R35" s="199">
        <f t="shared" si="4"/>
        <v>2.5</v>
      </c>
      <c r="S35" s="199">
        <f t="shared" si="4"/>
        <v>2.5</v>
      </c>
      <c r="T35" s="199">
        <f t="shared" si="4"/>
        <v>4</v>
      </c>
      <c r="U35" s="199">
        <f t="shared" si="4"/>
        <v>3</v>
      </c>
      <c r="V35" s="199">
        <f t="shared" si="4"/>
        <v>0.5</v>
      </c>
      <c r="W35" s="199">
        <f t="shared" si="4"/>
        <v>0.5</v>
      </c>
      <c r="X35" s="199">
        <f t="shared" si="4"/>
        <v>0.5</v>
      </c>
      <c r="Y35" s="199">
        <f t="shared" si="4"/>
        <v>0</v>
      </c>
      <c r="Z35" s="198">
        <f>SUM(B4:Y34)</f>
        <v>121.5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19.5</v>
      </c>
      <c r="I39" s="68">
        <v>3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69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2010</v>
      </c>
      <c r="J1" s="138" t="s">
        <v>1</v>
      </c>
      <c r="K1" s="138" t="str">
        <f>("（平成"&amp;TEXT((I1-1988),"0")&amp;"年）")</f>
        <v>（平成22年）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8</v>
      </c>
      <c r="D5" s="203">
        <f>'３月'!Z4</f>
        <v>1.5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26.5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3.5</v>
      </c>
      <c r="E6" s="204">
        <f>'４月'!Z5</f>
        <v>20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1.5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69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6</v>
      </c>
      <c r="E8" s="204">
        <f>'４月'!Z7</f>
        <v>0</v>
      </c>
      <c r="F8" s="204">
        <f>'５月'!Z7</f>
        <v>0</v>
      </c>
      <c r="G8" s="204">
        <f>'６月'!Z7</f>
        <v>25</v>
      </c>
      <c r="H8" s="204">
        <f>'７月'!Z7</f>
        <v>7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0.5</v>
      </c>
      <c r="C9" s="204">
        <f>'２月'!Z8</f>
        <v>0</v>
      </c>
      <c r="D9" s="204">
        <f>'３月'!Z8</f>
        <v>16</v>
      </c>
      <c r="E9" s="204">
        <f>'４月'!Z8</f>
        <v>26.5</v>
      </c>
      <c r="F9" s="204">
        <f>'５月'!Z8</f>
        <v>0</v>
      </c>
      <c r="G9" s="204">
        <f>'６月'!Z8</f>
        <v>4.5</v>
      </c>
      <c r="H9" s="204">
        <f>'７月'!Z8</f>
        <v>1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</v>
      </c>
      <c r="E10" s="204">
        <f>'４月'!Z9</f>
        <v>1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4.5</v>
      </c>
      <c r="E11" s="204">
        <f>'４月'!Z10</f>
        <v>3</v>
      </c>
      <c r="F11" s="204">
        <f>'５月'!Z10</f>
        <v>5</v>
      </c>
      <c r="G11" s="204">
        <f>'６月'!Z10</f>
        <v>0</v>
      </c>
      <c r="H11" s="204">
        <f>'７月'!Z10</f>
        <v>52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0.5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1.5</v>
      </c>
      <c r="I12" s="204">
        <f>'８月'!Z11</f>
        <v>0</v>
      </c>
      <c r="J12" s="204">
        <f>'９月'!Z11</f>
        <v>21.5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11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12</v>
      </c>
      <c r="I13" s="204">
        <f>'８月'!Z12</f>
        <v>0</v>
      </c>
      <c r="J13" s="204">
        <f>'９月'!Z12</f>
        <v>0</v>
      </c>
      <c r="K13" s="204">
        <f>'10月'!Z12</f>
        <v>48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10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2</v>
      </c>
      <c r="I14" s="209">
        <f>'８月'!Z13</f>
        <v>1</v>
      </c>
      <c r="J14" s="209">
        <f>'９月'!Z13</f>
        <v>0</v>
      </c>
      <c r="K14" s="209">
        <f>'10月'!Z13</f>
        <v>18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10</v>
      </c>
      <c r="D15" s="203">
        <f>'３月'!Z14</f>
        <v>0</v>
      </c>
      <c r="E15" s="203">
        <f>'４月'!Z14</f>
        <v>0</v>
      </c>
      <c r="F15" s="203">
        <f>'５月'!Z14</f>
        <v>14.5</v>
      </c>
      <c r="G15" s="203">
        <f>'６月'!Z14</f>
        <v>0</v>
      </c>
      <c r="H15" s="203">
        <f>'７月'!Z14</f>
        <v>1.5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2.5</v>
      </c>
      <c r="D16" s="204">
        <f>'３月'!Z15</f>
        <v>0</v>
      </c>
      <c r="E16" s="204">
        <f>'４月'!Z15</f>
        <v>31.5</v>
      </c>
      <c r="F16" s="204">
        <f>'５月'!Z15</f>
        <v>18</v>
      </c>
      <c r="G16" s="204">
        <f>'６月'!Z15</f>
        <v>0</v>
      </c>
      <c r="H16" s="204">
        <f>'７月'!Z15</f>
        <v>0</v>
      </c>
      <c r="I16" s="204">
        <f>'８月'!Z15</f>
        <v>0.5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1</v>
      </c>
      <c r="D17" s="204">
        <f>'３月'!Z16</f>
        <v>0</v>
      </c>
      <c r="E17" s="204">
        <f>'４月'!Z16</f>
        <v>10.5</v>
      </c>
      <c r="F17" s="204">
        <f>'５月'!Z16</f>
        <v>0</v>
      </c>
      <c r="G17" s="204">
        <f>'６月'!Z16</f>
        <v>0</v>
      </c>
      <c r="H17" s="204">
        <f>'７月'!Z16</f>
        <v>5.5</v>
      </c>
      <c r="I17" s="204">
        <f>'８月'!Z16</f>
        <v>0</v>
      </c>
      <c r="J17" s="204">
        <f>'９月'!Z16</f>
        <v>0</v>
      </c>
      <c r="K17" s="204">
        <f>'10月'!Z16</f>
        <v>1</v>
      </c>
      <c r="L17" s="204">
        <f>'11月'!Z16</f>
        <v>0</v>
      </c>
      <c r="M17" s="207">
        <f>'12月'!Z16</f>
        <v>7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14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6.5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7.5</v>
      </c>
      <c r="D19" s="204">
        <f>'３月'!Z18</f>
        <v>1.5</v>
      </c>
      <c r="E19" s="204">
        <f>'４月'!Z18</f>
        <v>7.5</v>
      </c>
      <c r="F19" s="204">
        <f>'５月'!Z18</f>
        <v>0</v>
      </c>
      <c r="G19" s="204">
        <f>'６月'!Z18</f>
        <v>2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3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13</v>
      </c>
      <c r="E20" s="204">
        <f>'４月'!Z19</f>
        <v>1</v>
      </c>
      <c r="F20" s="204">
        <f>'５月'!Z19</f>
        <v>0</v>
      </c>
      <c r="G20" s="204">
        <f>'６月'!Z19</f>
        <v>41</v>
      </c>
      <c r="H20" s="204">
        <f>'７月'!Z19</f>
        <v>0</v>
      </c>
      <c r="I20" s="204">
        <f>'８月'!Z19</f>
        <v>0</v>
      </c>
      <c r="J20" s="204">
        <f>'９月'!Z19</f>
        <v>46</v>
      </c>
      <c r="K20" s="204">
        <f>'10月'!Z19</f>
        <v>0</v>
      </c>
      <c r="L20" s="204">
        <f>'11月'!Z19</f>
        <v>0</v>
      </c>
      <c r="M20" s="207">
        <f>'12月'!Z19</f>
        <v>0.5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25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2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10.5</v>
      </c>
      <c r="D22" s="204">
        <f>'３月'!Z21</f>
        <v>1</v>
      </c>
      <c r="E22" s="204">
        <f>'４月'!Z21</f>
        <v>0</v>
      </c>
      <c r="F22" s="204">
        <f>'５月'!Z21</f>
        <v>0</v>
      </c>
      <c r="G22" s="204">
        <f>'６月'!Z21</f>
        <v>4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0.5</v>
      </c>
      <c r="D23" s="204">
        <f>'３月'!Z22</f>
        <v>0</v>
      </c>
      <c r="E23" s="204">
        <f>'４月'!Z22</f>
        <v>0</v>
      </c>
      <c r="F23" s="204">
        <f>'５月'!Z22</f>
        <v>1.5</v>
      </c>
      <c r="G23" s="204">
        <f>'６月'!Z22</f>
        <v>15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9.5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0.5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12.5</v>
      </c>
      <c r="E25" s="203">
        <f>'４月'!Z24</f>
        <v>0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2</v>
      </c>
      <c r="L25" s="203">
        <f>'11月'!Z24</f>
        <v>0</v>
      </c>
      <c r="M25" s="205">
        <f>'12月'!Z24</f>
        <v>1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14.5</v>
      </c>
      <c r="F26" s="204">
        <f>'５月'!Z25</f>
        <v>0</v>
      </c>
      <c r="G26" s="204">
        <f>'６月'!Z25</f>
        <v>0</v>
      </c>
      <c r="H26" s="204">
        <f>'７月'!Z25</f>
        <v>2.5</v>
      </c>
      <c r="I26" s="204">
        <f>'８月'!Z25</f>
        <v>0</v>
      </c>
      <c r="J26" s="204">
        <f>'９月'!Z25</f>
        <v>0</v>
      </c>
      <c r="K26" s="204">
        <f>'10月'!Z25</f>
        <v>0</v>
      </c>
      <c r="L26" s="204">
        <f>'11月'!Z25</f>
        <v>3.5</v>
      </c>
      <c r="M26" s="207">
        <f>'12月'!Z25</f>
        <v>27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13</v>
      </c>
      <c r="G27" s="204">
        <f>'６月'!Z26</f>
        <v>12.5</v>
      </c>
      <c r="H27" s="204">
        <f>'７月'!Z26</f>
        <v>0</v>
      </c>
      <c r="I27" s="204">
        <f>'８月'!Z26</f>
        <v>0</v>
      </c>
      <c r="J27" s="204">
        <f>'９月'!Z26</f>
        <v>31.5</v>
      </c>
      <c r="K27" s="204">
        <f>'10月'!Z26</f>
        <v>0</v>
      </c>
      <c r="L27" s="204">
        <f>'11月'!Z26</f>
        <v>11.5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9.5</v>
      </c>
      <c r="E28" s="204">
        <f>'４月'!Z27</f>
        <v>0</v>
      </c>
      <c r="F28" s="204">
        <f>'５月'!Z27</f>
        <v>103.5</v>
      </c>
      <c r="G28" s="204">
        <f>'６月'!Z27</f>
        <v>0</v>
      </c>
      <c r="H28" s="204">
        <f>'７月'!Z27</f>
        <v>1.5</v>
      </c>
      <c r="I28" s="204">
        <f>'８月'!Z27</f>
        <v>0</v>
      </c>
      <c r="J28" s="204">
        <f>'９月'!Z27</f>
        <v>0</v>
      </c>
      <c r="K28" s="204">
        <f>'10月'!Z27</f>
        <v>25.5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15</v>
      </c>
      <c r="E29" s="204">
        <f>'４月'!Z28</f>
        <v>0</v>
      </c>
      <c r="F29" s="204">
        <f>'５月'!Z28</f>
        <v>0</v>
      </c>
      <c r="G29" s="204">
        <f>'６月'!Z28</f>
        <v>0</v>
      </c>
      <c r="H29" s="204">
        <f>'７月'!Z28</f>
        <v>1</v>
      </c>
      <c r="I29" s="204">
        <f>'８月'!Z28</f>
        <v>0</v>
      </c>
      <c r="J29" s="204">
        <f>'９月'!Z28</f>
        <v>27</v>
      </c>
      <c r="K29" s="204">
        <f>'10月'!Z28</f>
        <v>10.5</v>
      </c>
      <c r="L29" s="204">
        <f>'11月'!Z28</f>
        <v>4.5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3</v>
      </c>
      <c r="D30" s="204">
        <f>'３月'!Z29</f>
        <v>0.5</v>
      </c>
      <c r="E30" s="204">
        <f>'４月'!Z29</f>
        <v>0</v>
      </c>
      <c r="F30" s="204">
        <f>'５月'!Z29</f>
        <v>9.5</v>
      </c>
      <c r="G30" s="204">
        <f>'６月'!Z29</f>
        <v>0</v>
      </c>
      <c r="H30" s="204">
        <f>'７月'!Z29</f>
        <v>1.5</v>
      </c>
      <c r="I30" s="204">
        <f>'８月'!Z29</f>
        <v>0</v>
      </c>
      <c r="J30" s="204">
        <f>'９月'!Z29</f>
        <v>1.5</v>
      </c>
      <c r="K30" s="204">
        <f>'10月'!Z29</f>
        <v>3</v>
      </c>
      <c r="L30" s="204">
        <f>'11月'!Z29</f>
        <v>5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32.5</v>
      </c>
      <c r="D31" s="204">
        <f>'３月'!Z30</f>
        <v>0</v>
      </c>
      <c r="E31" s="204">
        <f>'４月'!Z30</f>
        <v>8</v>
      </c>
      <c r="F31" s="204">
        <f>'５月'!Z30</f>
        <v>0.5</v>
      </c>
      <c r="G31" s="204">
        <f>'６月'!Z30</f>
        <v>14</v>
      </c>
      <c r="H31" s="204">
        <f>'７月'!Z30</f>
        <v>0</v>
      </c>
      <c r="I31" s="204">
        <f>'８月'!Z30</f>
        <v>0</v>
      </c>
      <c r="J31" s="204">
        <f>'９月'!Z30</f>
        <v>18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7.5</v>
      </c>
      <c r="D32" s="204">
        <f>'３月'!Z31</f>
        <v>0</v>
      </c>
      <c r="E32" s="204">
        <f>'４月'!Z31</f>
        <v>128.5</v>
      </c>
      <c r="F32" s="204">
        <f>'５月'!Z31</f>
        <v>0</v>
      </c>
      <c r="G32" s="204">
        <f>'６月'!Z31</f>
        <v>6</v>
      </c>
      <c r="H32" s="204">
        <f>'７月'!Z31</f>
        <v>0</v>
      </c>
      <c r="I32" s="204">
        <f>'８月'!Z31</f>
        <v>0</v>
      </c>
      <c r="J32" s="204">
        <f>'９月'!Z31</f>
        <v>68.5</v>
      </c>
      <c r="K32" s="204">
        <f>'10月'!Z31</f>
        <v>18.5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1</v>
      </c>
      <c r="H33" s="204">
        <f>'７月'!Z32</f>
        <v>8.5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0</v>
      </c>
      <c r="F34" s="204">
        <f>'５月'!Z33</f>
        <v>0</v>
      </c>
      <c r="G34" s="204">
        <f>'６月'!Z33</f>
        <v>37.5</v>
      </c>
      <c r="H34" s="204">
        <f>'７月'!Z33</f>
        <v>36</v>
      </c>
      <c r="I34" s="204">
        <f>'８月'!Z33</f>
        <v>0</v>
      </c>
      <c r="J34" s="204">
        <f>'９月'!Z33</f>
        <v>17</v>
      </c>
      <c r="K34" s="204">
        <f>'10月'!Z33</f>
        <v>42</v>
      </c>
      <c r="L34" s="204">
        <f>'11月'!Z33</f>
        <v>0</v>
      </c>
      <c r="M34" s="207">
        <f>'12月'!Z33</f>
        <v>10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0</v>
      </c>
      <c r="G35" s="212"/>
      <c r="H35" s="212">
        <f>'７月'!Z34</f>
        <v>0</v>
      </c>
      <c r="I35" s="212" t="str">
        <f>'８月'!Z34</f>
        <v>     -</v>
      </c>
      <c r="J35" s="212"/>
      <c r="K35" s="212">
        <f>'10月'!Z34</f>
        <v>1</v>
      </c>
      <c r="L35" s="212"/>
      <c r="M35" s="213" t="str">
        <f>'12月'!Z34</f>
        <v>     -</v>
      </c>
      <c r="N35" s="20"/>
    </row>
    <row r="36" spans="1:14" ht="18" customHeight="1">
      <c r="A36" s="156" t="s">
        <v>11</v>
      </c>
      <c r="B36" s="214">
        <f>SUM(B5:B35)</f>
        <v>0.5</v>
      </c>
      <c r="C36" s="215">
        <f aca="true" t="shared" si="0" ref="C36:M36">SUM(C5:C35)</f>
        <v>83</v>
      </c>
      <c r="D36" s="215">
        <f t="shared" si="0"/>
        <v>106.5</v>
      </c>
      <c r="E36" s="215">
        <f t="shared" si="0"/>
        <v>277</v>
      </c>
      <c r="F36" s="215">
        <f t="shared" si="0"/>
        <v>175</v>
      </c>
      <c r="G36" s="215">
        <f t="shared" si="0"/>
        <v>176.5</v>
      </c>
      <c r="H36" s="215">
        <f t="shared" si="0"/>
        <v>134.5</v>
      </c>
      <c r="I36" s="215">
        <f t="shared" si="0"/>
        <v>3</v>
      </c>
      <c r="J36" s="215">
        <f t="shared" si="0"/>
        <v>231.5</v>
      </c>
      <c r="K36" s="215">
        <f t="shared" si="0"/>
        <v>169.5</v>
      </c>
      <c r="L36" s="215">
        <f t="shared" si="0"/>
        <v>56</v>
      </c>
      <c r="M36" s="216">
        <f t="shared" si="0"/>
        <v>121.5</v>
      </c>
      <c r="N36" s="20"/>
    </row>
    <row r="37" spans="1:14" ht="18" customHeight="1">
      <c r="A37" s="38" t="s">
        <v>33</v>
      </c>
      <c r="B37" s="202">
        <f>SUM(B5:B14)</f>
        <v>0.5</v>
      </c>
      <c r="C37" s="203">
        <f aca="true" t="shared" si="1" ref="C37:M37">SUM(C5:C14)</f>
        <v>8</v>
      </c>
      <c r="D37" s="203">
        <f t="shared" si="1"/>
        <v>53.5</v>
      </c>
      <c r="E37" s="203">
        <f t="shared" si="1"/>
        <v>50.5</v>
      </c>
      <c r="F37" s="203">
        <f t="shared" si="1"/>
        <v>5</v>
      </c>
      <c r="G37" s="203">
        <f t="shared" si="1"/>
        <v>29.5</v>
      </c>
      <c r="H37" s="203">
        <f t="shared" si="1"/>
        <v>76.5</v>
      </c>
      <c r="I37" s="203">
        <f t="shared" si="1"/>
        <v>2.5</v>
      </c>
      <c r="J37" s="203">
        <f t="shared" si="1"/>
        <v>21.5</v>
      </c>
      <c r="K37" s="203">
        <f t="shared" si="1"/>
        <v>66</v>
      </c>
      <c r="L37" s="203">
        <f t="shared" si="1"/>
        <v>26.5</v>
      </c>
      <c r="M37" s="205">
        <f t="shared" si="1"/>
        <v>69.5</v>
      </c>
      <c r="N37" s="20"/>
    </row>
    <row r="38" spans="1:14" ht="18" customHeight="1">
      <c r="A38" s="39" t="s">
        <v>34</v>
      </c>
      <c r="B38" s="206">
        <f>SUM(B15:B24)</f>
        <v>0</v>
      </c>
      <c r="C38" s="204">
        <f aca="true" t="shared" si="2" ref="C38:M38">SUM(C15:C24)</f>
        <v>32</v>
      </c>
      <c r="D38" s="204">
        <f t="shared" si="2"/>
        <v>15.5</v>
      </c>
      <c r="E38" s="204">
        <f t="shared" si="2"/>
        <v>75.5</v>
      </c>
      <c r="F38" s="204">
        <f t="shared" si="2"/>
        <v>43.5</v>
      </c>
      <c r="G38" s="204">
        <f t="shared" si="2"/>
        <v>76</v>
      </c>
      <c r="H38" s="204">
        <f t="shared" si="2"/>
        <v>7</v>
      </c>
      <c r="I38" s="204">
        <f t="shared" si="2"/>
        <v>0.5</v>
      </c>
      <c r="J38" s="204">
        <f t="shared" si="2"/>
        <v>46.5</v>
      </c>
      <c r="K38" s="204">
        <f t="shared" si="2"/>
        <v>1</v>
      </c>
      <c r="L38" s="204">
        <f t="shared" si="2"/>
        <v>5</v>
      </c>
      <c r="M38" s="207">
        <f t="shared" si="2"/>
        <v>14</v>
      </c>
      <c r="N38" s="20"/>
    </row>
    <row r="39" spans="1:14" ht="18" customHeight="1">
      <c r="A39" s="40" t="s">
        <v>35</v>
      </c>
      <c r="B39" s="208">
        <f>SUM(B25:B35)</f>
        <v>0</v>
      </c>
      <c r="C39" s="209">
        <f aca="true" t="shared" si="3" ref="C39:M39">SUM(C25:C35)</f>
        <v>43</v>
      </c>
      <c r="D39" s="209">
        <f t="shared" si="3"/>
        <v>37.5</v>
      </c>
      <c r="E39" s="209">
        <f t="shared" si="3"/>
        <v>151</v>
      </c>
      <c r="F39" s="209">
        <f t="shared" si="3"/>
        <v>126.5</v>
      </c>
      <c r="G39" s="209">
        <f t="shared" si="3"/>
        <v>71</v>
      </c>
      <c r="H39" s="209">
        <f t="shared" si="3"/>
        <v>51</v>
      </c>
      <c r="I39" s="209">
        <f t="shared" si="3"/>
        <v>0</v>
      </c>
      <c r="J39" s="209">
        <f t="shared" si="3"/>
        <v>163.5</v>
      </c>
      <c r="K39" s="209">
        <f t="shared" si="3"/>
        <v>102.5</v>
      </c>
      <c r="L39" s="209">
        <f t="shared" si="3"/>
        <v>24.5</v>
      </c>
      <c r="M39" s="210">
        <f t="shared" si="3"/>
        <v>38</v>
      </c>
      <c r="N39" s="20"/>
    </row>
    <row r="40" spans="1:13" ht="18" customHeight="1">
      <c r="A40" s="82" t="s">
        <v>36</v>
      </c>
      <c r="B40" s="217">
        <f>MAXA(B5:B35)</f>
        <v>0.5</v>
      </c>
      <c r="C40" s="218">
        <f aca="true" t="shared" si="4" ref="C40:M40">MAXA(C5:C35)</f>
        <v>32.5</v>
      </c>
      <c r="D40" s="218">
        <f t="shared" si="4"/>
        <v>16</v>
      </c>
      <c r="E40" s="218">
        <f t="shared" si="4"/>
        <v>128.5</v>
      </c>
      <c r="F40" s="218">
        <f t="shared" si="4"/>
        <v>103.5</v>
      </c>
      <c r="G40" s="218">
        <f t="shared" si="4"/>
        <v>41</v>
      </c>
      <c r="H40" s="218">
        <f t="shared" si="4"/>
        <v>52</v>
      </c>
      <c r="I40" s="218">
        <f t="shared" si="4"/>
        <v>1.5</v>
      </c>
      <c r="J40" s="218">
        <f t="shared" si="4"/>
        <v>68.5</v>
      </c>
      <c r="K40" s="218">
        <f t="shared" si="4"/>
        <v>48</v>
      </c>
      <c r="L40" s="218">
        <f t="shared" si="4"/>
        <v>26.5</v>
      </c>
      <c r="M40" s="219">
        <f t="shared" si="4"/>
        <v>69</v>
      </c>
    </row>
    <row r="41" spans="1:13" ht="18" customHeight="1">
      <c r="A41" s="83" t="s">
        <v>37</v>
      </c>
      <c r="B41" s="220">
        <f>'１月'!H39</f>
        <v>0.5</v>
      </c>
      <c r="C41" s="221">
        <f>'２月'!H39</f>
        <v>5</v>
      </c>
      <c r="D41" s="221">
        <f>'３月'!H39</f>
        <v>9.5</v>
      </c>
      <c r="E41" s="221">
        <f>'４月'!H39</f>
        <v>17</v>
      </c>
      <c r="F41" s="221">
        <f>'５月'!H39</f>
        <v>13.5</v>
      </c>
      <c r="G41" s="221">
        <f>'６月'!H39</f>
        <v>20.5</v>
      </c>
      <c r="H41" s="221">
        <f>'７月'!H39</f>
        <v>32.5</v>
      </c>
      <c r="I41" s="221">
        <f>'８月'!H39</f>
        <v>1</v>
      </c>
      <c r="J41" s="221">
        <f>'９月'!H39</f>
        <v>9.5</v>
      </c>
      <c r="K41" s="221">
        <f>'10月'!H39</f>
        <v>14</v>
      </c>
      <c r="L41" s="221">
        <f>'11月'!H39</f>
        <v>10</v>
      </c>
      <c r="M41" s="222">
        <f>'12月'!H39</f>
        <v>19.5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0</v>
      </c>
      <c r="C44" s="161">
        <f>'２月'!D39</f>
        <v>9</v>
      </c>
      <c r="D44" s="161">
        <f>'３月'!D39</f>
        <v>14</v>
      </c>
      <c r="E44" s="161">
        <f>'４月'!D39</f>
        <v>12</v>
      </c>
      <c r="F44" s="161">
        <f>'５月'!D39</f>
        <v>8</v>
      </c>
      <c r="G44" s="161">
        <f>'６月'!D39</f>
        <v>12</v>
      </c>
      <c r="H44" s="161">
        <f>'７月'!D39</f>
        <v>15</v>
      </c>
      <c r="I44" s="161">
        <f>'８月'!D39</f>
        <v>2</v>
      </c>
      <c r="J44" s="161">
        <f>'９月'!D39</f>
        <v>8</v>
      </c>
      <c r="K44" s="161">
        <f>'10月'!D39</f>
        <v>10</v>
      </c>
      <c r="L44" s="161">
        <f>'11月'!D39</f>
        <v>7</v>
      </c>
      <c r="M44" s="162">
        <f>'12月'!D39</f>
        <v>6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6</v>
      </c>
      <c r="E45" s="163">
        <f>'４月'!D40</f>
        <v>7</v>
      </c>
      <c r="F45" s="163">
        <f>'５月'!D40</f>
        <v>4</v>
      </c>
      <c r="G45" s="163">
        <f>'６月'!D40</f>
        <v>7</v>
      </c>
      <c r="H45" s="163">
        <f>'７月'!D40</f>
        <v>3</v>
      </c>
      <c r="I45" s="163">
        <f>'８月'!D40</f>
        <v>0</v>
      </c>
      <c r="J45" s="163">
        <f>'９月'!D40</f>
        <v>7</v>
      </c>
      <c r="K45" s="163">
        <f>'10月'!D40</f>
        <v>6</v>
      </c>
      <c r="L45" s="163">
        <f>'11月'!D40</f>
        <v>2</v>
      </c>
      <c r="M45" s="164">
        <f>'12月'!D40</f>
        <v>3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2</v>
      </c>
      <c r="H46" s="165">
        <f>'７月'!D41</f>
        <v>2</v>
      </c>
      <c r="I46" s="165">
        <f>'８月'!D41</f>
        <v>0</v>
      </c>
      <c r="J46" s="165">
        <f>'９月'!D41</f>
        <v>3</v>
      </c>
      <c r="K46" s="165">
        <f>'10月'!D41</f>
        <v>2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2.5</v>
      </c>
      <c r="U4" s="190">
        <v>1.5</v>
      </c>
      <c r="V4" s="190">
        <v>1</v>
      </c>
      <c r="W4" s="190">
        <v>1.5</v>
      </c>
      <c r="X4" s="190">
        <v>1</v>
      </c>
      <c r="Y4" s="190">
        <v>0</v>
      </c>
      <c r="Z4" s="191">
        <f aca="true" t="shared" si="0" ref="Z4:Z34">IF(COUNT(B4:Y4)=0,"     -",SUM(B4:Y4))</f>
        <v>8</v>
      </c>
      <c r="AA4" s="192">
        <v>1</v>
      </c>
      <c r="AB4" s="189">
        <f>MAX(B4:Y4)</f>
        <v>2.5</v>
      </c>
      <c r="AC4" s="150" t="str">
        <f>IF(AB4&gt;0,MATCH(AB4,B4:Y4,0)&amp;":00","")</f>
        <v>19:00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1.5</v>
      </c>
      <c r="U14" s="190">
        <v>1.5</v>
      </c>
      <c r="V14" s="190">
        <v>2</v>
      </c>
      <c r="W14" s="190">
        <v>1.5</v>
      </c>
      <c r="X14" s="190">
        <v>2</v>
      </c>
      <c r="Y14" s="190">
        <v>1.5</v>
      </c>
      <c r="Z14" s="191">
        <f t="shared" si="0"/>
        <v>10</v>
      </c>
      <c r="AA14" s="192">
        <v>11</v>
      </c>
      <c r="AB14" s="189">
        <f t="shared" si="1"/>
        <v>2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</v>
      </c>
      <c r="C15" s="195">
        <v>1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f t="shared" si="1"/>
        <v>1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0.5</v>
      </c>
      <c r="S16" s="195">
        <v>0.5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17:00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0.5</v>
      </c>
      <c r="P18" s="195">
        <v>0.5</v>
      </c>
      <c r="Q18" s="195">
        <v>0</v>
      </c>
      <c r="R18" s="195">
        <v>1.5</v>
      </c>
      <c r="S18" s="195">
        <v>2.5</v>
      </c>
      <c r="T18" s="195">
        <v>1.5</v>
      </c>
      <c r="U18" s="195">
        <v>0.5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7.5</v>
      </c>
      <c r="AA18" s="197">
        <v>15</v>
      </c>
      <c r="AB18" s="193">
        <f t="shared" si="1"/>
        <v>2.5</v>
      </c>
      <c r="AC18" s="151" t="str">
        <f t="shared" si="2"/>
        <v>18:00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0.5</v>
      </c>
      <c r="F21" s="195">
        <v>1.5</v>
      </c>
      <c r="G21" s="195">
        <v>1</v>
      </c>
      <c r="H21" s="195">
        <v>1.5</v>
      </c>
      <c r="I21" s="195">
        <v>1</v>
      </c>
      <c r="J21" s="195">
        <v>1.5</v>
      </c>
      <c r="K21" s="195">
        <v>2</v>
      </c>
      <c r="L21" s="195">
        <v>1.5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10.5</v>
      </c>
      <c r="AA21" s="197">
        <v>18</v>
      </c>
      <c r="AB21" s="193">
        <f t="shared" si="1"/>
        <v>2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1</v>
      </c>
      <c r="S29" s="195">
        <v>0.5</v>
      </c>
      <c r="T29" s="195">
        <v>0.5</v>
      </c>
      <c r="U29" s="195">
        <v>0</v>
      </c>
      <c r="V29" s="195">
        <v>0</v>
      </c>
      <c r="W29" s="195">
        <v>0</v>
      </c>
      <c r="X29" s="195">
        <v>0</v>
      </c>
      <c r="Y29" s="195">
        <v>0.5</v>
      </c>
      <c r="Z29" s="196">
        <f t="shared" si="0"/>
        <v>3</v>
      </c>
      <c r="AA29" s="197">
        <v>26</v>
      </c>
      <c r="AB29" s="193">
        <f t="shared" si="1"/>
        <v>1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2.5</v>
      </c>
      <c r="D30" s="195">
        <v>4.5</v>
      </c>
      <c r="E30" s="195">
        <v>5</v>
      </c>
      <c r="F30" s="195">
        <v>4</v>
      </c>
      <c r="G30" s="195">
        <v>5</v>
      </c>
      <c r="H30" s="195">
        <v>3.5</v>
      </c>
      <c r="I30" s="195">
        <v>2</v>
      </c>
      <c r="J30" s="195">
        <v>3.5</v>
      </c>
      <c r="K30" s="195">
        <v>0.5</v>
      </c>
      <c r="L30" s="195">
        <v>0.5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32.5</v>
      </c>
      <c r="AA30" s="197">
        <v>27</v>
      </c>
      <c r="AB30" s="193">
        <f t="shared" si="1"/>
        <v>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1</v>
      </c>
      <c r="K31" s="195">
        <v>2</v>
      </c>
      <c r="L31" s="195">
        <v>3</v>
      </c>
      <c r="M31" s="195">
        <v>1.5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7.5</v>
      </c>
      <c r="AA31" s="197">
        <v>28</v>
      </c>
      <c r="AB31" s="193">
        <f t="shared" si="1"/>
        <v>3</v>
      </c>
      <c r="AC31" s="151" t="str">
        <f t="shared" si="2"/>
        <v>11:00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3.5</v>
      </c>
      <c r="D35" s="199">
        <f t="shared" si="3"/>
        <v>4.5</v>
      </c>
      <c r="E35" s="199">
        <f t="shared" si="3"/>
        <v>6</v>
      </c>
      <c r="F35" s="199">
        <f t="shared" si="3"/>
        <v>5.5</v>
      </c>
      <c r="G35" s="199">
        <f t="shared" si="3"/>
        <v>6</v>
      </c>
      <c r="H35" s="199">
        <f t="shared" si="3"/>
        <v>5</v>
      </c>
      <c r="I35" s="199">
        <f t="shared" si="3"/>
        <v>3</v>
      </c>
      <c r="J35" s="199">
        <f t="shared" si="3"/>
        <v>6</v>
      </c>
      <c r="K35" s="199">
        <f t="shared" si="3"/>
        <v>4.5</v>
      </c>
      <c r="L35" s="199">
        <f aca="true" t="shared" si="4" ref="L35:Y35">IF(COUNT(L4:L34)=0,"   -",SUM(L4:L34))</f>
        <v>5</v>
      </c>
      <c r="M35" s="199">
        <f t="shared" si="4"/>
        <v>2</v>
      </c>
      <c r="N35" s="199">
        <f t="shared" si="4"/>
        <v>0</v>
      </c>
      <c r="O35" s="199">
        <f t="shared" si="4"/>
        <v>0.5</v>
      </c>
      <c r="P35" s="199">
        <f t="shared" si="4"/>
        <v>0.5</v>
      </c>
      <c r="Q35" s="199">
        <f t="shared" si="4"/>
        <v>0</v>
      </c>
      <c r="R35" s="199">
        <f t="shared" si="4"/>
        <v>3</v>
      </c>
      <c r="S35" s="199">
        <f t="shared" si="4"/>
        <v>4.5</v>
      </c>
      <c r="T35" s="199">
        <f t="shared" si="4"/>
        <v>6</v>
      </c>
      <c r="U35" s="199">
        <f t="shared" si="4"/>
        <v>3.5</v>
      </c>
      <c r="V35" s="199">
        <f t="shared" si="4"/>
        <v>3</v>
      </c>
      <c r="W35" s="199">
        <f t="shared" si="4"/>
        <v>3.5</v>
      </c>
      <c r="X35" s="199">
        <f t="shared" si="4"/>
        <v>3</v>
      </c>
      <c r="Y35" s="199">
        <f t="shared" si="4"/>
        <v>2</v>
      </c>
      <c r="Z35" s="198">
        <f>SUM(B4:Y34)</f>
        <v>83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5</v>
      </c>
      <c r="I39" s="68">
        <v>27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1</v>
      </c>
      <c r="Z4" s="191">
        <f aca="true" t="shared" si="0" ref="Z4:Z34">IF(COUNT(B4:Y4)=0,"     -",SUM(B4:Y4))</f>
        <v>1.5</v>
      </c>
      <c r="AA4" s="192">
        <v>1</v>
      </c>
      <c r="AB4" s="189">
        <f>MAX(B4:Y4)</f>
        <v>1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0.5</v>
      </c>
      <c r="D5" s="195">
        <v>0.5</v>
      </c>
      <c r="E5" s="195">
        <v>2</v>
      </c>
      <c r="F5" s="195">
        <v>0.5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3.5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</v>
      </c>
      <c r="W7" s="195">
        <v>1.5</v>
      </c>
      <c r="X7" s="195">
        <v>2.5</v>
      </c>
      <c r="Y7" s="195">
        <v>1</v>
      </c>
      <c r="Z7" s="196">
        <f t="shared" si="0"/>
        <v>6</v>
      </c>
      <c r="AA7" s="197">
        <v>4</v>
      </c>
      <c r="AB7" s="193">
        <f t="shared" si="1"/>
        <v>2.5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2.5</v>
      </c>
      <c r="C8" s="195">
        <v>3</v>
      </c>
      <c r="D8" s="195">
        <v>6.5</v>
      </c>
      <c r="E8" s="195">
        <v>3.5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16</v>
      </c>
      <c r="AA8" s="197">
        <v>5</v>
      </c>
      <c r="AB8" s="193">
        <f t="shared" si="1"/>
        <v>6.5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0.5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0.5</v>
      </c>
      <c r="H10" s="195">
        <v>1</v>
      </c>
      <c r="I10" s="195">
        <v>1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1</v>
      </c>
      <c r="X10" s="195">
        <v>0.5</v>
      </c>
      <c r="Y10" s="195">
        <v>0</v>
      </c>
      <c r="Z10" s="196">
        <f t="shared" si="0"/>
        <v>4.5</v>
      </c>
      <c r="AA10" s="197">
        <v>7</v>
      </c>
      <c r="AB10" s="193">
        <f t="shared" si="1"/>
        <v>1</v>
      </c>
      <c r="AC10" s="151" t="str">
        <f t="shared" si="2"/>
        <v>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</v>
      </c>
      <c r="T12" s="195">
        <v>0.5</v>
      </c>
      <c r="U12" s="195">
        <v>1</v>
      </c>
      <c r="V12" s="195">
        <v>1.5</v>
      </c>
      <c r="W12" s="195">
        <v>2</v>
      </c>
      <c r="X12" s="195">
        <v>3</v>
      </c>
      <c r="Y12" s="195">
        <v>2</v>
      </c>
      <c r="Z12" s="196">
        <f t="shared" si="0"/>
        <v>11</v>
      </c>
      <c r="AA12" s="197">
        <v>9</v>
      </c>
      <c r="AB12" s="193">
        <f t="shared" si="1"/>
        <v>3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3.5</v>
      </c>
      <c r="C13" s="195">
        <v>1.5</v>
      </c>
      <c r="D13" s="195">
        <v>1</v>
      </c>
      <c r="E13" s="195">
        <v>0.5</v>
      </c>
      <c r="F13" s="195">
        <v>1.5</v>
      </c>
      <c r="G13" s="195">
        <v>0</v>
      </c>
      <c r="H13" s="195">
        <v>0</v>
      </c>
      <c r="I13" s="195">
        <v>0.5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1.5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10</v>
      </c>
      <c r="AA13" s="197">
        <v>10</v>
      </c>
      <c r="AB13" s="193">
        <f t="shared" si="1"/>
        <v>3.5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0.5</v>
      </c>
      <c r="X18" s="195">
        <v>1</v>
      </c>
      <c r="Y18" s="195">
        <v>0</v>
      </c>
      <c r="Z18" s="196">
        <f t="shared" si="0"/>
        <v>1.5</v>
      </c>
      <c r="AA18" s="197">
        <v>15</v>
      </c>
      <c r="AB18" s="193">
        <f t="shared" si="1"/>
        <v>1</v>
      </c>
      <c r="AC18" s="151" t="str">
        <f t="shared" si="2"/>
        <v>23:00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1.5</v>
      </c>
      <c r="D19" s="195">
        <v>1.5</v>
      </c>
      <c r="E19" s="195">
        <v>7.5</v>
      </c>
      <c r="F19" s="195">
        <v>2.5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13</v>
      </c>
      <c r="AA19" s="197">
        <v>16</v>
      </c>
      <c r="AB19" s="193">
        <f t="shared" si="1"/>
        <v>7.5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0.5</v>
      </c>
      <c r="W21" s="195">
        <v>0.5</v>
      </c>
      <c r="X21" s="195">
        <v>0</v>
      </c>
      <c r="Y21" s="195">
        <v>0</v>
      </c>
      <c r="Z21" s="196">
        <f t="shared" si="0"/>
        <v>1</v>
      </c>
      <c r="AA21" s="197">
        <v>18</v>
      </c>
      <c r="AB21" s="193">
        <f t="shared" si="1"/>
        <v>0.5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1</v>
      </c>
      <c r="I24" s="190">
        <v>9.5</v>
      </c>
      <c r="J24" s="190">
        <v>2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12.5</v>
      </c>
      <c r="AA24" s="192">
        <v>21</v>
      </c>
      <c r="AB24" s="189">
        <f t="shared" si="1"/>
        <v>9.5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1.5</v>
      </c>
      <c r="R27" s="195">
        <v>2</v>
      </c>
      <c r="S27" s="195">
        <v>0.5</v>
      </c>
      <c r="T27" s="195">
        <v>1</v>
      </c>
      <c r="U27" s="195">
        <v>1.5</v>
      </c>
      <c r="V27" s="195">
        <v>0.5</v>
      </c>
      <c r="W27" s="195">
        <v>0.5</v>
      </c>
      <c r="X27" s="195">
        <v>1</v>
      </c>
      <c r="Y27" s="195">
        <v>1</v>
      </c>
      <c r="Z27" s="196">
        <f t="shared" si="0"/>
        <v>9.5</v>
      </c>
      <c r="AA27" s="197">
        <v>24</v>
      </c>
      <c r="AB27" s="193">
        <f t="shared" si="1"/>
        <v>2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1.5</v>
      </c>
      <c r="C28" s="195">
        <v>1.5</v>
      </c>
      <c r="D28" s="195">
        <v>1.5</v>
      </c>
      <c r="E28" s="195">
        <v>0</v>
      </c>
      <c r="F28" s="195">
        <v>0.5</v>
      </c>
      <c r="G28" s="195">
        <v>0</v>
      </c>
      <c r="H28" s="195">
        <v>0.5</v>
      </c>
      <c r="I28" s="195">
        <v>0</v>
      </c>
      <c r="J28" s="195">
        <v>0.5</v>
      </c>
      <c r="K28" s="195">
        <v>0.5</v>
      </c>
      <c r="L28" s="195">
        <v>1.5</v>
      </c>
      <c r="M28" s="195">
        <v>0.5</v>
      </c>
      <c r="N28" s="195">
        <v>0.5</v>
      </c>
      <c r="O28" s="195">
        <v>0</v>
      </c>
      <c r="P28" s="195">
        <v>1</v>
      </c>
      <c r="Q28" s="195">
        <v>2</v>
      </c>
      <c r="R28" s="195">
        <v>0.5</v>
      </c>
      <c r="S28" s="195">
        <v>0.5</v>
      </c>
      <c r="T28" s="195">
        <v>1</v>
      </c>
      <c r="U28" s="195">
        <v>1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15</v>
      </c>
      <c r="AA28" s="197">
        <v>25</v>
      </c>
      <c r="AB28" s="193">
        <f t="shared" si="1"/>
        <v>2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7.5</v>
      </c>
      <c r="C35" s="199">
        <f t="shared" si="3"/>
        <v>8</v>
      </c>
      <c r="D35" s="199">
        <f t="shared" si="3"/>
        <v>11</v>
      </c>
      <c r="E35" s="199">
        <f t="shared" si="3"/>
        <v>13.5</v>
      </c>
      <c r="F35" s="199">
        <f t="shared" si="3"/>
        <v>5.5</v>
      </c>
      <c r="G35" s="199">
        <f t="shared" si="3"/>
        <v>0.5</v>
      </c>
      <c r="H35" s="199">
        <f t="shared" si="3"/>
        <v>2.5</v>
      </c>
      <c r="I35" s="199">
        <f t="shared" si="3"/>
        <v>11</v>
      </c>
      <c r="J35" s="199">
        <f t="shared" si="3"/>
        <v>2.5</v>
      </c>
      <c r="K35" s="199">
        <f t="shared" si="3"/>
        <v>0.5</v>
      </c>
      <c r="L35" s="199">
        <f aca="true" t="shared" si="4" ref="L35:Y35">IF(COUNT(L4:L34)=0,"   -",SUM(L4:L34))</f>
        <v>1.5</v>
      </c>
      <c r="M35" s="199">
        <f t="shared" si="4"/>
        <v>0.5</v>
      </c>
      <c r="N35" s="199">
        <f t="shared" si="4"/>
        <v>1</v>
      </c>
      <c r="O35" s="199">
        <f t="shared" si="4"/>
        <v>0</v>
      </c>
      <c r="P35" s="199">
        <f t="shared" si="4"/>
        <v>1.5</v>
      </c>
      <c r="Q35" s="199">
        <f t="shared" si="4"/>
        <v>4</v>
      </c>
      <c r="R35" s="199">
        <f t="shared" si="4"/>
        <v>4.5</v>
      </c>
      <c r="S35" s="199">
        <f t="shared" si="4"/>
        <v>2</v>
      </c>
      <c r="T35" s="199">
        <f t="shared" si="4"/>
        <v>2.5</v>
      </c>
      <c r="U35" s="199">
        <f t="shared" si="4"/>
        <v>3.5</v>
      </c>
      <c r="V35" s="199">
        <f t="shared" si="4"/>
        <v>3.5</v>
      </c>
      <c r="W35" s="199">
        <f t="shared" si="4"/>
        <v>6</v>
      </c>
      <c r="X35" s="199">
        <f t="shared" si="4"/>
        <v>8.5</v>
      </c>
      <c r="Y35" s="199">
        <f t="shared" si="4"/>
        <v>5</v>
      </c>
      <c r="Z35" s="198">
        <f>SUM(B4:Y34)</f>
        <v>106.5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9.5</v>
      </c>
      <c r="I39" s="68">
        <v>21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10.5</v>
      </c>
      <c r="M5" s="195">
        <v>6.5</v>
      </c>
      <c r="N5" s="195">
        <v>2.5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20</v>
      </c>
      <c r="AA5" s="197">
        <v>2</v>
      </c>
      <c r="AB5" s="193">
        <f aca="true" t="shared" si="1" ref="AB5:AB34">MAX(B5:Y5)</f>
        <v>10.5</v>
      </c>
      <c r="AC5" s="151" t="str">
        <f aca="true" t="shared" si="2" ref="AC5:AC34">IF(AB5&gt;0,MATCH(AB5,B5:Y5,0)&amp;":00","")</f>
        <v>11:00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1</v>
      </c>
      <c r="E8" s="195">
        <v>0</v>
      </c>
      <c r="F8" s="195">
        <v>0</v>
      </c>
      <c r="G8" s="195">
        <v>0</v>
      </c>
      <c r="H8" s="195">
        <v>4.5</v>
      </c>
      <c r="I8" s="195">
        <v>1.5</v>
      </c>
      <c r="J8" s="195">
        <v>1</v>
      </c>
      <c r="K8" s="195">
        <v>1</v>
      </c>
      <c r="L8" s="195">
        <v>4</v>
      </c>
      <c r="M8" s="195">
        <v>2.5</v>
      </c>
      <c r="N8" s="195">
        <v>1.5</v>
      </c>
      <c r="O8" s="195">
        <v>0</v>
      </c>
      <c r="P8" s="195">
        <v>0</v>
      </c>
      <c r="Q8" s="195">
        <v>0</v>
      </c>
      <c r="R8" s="195">
        <v>1</v>
      </c>
      <c r="S8" s="195">
        <v>2</v>
      </c>
      <c r="T8" s="195">
        <v>2.5</v>
      </c>
      <c r="U8" s="195">
        <v>1.5</v>
      </c>
      <c r="V8" s="195">
        <v>1</v>
      </c>
      <c r="W8" s="195">
        <v>1</v>
      </c>
      <c r="X8" s="195">
        <v>0</v>
      </c>
      <c r="Y8" s="195">
        <v>0.5</v>
      </c>
      <c r="Z8" s="196">
        <f t="shared" si="0"/>
        <v>26.5</v>
      </c>
      <c r="AA8" s="197">
        <v>5</v>
      </c>
      <c r="AB8" s="193">
        <f t="shared" si="1"/>
        <v>4.5</v>
      </c>
      <c r="AC8" s="151" t="str">
        <f t="shared" si="2"/>
        <v>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2</v>
      </c>
      <c r="P10" s="195">
        <v>1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</v>
      </c>
      <c r="AA10" s="197">
        <v>7</v>
      </c>
      <c r="AB10" s="193">
        <f t="shared" si="1"/>
        <v>2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1</v>
      </c>
      <c r="J15" s="195">
        <v>1</v>
      </c>
      <c r="K15" s="195">
        <v>0.5</v>
      </c>
      <c r="L15" s="195">
        <v>1</v>
      </c>
      <c r="M15" s="195">
        <v>1</v>
      </c>
      <c r="N15" s="195">
        <v>1</v>
      </c>
      <c r="O15" s="195">
        <v>2.5</v>
      </c>
      <c r="P15" s="195">
        <v>1.5</v>
      </c>
      <c r="Q15" s="195">
        <v>1.5</v>
      </c>
      <c r="R15" s="195">
        <v>1</v>
      </c>
      <c r="S15" s="195">
        <v>2</v>
      </c>
      <c r="T15" s="195">
        <v>3.5</v>
      </c>
      <c r="U15" s="195">
        <v>2</v>
      </c>
      <c r="V15" s="195">
        <v>4</v>
      </c>
      <c r="W15" s="195">
        <v>3</v>
      </c>
      <c r="X15" s="195">
        <v>2.5</v>
      </c>
      <c r="Y15" s="195">
        <v>2.5</v>
      </c>
      <c r="Z15" s="196">
        <f t="shared" si="0"/>
        <v>31.5</v>
      </c>
      <c r="AA15" s="197">
        <v>12</v>
      </c>
      <c r="AB15" s="193">
        <f t="shared" si="1"/>
        <v>4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3</v>
      </c>
      <c r="C16" s="195">
        <v>5</v>
      </c>
      <c r="D16" s="195">
        <v>2</v>
      </c>
      <c r="E16" s="195">
        <v>0.5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10.5</v>
      </c>
      <c r="AA16" s="197">
        <v>13</v>
      </c>
      <c r="AB16" s="193">
        <f t="shared" si="1"/>
        <v>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0.5</v>
      </c>
      <c r="E18" s="195">
        <v>1</v>
      </c>
      <c r="F18" s="195">
        <v>1</v>
      </c>
      <c r="G18" s="195">
        <v>1.5</v>
      </c>
      <c r="H18" s="195">
        <v>1</v>
      </c>
      <c r="I18" s="195">
        <v>0</v>
      </c>
      <c r="J18" s="195">
        <v>1</v>
      </c>
      <c r="K18" s="195">
        <v>0.5</v>
      </c>
      <c r="L18" s="195">
        <v>0</v>
      </c>
      <c r="M18" s="195">
        <v>0</v>
      </c>
      <c r="N18" s="195">
        <v>0.5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7.5</v>
      </c>
      <c r="AA18" s="197">
        <v>15</v>
      </c>
      <c r="AB18" s="193">
        <f t="shared" si="1"/>
        <v>1.5</v>
      </c>
      <c r="AC18" s="151" t="str">
        <f t="shared" si="2"/>
        <v>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1</v>
      </c>
      <c r="Y19" s="195">
        <v>0</v>
      </c>
      <c r="Z19" s="196">
        <f t="shared" si="0"/>
        <v>1</v>
      </c>
      <c r="AA19" s="197">
        <v>16</v>
      </c>
      <c r="AB19" s="193">
        <f t="shared" si="1"/>
        <v>1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2</v>
      </c>
      <c r="D20" s="195">
        <v>1.5</v>
      </c>
      <c r="E20" s="195">
        <v>0.5</v>
      </c>
      <c r="F20" s="195">
        <v>0</v>
      </c>
      <c r="G20" s="195">
        <v>2.5</v>
      </c>
      <c r="H20" s="195">
        <v>3.5</v>
      </c>
      <c r="I20" s="195">
        <v>3.5</v>
      </c>
      <c r="J20" s="195">
        <v>2</v>
      </c>
      <c r="K20" s="195">
        <v>7</v>
      </c>
      <c r="L20" s="195">
        <v>1.5</v>
      </c>
      <c r="M20" s="195">
        <v>0.5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25</v>
      </c>
      <c r="AA20" s="197">
        <v>17</v>
      </c>
      <c r="AB20" s="193">
        <f t="shared" si="1"/>
        <v>7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0.5</v>
      </c>
      <c r="F25" s="195">
        <v>0</v>
      </c>
      <c r="G25" s="195">
        <v>0</v>
      </c>
      <c r="H25" s="195">
        <v>0</v>
      </c>
      <c r="I25" s="195">
        <v>0</v>
      </c>
      <c r="J25" s="195">
        <v>0.5</v>
      </c>
      <c r="K25" s="195">
        <v>2</v>
      </c>
      <c r="L25" s="195">
        <v>1</v>
      </c>
      <c r="M25" s="195">
        <v>2</v>
      </c>
      <c r="N25" s="195">
        <v>3</v>
      </c>
      <c r="O25" s="195">
        <v>2</v>
      </c>
      <c r="P25" s="195">
        <v>1</v>
      </c>
      <c r="Q25" s="195">
        <v>0</v>
      </c>
      <c r="R25" s="195">
        <v>0.5</v>
      </c>
      <c r="S25" s="195">
        <v>0.5</v>
      </c>
      <c r="T25" s="195">
        <v>0.5</v>
      </c>
      <c r="U25" s="195">
        <v>0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14.5</v>
      </c>
      <c r="AA25" s="197">
        <v>22</v>
      </c>
      <c r="AB25" s="193">
        <f t="shared" si="1"/>
        <v>3</v>
      </c>
      <c r="AC25" s="151" t="str">
        <f t="shared" si="2"/>
        <v>13:00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1.5</v>
      </c>
      <c r="Q30" s="195">
        <v>0</v>
      </c>
      <c r="R30" s="195">
        <v>0</v>
      </c>
      <c r="S30" s="195">
        <v>2.5</v>
      </c>
      <c r="T30" s="195">
        <v>1</v>
      </c>
      <c r="U30" s="195">
        <v>1</v>
      </c>
      <c r="V30" s="195">
        <v>0.5</v>
      </c>
      <c r="W30" s="195">
        <v>0</v>
      </c>
      <c r="X30" s="195">
        <v>1</v>
      </c>
      <c r="Y30" s="195">
        <v>0.5</v>
      </c>
      <c r="Z30" s="196">
        <f t="shared" si="0"/>
        <v>8</v>
      </c>
      <c r="AA30" s="197">
        <v>27</v>
      </c>
      <c r="AB30" s="193">
        <f t="shared" si="1"/>
        <v>2.5</v>
      </c>
      <c r="AC30" s="151" t="str">
        <f t="shared" si="2"/>
        <v>18:00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0.5</v>
      </c>
      <c r="H31" s="195">
        <v>0.5</v>
      </c>
      <c r="I31" s="195">
        <v>3.5</v>
      </c>
      <c r="J31" s="195">
        <v>8.5</v>
      </c>
      <c r="K31" s="195">
        <v>14.5</v>
      </c>
      <c r="L31" s="195">
        <v>6.5</v>
      </c>
      <c r="M31" s="195">
        <v>11.5</v>
      </c>
      <c r="N31" s="195">
        <v>17</v>
      </c>
      <c r="O31" s="195">
        <v>14</v>
      </c>
      <c r="P31" s="195">
        <v>10.5</v>
      </c>
      <c r="Q31" s="195">
        <v>0</v>
      </c>
      <c r="R31" s="195">
        <v>1</v>
      </c>
      <c r="S31" s="195">
        <v>7</v>
      </c>
      <c r="T31" s="195">
        <v>16.5</v>
      </c>
      <c r="U31" s="195">
        <v>13.5</v>
      </c>
      <c r="V31" s="195">
        <v>3</v>
      </c>
      <c r="W31" s="195">
        <v>0</v>
      </c>
      <c r="X31" s="195">
        <v>0</v>
      </c>
      <c r="Y31" s="195">
        <v>0</v>
      </c>
      <c r="Z31" s="196">
        <f t="shared" si="0"/>
        <v>128.5</v>
      </c>
      <c r="AA31" s="197">
        <v>28</v>
      </c>
      <c r="AB31" s="193">
        <f t="shared" si="1"/>
        <v>17</v>
      </c>
      <c r="AC31" s="151" t="str">
        <f t="shared" si="2"/>
        <v>13:00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5</v>
      </c>
      <c r="C35" s="199">
        <f t="shared" si="3"/>
        <v>7</v>
      </c>
      <c r="D35" s="199">
        <f t="shared" si="3"/>
        <v>5.5</v>
      </c>
      <c r="E35" s="199">
        <f t="shared" si="3"/>
        <v>2.5</v>
      </c>
      <c r="F35" s="199">
        <f t="shared" si="3"/>
        <v>1</v>
      </c>
      <c r="G35" s="199">
        <f t="shared" si="3"/>
        <v>4.5</v>
      </c>
      <c r="H35" s="199">
        <f t="shared" si="3"/>
        <v>9.5</v>
      </c>
      <c r="I35" s="199">
        <f t="shared" si="3"/>
        <v>9.5</v>
      </c>
      <c r="J35" s="199">
        <f t="shared" si="3"/>
        <v>14</v>
      </c>
      <c r="K35" s="199">
        <f t="shared" si="3"/>
        <v>25.5</v>
      </c>
      <c r="L35" s="199">
        <f aca="true" t="shared" si="4" ref="L35:Y35">IF(COUNT(L4:L34)=0,"   -",SUM(L4:L34))</f>
        <v>24.5</v>
      </c>
      <c r="M35" s="199">
        <f t="shared" si="4"/>
        <v>24</v>
      </c>
      <c r="N35" s="199">
        <f t="shared" si="4"/>
        <v>25.5</v>
      </c>
      <c r="O35" s="199">
        <f t="shared" si="4"/>
        <v>21</v>
      </c>
      <c r="P35" s="199">
        <f t="shared" si="4"/>
        <v>16</v>
      </c>
      <c r="Q35" s="199">
        <f t="shared" si="4"/>
        <v>1.5</v>
      </c>
      <c r="R35" s="199">
        <f t="shared" si="4"/>
        <v>3.5</v>
      </c>
      <c r="S35" s="199">
        <f t="shared" si="4"/>
        <v>14</v>
      </c>
      <c r="T35" s="199">
        <f t="shared" si="4"/>
        <v>24</v>
      </c>
      <c r="U35" s="199">
        <f t="shared" si="4"/>
        <v>18</v>
      </c>
      <c r="V35" s="199">
        <f t="shared" si="4"/>
        <v>9</v>
      </c>
      <c r="W35" s="199">
        <f t="shared" si="4"/>
        <v>4</v>
      </c>
      <c r="X35" s="199">
        <f t="shared" si="4"/>
        <v>4.5</v>
      </c>
      <c r="Y35" s="199">
        <f t="shared" si="4"/>
        <v>3.5</v>
      </c>
      <c r="Z35" s="198">
        <f>SUM(B4:Y34)</f>
        <v>277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17</v>
      </c>
      <c r="I39" s="68">
        <v>28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128.5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0.5</v>
      </c>
      <c r="P10" s="195">
        <v>0</v>
      </c>
      <c r="Q10" s="195">
        <v>0</v>
      </c>
      <c r="R10" s="195">
        <v>0</v>
      </c>
      <c r="S10" s="195">
        <v>0.5</v>
      </c>
      <c r="T10" s="195">
        <v>0.5</v>
      </c>
      <c r="U10" s="195">
        <v>1</v>
      </c>
      <c r="V10" s="195">
        <v>1.5</v>
      </c>
      <c r="W10" s="195">
        <v>0.5</v>
      </c>
      <c r="X10" s="195">
        <v>0.5</v>
      </c>
      <c r="Y10" s="195">
        <v>0</v>
      </c>
      <c r="Z10" s="196">
        <f t="shared" si="0"/>
        <v>5</v>
      </c>
      <c r="AA10" s="197">
        <v>7</v>
      </c>
      <c r="AB10" s="193">
        <f t="shared" si="1"/>
        <v>1.5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0.5</v>
      </c>
      <c r="N14" s="190">
        <v>0.5</v>
      </c>
      <c r="O14" s="190">
        <v>0</v>
      </c>
      <c r="P14" s="190">
        <v>0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1</v>
      </c>
      <c r="X14" s="190">
        <v>6.5</v>
      </c>
      <c r="Y14" s="190">
        <v>5</v>
      </c>
      <c r="Z14" s="191">
        <f t="shared" si="0"/>
        <v>14.5</v>
      </c>
      <c r="AA14" s="192">
        <v>11</v>
      </c>
      <c r="AB14" s="189">
        <f t="shared" si="1"/>
        <v>6.5</v>
      </c>
      <c r="AC14" s="150" t="str">
        <f t="shared" si="2"/>
        <v>23:00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1.5</v>
      </c>
      <c r="C15" s="195">
        <v>2.5</v>
      </c>
      <c r="D15" s="195">
        <v>4.5</v>
      </c>
      <c r="E15" s="195">
        <v>2</v>
      </c>
      <c r="F15" s="195">
        <v>0.5</v>
      </c>
      <c r="G15" s="195">
        <v>0.5</v>
      </c>
      <c r="H15" s="195">
        <v>0.5</v>
      </c>
      <c r="I15" s="195">
        <v>2</v>
      </c>
      <c r="J15" s="195">
        <v>0</v>
      </c>
      <c r="K15" s="195">
        <v>1</v>
      </c>
      <c r="L15" s="195">
        <v>0.5</v>
      </c>
      <c r="M15" s="195">
        <v>2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18</v>
      </c>
      <c r="AA15" s="197">
        <v>12</v>
      </c>
      <c r="AB15" s="193">
        <f t="shared" si="1"/>
        <v>4.5</v>
      </c>
      <c r="AC15" s="151" t="str">
        <f t="shared" si="2"/>
        <v>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0.5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0.5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</v>
      </c>
      <c r="C23" s="195">
        <v>0</v>
      </c>
      <c r="D23" s="195">
        <v>0</v>
      </c>
      <c r="E23" s="195">
        <v>0</v>
      </c>
      <c r="F23" s="195">
        <v>0.5</v>
      </c>
      <c r="G23" s="195">
        <v>1</v>
      </c>
      <c r="H23" s="195">
        <v>0</v>
      </c>
      <c r="I23" s="195">
        <v>0.5</v>
      </c>
      <c r="J23" s="195">
        <v>0</v>
      </c>
      <c r="K23" s="195">
        <v>0</v>
      </c>
      <c r="L23" s="195">
        <v>0</v>
      </c>
      <c r="M23" s="195">
        <v>0.5</v>
      </c>
      <c r="N23" s="195">
        <v>0</v>
      </c>
      <c r="O23" s="195">
        <v>0.5</v>
      </c>
      <c r="P23" s="195">
        <v>0</v>
      </c>
      <c r="Q23" s="195">
        <v>0.5</v>
      </c>
      <c r="R23" s="195">
        <v>0</v>
      </c>
      <c r="S23" s="195">
        <v>0</v>
      </c>
      <c r="T23" s="195">
        <v>4</v>
      </c>
      <c r="U23" s="195">
        <v>0.5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9.5</v>
      </c>
      <c r="AA23" s="197">
        <v>20</v>
      </c>
      <c r="AB23" s="193">
        <f t="shared" si="1"/>
        <v>4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0.5</v>
      </c>
      <c r="R26" s="195">
        <v>1</v>
      </c>
      <c r="S26" s="195">
        <v>2</v>
      </c>
      <c r="T26" s="195">
        <v>1</v>
      </c>
      <c r="U26" s="195">
        <v>1</v>
      </c>
      <c r="V26" s="195">
        <v>0.5</v>
      </c>
      <c r="W26" s="195">
        <v>2</v>
      </c>
      <c r="X26" s="195">
        <v>2.5</v>
      </c>
      <c r="Y26" s="195">
        <v>2.5</v>
      </c>
      <c r="Z26" s="196">
        <f t="shared" si="0"/>
        <v>13</v>
      </c>
      <c r="AA26" s="197">
        <v>23</v>
      </c>
      <c r="AB26" s="193">
        <f t="shared" si="1"/>
        <v>2.5</v>
      </c>
      <c r="AC26" s="151" t="str">
        <f t="shared" si="2"/>
        <v>23:00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</v>
      </c>
      <c r="C27" s="195">
        <v>2.5</v>
      </c>
      <c r="D27" s="195">
        <v>3.5</v>
      </c>
      <c r="E27" s="195">
        <v>3</v>
      </c>
      <c r="F27" s="195">
        <v>2.5</v>
      </c>
      <c r="G27" s="195">
        <v>0.5</v>
      </c>
      <c r="H27" s="195">
        <v>5.5</v>
      </c>
      <c r="I27" s="195">
        <v>8</v>
      </c>
      <c r="J27" s="195">
        <v>9</v>
      </c>
      <c r="K27" s="195">
        <v>13</v>
      </c>
      <c r="L27" s="195">
        <v>9.5</v>
      </c>
      <c r="M27" s="195">
        <v>13.5</v>
      </c>
      <c r="N27" s="195">
        <v>4</v>
      </c>
      <c r="O27" s="195">
        <v>2.5</v>
      </c>
      <c r="P27" s="195">
        <v>3</v>
      </c>
      <c r="Q27" s="195">
        <v>2</v>
      </c>
      <c r="R27" s="195">
        <v>4.5</v>
      </c>
      <c r="S27" s="195">
        <v>10.5</v>
      </c>
      <c r="T27" s="195">
        <v>2</v>
      </c>
      <c r="U27" s="195">
        <v>2.5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103.5</v>
      </c>
      <c r="AA27" s="197">
        <v>24</v>
      </c>
      <c r="AB27" s="193">
        <f t="shared" si="1"/>
        <v>13.5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9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9.5</v>
      </c>
      <c r="AA29" s="197">
        <v>26</v>
      </c>
      <c r="AB29" s="193">
        <f t="shared" si="1"/>
        <v>9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0.5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5.5</v>
      </c>
      <c r="D35" s="199">
        <f t="shared" si="3"/>
        <v>8</v>
      </c>
      <c r="E35" s="199">
        <f t="shared" si="3"/>
        <v>14</v>
      </c>
      <c r="F35" s="199">
        <f t="shared" si="3"/>
        <v>3.5</v>
      </c>
      <c r="G35" s="199">
        <f t="shared" si="3"/>
        <v>2</v>
      </c>
      <c r="H35" s="199">
        <f t="shared" si="3"/>
        <v>6</v>
      </c>
      <c r="I35" s="199">
        <f t="shared" si="3"/>
        <v>10.5</v>
      </c>
      <c r="J35" s="199">
        <f t="shared" si="3"/>
        <v>9</v>
      </c>
      <c r="K35" s="199">
        <f t="shared" si="3"/>
        <v>14</v>
      </c>
      <c r="L35" s="199">
        <f aca="true" t="shared" si="4" ref="L35:Y35">IF(COUNT(L4:L34)=0,"   -",SUM(L4:L34))</f>
        <v>10.5</v>
      </c>
      <c r="M35" s="199">
        <f t="shared" si="4"/>
        <v>16.5</v>
      </c>
      <c r="N35" s="199">
        <f t="shared" si="4"/>
        <v>5</v>
      </c>
      <c r="O35" s="199">
        <f t="shared" si="4"/>
        <v>3.5</v>
      </c>
      <c r="P35" s="199">
        <f t="shared" si="4"/>
        <v>3</v>
      </c>
      <c r="Q35" s="199">
        <f t="shared" si="4"/>
        <v>3.5</v>
      </c>
      <c r="R35" s="199">
        <f t="shared" si="4"/>
        <v>5.5</v>
      </c>
      <c r="S35" s="199">
        <f t="shared" si="4"/>
        <v>13.5</v>
      </c>
      <c r="T35" s="199">
        <f t="shared" si="4"/>
        <v>8</v>
      </c>
      <c r="U35" s="199">
        <f t="shared" si="4"/>
        <v>6</v>
      </c>
      <c r="V35" s="199">
        <f t="shared" si="4"/>
        <v>2</v>
      </c>
      <c r="W35" s="199">
        <f t="shared" si="4"/>
        <v>4</v>
      </c>
      <c r="X35" s="199">
        <f t="shared" si="4"/>
        <v>9.5</v>
      </c>
      <c r="Y35" s="199">
        <f t="shared" si="4"/>
        <v>7.5</v>
      </c>
      <c r="Z35" s="198">
        <f>SUM(B4:Y34)</f>
        <v>175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13.5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103.5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20.5</v>
      </c>
      <c r="R7" s="195">
        <v>3</v>
      </c>
      <c r="S7" s="195">
        <v>0</v>
      </c>
      <c r="T7" s="195">
        <v>0.5</v>
      </c>
      <c r="U7" s="195">
        <v>1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25</v>
      </c>
      <c r="AA7" s="197">
        <v>4</v>
      </c>
      <c r="AB7" s="193">
        <f t="shared" si="1"/>
        <v>20.5</v>
      </c>
      <c r="AC7" s="151" t="str">
        <f t="shared" si="2"/>
        <v>16:00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1.5</v>
      </c>
      <c r="I8" s="195">
        <v>0.5</v>
      </c>
      <c r="J8" s="195">
        <v>0.5</v>
      </c>
      <c r="K8" s="195">
        <v>2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4.5</v>
      </c>
      <c r="AA8" s="197">
        <v>5</v>
      </c>
      <c r="AB8" s="193">
        <f t="shared" si="1"/>
        <v>2</v>
      </c>
      <c r="AC8" s="151" t="str">
        <f t="shared" si="2"/>
        <v>10:00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0</v>
      </c>
      <c r="I17" s="195">
        <v>0</v>
      </c>
      <c r="J17" s="195">
        <v>1</v>
      </c>
      <c r="K17" s="195">
        <v>0</v>
      </c>
      <c r="L17" s="195">
        <v>0.5</v>
      </c>
      <c r="M17" s="195">
        <v>0.5</v>
      </c>
      <c r="N17" s="195">
        <v>0.5</v>
      </c>
      <c r="O17" s="195">
        <v>0</v>
      </c>
      <c r="P17" s="195">
        <v>0.5</v>
      </c>
      <c r="Q17" s="195">
        <v>1</v>
      </c>
      <c r="R17" s="195">
        <v>1.5</v>
      </c>
      <c r="S17" s="195">
        <v>1</v>
      </c>
      <c r="T17" s="195">
        <v>1</v>
      </c>
      <c r="U17" s="195">
        <v>1.5</v>
      </c>
      <c r="V17" s="195">
        <v>2.5</v>
      </c>
      <c r="W17" s="195">
        <v>2</v>
      </c>
      <c r="X17" s="195">
        <v>0</v>
      </c>
      <c r="Y17" s="195">
        <v>0</v>
      </c>
      <c r="Z17" s="196">
        <f t="shared" si="0"/>
        <v>14</v>
      </c>
      <c r="AA17" s="197">
        <v>14</v>
      </c>
      <c r="AB17" s="193">
        <f t="shared" si="1"/>
        <v>2.5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1.5</v>
      </c>
      <c r="Z18" s="196">
        <f t="shared" si="0"/>
        <v>2</v>
      </c>
      <c r="AA18" s="197">
        <v>15</v>
      </c>
      <c r="AB18" s="193">
        <f t="shared" si="1"/>
        <v>1.5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5</v>
      </c>
      <c r="C19" s="195">
        <v>4</v>
      </c>
      <c r="D19" s="195">
        <v>2.5</v>
      </c>
      <c r="E19" s="195">
        <v>4</v>
      </c>
      <c r="F19" s="195">
        <v>3.5</v>
      </c>
      <c r="G19" s="194">
        <v>3</v>
      </c>
      <c r="H19" s="195">
        <v>0</v>
      </c>
      <c r="I19" s="195">
        <v>0.5</v>
      </c>
      <c r="J19" s="195">
        <v>5</v>
      </c>
      <c r="K19" s="195">
        <v>7.5</v>
      </c>
      <c r="L19" s="195">
        <v>1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3</v>
      </c>
      <c r="S19" s="195">
        <v>2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41</v>
      </c>
      <c r="AA19" s="197">
        <v>16</v>
      </c>
      <c r="AB19" s="193">
        <f t="shared" si="1"/>
        <v>7.5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1</v>
      </c>
      <c r="U21" s="195">
        <v>0.5</v>
      </c>
      <c r="V21" s="195">
        <v>1</v>
      </c>
      <c r="W21" s="195">
        <v>0</v>
      </c>
      <c r="X21" s="195">
        <v>0.5</v>
      </c>
      <c r="Y21" s="195">
        <v>1</v>
      </c>
      <c r="Z21" s="196">
        <f t="shared" si="0"/>
        <v>4</v>
      </c>
      <c r="AA21" s="197">
        <v>18</v>
      </c>
      <c r="AB21" s="193">
        <f t="shared" si="1"/>
        <v>1</v>
      </c>
      <c r="AC21" s="151" t="str">
        <f t="shared" si="2"/>
        <v>19:00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1.5</v>
      </c>
      <c r="F22" s="195">
        <v>3</v>
      </c>
      <c r="G22" s="195">
        <v>6.5</v>
      </c>
      <c r="H22" s="195">
        <v>2</v>
      </c>
      <c r="I22" s="195">
        <v>2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15</v>
      </c>
      <c r="AA22" s="197">
        <v>19</v>
      </c>
      <c r="AB22" s="193">
        <f t="shared" si="1"/>
        <v>6.5</v>
      </c>
      <c r="AC22" s="151" t="str">
        <f t="shared" si="2"/>
        <v>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1</v>
      </c>
      <c r="J26" s="195">
        <v>1.5</v>
      </c>
      <c r="K26" s="195">
        <v>8</v>
      </c>
      <c r="L26" s="195">
        <v>0.5</v>
      </c>
      <c r="M26" s="195">
        <v>0.5</v>
      </c>
      <c r="N26" s="195">
        <v>0</v>
      </c>
      <c r="O26" s="195">
        <v>0.5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12.5</v>
      </c>
      <c r="AA26" s="197">
        <v>23</v>
      </c>
      <c r="AB26" s="193">
        <f t="shared" si="1"/>
        <v>8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1</v>
      </c>
      <c r="D30" s="195">
        <v>0.5</v>
      </c>
      <c r="E30" s="195">
        <v>1</v>
      </c>
      <c r="F30" s="195">
        <v>0.5</v>
      </c>
      <c r="G30" s="195">
        <v>0</v>
      </c>
      <c r="H30" s="195">
        <v>1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0.5</v>
      </c>
      <c r="P30" s="195">
        <v>1</v>
      </c>
      <c r="Q30" s="195">
        <v>1.5</v>
      </c>
      <c r="R30" s="195">
        <v>0.5</v>
      </c>
      <c r="S30" s="195">
        <v>0</v>
      </c>
      <c r="T30" s="195">
        <v>0.5</v>
      </c>
      <c r="U30" s="195">
        <v>1</v>
      </c>
      <c r="V30" s="195">
        <v>0</v>
      </c>
      <c r="W30" s="195">
        <v>0.5</v>
      </c>
      <c r="X30" s="195">
        <v>1</v>
      </c>
      <c r="Y30" s="195">
        <v>3</v>
      </c>
      <c r="Z30" s="196">
        <f t="shared" si="0"/>
        <v>14</v>
      </c>
      <c r="AA30" s="197">
        <v>27</v>
      </c>
      <c r="AB30" s="193">
        <f t="shared" si="1"/>
        <v>3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4.5</v>
      </c>
      <c r="C31" s="195">
        <v>1.5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6</v>
      </c>
      <c r="AA31" s="197">
        <v>28</v>
      </c>
      <c r="AB31" s="193">
        <f t="shared" si="1"/>
        <v>4.5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0.5</v>
      </c>
      <c r="Y32" s="195">
        <v>0.5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1</v>
      </c>
      <c r="C33" s="195">
        <v>6.5</v>
      </c>
      <c r="D33" s="195">
        <v>6.5</v>
      </c>
      <c r="E33" s="195">
        <v>2</v>
      </c>
      <c r="F33" s="195">
        <v>2</v>
      </c>
      <c r="G33" s="195">
        <v>2.5</v>
      </c>
      <c r="H33" s="195">
        <v>6.5</v>
      </c>
      <c r="I33" s="195">
        <v>8.5</v>
      </c>
      <c r="J33" s="195">
        <v>0.5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1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37.5</v>
      </c>
      <c r="AA33" s="197">
        <v>30</v>
      </c>
      <c r="AB33" s="193">
        <f t="shared" si="1"/>
        <v>8.5</v>
      </c>
      <c r="AC33" s="151" t="str">
        <f t="shared" si="2"/>
        <v>8:00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10.5</v>
      </c>
      <c r="C35" s="199">
        <f t="shared" si="3"/>
        <v>13</v>
      </c>
      <c r="D35" s="199">
        <f t="shared" si="3"/>
        <v>9.5</v>
      </c>
      <c r="E35" s="199">
        <f t="shared" si="3"/>
        <v>9</v>
      </c>
      <c r="F35" s="199">
        <f t="shared" si="3"/>
        <v>9</v>
      </c>
      <c r="G35" s="199">
        <f t="shared" si="3"/>
        <v>12.5</v>
      </c>
      <c r="H35" s="199">
        <f t="shared" si="3"/>
        <v>11</v>
      </c>
      <c r="I35" s="199">
        <f t="shared" si="3"/>
        <v>12.5</v>
      </c>
      <c r="J35" s="199">
        <f t="shared" si="3"/>
        <v>8.5</v>
      </c>
      <c r="K35" s="199">
        <f t="shared" si="3"/>
        <v>17.5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1</v>
      </c>
      <c r="O35" s="199">
        <f t="shared" si="4"/>
        <v>1</v>
      </c>
      <c r="P35" s="199">
        <f t="shared" si="4"/>
        <v>1.5</v>
      </c>
      <c r="Q35" s="199">
        <f t="shared" si="4"/>
        <v>24</v>
      </c>
      <c r="R35" s="199">
        <f t="shared" si="4"/>
        <v>8.5</v>
      </c>
      <c r="S35" s="199">
        <f t="shared" si="4"/>
        <v>3</v>
      </c>
      <c r="T35" s="199">
        <f t="shared" si="4"/>
        <v>3</v>
      </c>
      <c r="U35" s="199">
        <f t="shared" si="4"/>
        <v>4</v>
      </c>
      <c r="V35" s="199">
        <f t="shared" si="4"/>
        <v>3.5</v>
      </c>
      <c r="W35" s="199">
        <f t="shared" si="4"/>
        <v>2.5</v>
      </c>
      <c r="X35" s="199">
        <f t="shared" si="4"/>
        <v>2</v>
      </c>
      <c r="Y35" s="199">
        <f t="shared" si="4"/>
        <v>6.5</v>
      </c>
      <c r="Z35" s="198">
        <f>SUM(B4:Y34)</f>
        <v>176.5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20.5</v>
      </c>
      <c r="I39" s="68">
        <v>4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7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7</v>
      </c>
      <c r="AA7" s="197">
        <v>4</v>
      </c>
      <c r="AB7" s="193">
        <f t="shared" si="1"/>
        <v>7</v>
      </c>
      <c r="AC7" s="151" t="str">
        <f t="shared" si="2"/>
        <v>18:00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0.5</v>
      </c>
      <c r="L8" s="195">
        <v>0.5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10:00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3.5</v>
      </c>
      <c r="D10" s="195">
        <v>32.5</v>
      </c>
      <c r="E10" s="195">
        <v>8.5</v>
      </c>
      <c r="F10" s="195">
        <v>4.5</v>
      </c>
      <c r="G10" s="195">
        <v>1.5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0.5</v>
      </c>
      <c r="T10" s="195">
        <v>0</v>
      </c>
      <c r="U10" s="195">
        <v>0</v>
      </c>
      <c r="V10" s="195">
        <v>0</v>
      </c>
      <c r="W10" s="195">
        <v>0</v>
      </c>
      <c r="X10" s="195">
        <v>0.5</v>
      </c>
      <c r="Y10" s="195">
        <v>0</v>
      </c>
      <c r="Z10" s="196">
        <f t="shared" si="0"/>
        <v>52</v>
      </c>
      <c r="AA10" s="197">
        <v>7</v>
      </c>
      <c r="AB10" s="193">
        <f t="shared" si="1"/>
        <v>32.5</v>
      </c>
      <c r="AC10" s="151" t="str">
        <f t="shared" si="2"/>
        <v>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0.5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1.5</v>
      </c>
      <c r="V12" s="195">
        <v>3</v>
      </c>
      <c r="W12" s="195">
        <v>7</v>
      </c>
      <c r="X12" s="195">
        <v>0.5</v>
      </c>
      <c r="Y12" s="195">
        <v>0</v>
      </c>
      <c r="Z12" s="196">
        <f t="shared" si="0"/>
        <v>12</v>
      </c>
      <c r="AA12" s="197">
        <v>9</v>
      </c>
      <c r="AB12" s="193">
        <f t="shared" si="1"/>
        <v>7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1.5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</v>
      </c>
      <c r="AA13" s="197">
        <v>10</v>
      </c>
      <c r="AB13" s="193">
        <f t="shared" si="1"/>
        <v>1.5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1</v>
      </c>
      <c r="W14" s="190">
        <v>0.5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1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2</v>
      </c>
      <c r="L16" s="195">
        <v>0</v>
      </c>
      <c r="M16" s="195">
        <v>2.5</v>
      </c>
      <c r="N16" s="195">
        <v>0.5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5.5</v>
      </c>
      <c r="AA16" s="197">
        <v>13</v>
      </c>
      <c r="AB16" s="193">
        <f t="shared" si="1"/>
        <v>2.5</v>
      </c>
      <c r="AC16" s="151" t="str">
        <f t="shared" si="2"/>
        <v>12:00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2</v>
      </c>
      <c r="X25" s="195">
        <v>0</v>
      </c>
      <c r="Y25" s="195">
        <v>0.5</v>
      </c>
      <c r="Z25" s="196">
        <f t="shared" si="0"/>
        <v>2.5</v>
      </c>
      <c r="AA25" s="197">
        <v>22</v>
      </c>
      <c r="AB25" s="193">
        <f t="shared" si="1"/>
        <v>2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1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1.5</v>
      </c>
      <c r="AA27" s="197">
        <v>24</v>
      </c>
      <c r="AB27" s="193">
        <f t="shared" si="1"/>
        <v>1</v>
      </c>
      <c r="AC27" s="151" t="str">
        <f t="shared" si="2"/>
        <v>6:00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1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21:00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0.5</v>
      </c>
      <c r="R29" s="195">
        <v>1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5.5</v>
      </c>
      <c r="P32" s="195">
        <v>0</v>
      </c>
      <c r="Q32" s="195">
        <v>0.5</v>
      </c>
      <c r="R32" s="195">
        <v>1</v>
      </c>
      <c r="S32" s="195">
        <v>0.5</v>
      </c>
      <c r="T32" s="195">
        <v>0.5</v>
      </c>
      <c r="U32" s="195">
        <v>0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8.5</v>
      </c>
      <c r="AA32" s="197">
        <v>29</v>
      </c>
      <c r="AB32" s="193">
        <f t="shared" si="1"/>
        <v>5.5</v>
      </c>
      <c r="AC32" s="151" t="str">
        <f t="shared" si="2"/>
        <v>14:00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5.5</v>
      </c>
      <c r="D33" s="195">
        <v>1</v>
      </c>
      <c r="E33" s="195">
        <v>6.5</v>
      </c>
      <c r="F33" s="195">
        <v>4.5</v>
      </c>
      <c r="G33" s="195">
        <v>0</v>
      </c>
      <c r="H33" s="195">
        <v>1</v>
      </c>
      <c r="I33" s="195">
        <v>0</v>
      </c>
      <c r="J33" s="195">
        <v>1</v>
      </c>
      <c r="K33" s="195">
        <v>0.5</v>
      </c>
      <c r="L33" s="195">
        <v>0</v>
      </c>
      <c r="M33" s="195">
        <v>0</v>
      </c>
      <c r="N33" s="195">
        <v>14</v>
      </c>
      <c r="O33" s="195">
        <v>1.5</v>
      </c>
      <c r="P33" s="195">
        <v>0</v>
      </c>
      <c r="Q33" s="195">
        <v>0.5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36</v>
      </c>
      <c r="AA33" s="197">
        <v>30</v>
      </c>
      <c r="AB33" s="193">
        <f t="shared" si="1"/>
        <v>14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9.5</v>
      </c>
      <c r="D35" s="199">
        <f t="shared" si="3"/>
        <v>33.5</v>
      </c>
      <c r="E35" s="199">
        <f t="shared" si="3"/>
        <v>15</v>
      </c>
      <c r="F35" s="199">
        <f t="shared" si="3"/>
        <v>9</v>
      </c>
      <c r="G35" s="199">
        <f t="shared" si="3"/>
        <v>2.5</v>
      </c>
      <c r="H35" s="199">
        <f t="shared" si="3"/>
        <v>1</v>
      </c>
      <c r="I35" s="199">
        <f t="shared" si="3"/>
        <v>0.5</v>
      </c>
      <c r="J35" s="199">
        <f t="shared" si="3"/>
        <v>1</v>
      </c>
      <c r="K35" s="199">
        <f t="shared" si="3"/>
        <v>3</v>
      </c>
      <c r="L35" s="199">
        <f aca="true" t="shared" si="4" ref="L35:Y35">IF(COUNT(L4:L34)=0,"   -",SUM(L4:L34))</f>
        <v>0.5</v>
      </c>
      <c r="M35" s="199">
        <f t="shared" si="4"/>
        <v>2.5</v>
      </c>
      <c r="N35" s="199">
        <f t="shared" si="4"/>
        <v>14.5</v>
      </c>
      <c r="O35" s="199">
        <f t="shared" si="4"/>
        <v>7.5</v>
      </c>
      <c r="P35" s="199">
        <f t="shared" si="4"/>
        <v>0.5</v>
      </c>
      <c r="Q35" s="199">
        <f t="shared" si="4"/>
        <v>1.5</v>
      </c>
      <c r="R35" s="199">
        <f t="shared" si="4"/>
        <v>2</v>
      </c>
      <c r="S35" s="199">
        <f t="shared" si="4"/>
        <v>9.5</v>
      </c>
      <c r="T35" s="199">
        <f t="shared" si="4"/>
        <v>0.5</v>
      </c>
      <c r="U35" s="199">
        <f t="shared" si="4"/>
        <v>1.5</v>
      </c>
      <c r="V35" s="199">
        <f t="shared" si="4"/>
        <v>5.5</v>
      </c>
      <c r="W35" s="199">
        <f t="shared" si="4"/>
        <v>9.5</v>
      </c>
      <c r="X35" s="199">
        <f t="shared" si="4"/>
        <v>1</v>
      </c>
      <c r="Y35" s="199">
        <f t="shared" si="4"/>
        <v>1</v>
      </c>
      <c r="Z35" s="198">
        <f>SUM(B4:Y34)</f>
        <v>134.5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32.5</v>
      </c>
      <c r="I39" s="68">
        <v>7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0.5</v>
      </c>
      <c r="Q5" s="195">
        <v>0.5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1</v>
      </c>
      <c r="Z13" s="196">
        <f t="shared" si="0"/>
        <v>1</v>
      </c>
      <c r="AA13" s="197">
        <v>10</v>
      </c>
      <c r="AB13" s="193">
        <f t="shared" si="1"/>
        <v>1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18:00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0.5</v>
      </c>
      <c r="R35" s="199">
        <f t="shared" si="4"/>
        <v>0</v>
      </c>
      <c r="S35" s="199">
        <f t="shared" si="4"/>
        <v>1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1</v>
      </c>
      <c r="Z35" s="198">
        <f>SUM(B4:Y34)</f>
        <v>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1</v>
      </c>
      <c r="I39" s="68">
        <v>10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1.5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2010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0.5</v>
      </c>
      <c r="I11" s="195">
        <v>1.5</v>
      </c>
      <c r="J11" s="195">
        <v>0.5</v>
      </c>
      <c r="K11" s="195">
        <v>1</v>
      </c>
      <c r="L11" s="195">
        <v>0</v>
      </c>
      <c r="M11" s="195">
        <v>0</v>
      </c>
      <c r="N11" s="195">
        <v>1</v>
      </c>
      <c r="O11" s="195">
        <v>0</v>
      </c>
      <c r="P11" s="195">
        <v>1</v>
      </c>
      <c r="Q11" s="195">
        <v>0.5</v>
      </c>
      <c r="R11" s="195">
        <v>2.5</v>
      </c>
      <c r="S11" s="195">
        <v>6.5</v>
      </c>
      <c r="T11" s="195">
        <v>2.5</v>
      </c>
      <c r="U11" s="195">
        <v>1</v>
      </c>
      <c r="V11" s="195">
        <v>2</v>
      </c>
      <c r="W11" s="195">
        <v>0.5</v>
      </c>
      <c r="X11" s="195">
        <v>0</v>
      </c>
      <c r="Y11" s="195">
        <v>0.5</v>
      </c>
      <c r="Z11" s="196">
        <f t="shared" si="0"/>
        <v>21.5</v>
      </c>
      <c r="AA11" s="197">
        <v>8</v>
      </c>
      <c r="AB11" s="193">
        <f t="shared" si="1"/>
        <v>6.5</v>
      </c>
      <c r="AC11" s="151" t="str">
        <f t="shared" si="2"/>
        <v>18:00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7</v>
      </c>
      <c r="G19" s="194">
        <v>5.5</v>
      </c>
      <c r="H19" s="195">
        <v>3.5</v>
      </c>
      <c r="I19" s="195">
        <v>3</v>
      </c>
      <c r="J19" s="195">
        <v>0.5</v>
      </c>
      <c r="K19" s="195">
        <v>4</v>
      </c>
      <c r="L19" s="195">
        <v>5.5</v>
      </c>
      <c r="M19" s="195">
        <v>8.5</v>
      </c>
      <c r="N19" s="195">
        <v>6</v>
      </c>
      <c r="O19" s="195">
        <v>0</v>
      </c>
      <c r="P19" s="195">
        <v>0.5</v>
      </c>
      <c r="Q19" s="195">
        <v>0</v>
      </c>
      <c r="R19" s="195">
        <v>0</v>
      </c>
      <c r="S19" s="195">
        <v>0</v>
      </c>
      <c r="T19" s="195">
        <v>1</v>
      </c>
      <c r="U19" s="195">
        <v>0</v>
      </c>
      <c r="V19" s="195">
        <v>0</v>
      </c>
      <c r="W19" s="195">
        <v>0.5</v>
      </c>
      <c r="X19" s="195">
        <v>0.5</v>
      </c>
      <c r="Y19" s="195">
        <v>0</v>
      </c>
      <c r="Z19" s="196">
        <f t="shared" si="0"/>
        <v>46</v>
      </c>
      <c r="AA19" s="197">
        <v>16</v>
      </c>
      <c r="AB19" s="193">
        <f t="shared" si="1"/>
        <v>8.5</v>
      </c>
      <c r="AC19" s="151" t="str">
        <f t="shared" si="2"/>
        <v>12:00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0.5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1</v>
      </c>
      <c r="E26" s="195">
        <v>0.5</v>
      </c>
      <c r="F26" s="195">
        <v>0</v>
      </c>
      <c r="G26" s="195">
        <v>0</v>
      </c>
      <c r="H26" s="195">
        <v>0</v>
      </c>
      <c r="I26" s="195">
        <v>1</v>
      </c>
      <c r="J26" s="195">
        <v>1.5</v>
      </c>
      <c r="K26" s="195">
        <v>0</v>
      </c>
      <c r="L26" s="195">
        <v>1</v>
      </c>
      <c r="M26" s="195">
        <v>1</v>
      </c>
      <c r="N26" s="195">
        <v>0</v>
      </c>
      <c r="O26" s="195">
        <v>1.5</v>
      </c>
      <c r="P26" s="195">
        <v>5.5</v>
      </c>
      <c r="Q26" s="195">
        <v>5.5</v>
      </c>
      <c r="R26" s="195">
        <v>3</v>
      </c>
      <c r="S26" s="195">
        <v>5</v>
      </c>
      <c r="T26" s="195">
        <v>3</v>
      </c>
      <c r="U26" s="195">
        <v>1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31.5</v>
      </c>
      <c r="AA26" s="197">
        <v>23</v>
      </c>
      <c r="AB26" s="193">
        <f t="shared" si="1"/>
        <v>5.5</v>
      </c>
      <c r="AC26" s="151" t="str">
        <f t="shared" si="2"/>
        <v>15:00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0.5</v>
      </c>
      <c r="E28" s="195">
        <v>3.5</v>
      </c>
      <c r="F28" s="195">
        <v>2</v>
      </c>
      <c r="G28" s="195">
        <v>2</v>
      </c>
      <c r="H28" s="195">
        <v>2</v>
      </c>
      <c r="I28" s="195">
        <v>4</v>
      </c>
      <c r="J28" s="195">
        <v>5</v>
      </c>
      <c r="K28" s="195">
        <v>3.5</v>
      </c>
      <c r="L28" s="195">
        <v>1.5</v>
      </c>
      <c r="M28" s="195">
        <v>1</v>
      </c>
      <c r="N28" s="195">
        <v>1</v>
      </c>
      <c r="O28" s="195">
        <v>0.5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27</v>
      </c>
      <c r="AA28" s="197">
        <v>25</v>
      </c>
      <c r="AB28" s="193">
        <f t="shared" si="1"/>
        <v>5</v>
      </c>
      <c r="AC28" s="151" t="str">
        <f t="shared" si="2"/>
        <v>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1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1.5</v>
      </c>
      <c r="D30" s="195">
        <v>1.5</v>
      </c>
      <c r="E30" s="195">
        <v>2.5</v>
      </c>
      <c r="F30" s="195">
        <v>1</v>
      </c>
      <c r="G30" s="195">
        <v>2</v>
      </c>
      <c r="H30" s="195">
        <v>1.5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0.5</v>
      </c>
      <c r="P30" s="195">
        <v>1.5</v>
      </c>
      <c r="Q30" s="195">
        <v>0.5</v>
      </c>
      <c r="R30" s="195">
        <v>0</v>
      </c>
      <c r="S30" s="195">
        <v>0</v>
      </c>
      <c r="T30" s="195">
        <v>0</v>
      </c>
      <c r="U30" s="195">
        <v>2</v>
      </c>
      <c r="V30" s="195">
        <v>1</v>
      </c>
      <c r="W30" s="195">
        <v>1</v>
      </c>
      <c r="X30" s="195">
        <v>0</v>
      </c>
      <c r="Y30" s="195">
        <v>0.5</v>
      </c>
      <c r="Z30" s="196">
        <f t="shared" si="0"/>
        <v>18</v>
      </c>
      <c r="AA30" s="197">
        <v>27</v>
      </c>
      <c r="AB30" s="193">
        <f t="shared" si="1"/>
        <v>2.5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</v>
      </c>
      <c r="C31" s="195">
        <v>4.5</v>
      </c>
      <c r="D31" s="195">
        <v>5</v>
      </c>
      <c r="E31" s="195">
        <v>5</v>
      </c>
      <c r="F31" s="195">
        <v>6</v>
      </c>
      <c r="G31" s="195">
        <v>9.5</v>
      </c>
      <c r="H31" s="195">
        <v>6</v>
      </c>
      <c r="I31" s="195">
        <v>7.5</v>
      </c>
      <c r="J31" s="195">
        <v>3.5</v>
      </c>
      <c r="K31" s="195">
        <v>2.5</v>
      </c>
      <c r="L31" s="195">
        <v>1</v>
      </c>
      <c r="M31" s="195">
        <v>1</v>
      </c>
      <c r="N31" s="195">
        <v>1.5</v>
      </c>
      <c r="O31" s="195">
        <v>4.5</v>
      </c>
      <c r="P31" s="195">
        <v>6.5</v>
      </c>
      <c r="Q31" s="195">
        <v>1.5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68.5</v>
      </c>
      <c r="AA31" s="197">
        <v>28</v>
      </c>
      <c r="AB31" s="193">
        <f t="shared" si="1"/>
        <v>9.5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1.5</v>
      </c>
      <c r="J33" s="195">
        <v>2</v>
      </c>
      <c r="K33" s="195">
        <v>0.5</v>
      </c>
      <c r="L33" s="195">
        <v>1</v>
      </c>
      <c r="M33" s="195">
        <v>1</v>
      </c>
      <c r="N33" s="195">
        <v>0.5</v>
      </c>
      <c r="O33" s="195">
        <v>1</v>
      </c>
      <c r="P33" s="195">
        <v>1.5</v>
      </c>
      <c r="Q33" s="195">
        <v>1</v>
      </c>
      <c r="R33" s="195">
        <v>1.5</v>
      </c>
      <c r="S33" s="195">
        <v>1.5</v>
      </c>
      <c r="T33" s="195">
        <v>3</v>
      </c>
      <c r="U33" s="195">
        <v>0.5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17</v>
      </c>
      <c r="AA33" s="197">
        <v>30</v>
      </c>
      <c r="AB33" s="193">
        <f t="shared" si="1"/>
        <v>3</v>
      </c>
      <c r="AC33" s="151" t="str">
        <f t="shared" si="2"/>
        <v>19:00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7</v>
      </c>
      <c r="D35" s="199">
        <f t="shared" si="3"/>
        <v>8</v>
      </c>
      <c r="E35" s="199">
        <f t="shared" si="3"/>
        <v>11.5</v>
      </c>
      <c r="F35" s="199">
        <f t="shared" si="3"/>
        <v>16</v>
      </c>
      <c r="G35" s="199">
        <f t="shared" si="3"/>
        <v>19</v>
      </c>
      <c r="H35" s="199">
        <f t="shared" si="3"/>
        <v>14</v>
      </c>
      <c r="I35" s="199">
        <f t="shared" si="3"/>
        <v>19</v>
      </c>
      <c r="J35" s="199">
        <f t="shared" si="3"/>
        <v>13</v>
      </c>
      <c r="K35" s="199">
        <f t="shared" si="3"/>
        <v>11.5</v>
      </c>
      <c r="L35" s="199">
        <f aca="true" t="shared" si="4" ref="L35:Y35">IF(COUNT(L4:L34)=0,"   -",SUM(L4:L34))</f>
        <v>10</v>
      </c>
      <c r="M35" s="199">
        <f t="shared" si="4"/>
        <v>12.5</v>
      </c>
      <c r="N35" s="199">
        <f t="shared" si="4"/>
        <v>10</v>
      </c>
      <c r="O35" s="199">
        <f t="shared" si="4"/>
        <v>8.5</v>
      </c>
      <c r="P35" s="199">
        <f t="shared" si="4"/>
        <v>16.5</v>
      </c>
      <c r="Q35" s="199">
        <f t="shared" si="4"/>
        <v>9</v>
      </c>
      <c r="R35" s="199">
        <f t="shared" si="4"/>
        <v>7</v>
      </c>
      <c r="S35" s="199">
        <f t="shared" si="4"/>
        <v>13</v>
      </c>
      <c r="T35" s="199">
        <f t="shared" si="4"/>
        <v>9.5</v>
      </c>
      <c r="U35" s="199">
        <f t="shared" si="4"/>
        <v>4.5</v>
      </c>
      <c r="V35" s="199">
        <f t="shared" si="4"/>
        <v>3.5</v>
      </c>
      <c r="W35" s="199">
        <f t="shared" si="4"/>
        <v>2</v>
      </c>
      <c r="X35" s="199">
        <f t="shared" si="4"/>
        <v>1</v>
      </c>
      <c r="Y35" s="199">
        <f t="shared" si="4"/>
        <v>2</v>
      </c>
      <c r="Z35" s="198">
        <f>SUM(B4:Y34)</f>
        <v>231.5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9.5</v>
      </c>
      <c r="I39" s="68">
        <v>28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天気相談所</cp:lastModifiedBy>
  <cp:lastPrinted>2003-01-22T03:02:40Z</cp:lastPrinted>
  <dcterms:created xsi:type="dcterms:W3CDTF">1997-02-12T02:57:52Z</dcterms:created>
  <dcterms:modified xsi:type="dcterms:W3CDTF">2011-01-04T08:00:15Z</dcterms:modified>
  <cp:category/>
  <cp:version/>
  <cp:contentType/>
  <cp:contentStatus/>
</cp:coreProperties>
</file>