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<sst xmlns="http://schemas.openxmlformats.org/spreadsheetml/2006/main" count="230" uniqueCount="34">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</sst>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2017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69.7</v>
      </c>
      <c r="C3" s="105">
        <v>66.3</v>
      </c>
      <c r="D3" s="105">
        <v>71.6</v>
      </c>
      <c r="E3" s="105">
        <v>73.7</v>
      </c>
      <c r="F3" s="105">
        <v>77.2</v>
      </c>
      <c r="G3" s="105">
        <v>79.5</v>
      </c>
      <c r="H3" s="105">
        <v>84.2</v>
      </c>
      <c r="I3" s="105">
        <v>70.3</v>
      </c>
      <c r="J3" s="105">
        <v>61.5</v>
      </c>
      <c r="K3" s="105">
        <v>58.7</v>
      </c>
      <c r="L3" s="105">
        <v>59.9</v>
      </c>
      <c r="M3" s="105">
        <v>53.8</v>
      </c>
      <c r="N3" s="105">
        <v>55.8</v>
      </c>
      <c r="O3" s="105">
        <v>59</v>
      </c>
      <c r="P3" s="105">
        <v>58.5</v>
      </c>
      <c r="Q3" s="105">
        <v>60.1</v>
      </c>
      <c r="R3" s="105">
        <v>69.5</v>
      </c>
      <c r="S3" s="105">
        <v>63</v>
      </c>
      <c r="T3" s="105">
        <v>59.1</v>
      </c>
      <c r="U3" s="105">
        <v>58.7</v>
      </c>
      <c r="V3" s="105">
        <v>64.5</v>
      </c>
      <c r="W3" s="105">
        <v>69.2</v>
      </c>
      <c r="X3" s="105">
        <v>67.2</v>
      </c>
      <c r="Y3" s="105">
        <v>75.8</v>
      </c>
      <c r="Z3" s="84">
        <f>AVERAGE(B3:Y3)</f>
        <v>66.11666666666666</v>
      </c>
      <c r="AA3" s="105">
        <v>51.5</v>
      </c>
      <c r="AB3" s="107">
        <v>0.5111111111111112</v>
      </c>
      <c r="AC3" s="5">
        <v>1</v>
      </c>
    </row>
    <row r="4" spans="1:29" ht="13.5" customHeight="1">
      <c r="A4" s="83">
        <v>2</v>
      </c>
      <c r="B4" s="105">
        <v>74.3</v>
      </c>
      <c r="C4" s="105">
        <v>66.5</v>
      </c>
      <c r="D4" s="105">
        <v>60.4</v>
      </c>
      <c r="E4" s="105">
        <v>54.3</v>
      </c>
      <c r="F4" s="105">
        <v>51.6</v>
      </c>
      <c r="G4" s="105">
        <v>53.9</v>
      </c>
      <c r="H4" s="105">
        <v>58.7</v>
      </c>
      <c r="I4" s="105">
        <v>63.8</v>
      </c>
      <c r="J4" s="105">
        <v>62.5</v>
      </c>
      <c r="K4" s="105">
        <v>57.7</v>
      </c>
      <c r="L4" s="105">
        <v>56.4</v>
      </c>
      <c r="M4" s="105">
        <v>57.1</v>
      </c>
      <c r="N4" s="105">
        <v>59.8</v>
      </c>
      <c r="O4" s="105">
        <v>58.2</v>
      </c>
      <c r="P4" s="105">
        <v>55</v>
      </c>
      <c r="Q4" s="105">
        <v>59.4</v>
      </c>
      <c r="R4" s="105">
        <v>72.6</v>
      </c>
      <c r="S4" s="105">
        <v>76.7</v>
      </c>
      <c r="T4" s="105">
        <v>64.6</v>
      </c>
      <c r="U4" s="105">
        <v>66.4</v>
      </c>
      <c r="V4" s="105">
        <v>61</v>
      </c>
      <c r="W4" s="105">
        <v>63.2</v>
      </c>
      <c r="X4" s="105">
        <v>64.6</v>
      </c>
      <c r="Y4" s="105">
        <v>63</v>
      </c>
      <c r="Z4" s="84">
        <f aca="true" t="shared" si="0" ref="Z4:Z19">AVERAGE(B4:Y4)</f>
        <v>61.737500000000004</v>
      </c>
      <c r="AA4" s="105">
        <v>50.7</v>
      </c>
      <c r="AB4" s="107">
        <v>0.21180555555555555</v>
      </c>
      <c r="AC4" s="6">
        <v>2</v>
      </c>
    </row>
    <row r="5" spans="1:29" ht="13.5" customHeight="1">
      <c r="A5" s="83">
        <v>3</v>
      </c>
      <c r="B5" s="105">
        <v>64.4</v>
      </c>
      <c r="C5" s="105">
        <v>69.4</v>
      </c>
      <c r="D5" s="105">
        <v>75.9</v>
      </c>
      <c r="E5" s="105">
        <v>77.3</v>
      </c>
      <c r="F5" s="105">
        <v>76.6</v>
      </c>
      <c r="G5" s="105">
        <v>74.8</v>
      </c>
      <c r="H5" s="105">
        <v>56.8</v>
      </c>
      <c r="I5" s="105">
        <v>52.3</v>
      </c>
      <c r="J5" s="105">
        <v>45.6</v>
      </c>
      <c r="K5" s="105">
        <v>46</v>
      </c>
      <c r="L5" s="105">
        <v>41.5</v>
      </c>
      <c r="M5" s="105">
        <v>52.5</v>
      </c>
      <c r="N5" s="105">
        <v>42.9</v>
      </c>
      <c r="O5" s="105">
        <v>42.1</v>
      </c>
      <c r="P5" s="105">
        <v>45.6</v>
      </c>
      <c r="Q5" s="105">
        <v>55.5</v>
      </c>
      <c r="R5" s="105">
        <v>56.9</v>
      </c>
      <c r="S5" s="105">
        <v>58.1</v>
      </c>
      <c r="T5" s="105">
        <v>60.2</v>
      </c>
      <c r="U5" s="105">
        <v>64.4</v>
      </c>
      <c r="V5" s="105">
        <v>66.2</v>
      </c>
      <c r="W5" s="105">
        <v>65.8</v>
      </c>
      <c r="X5" s="105">
        <v>72.1</v>
      </c>
      <c r="Y5" s="105">
        <v>67.2</v>
      </c>
      <c r="Z5" s="84">
        <f t="shared" si="0"/>
        <v>59.587500000000006</v>
      </c>
      <c r="AA5" s="105">
        <v>40</v>
      </c>
      <c r="AB5" s="107">
        <v>0.5875</v>
      </c>
      <c r="AC5" s="6">
        <v>3</v>
      </c>
    </row>
    <row r="6" spans="1:29" ht="13.5" customHeight="1">
      <c r="A6" s="83">
        <v>4</v>
      </c>
      <c r="B6" s="105">
        <v>72.4</v>
      </c>
      <c r="C6" s="105">
        <v>74.6</v>
      </c>
      <c r="D6" s="105">
        <v>70</v>
      </c>
      <c r="E6" s="105">
        <v>72.4</v>
      </c>
      <c r="F6" s="105">
        <v>74.6</v>
      </c>
      <c r="G6" s="105">
        <v>76.9</v>
      </c>
      <c r="H6" s="105">
        <v>76.7</v>
      </c>
      <c r="I6" s="105">
        <v>73.1</v>
      </c>
      <c r="J6" s="105">
        <v>53</v>
      </c>
      <c r="K6" s="105">
        <v>36</v>
      </c>
      <c r="L6" s="105">
        <v>41.2</v>
      </c>
      <c r="M6" s="105">
        <v>41.1</v>
      </c>
      <c r="N6" s="105">
        <v>41.2</v>
      </c>
      <c r="O6" s="105">
        <v>43.7</v>
      </c>
      <c r="P6" s="105">
        <v>48.1</v>
      </c>
      <c r="Q6" s="105">
        <v>57.4</v>
      </c>
      <c r="R6" s="105">
        <v>57.2</v>
      </c>
      <c r="S6" s="105">
        <v>50.9</v>
      </c>
      <c r="T6" s="105">
        <v>40.6</v>
      </c>
      <c r="U6" s="105">
        <v>46</v>
      </c>
      <c r="V6" s="105">
        <v>50.6</v>
      </c>
      <c r="W6" s="105">
        <v>45.9</v>
      </c>
      <c r="X6" s="105">
        <v>46.1</v>
      </c>
      <c r="Y6" s="105">
        <v>53.1</v>
      </c>
      <c r="Z6" s="84">
        <f t="shared" si="0"/>
        <v>55.949999999999996</v>
      </c>
      <c r="AA6" s="105">
        <v>34.8</v>
      </c>
      <c r="AB6" s="107">
        <v>0.41944444444444445</v>
      </c>
      <c r="AC6" s="6">
        <v>4</v>
      </c>
    </row>
    <row r="7" spans="1:29" ht="13.5" customHeight="1">
      <c r="A7" s="83">
        <v>5</v>
      </c>
      <c r="B7" s="105">
        <v>61.4</v>
      </c>
      <c r="C7" s="105">
        <v>63.1</v>
      </c>
      <c r="D7" s="105">
        <v>64.1</v>
      </c>
      <c r="E7" s="105">
        <v>68.5</v>
      </c>
      <c r="F7" s="105">
        <v>72</v>
      </c>
      <c r="G7" s="105">
        <v>71.6</v>
      </c>
      <c r="H7" s="105">
        <v>73.3</v>
      </c>
      <c r="I7" s="105">
        <v>69.6</v>
      </c>
      <c r="J7" s="105">
        <v>49.1</v>
      </c>
      <c r="K7" s="105">
        <v>40.6</v>
      </c>
      <c r="L7" s="105">
        <v>40.7</v>
      </c>
      <c r="M7" s="105">
        <v>40.4</v>
      </c>
      <c r="N7" s="105">
        <v>36.2</v>
      </c>
      <c r="O7" s="105">
        <v>35.3</v>
      </c>
      <c r="P7" s="105">
        <v>38.2</v>
      </c>
      <c r="Q7" s="105">
        <v>46.6</v>
      </c>
      <c r="R7" s="105">
        <v>46.7</v>
      </c>
      <c r="S7" s="105">
        <v>43.3</v>
      </c>
      <c r="T7" s="105">
        <v>46.2</v>
      </c>
      <c r="U7" s="105">
        <v>51.4</v>
      </c>
      <c r="V7" s="105">
        <v>51.5</v>
      </c>
      <c r="W7" s="105">
        <v>55.4</v>
      </c>
      <c r="X7" s="105">
        <v>57</v>
      </c>
      <c r="Y7" s="105">
        <v>59.4</v>
      </c>
      <c r="Z7" s="84">
        <f t="shared" si="0"/>
        <v>53.40000000000001</v>
      </c>
      <c r="AA7" s="105">
        <v>34.1</v>
      </c>
      <c r="AB7" s="107">
        <v>0.5770833333333333</v>
      </c>
      <c r="AC7" s="6">
        <v>5</v>
      </c>
    </row>
    <row r="8" spans="1:29" ht="13.5" customHeight="1">
      <c r="A8" s="83">
        <v>6</v>
      </c>
      <c r="B8" s="105">
        <v>60</v>
      </c>
      <c r="C8" s="105">
        <v>68.2</v>
      </c>
      <c r="D8" s="105">
        <v>70.4</v>
      </c>
      <c r="E8" s="105">
        <v>73.9</v>
      </c>
      <c r="F8" s="105">
        <v>72.7</v>
      </c>
      <c r="G8" s="105">
        <v>71.1</v>
      </c>
      <c r="H8" s="105">
        <v>73.7</v>
      </c>
      <c r="I8" s="105">
        <v>72.4</v>
      </c>
      <c r="J8" s="105">
        <v>63.7</v>
      </c>
      <c r="K8" s="105">
        <v>54.1</v>
      </c>
      <c r="L8" s="105">
        <v>45.3</v>
      </c>
      <c r="M8" s="105">
        <v>43.9</v>
      </c>
      <c r="N8" s="105">
        <v>42.7</v>
      </c>
      <c r="O8" s="105">
        <v>42</v>
      </c>
      <c r="P8" s="105">
        <v>44.3</v>
      </c>
      <c r="Q8" s="105">
        <v>48.3</v>
      </c>
      <c r="R8" s="105">
        <v>54.9</v>
      </c>
      <c r="S8" s="105">
        <v>61.4</v>
      </c>
      <c r="T8" s="105">
        <v>66.5</v>
      </c>
      <c r="U8" s="105">
        <v>69.1</v>
      </c>
      <c r="V8" s="105">
        <v>70.1</v>
      </c>
      <c r="W8" s="105">
        <v>73.2</v>
      </c>
      <c r="X8" s="105">
        <v>73.3</v>
      </c>
      <c r="Y8" s="105">
        <v>74.9</v>
      </c>
      <c r="Z8" s="84">
        <f t="shared" si="0"/>
        <v>62.0875</v>
      </c>
      <c r="AA8" s="105">
        <v>41.5</v>
      </c>
      <c r="AB8" s="107">
        <v>0.5659722222222222</v>
      </c>
      <c r="AC8" s="6">
        <v>6</v>
      </c>
    </row>
    <row r="9" spans="1:29" ht="13.5" customHeight="1">
      <c r="A9" s="83">
        <v>7</v>
      </c>
      <c r="B9" s="105">
        <v>71.5</v>
      </c>
      <c r="C9" s="105">
        <v>74.9</v>
      </c>
      <c r="D9" s="105">
        <v>72.2</v>
      </c>
      <c r="E9" s="105">
        <v>73.9</v>
      </c>
      <c r="F9" s="105">
        <v>76.4</v>
      </c>
      <c r="G9" s="105">
        <v>69.7</v>
      </c>
      <c r="H9" s="105">
        <v>73.3</v>
      </c>
      <c r="I9" s="105">
        <v>70</v>
      </c>
      <c r="J9" s="105">
        <v>57.9</v>
      </c>
      <c r="K9" s="105">
        <v>49.8</v>
      </c>
      <c r="L9" s="105">
        <v>48.3</v>
      </c>
      <c r="M9" s="105">
        <v>36.9</v>
      </c>
      <c r="N9" s="105">
        <v>35</v>
      </c>
      <c r="O9" s="105">
        <v>34.4</v>
      </c>
      <c r="P9" s="105">
        <v>42.7</v>
      </c>
      <c r="Q9" s="105">
        <v>40.9</v>
      </c>
      <c r="R9" s="105">
        <v>51.8</v>
      </c>
      <c r="S9" s="105">
        <v>59</v>
      </c>
      <c r="T9" s="105">
        <v>59.4</v>
      </c>
      <c r="U9" s="105">
        <v>63.8</v>
      </c>
      <c r="V9" s="105">
        <v>65.3</v>
      </c>
      <c r="W9" s="105">
        <v>69.6</v>
      </c>
      <c r="X9" s="105">
        <v>64.4</v>
      </c>
      <c r="Y9" s="105">
        <v>73.1</v>
      </c>
      <c r="Z9" s="84">
        <f t="shared" si="0"/>
        <v>59.758333333333326</v>
      </c>
      <c r="AA9" s="105">
        <v>30.8</v>
      </c>
      <c r="AB9" s="107">
        <v>0.5881944444444445</v>
      </c>
      <c r="AC9" s="6">
        <v>7</v>
      </c>
    </row>
    <row r="10" spans="1:29" ht="13.5" customHeight="1">
      <c r="A10" s="83">
        <v>8</v>
      </c>
      <c r="B10" s="105">
        <v>71.5</v>
      </c>
      <c r="C10" s="105">
        <v>70.9</v>
      </c>
      <c r="D10" s="105">
        <v>76.8</v>
      </c>
      <c r="E10" s="105">
        <v>70.3</v>
      </c>
      <c r="F10" s="105">
        <v>68.2</v>
      </c>
      <c r="G10" s="105">
        <v>76.8</v>
      </c>
      <c r="H10" s="105">
        <v>78.4</v>
      </c>
      <c r="I10" s="105">
        <v>71.5</v>
      </c>
      <c r="J10" s="105">
        <v>69</v>
      </c>
      <c r="K10" s="105">
        <v>64.1</v>
      </c>
      <c r="L10" s="105">
        <v>60.3</v>
      </c>
      <c r="M10" s="105">
        <v>62.6</v>
      </c>
      <c r="N10" s="105">
        <v>73.2</v>
      </c>
      <c r="O10" s="105">
        <v>87.1</v>
      </c>
      <c r="P10" s="105">
        <v>95.3</v>
      </c>
      <c r="Q10" s="105">
        <v>93.2</v>
      </c>
      <c r="R10" s="105">
        <v>91</v>
      </c>
      <c r="S10" s="105">
        <v>95.2</v>
      </c>
      <c r="T10" s="105">
        <v>96.8</v>
      </c>
      <c r="U10" s="105">
        <v>97.6</v>
      </c>
      <c r="V10" s="105">
        <v>97.7</v>
      </c>
      <c r="W10" s="105">
        <v>97.8</v>
      </c>
      <c r="X10" s="105">
        <v>97.8</v>
      </c>
      <c r="Y10" s="105">
        <v>97.8</v>
      </c>
      <c r="Z10" s="84">
        <f t="shared" si="0"/>
        <v>81.70416666666667</v>
      </c>
      <c r="AA10" s="105">
        <v>58.3</v>
      </c>
      <c r="AB10" s="107">
        <v>0.4826388888888889</v>
      </c>
      <c r="AC10" s="6">
        <v>8</v>
      </c>
    </row>
    <row r="11" spans="1:29" ht="13.5" customHeight="1">
      <c r="A11" s="83">
        <v>9</v>
      </c>
      <c r="B11" s="105">
        <v>97.6</v>
      </c>
      <c r="C11" s="105">
        <v>97.5</v>
      </c>
      <c r="D11" s="105">
        <v>97.5</v>
      </c>
      <c r="E11" s="105">
        <v>97.2</v>
      </c>
      <c r="F11" s="105">
        <v>95.3</v>
      </c>
      <c r="G11" s="105">
        <v>90.4</v>
      </c>
      <c r="H11" s="105">
        <v>79</v>
      </c>
      <c r="I11" s="105">
        <v>79.3</v>
      </c>
      <c r="J11" s="105">
        <v>81.2</v>
      </c>
      <c r="K11" s="105">
        <v>76.9</v>
      </c>
      <c r="L11" s="105">
        <v>70.1</v>
      </c>
      <c r="M11" s="105">
        <v>67.6</v>
      </c>
      <c r="N11" s="105">
        <v>69.9</v>
      </c>
      <c r="O11" s="105">
        <v>71.6</v>
      </c>
      <c r="P11" s="105">
        <v>72.2</v>
      </c>
      <c r="Q11" s="105">
        <v>73.3</v>
      </c>
      <c r="R11" s="105">
        <v>75.2</v>
      </c>
      <c r="S11" s="105">
        <v>84.8</v>
      </c>
      <c r="T11" s="105">
        <v>87.7</v>
      </c>
      <c r="U11" s="105">
        <v>82.5</v>
      </c>
      <c r="V11" s="105">
        <v>78.4</v>
      </c>
      <c r="W11" s="105">
        <v>76.7</v>
      </c>
      <c r="X11" s="105">
        <v>75.6</v>
      </c>
      <c r="Y11" s="105">
        <v>72.2</v>
      </c>
      <c r="Z11" s="84">
        <f t="shared" si="0"/>
        <v>81.2375</v>
      </c>
      <c r="AA11" s="105">
        <v>65.4</v>
      </c>
      <c r="AB11" s="107">
        <v>0.4979166666666666</v>
      </c>
      <c r="AC11" s="6">
        <v>9</v>
      </c>
    </row>
    <row r="12" spans="1:29" ht="13.5" customHeight="1">
      <c r="A12" s="86">
        <v>10</v>
      </c>
      <c r="B12" s="106">
        <v>81.2</v>
      </c>
      <c r="C12" s="106">
        <v>86.5</v>
      </c>
      <c r="D12" s="106">
        <v>82.9</v>
      </c>
      <c r="E12" s="106">
        <v>67</v>
      </c>
      <c r="F12" s="106">
        <v>67.6</v>
      </c>
      <c r="G12" s="106">
        <v>75</v>
      </c>
      <c r="H12" s="106">
        <v>78.1</v>
      </c>
      <c r="I12" s="106">
        <v>77.3</v>
      </c>
      <c r="J12" s="106">
        <v>59</v>
      </c>
      <c r="K12" s="106">
        <v>49.7</v>
      </c>
      <c r="L12" s="106">
        <v>53.5</v>
      </c>
      <c r="M12" s="106">
        <v>53.2</v>
      </c>
      <c r="N12" s="106">
        <v>53.5</v>
      </c>
      <c r="O12" s="106">
        <v>45.1</v>
      </c>
      <c r="P12" s="106">
        <v>54.2</v>
      </c>
      <c r="Q12" s="106">
        <v>55.4</v>
      </c>
      <c r="R12" s="106">
        <v>61.1</v>
      </c>
      <c r="S12" s="106">
        <v>51.7</v>
      </c>
      <c r="T12" s="106">
        <v>52.9</v>
      </c>
      <c r="U12" s="106">
        <v>65.4</v>
      </c>
      <c r="V12" s="106">
        <v>72.7</v>
      </c>
      <c r="W12" s="106">
        <v>70.6</v>
      </c>
      <c r="X12" s="106">
        <v>77</v>
      </c>
      <c r="Y12" s="106">
        <v>65.9</v>
      </c>
      <c r="Z12" s="87">
        <f t="shared" si="0"/>
        <v>64.85416666666669</v>
      </c>
      <c r="AA12" s="106">
        <v>41.6</v>
      </c>
      <c r="AB12" s="108">
        <v>0.5673611111111111</v>
      </c>
      <c r="AC12" s="6">
        <v>10</v>
      </c>
    </row>
    <row r="13" spans="1:29" ht="13.5" customHeight="1">
      <c r="A13" s="83">
        <v>11</v>
      </c>
      <c r="B13" s="105">
        <v>61.3</v>
      </c>
      <c r="C13" s="105">
        <v>59.8</v>
      </c>
      <c r="D13" s="105">
        <v>58.3</v>
      </c>
      <c r="E13" s="105">
        <v>64.3</v>
      </c>
      <c r="F13" s="105">
        <v>59.7</v>
      </c>
      <c r="G13" s="105">
        <v>65.3</v>
      </c>
      <c r="H13" s="105">
        <v>62.3</v>
      </c>
      <c r="I13" s="105">
        <v>49.6</v>
      </c>
      <c r="J13" s="105">
        <v>40</v>
      </c>
      <c r="K13" s="105">
        <v>37.8</v>
      </c>
      <c r="L13" s="105">
        <v>36.6</v>
      </c>
      <c r="M13" s="105">
        <v>35.4</v>
      </c>
      <c r="N13" s="105">
        <v>35</v>
      </c>
      <c r="O13" s="105">
        <v>34.8</v>
      </c>
      <c r="P13" s="105">
        <v>34</v>
      </c>
      <c r="Q13" s="105">
        <v>52.8</v>
      </c>
      <c r="R13" s="105">
        <v>54.3</v>
      </c>
      <c r="S13" s="105">
        <v>61.7</v>
      </c>
      <c r="T13" s="105">
        <v>58.7</v>
      </c>
      <c r="U13" s="105">
        <v>56.5</v>
      </c>
      <c r="V13" s="105">
        <v>52.4</v>
      </c>
      <c r="W13" s="105">
        <v>58</v>
      </c>
      <c r="X13" s="105">
        <v>64</v>
      </c>
      <c r="Y13" s="105">
        <v>67.1</v>
      </c>
      <c r="Z13" s="84">
        <f t="shared" si="0"/>
        <v>52.48749999999999</v>
      </c>
      <c r="AA13" s="105">
        <v>32.5</v>
      </c>
      <c r="AB13" s="107">
        <v>0.6298611111111111</v>
      </c>
      <c r="AC13" s="5">
        <v>11</v>
      </c>
    </row>
    <row r="14" spans="1:29" ht="13.5" customHeight="1">
      <c r="A14" s="83">
        <v>12</v>
      </c>
      <c r="B14" s="105">
        <v>66.6</v>
      </c>
      <c r="C14" s="105">
        <v>61.7</v>
      </c>
      <c r="D14" s="105">
        <v>63.3</v>
      </c>
      <c r="E14" s="105">
        <v>56.6</v>
      </c>
      <c r="F14" s="105">
        <v>56.8</v>
      </c>
      <c r="G14" s="105">
        <v>56.1</v>
      </c>
      <c r="H14" s="105">
        <v>51</v>
      </c>
      <c r="I14" s="105">
        <v>48.7</v>
      </c>
      <c r="J14" s="105">
        <v>41.7</v>
      </c>
      <c r="K14" s="105">
        <v>40</v>
      </c>
      <c r="L14" s="105">
        <v>38.8</v>
      </c>
      <c r="M14" s="105">
        <v>34.2</v>
      </c>
      <c r="N14" s="105">
        <v>34.3</v>
      </c>
      <c r="O14" s="105">
        <v>54</v>
      </c>
      <c r="P14" s="105">
        <v>55.5</v>
      </c>
      <c r="Q14" s="105">
        <v>55.2</v>
      </c>
      <c r="R14" s="105">
        <v>66.4</v>
      </c>
      <c r="S14" s="105">
        <v>72.6</v>
      </c>
      <c r="T14" s="105">
        <v>79.2</v>
      </c>
      <c r="U14" s="105">
        <v>84.6</v>
      </c>
      <c r="V14" s="105">
        <v>86.1</v>
      </c>
      <c r="W14" s="105">
        <v>89.4</v>
      </c>
      <c r="X14" s="105">
        <v>87.5</v>
      </c>
      <c r="Y14" s="105">
        <v>92.9</v>
      </c>
      <c r="Z14" s="84">
        <f t="shared" si="0"/>
        <v>61.38333333333333</v>
      </c>
      <c r="AA14" s="105">
        <v>33.3</v>
      </c>
      <c r="AB14" s="107">
        <v>0.5395833333333333</v>
      </c>
      <c r="AC14" s="6">
        <v>12</v>
      </c>
    </row>
    <row r="15" spans="1:29" ht="13.5" customHeight="1">
      <c r="A15" s="83">
        <v>13</v>
      </c>
      <c r="B15" s="105">
        <v>91.3</v>
      </c>
      <c r="C15" s="105">
        <v>53.8</v>
      </c>
      <c r="D15" s="105">
        <v>52.7</v>
      </c>
      <c r="E15" s="105">
        <v>60.7</v>
      </c>
      <c r="F15" s="105">
        <v>66.1</v>
      </c>
      <c r="G15" s="105">
        <v>68.6</v>
      </c>
      <c r="H15" s="105">
        <v>72.9</v>
      </c>
      <c r="I15" s="105">
        <v>69.8</v>
      </c>
      <c r="J15" s="105">
        <v>62.2</v>
      </c>
      <c r="K15" s="105">
        <v>61.7</v>
      </c>
      <c r="L15" s="105">
        <v>61.7</v>
      </c>
      <c r="M15" s="105">
        <v>59.8</v>
      </c>
      <c r="N15" s="105">
        <v>65.5</v>
      </c>
      <c r="O15" s="105">
        <v>80.2</v>
      </c>
      <c r="P15" s="105">
        <v>87.1</v>
      </c>
      <c r="Q15" s="105">
        <v>89.1</v>
      </c>
      <c r="R15" s="105">
        <v>93.6</v>
      </c>
      <c r="S15" s="105">
        <v>95.4</v>
      </c>
      <c r="T15" s="105">
        <v>92</v>
      </c>
      <c r="U15" s="105">
        <v>90.9</v>
      </c>
      <c r="V15" s="105">
        <v>89.5</v>
      </c>
      <c r="W15" s="105">
        <v>87.8</v>
      </c>
      <c r="X15" s="105">
        <v>88.5</v>
      </c>
      <c r="Y15" s="105">
        <v>79.3</v>
      </c>
      <c r="Z15" s="84">
        <f t="shared" si="0"/>
        <v>75.84166666666667</v>
      </c>
      <c r="AA15" s="105">
        <v>52.2</v>
      </c>
      <c r="AB15" s="107">
        <v>0.10277777777777779</v>
      </c>
      <c r="AC15" s="6">
        <v>13</v>
      </c>
    </row>
    <row r="16" spans="1:29" ht="13.5" customHeight="1">
      <c r="A16" s="83">
        <v>14</v>
      </c>
      <c r="B16" s="105">
        <v>86</v>
      </c>
      <c r="C16" s="105">
        <v>78.7</v>
      </c>
      <c r="D16" s="105">
        <v>82.5</v>
      </c>
      <c r="E16" s="105">
        <v>78.2</v>
      </c>
      <c r="F16" s="105">
        <v>78.6</v>
      </c>
      <c r="G16" s="105">
        <v>78</v>
      </c>
      <c r="H16" s="105">
        <v>75.7</v>
      </c>
      <c r="I16" s="105">
        <v>68.2</v>
      </c>
      <c r="J16" s="105">
        <v>52.5</v>
      </c>
      <c r="K16" s="105">
        <v>45.3</v>
      </c>
      <c r="L16" s="105">
        <v>52.2</v>
      </c>
      <c r="M16" s="105">
        <v>45.4</v>
      </c>
      <c r="N16" s="105">
        <v>46.5</v>
      </c>
      <c r="O16" s="105">
        <v>62.8</v>
      </c>
      <c r="P16" s="105">
        <v>45.4</v>
      </c>
      <c r="Q16" s="105">
        <v>47.5</v>
      </c>
      <c r="R16" s="105">
        <v>53</v>
      </c>
      <c r="S16" s="105">
        <v>48.4</v>
      </c>
      <c r="T16" s="105">
        <v>48.1</v>
      </c>
      <c r="U16" s="105">
        <v>45.6</v>
      </c>
      <c r="V16" s="105">
        <v>40.5</v>
      </c>
      <c r="W16" s="105">
        <v>41.6</v>
      </c>
      <c r="X16" s="105">
        <v>43.4</v>
      </c>
      <c r="Y16" s="105">
        <v>56.6</v>
      </c>
      <c r="Z16" s="84">
        <f t="shared" si="0"/>
        <v>58.36249999999999</v>
      </c>
      <c r="AA16" s="105">
        <v>39.3</v>
      </c>
      <c r="AB16" s="107">
        <v>0.8784722222222222</v>
      </c>
      <c r="AC16" s="6">
        <v>14</v>
      </c>
    </row>
    <row r="17" spans="1:29" ht="13.5" customHeight="1">
      <c r="A17" s="83">
        <v>15</v>
      </c>
      <c r="B17" s="105">
        <v>69.4</v>
      </c>
      <c r="C17" s="105">
        <v>71.9</v>
      </c>
      <c r="D17" s="105">
        <v>71.9</v>
      </c>
      <c r="E17" s="105">
        <v>67.9</v>
      </c>
      <c r="F17" s="105">
        <v>66.4</v>
      </c>
      <c r="G17" s="105">
        <v>72.3</v>
      </c>
      <c r="H17" s="105">
        <v>69.4</v>
      </c>
      <c r="I17" s="105">
        <v>47.5</v>
      </c>
      <c r="J17" s="105">
        <v>42.5</v>
      </c>
      <c r="K17" s="105">
        <v>36.7</v>
      </c>
      <c r="L17" s="105">
        <v>32</v>
      </c>
      <c r="M17" s="105">
        <v>29.3</v>
      </c>
      <c r="N17" s="105">
        <v>25.9</v>
      </c>
      <c r="O17" s="105">
        <v>23.2</v>
      </c>
      <c r="P17" s="105">
        <v>30.6</v>
      </c>
      <c r="Q17" s="105">
        <v>33.9</v>
      </c>
      <c r="R17" s="105">
        <v>34</v>
      </c>
      <c r="S17" s="105">
        <v>39.4</v>
      </c>
      <c r="T17" s="105">
        <v>47.7</v>
      </c>
      <c r="U17" s="105">
        <v>56.3</v>
      </c>
      <c r="V17" s="105">
        <v>58.9</v>
      </c>
      <c r="W17" s="105">
        <v>59.7</v>
      </c>
      <c r="X17" s="105">
        <v>55.9</v>
      </c>
      <c r="Y17" s="105">
        <v>62.7</v>
      </c>
      <c r="Z17" s="84">
        <f t="shared" si="0"/>
        <v>50.225000000000016</v>
      </c>
      <c r="AA17" s="105">
        <v>22.3</v>
      </c>
      <c r="AB17" s="107">
        <v>0.576388888888889</v>
      </c>
      <c r="AC17" s="6">
        <v>15</v>
      </c>
    </row>
    <row r="18" spans="1:29" ht="13.5" customHeight="1">
      <c r="A18" s="83">
        <v>16</v>
      </c>
      <c r="B18" s="105">
        <v>64.2</v>
      </c>
      <c r="C18" s="105">
        <v>69.7</v>
      </c>
      <c r="D18" s="105">
        <v>71.9</v>
      </c>
      <c r="E18" s="105">
        <v>68.3</v>
      </c>
      <c r="F18" s="105">
        <v>68.6</v>
      </c>
      <c r="G18" s="105">
        <v>67</v>
      </c>
      <c r="H18" s="105">
        <v>64.6</v>
      </c>
      <c r="I18" s="105">
        <v>60.7</v>
      </c>
      <c r="J18" s="105">
        <v>53.3</v>
      </c>
      <c r="K18" s="105">
        <v>51</v>
      </c>
      <c r="L18" s="105">
        <v>40.8</v>
      </c>
      <c r="M18" s="105">
        <v>36.7</v>
      </c>
      <c r="N18" s="105">
        <v>38.2</v>
      </c>
      <c r="O18" s="105">
        <v>37.9</v>
      </c>
      <c r="P18" s="105">
        <v>37.9</v>
      </c>
      <c r="Q18" s="105">
        <v>39.6</v>
      </c>
      <c r="R18" s="105">
        <v>43.3</v>
      </c>
      <c r="S18" s="105">
        <v>49.1</v>
      </c>
      <c r="T18" s="105">
        <v>53.3</v>
      </c>
      <c r="U18" s="105">
        <v>57.5</v>
      </c>
      <c r="V18" s="105">
        <v>60.6</v>
      </c>
      <c r="W18" s="105">
        <v>63.7</v>
      </c>
      <c r="X18" s="105">
        <v>63.2</v>
      </c>
      <c r="Y18" s="105">
        <v>62.3</v>
      </c>
      <c r="Z18" s="84">
        <f t="shared" si="0"/>
        <v>55.14166666666666</v>
      </c>
      <c r="AA18" s="105">
        <v>35.8</v>
      </c>
      <c r="AB18" s="107">
        <v>0.4993055555555555</v>
      </c>
      <c r="AC18" s="6">
        <v>16</v>
      </c>
    </row>
    <row r="19" spans="1:29" ht="13.5" customHeight="1">
      <c r="A19" s="83">
        <v>17</v>
      </c>
      <c r="B19" s="105">
        <v>60</v>
      </c>
      <c r="C19" s="105">
        <v>59</v>
      </c>
      <c r="D19" s="105">
        <v>58</v>
      </c>
      <c r="E19" s="105">
        <v>50.5</v>
      </c>
      <c r="F19" s="105">
        <v>56.6</v>
      </c>
      <c r="G19" s="105">
        <v>57.7</v>
      </c>
      <c r="H19" s="105">
        <v>64.7</v>
      </c>
      <c r="I19" s="105">
        <v>56.7</v>
      </c>
      <c r="J19" s="105">
        <v>48</v>
      </c>
      <c r="K19" s="105">
        <v>44.3</v>
      </c>
      <c r="L19" s="105">
        <v>42.3</v>
      </c>
      <c r="M19" s="105">
        <v>44.7</v>
      </c>
      <c r="N19" s="105">
        <v>41.6</v>
      </c>
      <c r="O19" s="105">
        <v>40.7</v>
      </c>
      <c r="P19" s="105">
        <v>42.6</v>
      </c>
      <c r="Q19" s="105">
        <v>44.5</v>
      </c>
      <c r="R19" s="105">
        <v>50.5</v>
      </c>
      <c r="S19" s="105">
        <v>55.1</v>
      </c>
      <c r="T19" s="105">
        <v>60.9</v>
      </c>
      <c r="U19" s="105">
        <v>60.8</v>
      </c>
      <c r="V19" s="105">
        <v>70.2</v>
      </c>
      <c r="W19" s="105">
        <v>70.4</v>
      </c>
      <c r="X19" s="105">
        <v>72.1</v>
      </c>
      <c r="Y19" s="105">
        <v>65.9</v>
      </c>
      <c r="Z19" s="84">
        <f t="shared" si="0"/>
        <v>54.90833333333334</v>
      </c>
      <c r="AA19" s="105">
        <v>40</v>
      </c>
      <c r="AB19" s="107">
        <v>0.55625</v>
      </c>
      <c r="AC19" s="6">
        <v>17</v>
      </c>
    </row>
    <row r="20" spans="1:29" ht="13.5" customHeight="1">
      <c r="A20" s="83">
        <v>18</v>
      </c>
      <c r="B20" s="105">
        <v>68.5</v>
      </c>
      <c r="C20" s="105">
        <v>66.3</v>
      </c>
      <c r="D20" s="105">
        <v>67.3</v>
      </c>
      <c r="E20" s="105">
        <v>73.6</v>
      </c>
      <c r="F20" s="105">
        <v>73.9</v>
      </c>
      <c r="G20" s="105">
        <v>68.3</v>
      </c>
      <c r="H20" s="105">
        <v>55.3</v>
      </c>
      <c r="I20" s="105">
        <v>60.5</v>
      </c>
      <c r="J20" s="105">
        <v>51.6</v>
      </c>
      <c r="K20" s="105">
        <v>52</v>
      </c>
      <c r="L20" s="105">
        <v>50.8</v>
      </c>
      <c r="M20" s="105">
        <v>54</v>
      </c>
      <c r="N20" s="105">
        <v>56.2</v>
      </c>
      <c r="O20" s="105">
        <v>50.3</v>
      </c>
      <c r="P20" s="105">
        <v>47.9</v>
      </c>
      <c r="Q20" s="105">
        <v>47.5</v>
      </c>
      <c r="R20" s="105">
        <v>47.5</v>
      </c>
      <c r="S20" s="105">
        <v>54.1</v>
      </c>
      <c r="T20" s="105">
        <v>55.4</v>
      </c>
      <c r="U20" s="105">
        <v>53</v>
      </c>
      <c r="V20" s="105">
        <v>61.2</v>
      </c>
      <c r="W20" s="105">
        <v>63.3</v>
      </c>
      <c r="X20" s="105">
        <v>66</v>
      </c>
      <c r="Y20" s="105">
        <v>68.1</v>
      </c>
      <c r="Z20" s="84">
        <f aca="true" t="shared" si="1" ref="Z20:Z33">AVERAGE(B20:Y20)</f>
        <v>58.85833333333333</v>
      </c>
      <c r="AA20" s="105">
        <v>43.5</v>
      </c>
      <c r="AB20" s="107">
        <v>0.6548611111111111</v>
      </c>
      <c r="AC20" s="6">
        <v>18</v>
      </c>
    </row>
    <row r="21" spans="1:29" ht="13.5" customHeight="1">
      <c r="A21" s="83">
        <v>19</v>
      </c>
      <c r="B21" s="105">
        <v>72.2</v>
      </c>
      <c r="C21" s="105">
        <v>64.4</v>
      </c>
      <c r="D21" s="105">
        <v>60.4</v>
      </c>
      <c r="E21" s="105">
        <v>55.8</v>
      </c>
      <c r="F21" s="105">
        <v>50.1</v>
      </c>
      <c r="G21" s="105">
        <v>52.8</v>
      </c>
      <c r="H21" s="105">
        <v>61.7</v>
      </c>
      <c r="I21" s="105">
        <v>60</v>
      </c>
      <c r="J21" s="105">
        <v>46.7</v>
      </c>
      <c r="K21" s="105">
        <v>39</v>
      </c>
      <c r="L21" s="105">
        <v>34.2</v>
      </c>
      <c r="M21" s="105">
        <v>35.4</v>
      </c>
      <c r="N21" s="105">
        <v>32.5</v>
      </c>
      <c r="O21" s="105">
        <v>33.6</v>
      </c>
      <c r="P21" s="105">
        <v>39.4</v>
      </c>
      <c r="Q21" s="105">
        <v>40.8</v>
      </c>
      <c r="R21" s="105">
        <v>46.1</v>
      </c>
      <c r="S21" s="105">
        <v>48.9</v>
      </c>
      <c r="T21" s="105">
        <v>49.9</v>
      </c>
      <c r="U21" s="105">
        <v>50.1</v>
      </c>
      <c r="V21" s="105">
        <v>51.4</v>
      </c>
      <c r="W21" s="105">
        <v>52.8</v>
      </c>
      <c r="X21" s="105">
        <v>59</v>
      </c>
      <c r="Y21" s="105">
        <v>67.4</v>
      </c>
      <c r="Z21" s="84">
        <f t="shared" si="1"/>
        <v>50.19166666666667</v>
      </c>
      <c r="AA21" s="105">
        <v>29.4</v>
      </c>
      <c r="AB21" s="107">
        <v>0.5583333333333333</v>
      </c>
      <c r="AC21" s="6">
        <v>19</v>
      </c>
    </row>
    <row r="22" spans="1:29" ht="13.5" customHeight="1">
      <c r="A22" s="86">
        <v>20</v>
      </c>
      <c r="B22" s="106">
        <v>64.1</v>
      </c>
      <c r="C22" s="106">
        <v>67.5</v>
      </c>
      <c r="D22" s="106">
        <v>70.9</v>
      </c>
      <c r="E22" s="106">
        <v>65.6</v>
      </c>
      <c r="F22" s="106">
        <v>61.2</v>
      </c>
      <c r="G22" s="106">
        <v>56.6</v>
      </c>
      <c r="H22" s="106">
        <v>53.3</v>
      </c>
      <c r="I22" s="106">
        <v>50.1</v>
      </c>
      <c r="J22" s="106">
        <v>50.4</v>
      </c>
      <c r="K22" s="106">
        <v>62.4</v>
      </c>
      <c r="L22" s="106">
        <v>91.1</v>
      </c>
      <c r="M22" s="106">
        <v>96.4</v>
      </c>
      <c r="N22" s="106">
        <v>97.3</v>
      </c>
      <c r="O22" s="106">
        <v>96.2</v>
      </c>
      <c r="P22" s="106">
        <v>95.2</v>
      </c>
      <c r="Q22" s="106">
        <v>95.9</v>
      </c>
      <c r="R22" s="106">
        <v>96.8</v>
      </c>
      <c r="S22" s="106">
        <v>96.9</v>
      </c>
      <c r="T22" s="106">
        <v>96.9</v>
      </c>
      <c r="U22" s="106">
        <v>96.8</v>
      </c>
      <c r="V22" s="106">
        <v>96.1</v>
      </c>
      <c r="W22" s="106">
        <v>92.2</v>
      </c>
      <c r="X22" s="106">
        <v>95.5</v>
      </c>
      <c r="Y22" s="106">
        <v>95.8</v>
      </c>
      <c r="Z22" s="87">
        <f t="shared" si="1"/>
        <v>80.88333333333334</v>
      </c>
      <c r="AA22" s="106">
        <v>48.9</v>
      </c>
      <c r="AB22" s="108">
        <v>0.36180555555555555</v>
      </c>
      <c r="AC22" s="6">
        <v>20</v>
      </c>
    </row>
    <row r="23" spans="1:29" ht="13.5" customHeight="1">
      <c r="A23" s="83">
        <v>21</v>
      </c>
      <c r="B23" s="105">
        <v>90.6</v>
      </c>
      <c r="C23" s="105">
        <v>93.2</v>
      </c>
      <c r="D23" s="105">
        <v>96</v>
      </c>
      <c r="E23" s="105">
        <v>96.2</v>
      </c>
      <c r="F23" s="105">
        <v>83</v>
      </c>
      <c r="G23" s="105">
        <v>79.8</v>
      </c>
      <c r="H23" s="105">
        <v>79.7</v>
      </c>
      <c r="I23" s="105">
        <v>77.9</v>
      </c>
      <c r="J23" s="105">
        <v>74.4</v>
      </c>
      <c r="K23" s="105">
        <v>66.4</v>
      </c>
      <c r="L23" s="105">
        <v>62.6</v>
      </c>
      <c r="M23" s="105">
        <v>53.5</v>
      </c>
      <c r="N23" s="105">
        <v>55.9</v>
      </c>
      <c r="O23" s="105">
        <v>51.9</v>
      </c>
      <c r="P23" s="105">
        <v>53.4</v>
      </c>
      <c r="Q23" s="105">
        <v>55.9</v>
      </c>
      <c r="R23" s="105">
        <v>62.8</v>
      </c>
      <c r="S23" s="105">
        <v>65.7</v>
      </c>
      <c r="T23" s="105">
        <v>63.2</v>
      </c>
      <c r="U23" s="105">
        <v>64.4</v>
      </c>
      <c r="V23" s="105">
        <v>67</v>
      </c>
      <c r="W23" s="105">
        <v>72.7</v>
      </c>
      <c r="X23" s="105">
        <v>76.3</v>
      </c>
      <c r="Y23" s="105">
        <v>79.4</v>
      </c>
      <c r="Z23" s="84">
        <f t="shared" si="1"/>
        <v>71.74583333333335</v>
      </c>
      <c r="AA23" s="105">
        <v>50.2</v>
      </c>
      <c r="AB23" s="107">
        <v>0.5888888888888889</v>
      </c>
      <c r="AC23" s="5">
        <v>21</v>
      </c>
    </row>
    <row r="24" spans="1:29" ht="13.5" customHeight="1">
      <c r="A24" s="83">
        <v>22</v>
      </c>
      <c r="B24" s="105">
        <v>75.6</v>
      </c>
      <c r="C24" s="105">
        <v>72</v>
      </c>
      <c r="D24" s="105">
        <v>72.4</v>
      </c>
      <c r="E24" s="105">
        <v>67.9</v>
      </c>
      <c r="F24" s="105">
        <v>62</v>
      </c>
      <c r="G24" s="105">
        <v>74.2</v>
      </c>
      <c r="H24" s="105">
        <v>81</v>
      </c>
      <c r="I24" s="105">
        <v>74.2</v>
      </c>
      <c r="J24" s="105">
        <v>61</v>
      </c>
      <c r="K24" s="105">
        <v>53.4</v>
      </c>
      <c r="L24" s="105">
        <v>45.5</v>
      </c>
      <c r="M24" s="105">
        <v>38</v>
      </c>
      <c r="N24" s="105">
        <v>32.4</v>
      </c>
      <c r="O24" s="105">
        <v>33.4</v>
      </c>
      <c r="P24" s="105">
        <v>31.6</v>
      </c>
      <c r="Q24" s="105">
        <v>31.3</v>
      </c>
      <c r="R24" s="105">
        <v>45.4</v>
      </c>
      <c r="S24" s="105">
        <v>53.7</v>
      </c>
      <c r="T24" s="105">
        <v>60.5</v>
      </c>
      <c r="U24" s="105">
        <v>63.2</v>
      </c>
      <c r="V24" s="105">
        <v>52.4</v>
      </c>
      <c r="W24" s="105">
        <v>49.1</v>
      </c>
      <c r="X24" s="105">
        <v>47.2</v>
      </c>
      <c r="Y24" s="105">
        <v>49.2</v>
      </c>
      <c r="Z24" s="84">
        <f t="shared" si="1"/>
        <v>55.275000000000006</v>
      </c>
      <c r="AA24" s="105">
        <v>29.4</v>
      </c>
      <c r="AB24" s="107">
        <v>0.6451388888888888</v>
      </c>
      <c r="AC24" s="6">
        <v>22</v>
      </c>
    </row>
    <row r="25" spans="1:29" ht="13.5" customHeight="1">
      <c r="A25" s="83">
        <v>23</v>
      </c>
      <c r="B25" s="105">
        <v>53.4</v>
      </c>
      <c r="C25" s="105">
        <v>56.6</v>
      </c>
      <c r="D25" s="105">
        <v>53.9</v>
      </c>
      <c r="E25" s="105">
        <v>56.2</v>
      </c>
      <c r="F25" s="105">
        <v>49.9</v>
      </c>
      <c r="G25" s="105">
        <v>45</v>
      </c>
      <c r="H25" s="105">
        <v>48.3</v>
      </c>
      <c r="I25" s="105">
        <v>54.8</v>
      </c>
      <c r="J25" s="105">
        <v>37.4</v>
      </c>
      <c r="K25" s="105">
        <v>32.8</v>
      </c>
      <c r="L25" s="105">
        <v>29.5</v>
      </c>
      <c r="M25" s="105">
        <v>25.7</v>
      </c>
      <c r="N25" s="105">
        <v>30.1</v>
      </c>
      <c r="O25" s="105">
        <v>23.8</v>
      </c>
      <c r="P25" s="105">
        <v>24.3</v>
      </c>
      <c r="Q25" s="105">
        <v>28.3</v>
      </c>
      <c r="R25" s="105">
        <v>31.7</v>
      </c>
      <c r="S25" s="105">
        <v>37.3</v>
      </c>
      <c r="T25" s="105">
        <v>41</v>
      </c>
      <c r="U25" s="105">
        <v>45.3</v>
      </c>
      <c r="V25" s="105">
        <v>56.8</v>
      </c>
      <c r="W25" s="105">
        <v>60.8</v>
      </c>
      <c r="X25" s="105">
        <v>63.9</v>
      </c>
      <c r="Y25" s="105">
        <v>66</v>
      </c>
      <c r="Z25" s="84">
        <f t="shared" si="1"/>
        <v>43.86666666666665</v>
      </c>
      <c r="AA25" s="105">
        <v>22.2</v>
      </c>
      <c r="AB25" s="107">
        <v>0.6006944444444444</v>
      </c>
      <c r="AC25" s="6">
        <v>23</v>
      </c>
    </row>
    <row r="26" spans="1:29" ht="13.5" customHeight="1">
      <c r="A26" s="83">
        <v>24</v>
      </c>
      <c r="B26" s="105">
        <v>65.8</v>
      </c>
      <c r="C26" s="105">
        <v>65.7</v>
      </c>
      <c r="D26" s="105">
        <v>65.2</v>
      </c>
      <c r="E26" s="105">
        <v>63.1</v>
      </c>
      <c r="F26" s="105">
        <v>52.2</v>
      </c>
      <c r="G26" s="105">
        <v>53.1</v>
      </c>
      <c r="H26" s="105">
        <v>56.7</v>
      </c>
      <c r="I26" s="105">
        <v>52.2</v>
      </c>
      <c r="J26" s="105">
        <v>46.1</v>
      </c>
      <c r="K26" s="105">
        <v>45.8</v>
      </c>
      <c r="L26" s="105">
        <v>43.4</v>
      </c>
      <c r="M26" s="105">
        <v>37.9</v>
      </c>
      <c r="N26" s="105">
        <v>38.3</v>
      </c>
      <c r="O26" s="105">
        <v>40.2</v>
      </c>
      <c r="P26" s="105">
        <v>51.5</v>
      </c>
      <c r="Q26" s="105">
        <v>44.7</v>
      </c>
      <c r="R26" s="105">
        <v>42.1</v>
      </c>
      <c r="S26" s="105">
        <v>42.9</v>
      </c>
      <c r="T26" s="105">
        <v>42.6</v>
      </c>
      <c r="U26" s="105">
        <v>50.8</v>
      </c>
      <c r="V26" s="105">
        <v>59.7</v>
      </c>
      <c r="W26" s="105">
        <v>63.2</v>
      </c>
      <c r="X26" s="105">
        <v>58.2</v>
      </c>
      <c r="Y26" s="105">
        <v>56.3</v>
      </c>
      <c r="Z26" s="84">
        <f t="shared" si="1"/>
        <v>51.57083333333333</v>
      </c>
      <c r="AA26" s="105">
        <v>34.5</v>
      </c>
      <c r="AB26" s="107">
        <v>0.4916666666666667</v>
      </c>
      <c r="AC26" s="6">
        <v>24</v>
      </c>
    </row>
    <row r="27" spans="1:29" ht="13.5" customHeight="1">
      <c r="A27" s="83">
        <v>25</v>
      </c>
      <c r="B27" s="105">
        <v>61.6</v>
      </c>
      <c r="C27" s="105">
        <v>60.4</v>
      </c>
      <c r="D27" s="105">
        <v>62.4</v>
      </c>
      <c r="E27" s="105">
        <v>66.3</v>
      </c>
      <c r="F27" s="105">
        <v>67.8</v>
      </c>
      <c r="G27" s="105">
        <v>69.3</v>
      </c>
      <c r="H27" s="105">
        <v>70.2</v>
      </c>
      <c r="I27" s="105">
        <v>62.5</v>
      </c>
      <c r="J27" s="105">
        <v>45.4</v>
      </c>
      <c r="K27" s="105">
        <v>44.3</v>
      </c>
      <c r="L27" s="105">
        <v>40.8</v>
      </c>
      <c r="M27" s="105">
        <v>37.2</v>
      </c>
      <c r="N27" s="105">
        <v>33.7</v>
      </c>
      <c r="O27" s="105">
        <v>29.9</v>
      </c>
      <c r="P27" s="105">
        <v>31</v>
      </c>
      <c r="Q27" s="105">
        <v>33.5</v>
      </c>
      <c r="R27" s="105">
        <v>38.5</v>
      </c>
      <c r="S27" s="105">
        <v>46.4</v>
      </c>
      <c r="T27" s="105">
        <v>48.5</v>
      </c>
      <c r="U27" s="105">
        <v>51.7</v>
      </c>
      <c r="V27" s="105">
        <v>60.1</v>
      </c>
      <c r="W27" s="105">
        <v>61.1</v>
      </c>
      <c r="X27" s="105">
        <v>63.6</v>
      </c>
      <c r="Y27" s="105">
        <v>66.2</v>
      </c>
      <c r="Z27" s="84">
        <f t="shared" si="1"/>
        <v>52.18333333333333</v>
      </c>
      <c r="AA27" s="105">
        <v>29.1</v>
      </c>
      <c r="AB27" s="107">
        <v>0.5826388888888888</v>
      </c>
      <c r="AC27" s="6">
        <v>25</v>
      </c>
    </row>
    <row r="28" spans="1:29" ht="13.5" customHeight="1">
      <c r="A28" s="83">
        <v>26</v>
      </c>
      <c r="B28" s="105">
        <v>69.2</v>
      </c>
      <c r="C28" s="105">
        <v>71.2</v>
      </c>
      <c r="D28" s="105">
        <v>72.2</v>
      </c>
      <c r="E28" s="105">
        <v>75.9</v>
      </c>
      <c r="F28" s="105">
        <v>71.8</v>
      </c>
      <c r="G28" s="105">
        <v>71.3</v>
      </c>
      <c r="H28" s="105">
        <v>75.4</v>
      </c>
      <c r="I28" s="105">
        <v>65.9</v>
      </c>
      <c r="J28" s="105">
        <v>49.3</v>
      </c>
      <c r="K28" s="105">
        <v>37.1</v>
      </c>
      <c r="L28" s="105">
        <v>35.1</v>
      </c>
      <c r="M28" s="105">
        <v>33.8</v>
      </c>
      <c r="N28" s="105">
        <v>31.9</v>
      </c>
      <c r="O28" s="105">
        <v>42.4</v>
      </c>
      <c r="P28" s="105">
        <v>44</v>
      </c>
      <c r="Q28" s="105">
        <v>47</v>
      </c>
      <c r="R28" s="105">
        <v>48.3</v>
      </c>
      <c r="S28" s="105">
        <v>52.8</v>
      </c>
      <c r="T28" s="105">
        <v>57.3</v>
      </c>
      <c r="U28" s="105">
        <v>52.8</v>
      </c>
      <c r="V28" s="105">
        <v>46.5</v>
      </c>
      <c r="W28" s="105">
        <v>43.8</v>
      </c>
      <c r="X28" s="105">
        <v>46.3</v>
      </c>
      <c r="Y28" s="105">
        <v>44.5</v>
      </c>
      <c r="Z28" s="84">
        <f t="shared" si="1"/>
        <v>53.57499999999999</v>
      </c>
      <c r="AA28" s="105">
        <v>30.9</v>
      </c>
      <c r="AB28" s="107">
        <v>0.5576388888888889</v>
      </c>
      <c r="AC28" s="6">
        <v>26</v>
      </c>
    </row>
    <row r="29" spans="1:29" ht="13.5" customHeight="1">
      <c r="A29" s="83">
        <v>27</v>
      </c>
      <c r="B29" s="105">
        <v>48.5</v>
      </c>
      <c r="C29" s="105">
        <v>53.4</v>
      </c>
      <c r="D29" s="105">
        <v>58.3</v>
      </c>
      <c r="E29" s="105">
        <v>60.6</v>
      </c>
      <c r="F29" s="105">
        <v>65.5</v>
      </c>
      <c r="G29" s="105">
        <v>61.8</v>
      </c>
      <c r="H29" s="105">
        <v>66.6</v>
      </c>
      <c r="I29" s="105">
        <v>60.7</v>
      </c>
      <c r="J29" s="105">
        <v>56.3</v>
      </c>
      <c r="K29" s="105">
        <v>52.4</v>
      </c>
      <c r="L29" s="105">
        <v>51.8</v>
      </c>
      <c r="M29" s="105">
        <v>55.1</v>
      </c>
      <c r="N29" s="105">
        <v>42.6</v>
      </c>
      <c r="O29" s="105">
        <v>29.8</v>
      </c>
      <c r="P29" s="105">
        <v>31.9</v>
      </c>
      <c r="Q29" s="105">
        <v>39.8</v>
      </c>
      <c r="R29" s="105">
        <v>48</v>
      </c>
      <c r="S29" s="105">
        <v>52.4</v>
      </c>
      <c r="T29" s="105">
        <v>46.7</v>
      </c>
      <c r="U29" s="105">
        <v>49.8</v>
      </c>
      <c r="V29" s="105">
        <v>58.3</v>
      </c>
      <c r="W29" s="105">
        <v>61.2</v>
      </c>
      <c r="X29" s="105">
        <v>51.6</v>
      </c>
      <c r="Y29" s="105">
        <v>52</v>
      </c>
      <c r="Z29" s="84">
        <f t="shared" si="1"/>
        <v>52.29583333333332</v>
      </c>
      <c r="AA29" s="105">
        <v>28.4</v>
      </c>
      <c r="AB29" s="107">
        <v>0.5770833333333333</v>
      </c>
      <c r="AC29" s="6">
        <v>27</v>
      </c>
    </row>
    <row r="30" spans="1:29" ht="13.5" customHeight="1">
      <c r="A30" s="83">
        <v>28</v>
      </c>
      <c r="B30" s="105">
        <v>52.7</v>
      </c>
      <c r="C30" s="105">
        <v>62.1</v>
      </c>
      <c r="D30" s="105">
        <v>67.8</v>
      </c>
      <c r="E30" s="105">
        <v>71.3</v>
      </c>
      <c r="F30" s="105">
        <v>70.6</v>
      </c>
      <c r="G30" s="105">
        <v>73.8</v>
      </c>
      <c r="H30" s="105">
        <v>72.4</v>
      </c>
      <c r="I30" s="105">
        <v>58.3</v>
      </c>
      <c r="J30" s="105">
        <v>42.5</v>
      </c>
      <c r="K30" s="105">
        <v>42.9</v>
      </c>
      <c r="L30" s="105">
        <v>47.1</v>
      </c>
      <c r="M30" s="105">
        <v>57.6</v>
      </c>
      <c r="N30" s="105">
        <v>59.9</v>
      </c>
      <c r="O30" s="105">
        <v>58.8</v>
      </c>
      <c r="P30" s="105">
        <v>58.6</v>
      </c>
      <c r="Q30" s="105">
        <v>54.2</v>
      </c>
      <c r="R30" s="105">
        <v>54.7</v>
      </c>
      <c r="S30" s="105">
        <v>63.8</v>
      </c>
      <c r="T30" s="105">
        <v>71.6</v>
      </c>
      <c r="U30" s="105">
        <v>74.2</v>
      </c>
      <c r="V30" s="105">
        <v>73.1</v>
      </c>
      <c r="W30" s="105">
        <v>79.4</v>
      </c>
      <c r="X30" s="105">
        <v>83</v>
      </c>
      <c r="Y30" s="105">
        <v>84.8</v>
      </c>
      <c r="Z30" s="84">
        <f t="shared" si="1"/>
        <v>63.96666666666667</v>
      </c>
      <c r="AA30" s="105">
        <v>39.3</v>
      </c>
      <c r="AB30" s="107">
        <v>0.38819444444444445</v>
      </c>
      <c r="AC30" s="6">
        <v>28</v>
      </c>
    </row>
    <row r="31" spans="1:29" ht="13.5" customHeight="1">
      <c r="A31" s="83">
        <v>29</v>
      </c>
      <c r="B31" s="105">
        <v>85.5</v>
      </c>
      <c r="C31" s="105">
        <v>84.7</v>
      </c>
      <c r="D31" s="105">
        <v>85.4</v>
      </c>
      <c r="E31" s="105">
        <v>78.9</v>
      </c>
      <c r="F31" s="105">
        <v>68.5</v>
      </c>
      <c r="G31" s="105">
        <v>68.4</v>
      </c>
      <c r="H31" s="105">
        <v>70.4</v>
      </c>
      <c r="I31" s="105">
        <v>63.8</v>
      </c>
      <c r="J31" s="105">
        <v>59</v>
      </c>
      <c r="K31" s="105">
        <v>60.6</v>
      </c>
      <c r="L31" s="105">
        <v>64.6</v>
      </c>
      <c r="M31" s="105">
        <v>67.9</v>
      </c>
      <c r="N31" s="105">
        <v>70.5</v>
      </c>
      <c r="O31" s="105">
        <v>72.5</v>
      </c>
      <c r="P31" s="105">
        <v>78.3</v>
      </c>
      <c r="Q31" s="105">
        <v>78.2</v>
      </c>
      <c r="R31" s="105">
        <v>79.9</v>
      </c>
      <c r="S31" s="105">
        <v>83.2</v>
      </c>
      <c r="T31" s="105">
        <v>86.1</v>
      </c>
      <c r="U31" s="105">
        <v>90.2</v>
      </c>
      <c r="V31" s="105">
        <v>90.1</v>
      </c>
      <c r="W31" s="105">
        <v>90.7</v>
      </c>
      <c r="X31" s="105">
        <v>91.7</v>
      </c>
      <c r="Y31" s="105">
        <v>92.5</v>
      </c>
      <c r="Z31" s="84">
        <f t="shared" si="1"/>
        <v>77.56666666666668</v>
      </c>
      <c r="AA31" s="105">
        <v>58.6</v>
      </c>
      <c r="AB31" s="107">
        <v>0.3909722222222222</v>
      </c>
      <c r="AC31" s="6">
        <v>29</v>
      </c>
    </row>
    <row r="32" spans="1:29" ht="13.5" customHeight="1">
      <c r="A32" s="83">
        <v>30</v>
      </c>
      <c r="B32" s="105">
        <v>93.1</v>
      </c>
      <c r="C32" s="105">
        <v>91.6</v>
      </c>
      <c r="D32" s="105">
        <v>88.7</v>
      </c>
      <c r="E32" s="105">
        <v>90.5</v>
      </c>
      <c r="F32" s="105">
        <v>95.6</v>
      </c>
      <c r="G32" s="105">
        <v>95.3</v>
      </c>
      <c r="H32" s="105">
        <v>94.3</v>
      </c>
      <c r="I32" s="105">
        <v>85.3</v>
      </c>
      <c r="J32" s="105">
        <v>77</v>
      </c>
      <c r="K32" s="105">
        <v>71.4</v>
      </c>
      <c r="L32" s="105">
        <v>66.9</v>
      </c>
      <c r="M32" s="105">
        <v>70.6</v>
      </c>
      <c r="N32" s="105">
        <v>76.9</v>
      </c>
      <c r="O32" s="105">
        <v>77.6</v>
      </c>
      <c r="P32" s="105">
        <v>73.6</v>
      </c>
      <c r="Q32" s="105">
        <v>63.7</v>
      </c>
      <c r="R32" s="105">
        <v>46.5</v>
      </c>
      <c r="S32" s="105">
        <v>48.5</v>
      </c>
      <c r="T32" s="105">
        <v>53.5</v>
      </c>
      <c r="U32" s="105">
        <v>51</v>
      </c>
      <c r="V32" s="105">
        <v>51.4</v>
      </c>
      <c r="W32" s="105">
        <v>53.2</v>
      </c>
      <c r="X32" s="105">
        <v>57.7</v>
      </c>
      <c r="Y32" s="105">
        <v>61</v>
      </c>
      <c r="Z32" s="84">
        <f t="shared" si="1"/>
        <v>72.2875</v>
      </c>
      <c r="AA32" s="105">
        <v>39.9</v>
      </c>
      <c r="AB32" s="107">
        <v>0.6916666666666668</v>
      </c>
      <c r="AC32" s="6">
        <v>30</v>
      </c>
    </row>
    <row r="33" spans="1:29" ht="13.5" customHeight="1">
      <c r="A33" s="83">
        <v>31</v>
      </c>
      <c r="B33" s="105">
        <v>59.2</v>
      </c>
      <c r="C33" s="105">
        <v>62.8</v>
      </c>
      <c r="D33" s="105">
        <v>70.9</v>
      </c>
      <c r="E33" s="105">
        <v>64.1</v>
      </c>
      <c r="F33" s="105">
        <v>61.9</v>
      </c>
      <c r="G33" s="105">
        <v>68</v>
      </c>
      <c r="H33" s="105">
        <v>58.8</v>
      </c>
      <c r="I33" s="105">
        <v>52.4</v>
      </c>
      <c r="J33" s="105">
        <v>47.7</v>
      </c>
      <c r="K33" s="105">
        <v>46</v>
      </c>
      <c r="L33" s="105">
        <v>45.2</v>
      </c>
      <c r="M33" s="105">
        <v>47.7</v>
      </c>
      <c r="N33" s="105">
        <v>45.3</v>
      </c>
      <c r="O33" s="105">
        <v>45.6</v>
      </c>
      <c r="P33" s="105">
        <v>43.2</v>
      </c>
      <c r="Q33" s="105">
        <v>45.9</v>
      </c>
      <c r="R33" s="105">
        <v>48.3</v>
      </c>
      <c r="S33" s="105">
        <v>46.4</v>
      </c>
      <c r="T33" s="105">
        <v>50.1</v>
      </c>
      <c r="U33" s="105">
        <v>47.3</v>
      </c>
      <c r="V33" s="105">
        <v>47</v>
      </c>
      <c r="W33" s="105">
        <v>47.8</v>
      </c>
      <c r="X33" s="105">
        <v>47.9</v>
      </c>
      <c r="Y33" s="105">
        <v>59.2</v>
      </c>
      <c r="Z33" s="84">
        <f t="shared" si="1"/>
        <v>52.44583333333333</v>
      </c>
      <c r="AA33" s="105">
        <v>40.5</v>
      </c>
      <c r="AB33" s="107">
        <v>0.6208333333333333</v>
      </c>
      <c r="AC33" s="6">
        <v>31</v>
      </c>
    </row>
    <row r="34" spans="1:29" ht="18" customHeight="1">
      <c r="A34" s="88" t="s">
        <v>7</v>
      </c>
      <c r="B34" s="89">
        <f>AVERAGE(B3:B33)</f>
        <v>70.41290322580645</v>
      </c>
      <c r="C34" s="89">
        <f aca="true" t="shared" si="2" ref="C34:R34">AVERAGE(C3:C33)</f>
        <v>69.8193548387097</v>
      </c>
      <c r="D34" s="89">
        <f t="shared" si="2"/>
        <v>70.71612903225808</v>
      </c>
      <c r="E34" s="89">
        <f t="shared" si="2"/>
        <v>69.70967741935482</v>
      </c>
      <c r="F34" s="89">
        <f t="shared" si="2"/>
        <v>68.35483870967742</v>
      </c>
      <c r="G34" s="89">
        <f t="shared" si="2"/>
        <v>69.10967741935482</v>
      </c>
      <c r="H34" s="89">
        <f t="shared" si="2"/>
        <v>68.93225806451615</v>
      </c>
      <c r="I34" s="89">
        <f t="shared" si="2"/>
        <v>63.851612903225806</v>
      </c>
      <c r="J34" s="89">
        <f t="shared" si="2"/>
        <v>54.43548387096775</v>
      </c>
      <c r="K34" s="89">
        <f t="shared" si="2"/>
        <v>50.222580645161294</v>
      </c>
      <c r="L34" s="89">
        <f t="shared" si="2"/>
        <v>49.361290322580636</v>
      </c>
      <c r="M34" s="89">
        <f t="shared" si="2"/>
        <v>48.561290322580646</v>
      </c>
      <c r="N34" s="89">
        <f t="shared" si="2"/>
        <v>48.40967741935484</v>
      </c>
      <c r="O34" s="89">
        <f t="shared" si="2"/>
        <v>49.616129032258065</v>
      </c>
      <c r="P34" s="89">
        <f t="shared" si="2"/>
        <v>51.3258064516129</v>
      </c>
      <c r="Q34" s="89">
        <f t="shared" si="2"/>
        <v>53.529032258064525</v>
      </c>
      <c r="R34" s="89">
        <f t="shared" si="2"/>
        <v>57.0516129032258</v>
      </c>
      <c r="S34" s="89">
        <f aca="true" t="shared" si="3" ref="S34:Y34">AVERAGE(S3:S33)</f>
        <v>59.96129032258066</v>
      </c>
      <c r="T34" s="89">
        <f t="shared" si="3"/>
        <v>61.2</v>
      </c>
      <c r="U34" s="89">
        <f t="shared" si="3"/>
        <v>63.16451612903225</v>
      </c>
      <c r="V34" s="89">
        <f t="shared" si="3"/>
        <v>64.7516129032258</v>
      </c>
      <c r="W34" s="89">
        <f t="shared" si="3"/>
        <v>66.10645161290323</v>
      </c>
      <c r="X34" s="89">
        <f t="shared" si="3"/>
        <v>67.01935483870967</v>
      </c>
      <c r="Y34" s="89">
        <f t="shared" si="3"/>
        <v>68.76129032258065</v>
      </c>
      <c r="Z34" s="89">
        <f>AVERAGE(B3:Y33)</f>
        <v>61.01599462365599</v>
      </c>
      <c r="AA34" s="90">
        <f>AVERAGE(AA3:AA33)</f>
        <v>39.64193548387097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22.2</v>
      </c>
      <c r="C40" s="102">
        <f>MATCH(B40,AA3:AA33,0)</f>
        <v>23</v>
      </c>
      <c r="D40" s="109">
        <f>INDEX(AB3:AB33,C40,1)</f>
        <v>0.6006944444444444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83.5</v>
      </c>
      <c r="C3" s="105">
        <v>79.6</v>
      </c>
      <c r="D3" s="105">
        <v>87</v>
      </c>
      <c r="E3" s="105">
        <v>91.6</v>
      </c>
      <c r="F3" s="105">
        <v>85.7</v>
      </c>
      <c r="G3" s="105">
        <v>87.5</v>
      </c>
      <c r="H3" s="105">
        <v>82</v>
      </c>
      <c r="I3" s="105">
        <v>74.7</v>
      </c>
      <c r="J3" s="105">
        <v>61.1</v>
      </c>
      <c r="K3" s="105">
        <v>65.2</v>
      </c>
      <c r="L3" s="105">
        <v>66.9</v>
      </c>
      <c r="M3" s="105">
        <v>72.4</v>
      </c>
      <c r="N3" s="105">
        <v>71.1</v>
      </c>
      <c r="O3" s="105">
        <v>69.8</v>
      </c>
      <c r="P3" s="105">
        <v>64.4</v>
      </c>
      <c r="Q3" s="105">
        <v>66.9</v>
      </c>
      <c r="R3" s="105">
        <v>68.4</v>
      </c>
      <c r="S3" s="105">
        <v>72</v>
      </c>
      <c r="T3" s="105">
        <v>73.2</v>
      </c>
      <c r="U3" s="105">
        <v>75.6</v>
      </c>
      <c r="V3" s="105">
        <v>76.6</v>
      </c>
      <c r="W3" s="105">
        <v>76.6</v>
      </c>
      <c r="X3" s="105">
        <v>82.4</v>
      </c>
      <c r="Y3" s="105">
        <v>77.4</v>
      </c>
      <c r="Z3" s="84">
        <f aca="true" t="shared" si="0" ref="Z3:Z33">AVERAGE(B3:Y3)</f>
        <v>75.48333333333335</v>
      </c>
      <c r="AA3" s="105">
        <v>59</v>
      </c>
      <c r="AB3" s="107">
        <v>0.38125000000000003</v>
      </c>
      <c r="AC3" s="5">
        <v>1</v>
      </c>
    </row>
    <row r="4" spans="1:29" ht="13.5" customHeight="1">
      <c r="A4" s="83">
        <v>2</v>
      </c>
      <c r="B4" s="105">
        <v>74.1</v>
      </c>
      <c r="C4" s="105">
        <v>75</v>
      </c>
      <c r="D4" s="105">
        <v>76.1</v>
      </c>
      <c r="E4" s="105">
        <v>77.9</v>
      </c>
      <c r="F4" s="105">
        <v>80.1</v>
      </c>
      <c r="G4" s="105">
        <v>78.3</v>
      </c>
      <c r="H4" s="105">
        <v>77</v>
      </c>
      <c r="I4" s="105">
        <v>76.3</v>
      </c>
      <c r="J4" s="105">
        <v>76.8</v>
      </c>
      <c r="K4" s="105">
        <v>72.6</v>
      </c>
      <c r="L4" s="105">
        <v>75.1</v>
      </c>
      <c r="M4" s="105">
        <v>66.7</v>
      </c>
      <c r="N4" s="105">
        <v>74.3</v>
      </c>
      <c r="O4" s="105">
        <v>78.4</v>
      </c>
      <c r="P4" s="105">
        <v>79.2</v>
      </c>
      <c r="Q4" s="105">
        <v>80.8</v>
      </c>
      <c r="R4" s="105">
        <v>85.7</v>
      </c>
      <c r="S4" s="105">
        <v>85.2</v>
      </c>
      <c r="T4" s="105">
        <v>85.2</v>
      </c>
      <c r="U4" s="105">
        <v>90.5</v>
      </c>
      <c r="V4" s="105">
        <v>93</v>
      </c>
      <c r="W4" s="105">
        <v>84.7</v>
      </c>
      <c r="X4" s="105">
        <v>83.3</v>
      </c>
      <c r="Y4" s="105">
        <v>89.7</v>
      </c>
      <c r="Z4" s="84">
        <f t="shared" si="0"/>
        <v>79.83333333333334</v>
      </c>
      <c r="AA4" s="105">
        <v>65.5</v>
      </c>
      <c r="AB4" s="107">
        <v>0.5041666666666667</v>
      </c>
      <c r="AC4" s="6">
        <v>2</v>
      </c>
    </row>
    <row r="5" spans="1:29" ht="13.5" customHeight="1">
      <c r="A5" s="83">
        <v>3</v>
      </c>
      <c r="B5" s="105">
        <v>97.6</v>
      </c>
      <c r="C5" s="105">
        <v>97.9</v>
      </c>
      <c r="D5" s="105">
        <v>98.2</v>
      </c>
      <c r="E5" s="105">
        <v>98.2</v>
      </c>
      <c r="F5" s="105">
        <v>98.2</v>
      </c>
      <c r="G5" s="105">
        <v>97.9</v>
      </c>
      <c r="H5" s="105">
        <v>97.9</v>
      </c>
      <c r="I5" s="105">
        <v>97.8</v>
      </c>
      <c r="J5" s="105">
        <v>94</v>
      </c>
      <c r="K5" s="105">
        <v>85.3</v>
      </c>
      <c r="L5" s="105">
        <v>90.1</v>
      </c>
      <c r="M5" s="105">
        <v>87.3</v>
      </c>
      <c r="N5" s="105">
        <v>88.5</v>
      </c>
      <c r="O5" s="105">
        <v>88.4</v>
      </c>
      <c r="P5" s="105">
        <v>88.3</v>
      </c>
      <c r="Q5" s="105">
        <v>88.7</v>
      </c>
      <c r="R5" s="105">
        <v>94.2</v>
      </c>
      <c r="S5" s="105">
        <v>96</v>
      </c>
      <c r="T5" s="105">
        <v>93.7</v>
      </c>
      <c r="U5" s="105">
        <v>92.8</v>
      </c>
      <c r="V5" s="105">
        <v>86.4</v>
      </c>
      <c r="W5" s="105">
        <v>74.4</v>
      </c>
      <c r="X5" s="105">
        <v>74</v>
      </c>
      <c r="Y5" s="105">
        <v>73.3</v>
      </c>
      <c r="Z5" s="84">
        <f t="shared" si="0"/>
        <v>90.79583333333335</v>
      </c>
      <c r="AA5" s="105">
        <v>73.3</v>
      </c>
      <c r="AB5" s="107">
        <v>1</v>
      </c>
      <c r="AC5" s="6">
        <v>3</v>
      </c>
    </row>
    <row r="6" spans="1:29" ht="13.5" customHeight="1">
      <c r="A6" s="83">
        <v>4</v>
      </c>
      <c r="B6" s="105">
        <v>69</v>
      </c>
      <c r="C6" s="105">
        <v>68.8</v>
      </c>
      <c r="D6" s="105">
        <v>64.2</v>
      </c>
      <c r="E6" s="105">
        <v>71.5</v>
      </c>
      <c r="F6" s="105">
        <v>64.5</v>
      </c>
      <c r="G6" s="105">
        <v>67</v>
      </c>
      <c r="H6" s="105">
        <v>68.3</v>
      </c>
      <c r="I6" s="105">
        <v>68.9</v>
      </c>
      <c r="J6" s="105">
        <v>68.4</v>
      </c>
      <c r="K6" s="105">
        <v>67.2</v>
      </c>
      <c r="L6" s="105">
        <v>68</v>
      </c>
      <c r="M6" s="105">
        <v>64.1</v>
      </c>
      <c r="N6" s="105">
        <v>64.4</v>
      </c>
      <c r="O6" s="105">
        <v>67.3</v>
      </c>
      <c r="P6" s="105">
        <v>67.4</v>
      </c>
      <c r="Q6" s="105">
        <v>69.5</v>
      </c>
      <c r="R6" s="105">
        <v>75.7</v>
      </c>
      <c r="S6" s="105">
        <v>67.3</v>
      </c>
      <c r="T6" s="105">
        <v>72.7</v>
      </c>
      <c r="U6" s="105">
        <v>77.1</v>
      </c>
      <c r="V6" s="105">
        <v>79</v>
      </c>
      <c r="W6" s="105">
        <v>79.1</v>
      </c>
      <c r="X6" s="105">
        <v>78.2</v>
      </c>
      <c r="Y6" s="105">
        <v>67.5</v>
      </c>
      <c r="Z6" s="84">
        <f t="shared" si="0"/>
        <v>69.79583333333333</v>
      </c>
      <c r="AA6" s="105">
        <v>62.1</v>
      </c>
      <c r="AB6" s="107">
        <v>0.20138888888888887</v>
      </c>
      <c r="AC6" s="6">
        <v>4</v>
      </c>
    </row>
    <row r="7" spans="1:29" ht="13.5" customHeight="1">
      <c r="A7" s="83">
        <v>5</v>
      </c>
      <c r="B7" s="105">
        <v>70.4</v>
      </c>
      <c r="C7" s="105">
        <v>69.1</v>
      </c>
      <c r="D7" s="105">
        <v>70.7</v>
      </c>
      <c r="E7" s="105">
        <v>74.6</v>
      </c>
      <c r="F7" s="105">
        <v>74.1</v>
      </c>
      <c r="G7" s="105">
        <v>75.2</v>
      </c>
      <c r="H7" s="105">
        <v>73.1</v>
      </c>
      <c r="I7" s="105">
        <v>69.2</v>
      </c>
      <c r="J7" s="105">
        <v>62.6</v>
      </c>
      <c r="K7" s="105">
        <v>60.5</v>
      </c>
      <c r="L7" s="105">
        <v>59.7</v>
      </c>
      <c r="M7" s="105">
        <v>60</v>
      </c>
      <c r="N7" s="105">
        <v>63.8</v>
      </c>
      <c r="O7" s="105">
        <v>62.4</v>
      </c>
      <c r="P7" s="105">
        <v>63</v>
      </c>
      <c r="Q7" s="105">
        <v>66.2</v>
      </c>
      <c r="R7" s="105">
        <v>66.7</v>
      </c>
      <c r="S7" s="105">
        <v>66.9</v>
      </c>
      <c r="T7" s="105">
        <v>78.7</v>
      </c>
      <c r="U7" s="105">
        <v>83.3</v>
      </c>
      <c r="V7" s="105">
        <v>85.9</v>
      </c>
      <c r="W7" s="105">
        <v>89.7</v>
      </c>
      <c r="X7" s="105">
        <v>89.5</v>
      </c>
      <c r="Y7" s="105">
        <v>91.9</v>
      </c>
      <c r="Z7" s="84">
        <f t="shared" si="0"/>
        <v>71.96666666666668</v>
      </c>
      <c r="AA7" s="105">
        <v>54.1</v>
      </c>
      <c r="AB7" s="107">
        <v>0.46597222222222223</v>
      </c>
      <c r="AC7" s="6">
        <v>5</v>
      </c>
    </row>
    <row r="8" spans="1:29" ht="13.5" customHeight="1">
      <c r="A8" s="83">
        <v>6</v>
      </c>
      <c r="B8" s="105">
        <v>92.3</v>
      </c>
      <c r="C8" s="105">
        <v>95.1</v>
      </c>
      <c r="D8" s="105">
        <v>95</v>
      </c>
      <c r="E8" s="105">
        <v>95.2</v>
      </c>
      <c r="F8" s="105">
        <v>95.2</v>
      </c>
      <c r="G8" s="105">
        <v>94.3</v>
      </c>
      <c r="H8" s="105">
        <v>88.4</v>
      </c>
      <c r="I8" s="105">
        <v>80.7</v>
      </c>
      <c r="J8" s="105">
        <v>71.8</v>
      </c>
      <c r="K8" s="105">
        <v>68.8</v>
      </c>
      <c r="L8" s="105">
        <v>68.3</v>
      </c>
      <c r="M8" s="105">
        <v>70.8</v>
      </c>
      <c r="N8" s="105">
        <v>67.5</v>
      </c>
      <c r="O8" s="105">
        <v>70.9</v>
      </c>
      <c r="P8" s="105">
        <v>73</v>
      </c>
      <c r="Q8" s="105">
        <v>77.9</v>
      </c>
      <c r="R8" s="105">
        <v>80.9</v>
      </c>
      <c r="S8" s="105">
        <v>85</v>
      </c>
      <c r="T8" s="105">
        <v>90.9</v>
      </c>
      <c r="U8" s="105">
        <v>95.9</v>
      </c>
      <c r="V8" s="105">
        <v>97.1</v>
      </c>
      <c r="W8" s="105">
        <v>97.4</v>
      </c>
      <c r="X8" s="105">
        <v>97.5</v>
      </c>
      <c r="Y8" s="105">
        <v>98</v>
      </c>
      <c r="Z8" s="84">
        <f t="shared" si="0"/>
        <v>85.32916666666667</v>
      </c>
      <c r="AA8" s="105">
        <v>66.1</v>
      </c>
      <c r="AB8" s="107">
        <v>0.38958333333333334</v>
      </c>
      <c r="AC8" s="6">
        <v>6</v>
      </c>
    </row>
    <row r="9" spans="1:29" ht="13.5" customHeight="1">
      <c r="A9" s="83">
        <v>7</v>
      </c>
      <c r="B9" s="105">
        <v>98.1</v>
      </c>
      <c r="C9" s="105">
        <v>98.3</v>
      </c>
      <c r="D9" s="105">
        <v>98.3</v>
      </c>
      <c r="E9" s="105">
        <v>98.3</v>
      </c>
      <c r="F9" s="105">
        <v>98.4</v>
      </c>
      <c r="G9" s="105">
        <v>98.4</v>
      </c>
      <c r="H9" s="105">
        <v>98.3</v>
      </c>
      <c r="I9" s="105">
        <v>98.4</v>
      </c>
      <c r="J9" s="105">
        <v>98.4</v>
      </c>
      <c r="K9" s="105">
        <v>98.1</v>
      </c>
      <c r="L9" s="105">
        <v>96</v>
      </c>
      <c r="M9" s="105">
        <v>92.5</v>
      </c>
      <c r="N9" s="105">
        <v>85.8</v>
      </c>
      <c r="O9" s="105">
        <v>82.4</v>
      </c>
      <c r="P9" s="105">
        <v>84.5</v>
      </c>
      <c r="Q9" s="105">
        <v>87.4</v>
      </c>
      <c r="R9" s="105">
        <v>93.2</v>
      </c>
      <c r="S9" s="105">
        <v>96.2</v>
      </c>
      <c r="T9" s="105">
        <v>97.8</v>
      </c>
      <c r="U9" s="105">
        <v>97.7</v>
      </c>
      <c r="V9" s="105">
        <v>98</v>
      </c>
      <c r="W9" s="105">
        <v>97.9</v>
      </c>
      <c r="X9" s="105">
        <v>98</v>
      </c>
      <c r="Y9" s="105">
        <v>97.9</v>
      </c>
      <c r="Z9" s="84">
        <f t="shared" si="0"/>
        <v>95.34583333333335</v>
      </c>
      <c r="AA9" s="105">
        <v>81.8</v>
      </c>
      <c r="AB9" s="107">
        <v>0.5819444444444445</v>
      </c>
      <c r="AC9" s="6">
        <v>7</v>
      </c>
    </row>
    <row r="10" spans="1:29" ht="13.5" customHeight="1">
      <c r="A10" s="83">
        <v>8</v>
      </c>
      <c r="B10" s="105">
        <v>98.2</v>
      </c>
      <c r="C10" s="105">
        <v>98.3</v>
      </c>
      <c r="D10" s="105">
        <v>98.3</v>
      </c>
      <c r="E10" s="105">
        <v>98.4</v>
      </c>
      <c r="F10" s="105">
        <v>98.6</v>
      </c>
      <c r="G10" s="105">
        <v>98.8</v>
      </c>
      <c r="H10" s="105">
        <v>98.8</v>
      </c>
      <c r="I10" s="105">
        <v>98.7</v>
      </c>
      <c r="J10" s="105">
        <v>98.7</v>
      </c>
      <c r="K10" s="105">
        <v>98.3</v>
      </c>
      <c r="L10" s="105">
        <v>94.4</v>
      </c>
      <c r="M10" s="105">
        <v>94</v>
      </c>
      <c r="N10" s="105">
        <v>94.9</v>
      </c>
      <c r="O10" s="105">
        <v>95.2</v>
      </c>
      <c r="P10" s="105">
        <v>94.5</v>
      </c>
      <c r="Q10" s="105">
        <v>95.1</v>
      </c>
      <c r="R10" s="105">
        <v>95.5</v>
      </c>
      <c r="S10" s="105">
        <v>95.2</v>
      </c>
      <c r="T10" s="105">
        <v>95.5</v>
      </c>
      <c r="U10" s="105">
        <v>96.2</v>
      </c>
      <c r="V10" s="105">
        <v>95.6</v>
      </c>
      <c r="W10" s="105">
        <v>97.2</v>
      </c>
      <c r="X10" s="105">
        <v>97.6</v>
      </c>
      <c r="Y10" s="105">
        <v>97.8</v>
      </c>
      <c r="Z10" s="84">
        <f t="shared" si="0"/>
        <v>96.825</v>
      </c>
      <c r="AA10" s="105">
        <v>90.9</v>
      </c>
      <c r="AB10" s="107">
        <v>0.4777777777777778</v>
      </c>
      <c r="AC10" s="6">
        <v>8</v>
      </c>
    </row>
    <row r="11" spans="1:29" ht="13.5" customHeight="1">
      <c r="A11" s="83">
        <v>9</v>
      </c>
      <c r="B11" s="105">
        <v>97.9</v>
      </c>
      <c r="C11" s="105">
        <v>97.9</v>
      </c>
      <c r="D11" s="105">
        <v>98.1</v>
      </c>
      <c r="E11" s="105">
        <v>98.1</v>
      </c>
      <c r="F11" s="105">
        <v>97.9</v>
      </c>
      <c r="G11" s="105">
        <v>96.6</v>
      </c>
      <c r="H11" s="105">
        <v>88.2</v>
      </c>
      <c r="I11" s="105">
        <v>82.1</v>
      </c>
      <c r="J11" s="105">
        <v>84.2</v>
      </c>
      <c r="K11" s="105">
        <v>86.3</v>
      </c>
      <c r="L11" s="105">
        <v>88.7</v>
      </c>
      <c r="M11" s="105">
        <v>82.6</v>
      </c>
      <c r="N11" s="105">
        <v>86.1</v>
      </c>
      <c r="O11" s="105">
        <v>87.4</v>
      </c>
      <c r="P11" s="105">
        <v>89.9</v>
      </c>
      <c r="Q11" s="105">
        <v>90.4</v>
      </c>
      <c r="R11" s="105">
        <v>91.6</v>
      </c>
      <c r="S11" s="105">
        <v>94.8</v>
      </c>
      <c r="T11" s="105">
        <v>95.6</v>
      </c>
      <c r="U11" s="105">
        <v>96.7</v>
      </c>
      <c r="V11" s="105">
        <v>92.3</v>
      </c>
      <c r="W11" s="105">
        <v>79.5</v>
      </c>
      <c r="X11" s="105">
        <v>83.3</v>
      </c>
      <c r="Y11" s="105">
        <v>83.6</v>
      </c>
      <c r="Z11" s="84">
        <f t="shared" si="0"/>
        <v>90.40833333333335</v>
      </c>
      <c r="AA11" s="105">
        <v>77.7</v>
      </c>
      <c r="AB11" s="107">
        <v>0.9208333333333334</v>
      </c>
      <c r="AC11" s="6">
        <v>9</v>
      </c>
    </row>
    <row r="12" spans="1:29" ht="13.5" customHeight="1">
      <c r="A12" s="86">
        <v>10</v>
      </c>
      <c r="B12" s="106">
        <v>90.7</v>
      </c>
      <c r="C12" s="106">
        <v>86.8</v>
      </c>
      <c r="D12" s="106">
        <v>89.6</v>
      </c>
      <c r="E12" s="106">
        <v>88.7</v>
      </c>
      <c r="F12" s="106">
        <v>93.8</v>
      </c>
      <c r="G12" s="106">
        <v>95.6</v>
      </c>
      <c r="H12" s="106">
        <v>92.2</v>
      </c>
      <c r="I12" s="106">
        <v>94.3</v>
      </c>
      <c r="J12" s="106">
        <v>94.9</v>
      </c>
      <c r="K12" s="106">
        <v>81.7</v>
      </c>
      <c r="L12" s="106">
        <v>83.5</v>
      </c>
      <c r="M12" s="106">
        <v>89</v>
      </c>
      <c r="N12" s="106">
        <v>84.6</v>
      </c>
      <c r="O12" s="106">
        <v>84.1</v>
      </c>
      <c r="P12" s="106">
        <v>88.3</v>
      </c>
      <c r="Q12" s="106">
        <v>89</v>
      </c>
      <c r="R12" s="106">
        <v>94.3</v>
      </c>
      <c r="S12" s="106">
        <v>92.6</v>
      </c>
      <c r="T12" s="106">
        <v>93.3</v>
      </c>
      <c r="U12" s="106">
        <v>92.2</v>
      </c>
      <c r="V12" s="106">
        <v>95.9</v>
      </c>
      <c r="W12" s="106">
        <v>96</v>
      </c>
      <c r="X12" s="106">
        <v>94.5</v>
      </c>
      <c r="Y12" s="106">
        <v>94.4</v>
      </c>
      <c r="Z12" s="87">
        <f t="shared" si="0"/>
        <v>90.83333333333333</v>
      </c>
      <c r="AA12" s="106">
        <v>81</v>
      </c>
      <c r="AB12" s="108">
        <v>0.4680555555555555</v>
      </c>
      <c r="AC12" s="6">
        <v>10</v>
      </c>
    </row>
    <row r="13" spans="1:29" ht="13.5" customHeight="1">
      <c r="A13" s="83">
        <v>11</v>
      </c>
      <c r="B13" s="105">
        <v>94.5</v>
      </c>
      <c r="C13" s="105">
        <v>96</v>
      </c>
      <c r="D13" s="105">
        <v>96.9</v>
      </c>
      <c r="E13" s="105">
        <v>95.8</v>
      </c>
      <c r="F13" s="105">
        <v>97.7</v>
      </c>
      <c r="G13" s="105">
        <v>97.9</v>
      </c>
      <c r="H13" s="105">
        <v>98</v>
      </c>
      <c r="I13" s="105">
        <v>97.9</v>
      </c>
      <c r="J13" s="105">
        <v>97.7</v>
      </c>
      <c r="K13" s="105">
        <v>96.8</v>
      </c>
      <c r="L13" s="105">
        <v>96.9</v>
      </c>
      <c r="M13" s="105">
        <v>96</v>
      </c>
      <c r="N13" s="105">
        <v>96.3</v>
      </c>
      <c r="O13" s="105">
        <v>96.6</v>
      </c>
      <c r="P13" s="105">
        <v>96.5</v>
      </c>
      <c r="Q13" s="105">
        <v>97.1</v>
      </c>
      <c r="R13" s="105">
        <v>97.4</v>
      </c>
      <c r="S13" s="105">
        <v>97.4</v>
      </c>
      <c r="T13" s="105">
        <v>97.3</v>
      </c>
      <c r="U13" s="105">
        <v>97.6</v>
      </c>
      <c r="V13" s="105">
        <v>97.6</v>
      </c>
      <c r="W13" s="105">
        <v>97.5</v>
      </c>
      <c r="X13" s="105">
        <v>97</v>
      </c>
      <c r="Y13" s="105">
        <v>97.4</v>
      </c>
      <c r="Z13" s="84">
        <f t="shared" si="0"/>
        <v>96.99166666666666</v>
      </c>
      <c r="AA13" s="105">
        <v>94.3</v>
      </c>
      <c r="AB13" s="107">
        <v>0.041666666666666664</v>
      </c>
      <c r="AC13" s="5">
        <v>11</v>
      </c>
    </row>
    <row r="14" spans="1:29" ht="13.5" customHeight="1">
      <c r="A14" s="83">
        <v>12</v>
      </c>
      <c r="B14" s="105">
        <v>97.4</v>
      </c>
      <c r="C14" s="105">
        <v>97.6</v>
      </c>
      <c r="D14" s="105">
        <v>97.5</v>
      </c>
      <c r="E14" s="105">
        <v>96.8</v>
      </c>
      <c r="F14" s="105">
        <v>96.5</v>
      </c>
      <c r="G14" s="105">
        <v>95.9</v>
      </c>
      <c r="H14" s="105">
        <v>96.3</v>
      </c>
      <c r="I14" s="105">
        <v>88.9</v>
      </c>
      <c r="J14" s="105">
        <v>84.3</v>
      </c>
      <c r="K14" s="105">
        <v>83.7</v>
      </c>
      <c r="L14" s="105">
        <v>80</v>
      </c>
      <c r="M14" s="105">
        <v>82.1</v>
      </c>
      <c r="N14" s="105">
        <v>79.9</v>
      </c>
      <c r="O14" s="105">
        <v>82.7</v>
      </c>
      <c r="P14" s="105">
        <v>85.2</v>
      </c>
      <c r="Q14" s="105">
        <v>86.1</v>
      </c>
      <c r="R14" s="105">
        <v>71.9</v>
      </c>
      <c r="S14" s="105">
        <v>73.5</v>
      </c>
      <c r="T14" s="105">
        <v>87.8</v>
      </c>
      <c r="U14" s="105">
        <v>89.6</v>
      </c>
      <c r="V14" s="105">
        <v>95.8</v>
      </c>
      <c r="W14" s="105">
        <v>95</v>
      </c>
      <c r="X14" s="105">
        <v>97.1</v>
      </c>
      <c r="Y14" s="105">
        <v>96</v>
      </c>
      <c r="Z14" s="84">
        <f t="shared" si="0"/>
        <v>89.06666666666666</v>
      </c>
      <c r="AA14" s="105">
        <v>70.3</v>
      </c>
      <c r="AB14" s="107">
        <v>0.7111111111111111</v>
      </c>
      <c r="AC14" s="6">
        <v>12</v>
      </c>
    </row>
    <row r="15" spans="1:29" ht="13.5" customHeight="1">
      <c r="A15" s="83">
        <v>13</v>
      </c>
      <c r="B15" s="105">
        <v>97.3</v>
      </c>
      <c r="C15" s="105">
        <v>96.3</v>
      </c>
      <c r="D15" s="105">
        <v>93.5</v>
      </c>
      <c r="E15" s="105">
        <v>97.4</v>
      </c>
      <c r="F15" s="105">
        <v>97.9</v>
      </c>
      <c r="G15" s="105">
        <v>98</v>
      </c>
      <c r="H15" s="105">
        <v>98.2</v>
      </c>
      <c r="I15" s="105">
        <v>98.3</v>
      </c>
      <c r="J15" s="105">
        <v>98.4</v>
      </c>
      <c r="K15" s="105">
        <v>98.3</v>
      </c>
      <c r="L15" s="105">
        <v>98.4</v>
      </c>
      <c r="M15" s="105">
        <v>98.5</v>
      </c>
      <c r="N15" s="105">
        <v>98.5</v>
      </c>
      <c r="O15" s="105">
        <v>98.3</v>
      </c>
      <c r="P15" s="105">
        <v>97.9</v>
      </c>
      <c r="Q15" s="105">
        <v>98</v>
      </c>
      <c r="R15" s="105">
        <v>97.9</v>
      </c>
      <c r="S15" s="105">
        <v>98.1</v>
      </c>
      <c r="T15" s="105">
        <v>98.3</v>
      </c>
      <c r="U15" s="105">
        <v>98.3</v>
      </c>
      <c r="V15" s="105">
        <v>98.4</v>
      </c>
      <c r="W15" s="105">
        <v>98.5</v>
      </c>
      <c r="X15" s="105">
        <v>98.4</v>
      </c>
      <c r="Y15" s="105">
        <v>98.4</v>
      </c>
      <c r="Z15" s="84">
        <f t="shared" si="0"/>
        <v>97.89583333333333</v>
      </c>
      <c r="AA15" s="105">
        <v>91.4</v>
      </c>
      <c r="AB15" s="107">
        <v>0.1125</v>
      </c>
      <c r="AC15" s="6">
        <v>13</v>
      </c>
    </row>
    <row r="16" spans="1:29" ht="13.5" customHeight="1">
      <c r="A16" s="83">
        <v>14</v>
      </c>
      <c r="B16" s="105">
        <v>98.3</v>
      </c>
      <c r="C16" s="105">
        <v>98.2</v>
      </c>
      <c r="D16" s="105">
        <v>98</v>
      </c>
      <c r="E16" s="105">
        <v>98.1</v>
      </c>
      <c r="F16" s="105">
        <v>98</v>
      </c>
      <c r="G16" s="105">
        <v>97.9</v>
      </c>
      <c r="H16" s="105">
        <v>97.7</v>
      </c>
      <c r="I16" s="105">
        <v>96.9</v>
      </c>
      <c r="J16" s="105">
        <v>98.1</v>
      </c>
      <c r="K16" s="105">
        <v>98.1</v>
      </c>
      <c r="L16" s="105">
        <v>98</v>
      </c>
      <c r="M16" s="105">
        <v>97.6</v>
      </c>
      <c r="N16" s="105">
        <v>97.1</v>
      </c>
      <c r="O16" s="105">
        <v>97.8</v>
      </c>
      <c r="P16" s="105">
        <v>97.8</v>
      </c>
      <c r="Q16" s="105">
        <v>97.6</v>
      </c>
      <c r="R16" s="105">
        <v>96.8</v>
      </c>
      <c r="S16" s="105">
        <v>97.5</v>
      </c>
      <c r="T16" s="105">
        <v>97.7</v>
      </c>
      <c r="U16" s="105">
        <v>98.1</v>
      </c>
      <c r="V16" s="105">
        <v>98</v>
      </c>
      <c r="W16" s="105">
        <v>97.7</v>
      </c>
      <c r="X16" s="105">
        <v>97.1</v>
      </c>
      <c r="Y16" s="105">
        <v>96.9</v>
      </c>
      <c r="Z16" s="84">
        <f t="shared" si="0"/>
        <v>97.70833333333331</v>
      </c>
      <c r="AA16" s="105">
        <v>96.2</v>
      </c>
      <c r="AB16" s="107">
        <v>0.9826388888888888</v>
      </c>
      <c r="AC16" s="6">
        <v>14</v>
      </c>
    </row>
    <row r="17" spans="1:29" ht="13.5" customHeight="1">
      <c r="A17" s="83">
        <v>15</v>
      </c>
      <c r="B17" s="105">
        <v>96.4</v>
      </c>
      <c r="C17" s="105">
        <v>96</v>
      </c>
      <c r="D17" s="105">
        <v>97.4</v>
      </c>
      <c r="E17" s="105">
        <v>96.4</v>
      </c>
      <c r="F17" s="105">
        <v>96.1</v>
      </c>
      <c r="G17" s="105">
        <v>96.5</v>
      </c>
      <c r="H17" s="105">
        <v>96.8</v>
      </c>
      <c r="I17" s="105">
        <v>95.5</v>
      </c>
      <c r="J17" s="105">
        <v>93.5</v>
      </c>
      <c r="K17" s="105">
        <v>94.9</v>
      </c>
      <c r="L17" s="105">
        <v>96.3</v>
      </c>
      <c r="M17" s="105">
        <v>96.7</v>
      </c>
      <c r="N17" s="105">
        <v>97.9</v>
      </c>
      <c r="O17" s="105">
        <v>98.1</v>
      </c>
      <c r="P17" s="105">
        <v>98.1</v>
      </c>
      <c r="Q17" s="105">
        <v>97.6</v>
      </c>
      <c r="R17" s="105">
        <v>97.3</v>
      </c>
      <c r="S17" s="105">
        <v>96</v>
      </c>
      <c r="T17" s="105">
        <v>95.3</v>
      </c>
      <c r="U17" s="105">
        <v>94.1</v>
      </c>
      <c r="V17" s="105">
        <v>92.8</v>
      </c>
      <c r="W17" s="105">
        <v>95.6</v>
      </c>
      <c r="X17" s="105">
        <v>97.6</v>
      </c>
      <c r="Y17" s="105">
        <v>97.5</v>
      </c>
      <c r="Z17" s="84">
        <f t="shared" si="0"/>
        <v>96.26666666666665</v>
      </c>
      <c r="AA17" s="105">
        <v>89.9</v>
      </c>
      <c r="AB17" s="107">
        <v>0.3909722222222222</v>
      </c>
      <c r="AC17" s="6">
        <v>15</v>
      </c>
    </row>
    <row r="18" spans="1:29" ht="13.5" customHeight="1">
      <c r="A18" s="83">
        <v>16</v>
      </c>
      <c r="B18" s="105">
        <v>97</v>
      </c>
      <c r="C18" s="105">
        <v>95.2</v>
      </c>
      <c r="D18" s="105">
        <v>92.4</v>
      </c>
      <c r="E18" s="105">
        <v>89.2</v>
      </c>
      <c r="F18" s="105">
        <v>88.1</v>
      </c>
      <c r="G18" s="105">
        <v>85.8</v>
      </c>
      <c r="H18" s="105">
        <v>93.2</v>
      </c>
      <c r="I18" s="105">
        <v>97.3</v>
      </c>
      <c r="J18" s="105">
        <v>97.9</v>
      </c>
      <c r="K18" s="105">
        <v>97.8</v>
      </c>
      <c r="L18" s="105">
        <v>97.5</v>
      </c>
      <c r="M18" s="105">
        <v>97.5</v>
      </c>
      <c r="N18" s="105">
        <v>97.3</v>
      </c>
      <c r="O18" s="105">
        <v>97.6</v>
      </c>
      <c r="P18" s="105">
        <v>97.3</v>
      </c>
      <c r="Q18" s="105">
        <v>97.4</v>
      </c>
      <c r="R18" s="105">
        <v>97.3</v>
      </c>
      <c r="S18" s="105">
        <v>97.8</v>
      </c>
      <c r="T18" s="105">
        <v>98</v>
      </c>
      <c r="U18" s="105">
        <v>98.1</v>
      </c>
      <c r="V18" s="105">
        <v>98</v>
      </c>
      <c r="W18" s="105">
        <v>98</v>
      </c>
      <c r="X18" s="105">
        <v>98.1</v>
      </c>
      <c r="Y18" s="105">
        <v>98.3</v>
      </c>
      <c r="Z18" s="84">
        <f t="shared" si="0"/>
        <v>95.92083333333333</v>
      </c>
      <c r="AA18" s="105">
        <v>84.5</v>
      </c>
      <c r="AB18" s="107">
        <v>0.2347222222222222</v>
      </c>
      <c r="AC18" s="6">
        <v>16</v>
      </c>
    </row>
    <row r="19" spans="1:29" ht="13.5" customHeight="1">
      <c r="A19" s="83">
        <v>17</v>
      </c>
      <c r="B19" s="105">
        <v>98.4</v>
      </c>
      <c r="C19" s="105">
        <v>98.4</v>
      </c>
      <c r="D19" s="105">
        <v>98.5</v>
      </c>
      <c r="E19" s="105">
        <v>98.5</v>
      </c>
      <c r="F19" s="105">
        <v>98.5</v>
      </c>
      <c r="G19" s="105">
        <v>98.4</v>
      </c>
      <c r="H19" s="105">
        <v>98.3</v>
      </c>
      <c r="I19" s="105">
        <v>98.2</v>
      </c>
      <c r="J19" s="105">
        <v>98.1</v>
      </c>
      <c r="K19" s="105">
        <v>97.9</v>
      </c>
      <c r="L19" s="105">
        <v>97.5</v>
      </c>
      <c r="M19" s="105">
        <v>93.3</v>
      </c>
      <c r="N19" s="105">
        <v>89.7</v>
      </c>
      <c r="O19" s="105">
        <v>84.7</v>
      </c>
      <c r="P19" s="105">
        <v>83.7</v>
      </c>
      <c r="Q19" s="105">
        <v>85.9</v>
      </c>
      <c r="R19" s="105">
        <v>94</v>
      </c>
      <c r="S19" s="105">
        <v>97.4</v>
      </c>
      <c r="T19" s="105">
        <v>97.6</v>
      </c>
      <c r="U19" s="105">
        <v>97.8</v>
      </c>
      <c r="V19" s="105">
        <v>97.8</v>
      </c>
      <c r="W19" s="105">
        <v>97.5</v>
      </c>
      <c r="X19" s="105">
        <v>95.7</v>
      </c>
      <c r="Y19" s="105">
        <v>93.8</v>
      </c>
      <c r="Z19" s="84">
        <f t="shared" si="0"/>
        <v>95.40000000000002</v>
      </c>
      <c r="AA19" s="105">
        <v>82.3</v>
      </c>
      <c r="AB19" s="107">
        <v>0.6124999999999999</v>
      </c>
      <c r="AC19" s="6">
        <v>17</v>
      </c>
    </row>
    <row r="20" spans="1:29" ht="13.5" customHeight="1">
      <c r="A20" s="83">
        <v>18</v>
      </c>
      <c r="B20" s="105">
        <v>89.4</v>
      </c>
      <c r="C20" s="105">
        <v>92.6</v>
      </c>
      <c r="D20" s="105">
        <v>84.1</v>
      </c>
      <c r="E20" s="105">
        <v>90.7</v>
      </c>
      <c r="F20" s="105">
        <v>90.5</v>
      </c>
      <c r="G20" s="105">
        <v>92.3</v>
      </c>
      <c r="H20" s="105">
        <v>81.3</v>
      </c>
      <c r="I20" s="105">
        <v>75.3</v>
      </c>
      <c r="J20" s="105">
        <v>62.2</v>
      </c>
      <c r="K20" s="105">
        <v>66.3</v>
      </c>
      <c r="L20" s="105">
        <v>67</v>
      </c>
      <c r="M20" s="105">
        <v>69</v>
      </c>
      <c r="N20" s="105">
        <v>69.9</v>
      </c>
      <c r="O20" s="105">
        <v>65.8</v>
      </c>
      <c r="P20" s="105">
        <v>66.6</v>
      </c>
      <c r="Q20" s="105">
        <v>68.6</v>
      </c>
      <c r="R20" s="105">
        <v>67.6</v>
      </c>
      <c r="S20" s="105">
        <v>70.2</v>
      </c>
      <c r="T20" s="105">
        <v>71.2</v>
      </c>
      <c r="U20" s="105">
        <v>70.7</v>
      </c>
      <c r="V20" s="105">
        <v>72.7</v>
      </c>
      <c r="W20" s="105">
        <v>72.3</v>
      </c>
      <c r="X20" s="105">
        <v>75.3</v>
      </c>
      <c r="Y20" s="105">
        <v>77.1</v>
      </c>
      <c r="Z20" s="84">
        <f t="shared" si="0"/>
        <v>75.36249999999998</v>
      </c>
      <c r="AA20" s="105">
        <v>61.7</v>
      </c>
      <c r="AB20" s="107">
        <v>0.3763888888888889</v>
      </c>
      <c r="AC20" s="6">
        <v>18</v>
      </c>
    </row>
    <row r="21" spans="1:29" ht="13.5" customHeight="1">
      <c r="A21" s="83">
        <v>19</v>
      </c>
      <c r="B21" s="105">
        <v>77.3</v>
      </c>
      <c r="C21" s="105">
        <v>79.2</v>
      </c>
      <c r="D21" s="105">
        <v>92.8</v>
      </c>
      <c r="E21" s="105">
        <v>97.2</v>
      </c>
      <c r="F21" s="105">
        <v>97.5</v>
      </c>
      <c r="G21" s="105">
        <v>97.7</v>
      </c>
      <c r="H21" s="105">
        <v>97.8</v>
      </c>
      <c r="I21" s="105">
        <v>98.1</v>
      </c>
      <c r="J21" s="105">
        <v>98</v>
      </c>
      <c r="K21" s="105">
        <v>98.1</v>
      </c>
      <c r="L21" s="105">
        <v>98.1</v>
      </c>
      <c r="M21" s="105">
        <v>98.1</v>
      </c>
      <c r="N21" s="105">
        <v>97.9</v>
      </c>
      <c r="O21" s="105">
        <v>97.9</v>
      </c>
      <c r="P21" s="105">
        <v>98.1</v>
      </c>
      <c r="Q21" s="105">
        <v>98</v>
      </c>
      <c r="R21" s="105">
        <v>98.1</v>
      </c>
      <c r="S21" s="105">
        <v>98.3</v>
      </c>
      <c r="T21" s="105">
        <v>98.4</v>
      </c>
      <c r="U21" s="105">
        <v>98.5</v>
      </c>
      <c r="V21" s="105">
        <v>98.6</v>
      </c>
      <c r="W21" s="105">
        <v>98.6</v>
      </c>
      <c r="X21" s="105">
        <v>98.6</v>
      </c>
      <c r="Y21" s="105">
        <v>98.6</v>
      </c>
      <c r="Z21" s="84">
        <f t="shared" si="0"/>
        <v>96.22916666666664</v>
      </c>
      <c r="AA21" s="105">
        <v>77.1</v>
      </c>
      <c r="AB21" s="107">
        <v>0.001388888888888889</v>
      </c>
      <c r="AC21" s="6">
        <v>19</v>
      </c>
    </row>
    <row r="22" spans="1:29" ht="13.5" customHeight="1">
      <c r="A22" s="86">
        <v>20</v>
      </c>
      <c r="B22" s="106">
        <v>98.6</v>
      </c>
      <c r="C22" s="106">
        <v>98.6</v>
      </c>
      <c r="D22" s="106">
        <v>98.6</v>
      </c>
      <c r="E22" s="106">
        <v>98.5</v>
      </c>
      <c r="F22" s="106">
        <v>98.3</v>
      </c>
      <c r="G22" s="106">
        <v>97.6</v>
      </c>
      <c r="H22" s="106">
        <v>96.5</v>
      </c>
      <c r="I22" s="106">
        <v>97.4</v>
      </c>
      <c r="J22" s="106">
        <v>97.5</v>
      </c>
      <c r="K22" s="106">
        <v>95.8</v>
      </c>
      <c r="L22" s="106">
        <v>95.1</v>
      </c>
      <c r="M22" s="106">
        <v>95</v>
      </c>
      <c r="N22" s="106">
        <v>97.5</v>
      </c>
      <c r="O22" s="106">
        <v>98.1</v>
      </c>
      <c r="P22" s="106">
        <v>98.3</v>
      </c>
      <c r="Q22" s="106">
        <v>98.5</v>
      </c>
      <c r="R22" s="106">
        <v>98.5</v>
      </c>
      <c r="S22" s="106">
        <v>98.5</v>
      </c>
      <c r="T22" s="106">
        <v>98.5</v>
      </c>
      <c r="U22" s="106">
        <v>98.4</v>
      </c>
      <c r="V22" s="106">
        <v>98.5</v>
      </c>
      <c r="W22" s="106">
        <v>98.5</v>
      </c>
      <c r="X22" s="106">
        <v>98.5</v>
      </c>
      <c r="Y22" s="106">
        <v>98.5</v>
      </c>
      <c r="Z22" s="87">
        <f t="shared" si="0"/>
        <v>97.82499999999999</v>
      </c>
      <c r="AA22" s="106">
        <v>92.3</v>
      </c>
      <c r="AB22" s="108">
        <v>0.46875</v>
      </c>
      <c r="AC22" s="6">
        <v>20</v>
      </c>
    </row>
    <row r="23" spans="1:29" ht="13.5" customHeight="1">
      <c r="A23" s="83">
        <v>21</v>
      </c>
      <c r="B23" s="105">
        <v>98.5</v>
      </c>
      <c r="C23" s="105">
        <v>98.5</v>
      </c>
      <c r="D23" s="105">
        <v>98.5</v>
      </c>
      <c r="E23" s="105">
        <v>98.6</v>
      </c>
      <c r="F23" s="105">
        <v>98.5</v>
      </c>
      <c r="G23" s="105">
        <v>98.2</v>
      </c>
      <c r="H23" s="105">
        <v>98.1</v>
      </c>
      <c r="I23" s="105">
        <v>98.2</v>
      </c>
      <c r="J23" s="105">
        <v>98.5</v>
      </c>
      <c r="K23" s="105">
        <v>98.6</v>
      </c>
      <c r="L23" s="105">
        <v>98.6</v>
      </c>
      <c r="M23" s="105">
        <v>98.6</v>
      </c>
      <c r="N23" s="105">
        <v>98.5</v>
      </c>
      <c r="O23" s="105">
        <v>98.6</v>
      </c>
      <c r="P23" s="105">
        <v>98.7</v>
      </c>
      <c r="Q23" s="105">
        <v>98.7</v>
      </c>
      <c r="R23" s="105">
        <v>98.7</v>
      </c>
      <c r="S23" s="105">
        <v>98.7</v>
      </c>
      <c r="T23" s="105">
        <v>98.7</v>
      </c>
      <c r="U23" s="105">
        <v>98.7</v>
      </c>
      <c r="V23" s="105">
        <v>98.7</v>
      </c>
      <c r="W23" s="105">
        <v>98.6</v>
      </c>
      <c r="X23" s="105">
        <v>98.6</v>
      </c>
      <c r="Y23" s="105">
        <v>98.7</v>
      </c>
      <c r="Z23" s="84">
        <f t="shared" si="0"/>
        <v>98.55416666666666</v>
      </c>
      <c r="AA23" s="105">
        <v>98.1</v>
      </c>
      <c r="AB23" s="107">
        <v>0.3034722222222222</v>
      </c>
      <c r="AC23" s="5">
        <v>21</v>
      </c>
    </row>
    <row r="24" spans="1:29" ht="13.5" customHeight="1">
      <c r="A24" s="83">
        <v>22</v>
      </c>
      <c r="B24" s="105">
        <v>98.7</v>
      </c>
      <c r="C24" s="105">
        <v>98.7</v>
      </c>
      <c r="D24" s="105">
        <v>98.7</v>
      </c>
      <c r="E24" s="105">
        <v>98.8</v>
      </c>
      <c r="F24" s="105">
        <v>98.8</v>
      </c>
      <c r="G24" s="105">
        <v>98.8</v>
      </c>
      <c r="H24" s="105">
        <v>98.9</v>
      </c>
      <c r="I24" s="105">
        <v>98.9</v>
      </c>
      <c r="J24" s="105">
        <v>98.9</v>
      </c>
      <c r="K24" s="105">
        <v>98.9</v>
      </c>
      <c r="L24" s="105">
        <v>98.9</v>
      </c>
      <c r="M24" s="105">
        <v>98.9</v>
      </c>
      <c r="N24" s="105">
        <v>98.8</v>
      </c>
      <c r="O24" s="105">
        <v>98.8</v>
      </c>
      <c r="P24" s="105">
        <v>98.6</v>
      </c>
      <c r="Q24" s="105">
        <v>98.6</v>
      </c>
      <c r="R24" s="105">
        <v>98.6</v>
      </c>
      <c r="S24" s="105">
        <v>98.6</v>
      </c>
      <c r="T24" s="105">
        <v>98.5</v>
      </c>
      <c r="U24" s="105">
        <v>98.5</v>
      </c>
      <c r="V24" s="105">
        <v>98.5</v>
      </c>
      <c r="W24" s="105">
        <v>98.5</v>
      </c>
      <c r="X24" s="105">
        <v>98.4</v>
      </c>
      <c r="Y24" s="105">
        <v>98</v>
      </c>
      <c r="Z24" s="84">
        <f t="shared" si="0"/>
        <v>98.67916666666666</v>
      </c>
      <c r="AA24" s="105">
        <v>98</v>
      </c>
      <c r="AB24" s="107">
        <v>1</v>
      </c>
      <c r="AC24" s="6">
        <v>22</v>
      </c>
    </row>
    <row r="25" spans="1:29" ht="13.5" customHeight="1">
      <c r="A25" s="83">
        <v>23</v>
      </c>
      <c r="B25" s="105">
        <v>97.9</v>
      </c>
      <c r="C25" s="105">
        <v>98.3</v>
      </c>
      <c r="D25" s="105">
        <v>98.5</v>
      </c>
      <c r="E25" s="105">
        <v>98.4</v>
      </c>
      <c r="F25" s="105">
        <v>98.3</v>
      </c>
      <c r="G25" s="105">
        <v>96.8</v>
      </c>
      <c r="H25" s="105">
        <v>97.4</v>
      </c>
      <c r="I25" s="105">
        <v>97.6</v>
      </c>
      <c r="J25" s="105">
        <v>83.3</v>
      </c>
      <c r="K25" s="105">
        <v>75</v>
      </c>
      <c r="L25" s="105">
        <v>67.1</v>
      </c>
      <c r="M25" s="105">
        <v>58.1</v>
      </c>
      <c r="N25" s="105">
        <v>55</v>
      </c>
      <c r="O25" s="105">
        <v>53.5</v>
      </c>
      <c r="P25" s="105">
        <v>56.4</v>
      </c>
      <c r="Q25" s="105">
        <v>54.6</v>
      </c>
      <c r="R25" s="105">
        <v>56.2</v>
      </c>
      <c r="S25" s="105">
        <v>70</v>
      </c>
      <c r="T25" s="105">
        <v>68.7</v>
      </c>
      <c r="U25" s="105">
        <v>77.9</v>
      </c>
      <c r="V25" s="105">
        <v>75.5</v>
      </c>
      <c r="W25" s="105">
        <v>72.5</v>
      </c>
      <c r="X25" s="105">
        <v>68.6</v>
      </c>
      <c r="Y25" s="105">
        <v>80.8</v>
      </c>
      <c r="Z25" s="84">
        <f t="shared" si="0"/>
        <v>77.35000000000001</v>
      </c>
      <c r="AA25" s="105">
        <v>49.7</v>
      </c>
      <c r="AB25" s="107">
        <v>0.6055555555555555</v>
      </c>
      <c r="AC25" s="6">
        <v>23</v>
      </c>
    </row>
    <row r="26" spans="1:29" ht="13.5" customHeight="1">
      <c r="A26" s="83">
        <v>24</v>
      </c>
      <c r="B26" s="105">
        <v>83.5</v>
      </c>
      <c r="C26" s="105">
        <v>81.8</v>
      </c>
      <c r="D26" s="105">
        <v>80.8</v>
      </c>
      <c r="E26" s="105">
        <v>77.9</v>
      </c>
      <c r="F26" s="105">
        <v>81.9</v>
      </c>
      <c r="G26" s="105">
        <v>80.3</v>
      </c>
      <c r="H26" s="105">
        <v>78.5</v>
      </c>
      <c r="I26" s="105">
        <v>73.2</v>
      </c>
      <c r="J26" s="105">
        <v>66.1</v>
      </c>
      <c r="K26" s="105">
        <v>67.3</v>
      </c>
      <c r="L26" s="105">
        <v>66.2</v>
      </c>
      <c r="M26" s="105">
        <v>65</v>
      </c>
      <c r="N26" s="105">
        <v>63.1</v>
      </c>
      <c r="O26" s="105">
        <v>65.2</v>
      </c>
      <c r="P26" s="105">
        <v>68.3</v>
      </c>
      <c r="Q26" s="105">
        <v>73.4</v>
      </c>
      <c r="R26" s="105">
        <v>83.6</v>
      </c>
      <c r="S26" s="105">
        <v>84.6</v>
      </c>
      <c r="T26" s="105">
        <v>89.9</v>
      </c>
      <c r="U26" s="105">
        <v>89.9</v>
      </c>
      <c r="V26" s="105">
        <v>91.5</v>
      </c>
      <c r="W26" s="105">
        <v>90</v>
      </c>
      <c r="X26" s="105">
        <v>92</v>
      </c>
      <c r="Y26" s="105">
        <v>91.4</v>
      </c>
      <c r="Z26" s="84">
        <f t="shared" si="0"/>
        <v>78.55833333333335</v>
      </c>
      <c r="AA26" s="105">
        <v>62</v>
      </c>
      <c r="AB26" s="107">
        <v>0.5270833333333333</v>
      </c>
      <c r="AC26" s="6">
        <v>24</v>
      </c>
    </row>
    <row r="27" spans="1:29" ht="13.5" customHeight="1">
      <c r="A27" s="83">
        <v>25</v>
      </c>
      <c r="B27" s="105">
        <v>94.7</v>
      </c>
      <c r="C27" s="105">
        <v>94.8</v>
      </c>
      <c r="D27" s="105">
        <v>91.3</v>
      </c>
      <c r="E27" s="105">
        <v>92.7</v>
      </c>
      <c r="F27" s="105">
        <v>90.7</v>
      </c>
      <c r="G27" s="105">
        <v>86.6</v>
      </c>
      <c r="H27" s="105">
        <v>80.6</v>
      </c>
      <c r="I27" s="105">
        <v>78.5</v>
      </c>
      <c r="J27" s="105">
        <v>81.9</v>
      </c>
      <c r="K27" s="105">
        <v>72</v>
      </c>
      <c r="L27" s="105">
        <v>68.1</v>
      </c>
      <c r="M27" s="105">
        <v>65.5</v>
      </c>
      <c r="N27" s="105">
        <v>78.3</v>
      </c>
      <c r="O27" s="105">
        <v>82.9</v>
      </c>
      <c r="P27" s="105">
        <v>93.3</v>
      </c>
      <c r="Q27" s="105">
        <v>94.4</v>
      </c>
      <c r="R27" s="105">
        <v>82.3</v>
      </c>
      <c r="S27" s="105">
        <v>95.1</v>
      </c>
      <c r="T27" s="105">
        <v>96.6</v>
      </c>
      <c r="U27" s="105">
        <v>97.1</v>
      </c>
      <c r="V27" s="105">
        <v>97</v>
      </c>
      <c r="W27" s="105">
        <v>90.1</v>
      </c>
      <c r="X27" s="105">
        <v>95.1</v>
      </c>
      <c r="Y27" s="105">
        <v>97.1</v>
      </c>
      <c r="Z27" s="84">
        <f t="shared" si="0"/>
        <v>87.3625</v>
      </c>
      <c r="AA27" s="105">
        <v>64.8</v>
      </c>
      <c r="AB27" s="107">
        <v>0.5159722222222222</v>
      </c>
      <c r="AC27" s="6">
        <v>25</v>
      </c>
    </row>
    <row r="28" spans="1:29" ht="13.5" customHeight="1">
      <c r="A28" s="83">
        <v>26</v>
      </c>
      <c r="B28" s="105">
        <v>95.7</v>
      </c>
      <c r="C28" s="105">
        <v>96.1</v>
      </c>
      <c r="D28" s="105">
        <v>96</v>
      </c>
      <c r="E28" s="105">
        <v>95.1</v>
      </c>
      <c r="F28" s="105">
        <v>97.4</v>
      </c>
      <c r="G28" s="105">
        <v>96.3</v>
      </c>
      <c r="H28" s="105">
        <v>89.6</v>
      </c>
      <c r="I28" s="105">
        <v>81.6</v>
      </c>
      <c r="J28" s="105">
        <v>75.5</v>
      </c>
      <c r="K28" s="105">
        <v>73.2</v>
      </c>
      <c r="L28" s="105">
        <v>56.7</v>
      </c>
      <c r="M28" s="105">
        <v>64</v>
      </c>
      <c r="N28" s="105">
        <v>66.2</v>
      </c>
      <c r="O28" s="105">
        <v>68.5</v>
      </c>
      <c r="P28" s="105">
        <v>71.1</v>
      </c>
      <c r="Q28" s="105">
        <v>73.3</v>
      </c>
      <c r="R28" s="105">
        <v>80.3</v>
      </c>
      <c r="S28" s="105">
        <v>88.5</v>
      </c>
      <c r="T28" s="105">
        <v>90.1</v>
      </c>
      <c r="U28" s="105">
        <v>93.5</v>
      </c>
      <c r="V28" s="105">
        <v>94.9</v>
      </c>
      <c r="W28" s="105">
        <v>93.7</v>
      </c>
      <c r="X28" s="105">
        <v>96.4</v>
      </c>
      <c r="Y28" s="105">
        <v>97.1</v>
      </c>
      <c r="Z28" s="84">
        <f t="shared" si="0"/>
        <v>84.61666666666666</v>
      </c>
      <c r="AA28" s="105">
        <v>54.4</v>
      </c>
      <c r="AB28" s="107">
        <v>0.4576388888888889</v>
      </c>
      <c r="AC28" s="6">
        <v>26</v>
      </c>
    </row>
    <row r="29" spans="1:29" ht="13.5" customHeight="1">
      <c r="A29" s="83">
        <v>27</v>
      </c>
      <c r="B29" s="105">
        <v>91.1</v>
      </c>
      <c r="C29" s="105">
        <v>83</v>
      </c>
      <c r="D29" s="105">
        <v>82.5</v>
      </c>
      <c r="E29" s="105">
        <v>88.3</v>
      </c>
      <c r="F29" s="105">
        <v>76.4</v>
      </c>
      <c r="G29" s="105">
        <v>87.8</v>
      </c>
      <c r="H29" s="105">
        <v>89.8</v>
      </c>
      <c r="I29" s="105">
        <v>82.3</v>
      </c>
      <c r="J29" s="105">
        <v>72.9</v>
      </c>
      <c r="K29" s="105">
        <v>76.6</v>
      </c>
      <c r="L29" s="105">
        <v>76.9</v>
      </c>
      <c r="M29" s="105">
        <v>83.4</v>
      </c>
      <c r="N29" s="105">
        <v>77.7</v>
      </c>
      <c r="O29" s="105">
        <v>75.1</v>
      </c>
      <c r="P29" s="105">
        <v>76.3</v>
      </c>
      <c r="Q29" s="105">
        <v>80.1</v>
      </c>
      <c r="R29" s="105">
        <v>86.8</v>
      </c>
      <c r="S29" s="105">
        <v>92.4</v>
      </c>
      <c r="T29" s="105">
        <v>93.6</v>
      </c>
      <c r="U29" s="105">
        <v>95.5</v>
      </c>
      <c r="V29" s="105">
        <v>94.2</v>
      </c>
      <c r="W29" s="105">
        <v>93.5</v>
      </c>
      <c r="X29" s="105">
        <v>93.6</v>
      </c>
      <c r="Y29" s="105">
        <v>92.1</v>
      </c>
      <c r="Z29" s="84">
        <f t="shared" si="0"/>
        <v>85.07916666666665</v>
      </c>
      <c r="AA29" s="105">
        <v>71.5</v>
      </c>
      <c r="AB29" s="107">
        <v>0.37777777777777777</v>
      </c>
      <c r="AC29" s="6">
        <v>27</v>
      </c>
    </row>
    <row r="30" spans="1:29" ht="13.5" customHeight="1">
      <c r="A30" s="83">
        <v>28</v>
      </c>
      <c r="B30" s="105">
        <v>89.5</v>
      </c>
      <c r="C30" s="105">
        <v>94.6</v>
      </c>
      <c r="D30" s="105">
        <v>93.2</v>
      </c>
      <c r="E30" s="105">
        <v>90.7</v>
      </c>
      <c r="F30" s="105">
        <v>88.8</v>
      </c>
      <c r="G30" s="105">
        <v>86.6</v>
      </c>
      <c r="H30" s="105">
        <v>83</v>
      </c>
      <c r="I30" s="105">
        <v>77.5</v>
      </c>
      <c r="J30" s="105">
        <v>70.2</v>
      </c>
      <c r="K30" s="105">
        <v>68.5</v>
      </c>
      <c r="L30" s="105">
        <v>71.8</v>
      </c>
      <c r="M30" s="105">
        <v>76.1</v>
      </c>
      <c r="N30" s="105">
        <v>82.6</v>
      </c>
      <c r="O30" s="105">
        <v>83.2</v>
      </c>
      <c r="P30" s="105">
        <v>85.2</v>
      </c>
      <c r="Q30" s="105">
        <v>93.5</v>
      </c>
      <c r="R30" s="105">
        <v>96.3</v>
      </c>
      <c r="S30" s="105">
        <v>95.3</v>
      </c>
      <c r="T30" s="105">
        <v>95.9</v>
      </c>
      <c r="U30" s="105">
        <v>97.5</v>
      </c>
      <c r="V30" s="105">
        <v>97.8</v>
      </c>
      <c r="W30" s="105">
        <v>97.8</v>
      </c>
      <c r="X30" s="105">
        <v>97.8</v>
      </c>
      <c r="Y30" s="105">
        <v>97.9</v>
      </c>
      <c r="Z30" s="84">
        <f t="shared" si="0"/>
        <v>87.97083333333332</v>
      </c>
      <c r="AA30" s="105">
        <v>64.9</v>
      </c>
      <c r="AB30" s="107">
        <v>0.40138888888888885</v>
      </c>
      <c r="AC30" s="6">
        <v>28</v>
      </c>
    </row>
    <row r="31" spans="1:29" ht="13.5" customHeight="1">
      <c r="A31" s="83">
        <v>29</v>
      </c>
      <c r="B31" s="105">
        <v>98</v>
      </c>
      <c r="C31" s="105">
        <v>97.7</v>
      </c>
      <c r="D31" s="105">
        <v>97.8</v>
      </c>
      <c r="E31" s="105">
        <v>97.9</v>
      </c>
      <c r="F31" s="105">
        <v>98</v>
      </c>
      <c r="G31" s="105">
        <v>98.2</v>
      </c>
      <c r="H31" s="105">
        <v>98.3</v>
      </c>
      <c r="I31" s="105">
        <v>98.5</v>
      </c>
      <c r="J31" s="105">
        <v>98.4</v>
      </c>
      <c r="K31" s="105">
        <v>98.4</v>
      </c>
      <c r="L31" s="105">
        <v>98.4</v>
      </c>
      <c r="M31" s="105">
        <v>98.1</v>
      </c>
      <c r="N31" s="105">
        <v>98.3</v>
      </c>
      <c r="O31" s="105">
        <v>98.3</v>
      </c>
      <c r="P31" s="105">
        <v>98.4</v>
      </c>
      <c r="Q31" s="105">
        <v>98.5</v>
      </c>
      <c r="R31" s="105">
        <v>98.6</v>
      </c>
      <c r="S31" s="105">
        <v>98.6</v>
      </c>
      <c r="T31" s="105">
        <v>98.8</v>
      </c>
      <c r="U31" s="105">
        <v>98.9</v>
      </c>
      <c r="V31" s="105">
        <v>98.7</v>
      </c>
      <c r="W31" s="105">
        <v>98.5</v>
      </c>
      <c r="X31" s="105">
        <v>98</v>
      </c>
      <c r="Y31" s="105">
        <v>98.1</v>
      </c>
      <c r="Z31" s="84">
        <f t="shared" si="0"/>
        <v>98.30833333333332</v>
      </c>
      <c r="AA31" s="105">
        <v>97.7</v>
      </c>
      <c r="AB31" s="107">
        <v>0.10555555555555556</v>
      </c>
      <c r="AC31" s="6">
        <v>29</v>
      </c>
    </row>
    <row r="32" spans="1:29" ht="13.5" customHeight="1">
      <c r="A32" s="83">
        <v>30</v>
      </c>
      <c r="B32" s="105">
        <v>97.8</v>
      </c>
      <c r="C32" s="105">
        <v>94.1</v>
      </c>
      <c r="D32" s="105">
        <v>89.7</v>
      </c>
      <c r="E32" s="105">
        <v>94.1</v>
      </c>
      <c r="F32" s="105">
        <v>63.7</v>
      </c>
      <c r="G32" s="105">
        <v>72.9</v>
      </c>
      <c r="H32" s="105">
        <v>62.3</v>
      </c>
      <c r="I32" s="105">
        <v>58.7</v>
      </c>
      <c r="J32" s="105">
        <v>48.1</v>
      </c>
      <c r="K32" s="105">
        <v>40.8</v>
      </c>
      <c r="L32" s="105">
        <v>39</v>
      </c>
      <c r="M32" s="105">
        <v>39.8</v>
      </c>
      <c r="N32" s="105">
        <v>41.3</v>
      </c>
      <c r="O32" s="105">
        <v>40.5</v>
      </c>
      <c r="P32" s="105">
        <v>38.9</v>
      </c>
      <c r="Q32" s="105">
        <v>41.9</v>
      </c>
      <c r="R32" s="105">
        <v>45.5</v>
      </c>
      <c r="S32" s="105">
        <v>54.8</v>
      </c>
      <c r="T32" s="105">
        <v>57.2</v>
      </c>
      <c r="U32" s="105">
        <v>58</v>
      </c>
      <c r="V32" s="105">
        <v>61.3</v>
      </c>
      <c r="W32" s="105">
        <v>69</v>
      </c>
      <c r="X32" s="105">
        <v>70</v>
      </c>
      <c r="Y32" s="105">
        <v>69.4</v>
      </c>
      <c r="Z32" s="84">
        <f t="shared" si="0"/>
        <v>60.36666666666667</v>
      </c>
      <c r="AA32" s="105">
        <v>36.1</v>
      </c>
      <c r="AB32" s="107">
        <v>0.5972222222222222</v>
      </c>
      <c r="AC32" s="6">
        <v>30</v>
      </c>
    </row>
    <row r="33" spans="1:29" ht="13.5" customHeight="1">
      <c r="A33" s="83">
        <v>31</v>
      </c>
      <c r="B33" s="105">
        <v>75.8</v>
      </c>
      <c r="C33" s="105">
        <v>81.9</v>
      </c>
      <c r="D33" s="105">
        <v>74.8</v>
      </c>
      <c r="E33" s="105">
        <v>81.5</v>
      </c>
      <c r="F33" s="105">
        <v>81.8</v>
      </c>
      <c r="G33" s="105">
        <v>82.7</v>
      </c>
      <c r="H33" s="105">
        <v>82.2</v>
      </c>
      <c r="I33" s="105">
        <v>65.8</v>
      </c>
      <c r="J33" s="105">
        <v>53.6</v>
      </c>
      <c r="K33" s="105">
        <v>52.8</v>
      </c>
      <c r="L33" s="105">
        <v>43.5</v>
      </c>
      <c r="M33" s="105">
        <v>42.2</v>
      </c>
      <c r="N33" s="105">
        <v>40.7</v>
      </c>
      <c r="O33" s="105">
        <v>40.4</v>
      </c>
      <c r="P33" s="105">
        <v>44</v>
      </c>
      <c r="Q33" s="105">
        <v>56.7</v>
      </c>
      <c r="R33" s="105">
        <v>52.6</v>
      </c>
      <c r="S33" s="105">
        <v>60.5</v>
      </c>
      <c r="T33" s="105">
        <v>69.1</v>
      </c>
      <c r="U33" s="105">
        <v>73.2</v>
      </c>
      <c r="V33" s="105">
        <v>74.4</v>
      </c>
      <c r="W33" s="105">
        <v>80.3</v>
      </c>
      <c r="X33" s="105">
        <v>71.5</v>
      </c>
      <c r="Y33" s="105">
        <v>81.5</v>
      </c>
      <c r="Z33" s="84">
        <f t="shared" si="0"/>
        <v>65.14583333333333</v>
      </c>
      <c r="AA33" s="105">
        <v>40.4</v>
      </c>
      <c r="AB33" s="107">
        <v>0.5840277777777778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91.53548387096774</v>
      </c>
      <c r="C34" s="89">
        <f t="shared" si="1"/>
        <v>91.43225806451613</v>
      </c>
      <c r="D34" s="89">
        <f t="shared" si="1"/>
        <v>91.19354838709678</v>
      </c>
      <c r="E34" s="89">
        <f t="shared" si="1"/>
        <v>92.42258064516129</v>
      </c>
      <c r="F34" s="89">
        <f t="shared" si="1"/>
        <v>90.96451612903226</v>
      </c>
      <c r="G34" s="89">
        <f t="shared" si="1"/>
        <v>91.38064516129033</v>
      </c>
      <c r="H34" s="89">
        <f t="shared" si="1"/>
        <v>89.58064516129032</v>
      </c>
      <c r="I34" s="89">
        <f t="shared" si="1"/>
        <v>86.95806451612904</v>
      </c>
      <c r="J34" s="89">
        <f t="shared" si="1"/>
        <v>83.35483870967742</v>
      </c>
      <c r="K34" s="89">
        <f t="shared" si="1"/>
        <v>81.73548387096774</v>
      </c>
      <c r="L34" s="89">
        <f t="shared" si="1"/>
        <v>80.66774193548386</v>
      </c>
      <c r="M34" s="89">
        <f t="shared" si="1"/>
        <v>80.41612903225806</v>
      </c>
      <c r="N34" s="89">
        <f t="shared" si="1"/>
        <v>80.75806451612901</v>
      </c>
      <c r="O34" s="89">
        <f t="shared" si="1"/>
        <v>80.93225806451612</v>
      </c>
      <c r="P34" s="89">
        <f t="shared" si="1"/>
        <v>81.97419354838709</v>
      </c>
      <c r="Q34" s="89">
        <f t="shared" si="1"/>
        <v>83.88387096774193</v>
      </c>
      <c r="R34" s="89">
        <f aca="true" t="shared" si="2" ref="R34:Y34">AVERAGE(R3:R33)</f>
        <v>85.24193548387099</v>
      </c>
      <c r="S34" s="89">
        <f t="shared" si="2"/>
        <v>87.51612903225808</v>
      </c>
      <c r="T34" s="89">
        <f t="shared" si="2"/>
        <v>89.4774193548387</v>
      </c>
      <c r="U34" s="89">
        <f t="shared" si="2"/>
        <v>90.9</v>
      </c>
      <c r="V34" s="89">
        <f t="shared" si="2"/>
        <v>91.30645161290323</v>
      </c>
      <c r="W34" s="89">
        <f t="shared" si="2"/>
        <v>90.45806451612903</v>
      </c>
      <c r="X34" s="89">
        <f t="shared" si="2"/>
        <v>90.69999999999999</v>
      </c>
      <c r="Y34" s="89">
        <f t="shared" si="2"/>
        <v>91.16451612903225</v>
      </c>
      <c r="Z34" s="89">
        <f>AVERAGE(B3:Y33)</f>
        <v>87.33145161290322</v>
      </c>
      <c r="AA34" s="90">
        <f>AVERAGE(AA3:AA33)</f>
        <v>73.84193548387097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36.1</v>
      </c>
      <c r="C40" s="102">
        <f>MATCH(B40,AA3:AA33,0)</f>
        <v>30</v>
      </c>
      <c r="D40" s="109">
        <f>INDEX(AB3:AB33,C40,1)</f>
        <v>0.5972222222222222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86.6</v>
      </c>
      <c r="C3" s="105">
        <v>90.6</v>
      </c>
      <c r="D3" s="105">
        <v>91.2</v>
      </c>
      <c r="E3" s="105">
        <v>96.6</v>
      </c>
      <c r="F3" s="105">
        <v>95.3</v>
      </c>
      <c r="G3" s="105">
        <v>96.4</v>
      </c>
      <c r="H3" s="105">
        <v>96.5</v>
      </c>
      <c r="I3" s="105">
        <v>85.8</v>
      </c>
      <c r="J3" s="105">
        <v>81.1</v>
      </c>
      <c r="K3" s="105">
        <v>68</v>
      </c>
      <c r="L3" s="105">
        <v>71.4</v>
      </c>
      <c r="M3" s="105">
        <v>73.2</v>
      </c>
      <c r="N3" s="105">
        <v>75.4</v>
      </c>
      <c r="O3" s="105">
        <v>76.5</v>
      </c>
      <c r="P3" s="105">
        <v>81.3</v>
      </c>
      <c r="Q3" s="105">
        <v>82.2</v>
      </c>
      <c r="R3" s="105">
        <v>88.7</v>
      </c>
      <c r="S3" s="105">
        <v>95.4</v>
      </c>
      <c r="T3" s="105">
        <v>95.1</v>
      </c>
      <c r="U3" s="105">
        <v>96.1</v>
      </c>
      <c r="V3" s="105">
        <v>96.5</v>
      </c>
      <c r="W3" s="105">
        <v>96.4</v>
      </c>
      <c r="X3" s="105">
        <v>95.2</v>
      </c>
      <c r="Y3" s="105">
        <v>96.9</v>
      </c>
      <c r="Z3" s="84">
        <f aca="true" t="shared" si="0" ref="Z3:Z32">AVERAGE(B3:Y3)</f>
        <v>87.85000000000001</v>
      </c>
      <c r="AA3" s="105">
        <v>67.4</v>
      </c>
      <c r="AB3" s="107">
        <v>0.41875</v>
      </c>
      <c r="AC3" s="5">
        <v>1</v>
      </c>
    </row>
    <row r="4" spans="1:29" ht="13.5" customHeight="1">
      <c r="A4" s="83">
        <v>2</v>
      </c>
      <c r="B4" s="105">
        <v>95.5</v>
      </c>
      <c r="C4" s="105">
        <v>89.8</v>
      </c>
      <c r="D4" s="105">
        <v>90.9</v>
      </c>
      <c r="E4" s="105">
        <v>66.8</v>
      </c>
      <c r="F4" s="105">
        <v>68.6</v>
      </c>
      <c r="G4" s="105">
        <v>75.1</v>
      </c>
      <c r="H4" s="105">
        <v>85.3</v>
      </c>
      <c r="I4" s="105">
        <v>74.3</v>
      </c>
      <c r="J4" s="105">
        <v>65.3</v>
      </c>
      <c r="K4" s="105">
        <v>69.6</v>
      </c>
      <c r="L4" s="105">
        <v>62.7</v>
      </c>
      <c r="M4" s="105">
        <v>54</v>
      </c>
      <c r="N4" s="105">
        <v>67.6</v>
      </c>
      <c r="O4" s="105">
        <v>62.3</v>
      </c>
      <c r="P4" s="105">
        <v>67.8</v>
      </c>
      <c r="Q4" s="105">
        <v>73.1</v>
      </c>
      <c r="R4" s="105">
        <v>78.3</v>
      </c>
      <c r="S4" s="105">
        <v>82.1</v>
      </c>
      <c r="T4" s="105">
        <v>78.5</v>
      </c>
      <c r="U4" s="105">
        <v>76.4</v>
      </c>
      <c r="V4" s="105">
        <v>78.5</v>
      </c>
      <c r="W4" s="105">
        <v>83.9</v>
      </c>
      <c r="X4" s="105">
        <v>72.2</v>
      </c>
      <c r="Y4" s="105">
        <v>71.6</v>
      </c>
      <c r="Z4" s="84">
        <f t="shared" si="0"/>
        <v>74.59166666666665</v>
      </c>
      <c r="AA4" s="105">
        <v>49.7</v>
      </c>
      <c r="AB4" s="107">
        <v>0.48819444444444443</v>
      </c>
      <c r="AC4" s="6">
        <v>2</v>
      </c>
    </row>
    <row r="5" spans="1:29" ht="13.5" customHeight="1">
      <c r="A5" s="83">
        <v>3</v>
      </c>
      <c r="B5" s="105">
        <v>77.3</v>
      </c>
      <c r="C5" s="105">
        <v>82.2</v>
      </c>
      <c r="D5" s="105">
        <v>89.9</v>
      </c>
      <c r="E5" s="105">
        <v>94.1</v>
      </c>
      <c r="F5" s="105">
        <v>93.2</v>
      </c>
      <c r="G5" s="105">
        <v>94.6</v>
      </c>
      <c r="H5" s="105">
        <v>92.5</v>
      </c>
      <c r="I5" s="105">
        <v>91.3</v>
      </c>
      <c r="J5" s="105">
        <v>83.7</v>
      </c>
      <c r="K5" s="105">
        <v>79.5</v>
      </c>
      <c r="L5" s="105">
        <v>83.5</v>
      </c>
      <c r="M5" s="105">
        <v>87.3</v>
      </c>
      <c r="N5" s="105">
        <v>88.8</v>
      </c>
      <c r="O5" s="105">
        <v>93.2</v>
      </c>
      <c r="P5" s="105">
        <v>93.3</v>
      </c>
      <c r="Q5" s="105">
        <v>94.5</v>
      </c>
      <c r="R5" s="105">
        <v>96.5</v>
      </c>
      <c r="S5" s="105">
        <v>96.4</v>
      </c>
      <c r="T5" s="105">
        <v>97.4</v>
      </c>
      <c r="U5" s="105">
        <v>90.8</v>
      </c>
      <c r="V5" s="105">
        <v>92.7</v>
      </c>
      <c r="W5" s="105">
        <v>88.3</v>
      </c>
      <c r="X5" s="105">
        <v>84.7</v>
      </c>
      <c r="Y5" s="105">
        <v>84.9</v>
      </c>
      <c r="Z5" s="84">
        <f t="shared" si="0"/>
        <v>89.60833333333333</v>
      </c>
      <c r="AA5" s="105">
        <v>71.5</v>
      </c>
      <c r="AB5" s="107">
        <v>0.001388888888888889</v>
      </c>
      <c r="AC5" s="6">
        <v>3</v>
      </c>
    </row>
    <row r="6" spans="1:29" ht="13.5" customHeight="1">
      <c r="A6" s="83">
        <v>4</v>
      </c>
      <c r="B6" s="105">
        <v>88.1</v>
      </c>
      <c r="C6" s="105">
        <v>89.5</v>
      </c>
      <c r="D6" s="105">
        <v>90.6</v>
      </c>
      <c r="E6" s="105">
        <v>95.2</v>
      </c>
      <c r="F6" s="105">
        <v>96.5</v>
      </c>
      <c r="G6" s="105">
        <v>97</v>
      </c>
      <c r="H6" s="105">
        <v>97.1</v>
      </c>
      <c r="I6" s="105">
        <v>92.4</v>
      </c>
      <c r="J6" s="105">
        <v>78.5</v>
      </c>
      <c r="K6" s="105">
        <v>62.8</v>
      </c>
      <c r="L6" s="105">
        <v>53.7</v>
      </c>
      <c r="M6" s="105">
        <v>59.8</v>
      </c>
      <c r="N6" s="105">
        <v>70.9</v>
      </c>
      <c r="O6" s="105">
        <v>80.5</v>
      </c>
      <c r="P6" s="105">
        <v>62.9</v>
      </c>
      <c r="Q6" s="105">
        <v>73.5</v>
      </c>
      <c r="R6" s="105">
        <v>95.3</v>
      </c>
      <c r="S6" s="105">
        <v>94.9</v>
      </c>
      <c r="T6" s="105">
        <v>78.5</v>
      </c>
      <c r="U6" s="105">
        <v>83.5</v>
      </c>
      <c r="V6" s="105">
        <v>85.4</v>
      </c>
      <c r="W6" s="105">
        <v>90.6</v>
      </c>
      <c r="X6" s="105">
        <v>81.4</v>
      </c>
      <c r="Y6" s="105">
        <v>83.7</v>
      </c>
      <c r="Z6" s="84">
        <f t="shared" si="0"/>
        <v>82.59583333333335</v>
      </c>
      <c r="AA6" s="105">
        <v>51.4</v>
      </c>
      <c r="AB6" s="107">
        <v>0.4777777777777778</v>
      </c>
      <c r="AC6" s="6">
        <v>4</v>
      </c>
    </row>
    <row r="7" spans="1:29" ht="13.5" customHeight="1">
      <c r="A7" s="83">
        <v>5</v>
      </c>
      <c r="B7" s="105">
        <v>86.3</v>
      </c>
      <c r="C7" s="105">
        <v>88.7</v>
      </c>
      <c r="D7" s="105">
        <v>92</v>
      </c>
      <c r="E7" s="105">
        <v>93</v>
      </c>
      <c r="F7" s="105">
        <v>86.6</v>
      </c>
      <c r="G7" s="105">
        <v>85.8</v>
      </c>
      <c r="H7" s="105" t="s">
        <v>33</v>
      </c>
      <c r="I7" s="105" t="s">
        <v>33</v>
      </c>
      <c r="J7" s="105" t="s">
        <v>33</v>
      </c>
      <c r="K7" s="105" t="s">
        <v>33</v>
      </c>
      <c r="L7" s="105" t="s">
        <v>33</v>
      </c>
      <c r="M7" s="105" t="s">
        <v>33</v>
      </c>
      <c r="N7" s="105">
        <v>52.6</v>
      </c>
      <c r="O7" s="105">
        <v>57</v>
      </c>
      <c r="P7" s="105">
        <v>59.3</v>
      </c>
      <c r="Q7" s="105">
        <v>59.5</v>
      </c>
      <c r="R7" s="105">
        <v>75.7</v>
      </c>
      <c r="S7" s="105">
        <v>81.2</v>
      </c>
      <c r="T7" s="105">
        <v>83</v>
      </c>
      <c r="U7" s="105">
        <v>83.3</v>
      </c>
      <c r="V7" s="105">
        <v>82.7</v>
      </c>
      <c r="W7" s="105">
        <v>77.9</v>
      </c>
      <c r="X7" s="105">
        <v>79</v>
      </c>
      <c r="Y7" s="105">
        <v>75.3</v>
      </c>
      <c r="Z7" s="84">
        <f t="shared" si="0"/>
        <v>77.71666666666667</v>
      </c>
      <c r="AA7" s="105">
        <v>40.8</v>
      </c>
      <c r="AB7" s="107">
        <v>0.5076388888888889</v>
      </c>
      <c r="AC7" s="6">
        <v>5</v>
      </c>
    </row>
    <row r="8" spans="1:29" ht="13.5" customHeight="1">
      <c r="A8" s="83">
        <v>6</v>
      </c>
      <c r="B8" s="105">
        <v>79.6</v>
      </c>
      <c r="C8" s="105">
        <v>83.2</v>
      </c>
      <c r="D8" s="105">
        <v>89.8</v>
      </c>
      <c r="E8" s="105">
        <v>88.9</v>
      </c>
      <c r="F8" s="105">
        <v>88</v>
      </c>
      <c r="G8" s="105">
        <v>93</v>
      </c>
      <c r="H8" s="105">
        <v>89</v>
      </c>
      <c r="I8" s="105">
        <v>82.1</v>
      </c>
      <c r="J8" s="105">
        <v>76.3</v>
      </c>
      <c r="K8" s="105">
        <v>70</v>
      </c>
      <c r="L8" s="105">
        <v>60.8</v>
      </c>
      <c r="M8" s="105">
        <v>62</v>
      </c>
      <c r="N8" s="105">
        <v>62.5</v>
      </c>
      <c r="O8" s="105">
        <v>64.3</v>
      </c>
      <c r="P8" s="105">
        <v>64.8</v>
      </c>
      <c r="Q8" s="105">
        <v>67.1</v>
      </c>
      <c r="R8" s="105">
        <v>72.7</v>
      </c>
      <c r="S8" s="105">
        <v>84.3</v>
      </c>
      <c r="T8" s="105">
        <v>86.6</v>
      </c>
      <c r="U8" s="105">
        <v>91.6</v>
      </c>
      <c r="V8" s="105">
        <v>92.9</v>
      </c>
      <c r="W8" s="105">
        <v>95.9</v>
      </c>
      <c r="X8" s="105">
        <v>91.2</v>
      </c>
      <c r="Y8" s="105">
        <v>92.7</v>
      </c>
      <c r="Z8" s="84">
        <f t="shared" si="0"/>
        <v>80.38749999999999</v>
      </c>
      <c r="AA8" s="105">
        <v>59.3</v>
      </c>
      <c r="AB8" s="107">
        <v>0.4784722222222222</v>
      </c>
      <c r="AC8" s="6">
        <v>6</v>
      </c>
    </row>
    <row r="9" spans="1:29" ht="13.5" customHeight="1">
      <c r="A9" s="83">
        <v>7</v>
      </c>
      <c r="B9" s="105">
        <v>97.1</v>
      </c>
      <c r="C9" s="105">
        <v>97</v>
      </c>
      <c r="D9" s="105">
        <v>97.4</v>
      </c>
      <c r="E9" s="105">
        <v>97.6</v>
      </c>
      <c r="F9" s="105">
        <v>96.7</v>
      </c>
      <c r="G9" s="105">
        <v>97.6</v>
      </c>
      <c r="H9" s="105">
        <v>96.7</v>
      </c>
      <c r="I9" s="105">
        <v>91.4</v>
      </c>
      <c r="J9" s="105">
        <v>87.7</v>
      </c>
      <c r="K9" s="105">
        <v>81.8</v>
      </c>
      <c r="L9" s="105">
        <v>70.8</v>
      </c>
      <c r="M9" s="105">
        <v>67.7</v>
      </c>
      <c r="N9" s="105">
        <v>72.1</v>
      </c>
      <c r="O9" s="105">
        <v>79.7</v>
      </c>
      <c r="P9" s="105">
        <v>66.9</v>
      </c>
      <c r="Q9" s="105">
        <v>60.2</v>
      </c>
      <c r="R9" s="105">
        <v>78.6</v>
      </c>
      <c r="S9" s="105">
        <v>75.3</v>
      </c>
      <c r="T9" s="105">
        <v>82.2</v>
      </c>
      <c r="U9" s="105">
        <v>88.6</v>
      </c>
      <c r="V9" s="105">
        <v>88.2</v>
      </c>
      <c r="W9" s="105">
        <v>91.4</v>
      </c>
      <c r="X9" s="105">
        <v>96.2</v>
      </c>
      <c r="Y9" s="105">
        <v>95.9</v>
      </c>
      <c r="Z9" s="84">
        <f t="shared" si="0"/>
        <v>85.61666666666667</v>
      </c>
      <c r="AA9" s="105">
        <v>59.2</v>
      </c>
      <c r="AB9" s="107">
        <v>0.6569444444444444</v>
      </c>
      <c r="AC9" s="6">
        <v>7</v>
      </c>
    </row>
    <row r="10" spans="1:29" ht="13.5" customHeight="1">
      <c r="A10" s="83">
        <v>8</v>
      </c>
      <c r="B10" s="105">
        <v>97.4</v>
      </c>
      <c r="C10" s="105">
        <v>96.6</v>
      </c>
      <c r="D10" s="105">
        <v>96.6</v>
      </c>
      <c r="E10" s="105">
        <v>93.8</v>
      </c>
      <c r="F10" s="105">
        <v>96.1</v>
      </c>
      <c r="G10" s="105">
        <v>97.4</v>
      </c>
      <c r="H10" s="105">
        <v>96.5</v>
      </c>
      <c r="I10" s="105">
        <v>95.9</v>
      </c>
      <c r="J10" s="105">
        <v>96.5</v>
      </c>
      <c r="K10" s="105">
        <v>93.8</v>
      </c>
      <c r="L10" s="105">
        <v>85.4</v>
      </c>
      <c r="M10" s="105">
        <v>83.4</v>
      </c>
      <c r="N10" s="105">
        <v>76.7</v>
      </c>
      <c r="O10" s="105">
        <v>81.4</v>
      </c>
      <c r="P10" s="105">
        <v>79.1</v>
      </c>
      <c r="Q10" s="105">
        <v>85.8</v>
      </c>
      <c r="R10" s="105">
        <v>82.5</v>
      </c>
      <c r="S10" s="105">
        <v>87</v>
      </c>
      <c r="T10" s="105">
        <v>92.7</v>
      </c>
      <c r="U10" s="105">
        <v>90.4</v>
      </c>
      <c r="V10" s="105">
        <v>87</v>
      </c>
      <c r="W10" s="105">
        <v>84.3</v>
      </c>
      <c r="X10" s="105">
        <v>83.6</v>
      </c>
      <c r="Y10" s="105">
        <v>83.9</v>
      </c>
      <c r="Z10" s="84">
        <f t="shared" si="0"/>
        <v>89.325</v>
      </c>
      <c r="AA10" s="105">
        <v>75.1</v>
      </c>
      <c r="AB10" s="107">
        <v>0.5340277777777778</v>
      </c>
      <c r="AC10" s="6">
        <v>8</v>
      </c>
    </row>
    <row r="11" spans="1:29" ht="13.5" customHeight="1">
      <c r="A11" s="83">
        <v>9</v>
      </c>
      <c r="B11" s="105">
        <v>83.6</v>
      </c>
      <c r="C11" s="105">
        <v>78.3</v>
      </c>
      <c r="D11" s="105">
        <v>63.4</v>
      </c>
      <c r="E11" s="105">
        <v>64.3</v>
      </c>
      <c r="F11" s="105">
        <v>59.9</v>
      </c>
      <c r="G11" s="105">
        <v>61.9</v>
      </c>
      <c r="H11" s="105">
        <v>59.2</v>
      </c>
      <c r="I11" s="105">
        <v>47</v>
      </c>
      <c r="J11" s="105">
        <v>45.4</v>
      </c>
      <c r="K11" s="105">
        <v>38.9</v>
      </c>
      <c r="L11" s="105">
        <v>37.3</v>
      </c>
      <c r="M11" s="105">
        <v>35.3</v>
      </c>
      <c r="N11" s="105">
        <v>32.5</v>
      </c>
      <c r="O11" s="105">
        <v>31.2</v>
      </c>
      <c r="P11" s="105">
        <v>33.2</v>
      </c>
      <c r="Q11" s="105">
        <v>38.3</v>
      </c>
      <c r="R11" s="105">
        <v>42.5</v>
      </c>
      <c r="S11" s="105">
        <v>46.7</v>
      </c>
      <c r="T11" s="105">
        <v>57.7</v>
      </c>
      <c r="U11" s="105">
        <v>58.1</v>
      </c>
      <c r="V11" s="105">
        <v>62.2</v>
      </c>
      <c r="W11" s="105">
        <v>69.7</v>
      </c>
      <c r="X11" s="105">
        <v>64.7</v>
      </c>
      <c r="Y11" s="105">
        <v>69.8</v>
      </c>
      <c r="Z11" s="84">
        <f t="shared" si="0"/>
        <v>53.37916666666666</v>
      </c>
      <c r="AA11" s="105">
        <v>30.7</v>
      </c>
      <c r="AB11" s="107">
        <v>0.5895833333333333</v>
      </c>
      <c r="AC11" s="6">
        <v>9</v>
      </c>
    </row>
    <row r="12" spans="1:29" ht="13.5" customHeight="1">
      <c r="A12" s="86">
        <v>10</v>
      </c>
      <c r="B12" s="106">
        <v>63.1</v>
      </c>
      <c r="C12" s="106">
        <v>70.5</v>
      </c>
      <c r="D12" s="106">
        <v>77</v>
      </c>
      <c r="E12" s="106">
        <v>72.1</v>
      </c>
      <c r="F12" s="106">
        <v>76.6</v>
      </c>
      <c r="G12" s="106">
        <v>80.6</v>
      </c>
      <c r="H12" s="106">
        <v>79.9</v>
      </c>
      <c r="I12" s="106">
        <v>74</v>
      </c>
      <c r="J12" s="106">
        <v>52.7</v>
      </c>
      <c r="K12" s="106">
        <v>53.6</v>
      </c>
      <c r="L12" s="106">
        <v>58</v>
      </c>
      <c r="M12" s="106">
        <v>62.3</v>
      </c>
      <c r="N12" s="106">
        <v>62.8</v>
      </c>
      <c r="O12" s="106">
        <v>65.5</v>
      </c>
      <c r="P12" s="106">
        <v>67.6</v>
      </c>
      <c r="Q12" s="106">
        <v>66.8</v>
      </c>
      <c r="R12" s="106">
        <v>72.8</v>
      </c>
      <c r="S12" s="106">
        <v>75.5</v>
      </c>
      <c r="T12" s="106">
        <v>80.6</v>
      </c>
      <c r="U12" s="106">
        <v>86.6</v>
      </c>
      <c r="V12" s="106">
        <v>89</v>
      </c>
      <c r="W12" s="106">
        <v>88.4</v>
      </c>
      <c r="X12" s="106">
        <v>83.7</v>
      </c>
      <c r="Y12" s="106">
        <v>84</v>
      </c>
      <c r="Z12" s="87">
        <f t="shared" si="0"/>
        <v>72.65416666666665</v>
      </c>
      <c r="AA12" s="106">
        <v>50.1</v>
      </c>
      <c r="AB12" s="108">
        <v>0.37083333333333335</v>
      </c>
      <c r="AC12" s="6">
        <v>10</v>
      </c>
    </row>
    <row r="13" spans="1:29" ht="13.5" customHeight="1">
      <c r="A13" s="83">
        <v>11</v>
      </c>
      <c r="B13" s="105">
        <v>86.7</v>
      </c>
      <c r="C13" s="105">
        <v>84.9</v>
      </c>
      <c r="D13" s="105">
        <v>82.6</v>
      </c>
      <c r="E13" s="105">
        <v>88.4</v>
      </c>
      <c r="F13" s="105">
        <v>83.2</v>
      </c>
      <c r="G13" s="105">
        <v>74.7</v>
      </c>
      <c r="H13" s="105">
        <v>68</v>
      </c>
      <c r="I13" s="105">
        <v>66.8</v>
      </c>
      <c r="J13" s="105">
        <v>64.3</v>
      </c>
      <c r="K13" s="105">
        <v>64.5</v>
      </c>
      <c r="L13" s="105">
        <v>48</v>
      </c>
      <c r="M13" s="105">
        <v>43.3</v>
      </c>
      <c r="N13" s="105">
        <v>38.4</v>
      </c>
      <c r="O13" s="105">
        <v>40.5</v>
      </c>
      <c r="P13" s="105">
        <v>37.9</v>
      </c>
      <c r="Q13" s="105">
        <v>43</v>
      </c>
      <c r="R13" s="105">
        <v>45.7</v>
      </c>
      <c r="S13" s="105">
        <v>52.1</v>
      </c>
      <c r="T13" s="105">
        <v>57.1</v>
      </c>
      <c r="U13" s="105">
        <v>61.1</v>
      </c>
      <c r="V13" s="105">
        <v>60</v>
      </c>
      <c r="W13" s="105">
        <v>54.5</v>
      </c>
      <c r="X13" s="105">
        <v>49.3</v>
      </c>
      <c r="Y13" s="105">
        <v>52.2</v>
      </c>
      <c r="Z13" s="84">
        <f t="shared" si="0"/>
        <v>60.29999999999998</v>
      </c>
      <c r="AA13" s="105">
        <v>37.1</v>
      </c>
      <c r="AB13" s="107">
        <v>0.6201388888888889</v>
      </c>
      <c r="AC13" s="5">
        <v>11</v>
      </c>
    </row>
    <row r="14" spans="1:29" ht="13.5" customHeight="1">
      <c r="A14" s="83">
        <v>12</v>
      </c>
      <c r="B14" s="105">
        <v>46.7</v>
      </c>
      <c r="C14" s="105">
        <v>49.2</v>
      </c>
      <c r="D14" s="105">
        <v>50.7</v>
      </c>
      <c r="E14" s="105">
        <v>55.6</v>
      </c>
      <c r="F14" s="105">
        <v>69.9</v>
      </c>
      <c r="G14" s="105">
        <v>67</v>
      </c>
      <c r="H14" s="105">
        <v>64.8</v>
      </c>
      <c r="I14" s="105">
        <v>50.5</v>
      </c>
      <c r="J14" s="105">
        <v>44.4</v>
      </c>
      <c r="K14" s="105">
        <v>42.8</v>
      </c>
      <c r="L14" s="105">
        <v>40.3</v>
      </c>
      <c r="M14" s="105">
        <v>39.6</v>
      </c>
      <c r="N14" s="105">
        <v>40.6</v>
      </c>
      <c r="O14" s="105">
        <v>37.3</v>
      </c>
      <c r="P14" s="105">
        <v>39.4</v>
      </c>
      <c r="Q14" s="105">
        <v>44.5</v>
      </c>
      <c r="R14" s="105">
        <v>63</v>
      </c>
      <c r="S14" s="105">
        <v>59.8</v>
      </c>
      <c r="T14" s="105">
        <v>61.2</v>
      </c>
      <c r="U14" s="105">
        <v>63.7</v>
      </c>
      <c r="V14" s="105">
        <v>73.8</v>
      </c>
      <c r="W14" s="105">
        <v>74.6</v>
      </c>
      <c r="X14" s="105">
        <v>82.1</v>
      </c>
      <c r="Y14" s="105">
        <v>84.6</v>
      </c>
      <c r="Z14" s="84">
        <f t="shared" si="0"/>
        <v>56.087499999999984</v>
      </c>
      <c r="AA14" s="105">
        <v>36.3</v>
      </c>
      <c r="AB14" s="107">
        <v>0.5444444444444444</v>
      </c>
      <c r="AC14" s="6">
        <v>12</v>
      </c>
    </row>
    <row r="15" spans="1:29" ht="13.5" customHeight="1">
      <c r="A15" s="83">
        <v>13</v>
      </c>
      <c r="B15" s="105">
        <v>84.9</v>
      </c>
      <c r="C15" s="105">
        <v>82.9</v>
      </c>
      <c r="D15" s="105">
        <v>86.2</v>
      </c>
      <c r="E15" s="105">
        <v>84.5</v>
      </c>
      <c r="F15" s="105">
        <v>87.6</v>
      </c>
      <c r="G15" s="105">
        <v>86</v>
      </c>
      <c r="H15" s="105">
        <v>92.7</v>
      </c>
      <c r="I15" s="105">
        <v>75.7</v>
      </c>
      <c r="J15" s="105">
        <v>68.1</v>
      </c>
      <c r="K15" s="105">
        <v>64.6</v>
      </c>
      <c r="L15" s="105">
        <v>64.3</v>
      </c>
      <c r="M15" s="105">
        <v>65.6</v>
      </c>
      <c r="N15" s="105">
        <v>65.5</v>
      </c>
      <c r="O15" s="105">
        <v>66.4</v>
      </c>
      <c r="P15" s="105">
        <v>68.5</v>
      </c>
      <c r="Q15" s="105">
        <v>70.7</v>
      </c>
      <c r="R15" s="105">
        <v>78.7</v>
      </c>
      <c r="S15" s="105">
        <v>82.2</v>
      </c>
      <c r="T15" s="105">
        <v>85.2</v>
      </c>
      <c r="U15" s="105">
        <v>83.7</v>
      </c>
      <c r="V15" s="105">
        <v>87</v>
      </c>
      <c r="W15" s="105">
        <v>95.6</v>
      </c>
      <c r="X15" s="105">
        <v>96.2</v>
      </c>
      <c r="Y15" s="105">
        <v>94.4</v>
      </c>
      <c r="Z15" s="84">
        <f t="shared" si="0"/>
        <v>79.88333333333335</v>
      </c>
      <c r="AA15" s="105">
        <v>62.4</v>
      </c>
      <c r="AB15" s="107">
        <v>0.44375000000000003</v>
      </c>
      <c r="AC15" s="6">
        <v>13</v>
      </c>
    </row>
    <row r="16" spans="1:29" ht="13.5" customHeight="1">
      <c r="A16" s="83">
        <v>14</v>
      </c>
      <c r="B16" s="105">
        <v>92</v>
      </c>
      <c r="C16" s="105">
        <v>91.1</v>
      </c>
      <c r="D16" s="105">
        <v>94.4</v>
      </c>
      <c r="E16" s="105">
        <v>93.8</v>
      </c>
      <c r="F16" s="105">
        <v>91.3</v>
      </c>
      <c r="G16" s="105">
        <v>92.8</v>
      </c>
      <c r="H16" s="105">
        <v>95</v>
      </c>
      <c r="I16" s="105">
        <v>95.1</v>
      </c>
      <c r="J16" s="105">
        <v>94.7</v>
      </c>
      <c r="K16" s="105">
        <v>94</v>
      </c>
      <c r="L16" s="105">
        <v>95.3</v>
      </c>
      <c r="M16" s="105">
        <v>95.4</v>
      </c>
      <c r="N16" s="105">
        <v>94.6</v>
      </c>
      <c r="O16" s="105">
        <v>95.5</v>
      </c>
      <c r="P16" s="105">
        <v>97.5</v>
      </c>
      <c r="Q16" s="105">
        <v>82.5</v>
      </c>
      <c r="R16" s="105">
        <v>89.3</v>
      </c>
      <c r="S16" s="105">
        <v>97.4</v>
      </c>
      <c r="T16" s="105">
        <v>96.1</v>
      </c>
      <c r="U16" s="105">
        <v>91.1</v>
      </c>
      <c r="V16" s="105">
        <v>94.8</v>
      </c>
      <c r="W16" s="105">
        <v>93.5</v>
      </c>
      <c r="X16" s="105">
        <v>91.7</v>
      </c>
      <c r="Y16" s="105">
        <v>86.2</v>
      </c>
      <c r="Z16" s="84">
        <f t="shared" si="0"/>
        <v>93.12916666666665</v>
      </c>
      <c r="AA16" s="105">
        <v>76.6</v>
      </c>
      <c r="AB16" s="107">
        <v>0.8402777777777778</v>
      </c>
      <c r="AC16" s="6">
        <v>14</v>
      </c>
    </row>
    <row r="17" spans="1:29" ht="13.5" customHeight="1">
      <c r="A17" s="83">
        <v>15</v>
      </c>
      <c r="B17" s="105">
        <v>92.6</v>
      </c>
      <c r="C17" s="105">
        <v>96.3</v>
      </c>
      <c r="D17" s="105">
        <v>97.6</v>
      </c>
      <c r="E17" s="105">
        <v>97.5</v>
      </c>
      <c r="F17" s="105">
        <v>96.1</v>
      </c>
      <c r="G17" s="105">
        <v>96.2</v>
      </c>
      <c r="H17" s="105">
        <v>91.9</v>
      </c>
      <c r="I17" s="105">
        <v>86.8</v>
      </c>
      <c r="J17" s="105">
        <v>79.6</v>
      </c>
      <c r="K17" s="105">
        <v>70.3</v>
      </c>
      <c r="L17" s="105">
        <v>66.2</v>
      </c>
      <c r="M17" s="105">
        <v>73.5</v>
      </c>
      <c r="N17" s="105">
        <v>75.8</v>
      </c>
      <c r="O17" s="105">
        <v>76.5</v>
      </c>
      <c r="P17" s="105">
        <v>76</v>
      </c>
      <c r="Q17" s="105">
        <v>77.6</v>
      </c>
      <c r="R17" s="105">
        <v>85.4</v>
      </c>
      <c r="S17" s="105">
        <v>87</v>
      </c>
      <c r="T17" s="105">
        <v>85.7</v>
      </c>
      <c r="U17" s="105">
        <v>85</v>
      </c>
      <c r="V17" s="105">
        <v>80</v>
      </c>
      <c r="W17" s="105">
        <v>79.5</v>
      </c>
      <c r="X17" s="105">
        <v>88</v>
      </c>
      <c r="Y17" s="105">
        <v>95.2</v>
      </c>
      <c r="Z17" s="84">
        <f t="shared" si="0"/>
        <v>84.84583333333333</v>
      </c>
      <c r="AA17" s="105">
        <v>64.6</v>
      </c>
      <c r="AB17" s="107">
        <v>0.48194444444444445</v>
      </c>
      <c r="AC17" s="6">
        <v>15</v>
      </c>
    </row>
    <row r="18" spans="1:29" ht="13.5" customHeight="1">
      <c r="A18" s="83">
        <v>16</v>
      </c>
      <c r="B18" s="105">
        <v>96.4</v>
      </c>
      <c r="C18" s="105">
        <v>91</v>
      </c>
      <c r="D18" s="105">
        <v>94</v>
      </c>
      <c r="E18" s="105">
        <v>95.4</v>
      </c>
      <c r="F18" s="105">
        <v>89.6</v>
      </c>
      <c r="G18" s="105">
        <v>93.9</v>
      </c>
      <c r="H18" s="105">
        <v>73.2</v>
      </c>
      <c r="I18" s="105">
        <v>60.8</v>
      </c>
      <c r="J18" s="105">
        <v>53.3</v>
      </c>
      <c r="K18" s="105">
        <v>51.7</v>
      </c>
      <c r="L18" s="105">
        <v>44.7</v>
      </c>
      <c r="M18" s="105">
        <v>44</v>
      </c>
      <c r="N18" s="105">
        <v>44.4</v>
      </c>
      <c r="O18" s="105">
        <v>43.3</v>
      </c>
      <c r="P18" s="105">
        <v>46.6</v>
      </c>
      <c r="Q18" s="105">
        <v>50.6</v>
      </c>
      <c r="R18" s="105">
        <v>57.5</v>
      </c>
      <c r="S18" s="105">
        <v>58.1</v>
      </c>
      <c r="T18" s="105">
        <v>66.8</v>
      </c>
      <c r="U18" s="105">
        <v>69.3</v>
      </c>
      <c r="V18" s="105">
        <v>75.3</v>
      </c>
      <c r="W18" s="105">
        <v>70.7</v>
      </c>
      <c r="X18" s="105">
        <v>70.4</v>
      </c>
      <c r="Y18" s="105">
        <v>71.1</v>
      </c>
      <c r="Z18" s="84">
        <f t="shared" si="0"/>
        <v>67.17083333333332</v>
      </c>
      <c r="AA18" s="105">
        <v>40.8</v>
      </c>
      <c r="AB18" s="107">
        <v>0.5569444444444445</v>
      </c>
      <c r="AC18" s="6">
        <v>16</v>
      </c>
    </row>
    <row r="19" spans="1:29" ht="13.5" customHeight="1">
      <c r="A19" s="83">
        <v>17</v>
      </c>
      <c r="B19" s="105">
        <v>71.3</v>
      </c>
      <c r="C19" s="105">
        <v>79.9</v>
      </c>
      <c r="D19" s="105">
        <v>82.8</v>
      </c>
      <c r="E19" s="105">
        <v>77</v>
      </c>
      <c r="F19" s="105">
        <v>83.3</v>
      </c>
      <c r="G19" s="105">
        <v>78.6</v>
      </c>
      <c r="H19" s="105">
        <v>84</v>
      </c>
      <c r="I19" s="105">
        <v>72.3</v>
      </c>
      <c r="J19" s="105">
        <v>65.5</v>
      </c>
      <c r="K19" s="105">
        <v>67.4</v>
      </c>
      <c r="L19" s="105">
        <v>63.6</v>
      </c>
      <c r="M19" s="105">
        <v>58</v>
      </c>
      <c r="N19" s="105">
        <v>56.5</v>
      </c>
      <c r="O19" s="105">
        <v>59.6</v>
      </c>
      <c r="P19" s="105">
        <v>62.2</v>
      </c>
      <c r="Q19" s="105">
        <v>62.5</v>
      </c>
      <c r="R19" s="105">
        <v>77.3</v>
      </c>
      <c r="S19" s="105">
        <v>82</v>
      </c>
      <c r="T19" s="105">
        <v>85.1</v>
      </c>
      <c r="U19" s="105">
        <v>89.6</v>
      </c>
      <c r="V19" s="105">
        <v>90.3</v>
      </c>
      <c r="W19" s="105">
        <v>87.1</v>
      </c>
      <c r="X19" s="105">
        <v>89.2</v>
      </c>
      <c r="Y19" s="105">
        <v>85.3</v>
      </c>
      <c r="Z19" s="84">
        <f t="shared" si="0"/>
        <v>75.43333333333332</v>
      </c>
      <c r="AA19" s="105">
        <v>55.9</v>
      </c>
      <c r="AB19" s="107">
        <v>0.5499999999999999</v>
      </c>
      <c r="AC19" s="6">
        <v>17</v>
      </c>
    </row>
    <row r="20" spans="1:29" ht="13.5" customHeight="1">
      <c r="A20" s="83">
        <v>18</v>
      </c>
      <c r="B20" s="105">
        <v>87.4</v>
      </c>
      <c r="C20" s="105">
        <v>90.4</v>
      </c>
      <c r="D20" s="105">
        <v>86.7</v>
      </c>
      <c r="E20" s="105">
        <v>87.7</v>
      </c>
      <c r="F20" s="105">
        <v>80.9</v>
      </c>
      <c r="G20" s="105">
        <v>81.1</v>
      </c>
      <c r="H20" s="105">
        <v>74.3</v>
      </c>
      <c r="I20" s="105">
        <v>65.9</v>
      </c>
      <c r="J20" s="105">
        <v>61.5</v>
      </c>
      <c r="K20" s="105">
        <v>61.3</v>
      </c>
      <c r="L20" s="105">
        <v>65.9</v>
      </c>
      <c r="M20" s="105">
        <v>57.6</v>
      </c>
      <c r="N20" s="105">
        <v>64.3</v>
      </c>
      <c r="O20" s="105">
        <v>77</v>
      </c>
      <c r="P20" s="105">
        <v>84.3</v>
      </c>
      <c r="Q20" s="105">
        <v>84.7</v>
      </c>
      <c r="R20" s="105">
        <v>81.1</v>
      </c>
      <c r="S20" s="105">
        <v>85</v>
      </c>
      <c r="T20" s="105">
        <v>86.2</v>
      </c>
      <c r="U20" s="105">
        <v>86</v>
      </c>
      <c r="V20" s="105">
        <v>73.3</v>
      </c>
      <c r="W20" s="105">
        <v>70.3</v>
      </c>
      <c r="X20" s="105">
        <v>57.9</v>
      </c>
      <c r="Y20" s="105">
        <v>53.9</v>
      </c>
      <c r="Z20" s="84">
        <f t="shared" si="0"/>
        <v>75.19583333333334</v>
      </c>
      <c r="AA20" s="105">
        <v>51.7</v>
      </c>
      <c r="AB20" s="107">
        <v>0.9951388888888889</v>
      </c>
      <c r="AC20" s="6">
        <v>18</v>
      </c>
    </row>
    <row r="21" spans="1:29" ht="13.5" customHeight="1">
      <c r="A21" s="83">
        <v>19</v>
      </c>
      <c r="B21" s="105">
        <v>52.6</v>
      </c>
      <c r="C21" s="105">
        <v>55.2</v>
      </c>
      <c r="D21" s="105">
        <v>54.8</v>
      </c>
      <c r="E21" s="105">
        <v>56.2</v>
      </c>
      <c r="F21" s="105">
        <v>54.7</v>
      </c>
      <c r="G21" s="105">
        <v>58.9</v>
      </c>
      <c r="H21" s="105">
        <v>66</v>
      </c>
      <c r="I21" s="105">
        <v>56.6</v>
      </c>
      <c r="J21" s="105">
        <v>43.4</v>
      </c>
      <c r="K21" s="105">
        <v>41.4</v>
      </c>
      <c r="L21" s="105">
        <v>39.4</v>
      </c>
      <c r="M21" s="105">
        <v>38.9</v>
      </c>
      <c r="N21" s="105">
        <v>36.3</v>
      </c>
      <c r="O21" s="105">
        <v>36.1</v>
      </c>
      <c r="P21" s="105">
        <v>49.6</v>
      </c>
      <c r="Q21" s="105">
        <v>53.2</v>
      </c>
      <c r="R21" s="105">
        <v>56.1</v>
      </c>
      <c r="S21" s="105">
        <v>68.1</v>
      </c>
      <c r="T21" s="105">
        <v>70</v>
      </c>
      <c r="U21" s="105">
        <v>60.5</v>
      </c>
      <c r="V21" s="105">
        <v>57.7</v>
      </c>
      <c r="W21" s="105">
        <v>55.4</v>
      </c>
      <c r="X21" s="105">
        <v>57</v>
      </c>
      <c r="Y21" s="105">
        <v>63.9</v>
      </c>
      <c r="Z21" s="84">
        <f t="shared" si="0"/>
        <v>53.41666666666668</v>
      </c>
      <c r="AA21" s="105">
        <v>34.7</v>
      </c>
      <c r="AB21" s="107">
        <v>0.5784722222222222</v>
      </c>
      <c r="AC21" s="6">
        <v>19</v>
      </c>
    </row>
    <row r="22" spans="1:29" ht="13.5" customHeight="1">
      <c r="A22" s="86">
        <v>20</v>
      </c>
      <c r="B22" s="106">
        <v>71.8</v>
      </c>
      <c r="C22" s="106">
        <v>72.9</v>
      </c>
      <c r="D22" s="106">
        <v>68.8</v>
      </c>
      <c r="E22" s="106">
        <v>72.7</v>
      </c>
      <c r="F22" s="106">
        <v>76.3</v>
      </c>
      <c r="G22" s="106">
        <v>74.6</v>
      </c>
      <c r="H22" s="106">
        <v>70.4</v>
      </c>
      <c r="I22" s="106">
        <v>70.5</v>
      </c>
      <c r="J22" s="106">
        <v>70.4</v>
      </c>
      <c r="K22" s="106">
        <v>59.1</v>
      </c>
      <c r="L22" s="106">
        <v>51.9</v>
      </c>
      <c r="M22" s="106">
        <v>56.1</v>
      </c>
      <c r="N22" s="106">
        <v>57</v>
      </c>
      <c r="O22" s="106">
        <v>61.8</v>
      </c>
      <c r="P22" s="106">
        <v>66</v>
      </c>
      <c r="Q22" s="106">
        <v>70.3</v>
      </c>
      <c r="R22" s="106">
        <v>70.9</v>
      </c>
      <c r="S22" s="106">
        <v>74</v>
      </c>
      <c r="T22" s="106">
        <v>81.2</v>
      </c>
      <c r="U22" s="106">
        <v>87.3</v>
      </c>
      <c r="V22" s="106">
        <v>90.7</v>
      </c>
      <c r="W22" s="106">
        <v>80.6</v>
      </c>
      <c r="X22" s="106">
        <v>87.5</v>
      </c>
      <c r="Y22" s="106">
        <v>69</v>
      </c>
      <c r="Z22" s="87">
        <f t="shared" si="0"/>
        <v>71.325</v>
      </c>
      <c r="AA22" s="106">
        <v>47.5</v>
      </c>
      <c r="AB22" s="108">
        <v>0.46458333333333335</v>
      </c>
      <c r="AC22" s="6">
        <v>20</v>
      </c>
    </row>
    <row r="23" spans="1:29" ht="13.5" customHeight="1">
      <c r="A23" s="83">
        <v>21</v>
      </c>
      <c r="B23" s="105">
        <v>66.5</v>
      </c>
      <c r="C23" s="105">
        <v>66.9</v>
      </c>
      <c r="D23" s="105">
        <v>60.8</v>
      </c>
      <c r="E23" s="105">
        <v>60.3</v>
      </c>
      <c r="F23" s="105">
        <v>59.4</v>
      </c>
      <c r="G23" s="105">
        <v>60.4</v>
      </c>
      <c r="H23" s="105">
        <v>67.5</v>
      </c>
      <c r="I23" s="105">
        <v>55.8</v>
      </c>
      <c r="J23" s="105">
        <v>48.3</v>
      </c>
      <c r="K23" s="105">
        <v>41.5</v>
      </c>
      <c r="L23" s="105">
        <v>38.9</v>
      </c>
      <c r="M23" s="105">
        <v>34.7</v>
      </c>
      <c r="N23" s="105">
        <v>34.8</v>
      </c>
      <c r="O23" s="105">
        <v>37.2</v>
      </c>
      <c r="P23" s="105">
        <v>38.3</v>
      </c>
      <c r="Q23" s="105">
        <v>43.9</v>
      </c>
      <c r="R23" s="105">
        <v>49.6</v>
      </c>
      <c r="S23" s="105">
        <v>55.4</v>
      </c>
      <c r="T23" s="105">
        <v>66.3</v>
      </c>
      <c r="U23" s="105">
        <v>68.4</v>
      </c>
      <c r="V23" s="105">
        <v>78.1</v>
      </c>
      <c r="W23" s="105">
        <v>73.3</v>
      </c>
      <c r="X23" s="105">
        <v>81</v>
      </c>
      <c r="Y23" s="105">
        <v>84.5</v>
      </c>
      <c r="Z23" s="84">
        <f t="shared" si="0"/>
        <v>57.158333333333324</v>
      </c>
      <c r="AA23" s="105">
        <v>31.6</v>
      </c>
      <c r="AB23" s="107">
        <v>0.5104166666666666</v>
      </c>
      <c r="AC23" s="5">
        <v>21</v>
      </c>
    </row>
    <row r="24" spans="1:29" ht="13.5" customHeight="1">
      <c r="A24" s="83">
        <v>22</v>
      </c>
      <c r="B24" s="105">
        <v>84.7</v>
      </c>
      <c r="C24" s="105">
        <v>89</v>
      </c>
      <c r="D24" s="105">
        <v>91.6</v>
      </c>
      <c r="E24" s="105">
        <v>94.5</v>
      </c>
      <c r="F24" s="105">
        <v>95.6</v>
      </c>
      <c r="G24" s="105">
        <v>96.6</v>
      </c>
      <c r="H24" s="105">
        <v>95.1</v>
      </c>
      <c r="I24" s="105">
        <v>86.2</v>
      </c>
      <c r="J24" s="105">
        <v>81.4</v>
      </c>
      <c r="K24" s="105">
        <v>73.3</v>
      </c>
      <c r="L24" s="105">
        <v>73.8</v>
      </c>
      <c r="M24" s="105">
        <v>69.3</v>
      </c>
      <c r="N24" s="105">
        <v>62.4</v>
      </c>
      <c r="O24" s="105">
        <v>61.3</v>
      </c>
      <c r="P24" s="105">
        <v>63.7</v>
      </c>
      <c r="Q24" s="105">
        <v>68.1</v>
      </c>
      <c r="R24" s="105">
        <v>70</v>
      </c>
      <c r="S24" s="105">
        <v>72.5</v>
      </c>
      <c r="T24" s="105">
        <v>74.5</v>
      </c>
      <c r="U24" s="105">
        <v>75.3</v>
      </c>
      <c r="V24" s="105">
        <v>78.9</v>
      </c>
      <c r="W24" s="105">
        <v>84.4</v>
      </c>
      <c r="X24" s="105">
        <v>91.2</v>
      </c>
      <c r="Y24" s="105">
        <v>90.4</v>
      </c>
      <c r="Z24" s="84">
        <f t="shared" si="0"/>
        <v>80.15833333333335</v>
      </c>
      <c r="AA24" s="105">
        <v>60.8</v>
      </c>
      <c r="AB24" s="107">
        <v>0.55625</v>
      </c>
      <c r="AC24" s="6">
        <v>22</v>
      </c>
    </row>
    <row r="25" spans="1:29" ht="13.5" customHeight="1">
      <c r="A25" s="83">
        <v>23</v>
      </c>
      <c r="B25" s="105">
        <v>94.8</v>
      </c>
      <c r="C25" s="105">
        <v>90</v>
      </c>
      <c r="D25" s="105">
        <v>93.1</v>
      </c>
      <c r="E25" s="105">
        <v>95.6</v>
      </c>
      <c r="F25" s="105">
        <v>93.9</v>
      </c>
      <c r="G25" s="105">
        <v>95.3</v>
      </c>
      <c r="H25" s="105">
        <v>96.1</v>
      </c>
      <c r="I25" s="105">
        <v>97.5</v>
      </c>
      <c r="J25" s="105">
        <v>98</v>
      </c>
      <c r="K25" s="105">
        <v>98.2</v>
      </c>
      <c r="L25" s="105">
        <v>98.2</v>
      </c>
      <c r="M25" s="105">
        <v>98.3</v>
      </c>
      <c r="N25" s="105">
        <v>98.3</v>
      </c>
      <c r="O25" s="105">
        <v>90.2</v>
      </c>
      <c r="P25" s="105">
        <v>71.3</v>
      </c>
      <c r="Q25" s="105">
        <v>75.5</v>
      </c>
      <c r="R25" s="105">
        <v>76.3</v>
      </c>
      <c r="S25" s="105">
        <v>68.2</v>
      </c>
      <c r="T25" s="105">
        <v>53.1</v>
      </c>
      <c r="U25" s="105">
        <v>47.7</v>
      </c>
      <c r="V25" s="105">
        <v>50.7</v>
      </c>
      <c r="W25" s="105">
        <v>54.8</v>
      </c>
      <c r="X25" s="105">
        <v>67.2</v>
      </c>
      <c r="Y25" s="105">
        <v>69.5</v>
      </c>
      <c r="Z25" s="84">
        <f t="shared" si="0"/>
        <v>82.15833333333333</v>
      </c>
      <c r="AA25" s="105">
        <v>47.2</v>
      </c>
      <c r="AB25" s="107">
        <v>0.8333333333333334</v>
      </c>
      <c r="AC25" s="6">
        <v>23</v>
      </c>
    </row>
    <row r="26" spans="1:29" ht="13.5" customHeight="1">
      <c r="A26" s="83">
        <v>24</v>
      </c>
      <c r="B26" s="105">
        <v>69.2</v>
      </c>
      <c r="C26" s="105">
        <v>79.9</v>
      </c>
      <c r="D26" s="105">
        <v>86.5</v>
      </c>
      <c r="E26" s="105">
        <v>74.7</v>
      </c>
      <c r="F26" s="105">
        <v>74.2</v>
      </c>
      <c r="G26" s="105">
        <v>76.3</v>
      </c>
      <c r="H26" s="105">
        <v>81.2</v>
      </c>
      <c r="I26" s="105">
        <v>64.4</v>
      </c>
      <c r="J26" s="105">
        <v>56.5</v>
      </c>
      <c r="K26" s="105">
        <v>42.1</v>
      </c>
      <c r="L26" s="105">
        <v>40.5</v>
      </c>
      <c r="M26" s="105">
        <v>40.4</v>
      </c>
      <c r="N26" s="105">
        <v>33.3</v>
      </c>
      <c r="O26" s="105">
        <v>39.2</v>
      </c>
      <c r="P26" s="105">
        <v>47.6</v>
      </c>
      <c r="Q26" s="105">
        <v>49.6</v>
      </c>
      <c r="R26" s="105">
        <v>54.2</v>
      </c>
      <c r="S26" s="105">
        <v>58.8</v>
      </c>
      <c r="T26" s="105">
        <v>68.3</v>
      </c>
      <c r="U26" s="105">
        <v>69.6</v>
      </c>
      <c r="V26" s="105">
        <v>76.7</v>
      </c>
      <c r="W26" s="105">
        <v>77.8</v>
      </c>
      <c r="X26" s="105">
        <v>76</v>
      </c>
      <c r="Y26" s="105">
        <v>61.6</v>
      </c>
      <c r="Z26" s="84">
        <f t="shared" si="0"/>
        <v>62.44166666666666</v>
      </c>
      <c r="AA26" s="105">
        <v>31.4</v>
      </c>
      <c r="AB26" s="107">
        <v>0.5513888888888888</v>
      </c>
      <c r="AC26" s="6">
        <v>24</v>
      </c>
    </row>
    <row r="27" spans="1:29" ht="13.5" customHeight="1">
      <c r="A27" s="83">
        <v>25</v>
      </c>
      <c r="B27" s="105">
        <v>53.1</v>
      </c>
      <c r="C27" s="105">
        <v>46.3</v>
      </c>
      <c r="D27" s="105">
        <v>44.3</v>
      </c>
      <c r="E27" s="105">
        <v>46.6</v>
      </c>
      <c r="F27" s="105">
        <v>49.4</v>
      </c>
      <c r="G27" s="105">
        <v>48.9</v>
      </c>
      <c r="H27" s="105">
        <v>52.3</v>
      </c>
      <c r="I27" s="105">
        <v>43.2</v>
      </c>
      <c r="J27" s="105">
        <v>38.8</v>
      </c>
      <c r="K27" s="105">
        <v>38.3</v>
      </c>
      <c r="L27" s="105">
        <v>37.7</v>
      </c>
      <c r="M27" s="105">
        <v>35.5</v>
      </c>
      <c r="N27" s="105">
        <v>54.4</v>
      </c>
      <c r="O27" s="105">
        <v>55</v>
      </c>
      <c r="P27" s="105">
        <v>57.8</v>
      </c>
      <c r="Q27" s="105">
        <v>59.6</v>
      </c>
      <c r="R27" s="105">
        <v>72.7</v>
      </c>
      <c r="S27" s="105">
        <v>76.4</v>
      </c>
      <c r="T27" s="105">
        <v>80.3</v>
      </c>
      <c r="U27" s="105">
        <v>84.9</v>
      </c>
      <c r="V27" s="105">
        <v>88.6</v>
      </c>
      <c r="W27" s="105">
        <v>88.7</v>
      </c>
      <c r="X27" s="105">
        <v>92.5</v>
      </c>
      <c r="Y27" s="105">
        <v>91.1</v>
      </c>
      <c r="Z27" s="84">
        <f t="shared" si="0"/>
        <v>59.849999999999994</v>
      </c>
      <c r="AA27" s="105">
        <v>32.7</v>
      </c>
      <c r="AB27" s="107">
        <v>0.5166666666666667</v>
      </c>
      <c r="AC27" s="6">
        <v>25</v>
      </c>
    </row>
    <row r="28" spans="1:29" ht="13.5" customHeight="1">
      <c r="A28" s="83">
        <v>26</v>
      </c>
      <c r="B28" s="105">
        <v>94.1</v>
      </c>
      <c r="C28" s="105">
        <v>94.9</v>
      </c>
      <c r="D28" s="105">
        <v>96.5</v>
      </c>
      <c r="E28" s="105">
        <v>96.5</v>
      </c>
      <c r="F28" s="105">
        <v>92.3</v>
      </c>
      <c r="G28" s="105">
        <v>90.4</v>
      </c>
      <c r="H28" s="105">
        <v>76</v>
      </c>
      <c r="I28" s="105">
        <v>61.5</v>
      </c>
      <c r="J28" s="105">
        <v>54.7</v>
      </c>
      <c r="K28" s="105">
        <v>42.8</v>
      </c>
      <c r="L28" s="105">
        <v>52.2</v>
      </c>
      <c r="M28" s="105">
        <v>43.7</v>
      </c>
      <c r="N28" s="105">
        <v>36</v>
      </c>
      <c r="O28" s="105">
        <v>35.1</v>
      </c>
      <c r="P28" s="105">
        <v>43.4</v>
      </c>
      <c r="Q28" s="105">
        <v>47.5</v>
      </c>
      <c r="R28" s="105">
        <v>42.1</v>
      </c>
      <c r="S28" s="105">
        <v>55.2</v>
      </c>
      <c r="T28" s="105">
        <v>60.5</v>
      </c>
      <c r="U28" s="105">
        <v>65.1</v>
      </c>
      <c r="V28" s="105">
        <v>67</v>
      </c>
      <c r="W28" s="105">
        <v>72</v>
      </c>
      <c r="X28" s="105">
        <v>74</v>
      </c>
      <c r="Y28" s="105">
        <v>65.9</v>
      </c>
      <c r="Z28" s="84">
        <f t="shared" si="0"/>
        <v>64.97500000000001</v>
      </c>
      <c r="AA28" s="105">
        <v>30.6</v>
      </c>
      <c r="AB28" s="107">
        <v>0.5513888888888888</v>
      </c>
      <c r="AC28" s="6">
        <v>26</v>
      </c>
    </row>
    <row r="29" spans="1:29" ht="13.5" customHeight="1">
      <c r="A29" s="83">
        <v>27</v>
      </c>
      <c r="B29" s="105">
        <v>67.3</v>
      </c>
      <c r="C29" s="105">
        <v>70.6</v>
      </c>
      <c r="D29" s="105">
        <v>70.3</v>
      </c>
      <c r="E29" s="105">
        <v>74.6</v>
      </c>
      <c r="F29" s="105">
        <v>72.7</v>
      </c>
      <c r="G29" s="105">
        <v>71.8</v>
      </c>
      <c r="H29" s="105">
        <v>76.2</v>
      </c>
      <c r="I29" s="105">
        <v>63.8</v>
      </c>
      <c r="J29" s="105">
        <v>58.2</v>
      </c>
      <c r="K29" s="105">
        <v>56.2</v>
      </c>
      <c r="L29" s="105">
        <v>54.9</v>
      </c>
      <c r="M29" s="105">
        <v>55.9</v>
      </c>
      <c r="N29" s="105">
        <v>61.7</v>
      </c>
      <c r="O29" s="105">
        <v>66.9</v>
      </c>
      <c r="P29" s="105">
        <v>70.5</v>
      </c>
      <c r="Q29" s="105">
        <v>72.7</v>
      </c>
      <c r="R29" s="105">
        <v>74.3</v>
      </c>
      <c r="S29" s="105">
        <v>74.1</v>
      </c>
      <c r="T29" s="105">
        <v>75.5</v>
      </c>
      <c r="U29" s="105">
        <v>77.2</v>
      </c>
      <c r="V29" s="105">
        <v>80.6</v>
      </c>
      <c r="W29" s="105">
        <v>80</v>
      </c>
      <c r="X29" s="105">
        <v>82.2</v>
      </c>
      <c r="Y29" s="105">
        <v>82.4</v>
      </c>
      <c r="Z29" s="84">
        <f t="shared" si="0"/>
        <v>70.44166666666666</v>
      </c>
      <c r="AA29" s="105">
        <v>53</v>
      </c>
      <c r="AB29" s="107">
        <v>0.4458333333333333</v>
      </c>
      <c r="AC29" s="6">
        <v>27</v>
      </c>
    </row>
    <row r="30" spans="1:29" ht="13.5" customHeight="1">
      <c r="A30" s="83">
        <v>28</v>
      </c>
      <c r="B30" s="105">
        <v>83.6</v>
      </c>
      <c r="C30" s="105">
        <v>83.3</v>
      </c>
      <c r="D30" s="105">
        <v>85.2</v>
      </c>
      <c r="E30" s="105">
        <v>86.4</v>
      </c>
      <c r="F30" s="105">
        <v>85.7</v>
      </c>
      <c r="G30" s="105">
        <v>85.8</v>
      </c>
      <c r="H30" s="105">
        <v>85</v>
      </c>
      <c r="I30" s="105">
        <v>82.7</v>
      </c>
      <c r="J30" s="105">
        <v>77.8</v>
      </c>
      <c r="K30" s="105">
        <v>73.8</v>
      </c>
      <c r="L30" s="105">
        <v>77.5</v>
      </c>
      <c r="M30" s="105">
        <v>78.7</v>
      </c>
      <c r="N30" s="105">
        <v>79.3</v>
      </c>
      <c r="O30" s="105">
        <v>79.8</v>
      </c>
      <c r="P30" s="105">
        <v>81.9</v>
      </c>
      <c r="Q30" s="105">
        <v>83.7</v>
      </c>
      <c r="R30" s="105">
        <v>88.7</v>
      </c>
      <c r="S30" s="105">
        <v>89.8</v>
      </c>
      <c r="T30" s="105">
        <v>93.7</v>
      </c>
      <c r="U30" s="105">
        <v>96.2</v>
      </c>
      <c r="V30" s="105">
        <v>97</v>
      </c>
      <c r="W30" s="105">
        <v>97.6</v>
      </c>
      <c r="X30" s="105">
        <v>96.3</v>
      </c>
      <c r="Y30" s="105">
        <v>97.4</v>
      </c>
      <c r="Z30" s="84">
        <f t="shared" si="0"/>
        <v>86.12083333333334</v>
      </c>
      <c r="AA30" s="105">
        <v>73.1</v>
      </c>
      <c r="AB30" s="107">
        <v>0.4381944444444445</v>
      </c>
      <c r="AC30" s="6">
        <v>28</v>
      </c>
    </row>
    <row r="31" spans="1:29" ht="13.5" customHeight="1">
      <c r="A31" s="83">
        <v>29</v>
      </c>
      <c r="B31" s="105">
        <v>93.7</v>
      </c>
      <c r="C31" s="105">
        <v>93.3</v>
      </c>
      <c r="D31" s="105">
        <v>97.1</v>
      </c>
      <c r="E31" s="105">
        <v>97.5</v>
      </c>
      <c r="F31" s="105">
        <v>97.5</v>
      </c>
      <c r="G31" s="105">
        <v>97.4</v>
      </c>
      <c r="H31" s="105">
        <v>95.6</v>
      </c>
      <c r="I31" s="105">
        <v>86.8</v>
      </c>
      <c r="J31" s="105">
        <v>75.2</v>
      </c>
      <c r="K31" s="105">
        <v>69</v>
      </c>
      <c r="L31" s="105">
        <v>68</v>
      </c>
      <c r="M31" s="105">
        <v>59.4</v>
      </c>
      <c r="N31" s="105">
        <v>63.7</v>
      </c>
      <c r="O31" s="105">
        <v>68.1</v>
      </c>
      <c r="P31" s="105">
        <v>65.3</v>
      </c>
      <c r="Q31" s="105">
        <v>70.9</v>
      </c>
      <c r="R31" s="105">
        <v>63</v>
      </c>
      <c r="S31" s="105">
        <v>60.6</v>
      </c>
      <c r="T31" s="105">
        <v>61.2</v>
      </c>
      <c r="U31" s="105">
        <v>59.7</v>
      </c>
      <c r="V31" s="105">
        <v>70.6</v>
      </c>
      <c r="W31" s="105">
        <v>64.6</v>
      </c>
      <c r="X31" s="105">
        <v>63.8</v>
      </c>
      <c r="Y31" s="105">
        <v>72.3</v>
      </c>
      <c r="Z31" s="84">
        <f t="shared" si="0"/>
        <v>75.59583333333332</v>
      </c>
      <c r="AA31" s="105">
        <v>54.4</v>
      </c>
      <c r="AB31" s="107">
        <v>0.49722222222222223</v>
      </c>
      <c r="AC31" s="6">
        <v>29</v>
      </c>
    </row>
    <row r="32" spans="1:29" ht="13.5" customHeight="1">
      <c r="A32" s="83">
        <v>30</v>
      </c>
      <c r="B32" s="105">
        <v>75.1</v>
      </c>
      <c r="C32" s="105">
        <v>78.4</v>
      </c>
      <c r="D32" s="105">
        <v>82.8</v>
      </c>
      <c r="E32" s="105">
        <v>83.6</v>
      </c>
      <c r="F32" s="105">
        <v>83.8</v>
      </c>
      <c r="G32" s="105">
        <v>83.5</v>
      </c>
      <c r="H32" s="105">
        <v>78.2</v>
      </c>
      <c r="I32" s="105">
        <v>73</v>
      </c>
      <c r="J32" s="105">
        <v>71.1</v>
      </c>
      <c r="K32" s="105">
        <v>70.1</v>
      </c>
      <c r="L32" s="105">
        <v>72</v>
      </c>
      <c r="M32" s="105">
        <v>71.4</v>
      </c>
      <c r="N32" s="105">
        <v>94.5</v>
      </c>
      <c r="O32" s="105">
        <v>97.1</v>
      </c>
      <c r="P32" s="105">
        <v>97.2</v>
      </c>
      <c r="Q32" s="105">
        <v>97.6</v>
      </c>
      <c r="R32" s="105">
        <v>97.8</v>
      </c>
      <c r="S32" s="105">
        <v>97.8</v>
      </c>
      <c r="T32" s="105">
        <v>97.6</v>
      </c>
      <c r="U32" s="105">
        <v>96.6</v>
      </c>
      <c r="V32" s="105">
        <v>97</v>
      </c>
      <c r="W32" s="105">
        <v>97.4</v>
      </c>
      <c r="X32" s="105">
        <v>97.6</v>
      </c>
      <c r="Y32" s="105">
        <v>97.6</v>
      </c>
      <c r="Z32" s="84">
        <f t="shared" si="0"/>
        <v>87.03333333333332</v>
      </c>
      <c r="AA32" s="105">
        <v>69.3</v>
      </c>
      <c r="AB32" s="107">
        <v>0.40138888888888885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80.63666666666667</v>
      </c>
      <c r="C34" s="89">
        <f t="shared" si="1"/>
        <v>81.76000000000002</v>
      </c>
      <c r="D34" s="89">
        <f t="shared" si="1"/>
        <v>82.85333333333332</v>
      </c>
      <c r="E34" s="89">
        <f t="shared" si="1"/>
        <v>82.71666666666667</v>
      </c>
      <c r="F34" s="89">
        <f t="shared" si="1"/>
        <v>82.49666666666667</v>
      </c>
      <c r="G34" s="89">
        <f t="shared" si="1"/>
        <v>82.98666666666668</v>
      </c>
      <c r="H34" s="89">
        <f t="shared" si="1"/>
        <v>81.93793103448276</v>
      </c>
      <c r="I34" s="89">
        <f t="shared" si="1"/>
        <v>74.14137931034483</v>
      </c>
      <c r="J34" s="89">
        <f t="shared" si="1"/>
        <v>68.01379310344828</v>
      </c>
      <c r="K34" s="89">
        <f t="shared" si="1"/>
        <v>63.462068965517226</v>
      </c>
      <c r="L34" s="89">
        <f t="shared" si="1"/>
        <v>61.27241379310347</v>
      </c>
      <c r="M34" s="89">
        <f t="shared" si="1"/>
        <v>60.14827586206897</v>
      </c>
      <c r="N34" s="89">
        <f t="shared" si="1"/>
        <v>61.79</v>
      </c>
      <c r="O34" s="89">
        <f t="shared" si="1"/>
        <v>63.84999999999999</v>
      </c>
      <c r="P34" s="89">
        <f t="shared" si="1"/>
        <v>64.70666666666666</v>
      </c>
      <c r="Q34" s="89">
        <f t="shared" si="1"/>
        <v>66.99</v>
      </c>
      <c r="R34" s="89">
        <f aca="true" t="shared" si="2" ref="R34:Y34">AVERAGE(R3:R33)</f>
        <v>72.57666666666667</v>
      </c>
      <c r="S34" s="89">
        <f t="shared" si="2"/>
        <v>75.77666666666667</v>
      </c>
      <c r="T34" s="89">
        <f t="shared" si="2"/>
        <v>77.92999999999998</v>
      </c>
      <c r="U34" s="89">
        <f t="shared" si="2"/>
        <v>78.77999999999997</v>
      </c>
      <c r="V34" s="89">
        <f t="shared" si="2"/>
        <v>80.77333333333333</v>
      </c>
      <c r="W34" s="89">
        <f t="shared" si="2"/>
        <v>80.64</v>
      </c>
      <c r="X34" s="89">
        <f t="shared" si="2"/>
        <v>80.76666666666668</v>
      </c>
      <c r="Y34" s="89">
        <f t="shared" si="2"/>
        <v>80.24000000000001</v>
      </c>
      <c r="Z34" s="89">
        <f>AVERAGE(B3:Y33)</f>
        <v>74.52156862745095</v>
      </c>
      <c r="AA34" s="90">
        <f>AVERAGE(AA3:AA33)</f>
        <v>51.563333333333325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30.6</v>
      </c>
      <c r="C40" s="102">
        <f>MATCH(B40,AA3:AA33,0)</f>
        <v>26</v>
      </c>
      <c r="D40" s="109">
        <f>INDEX(AB3:AB33,C40,1)</f>
        <v>0.5513888888888888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97.3</v>
      </c>
      <c r="C3" s="105">
        <v>96.4</v>
      </c>
      <c r="D3" s="105">
        <v>96.3</v>
      </c>
      <c r="E3" s="105">
        <v>97.4</v>
      </c>
      <c r="F3" s="105">
        <v>97.7</v>
      </c>
      <c r="G3" s="105">
        <v>96.6</v>
      </c>
      <c r="H3" s="105">
        <v>95.6</v>
      </c>
      <c r="I3" s="105">
        <v>93.3</v>
      </c>
      <c r="J3" s="105">
        <v>90.8</v>
      </c>
      <c r="K3" s="105">
        <v>87.2</v>
      </c>
      <c r="L3" s="105">
        <v>84.4</v>
      </c>
      <c r="M3" s="105">
        <v>76.1</v>
      </c>
      <c r="N3" s="105">
        <v>77.9</v>
      </c>
      <c r="O3" s="105">
        <v>76.9</v>
      </c>
      <c r="P3" s="105">
        <v>81.1</v>
      </c>
      <c r="Q3" s="105">
        <v>82.9</v>
      </c>
      <c r="R3" s="105">
        <v>82.2</v>
      </c>
      <c r="S3" s="105">
        <v>85.5</v>
      </c>
      <c r="T3" s="105">
        <v>97</v>
      </c>
      <c r="U3" s="105">
        <v>97.7</v>
      </c>
      <c r="V3" s="105">
        <v>97.8</v>
      </c>
      <c r="W3" s="105">
        <v>98</v>
      </c>
      <c r="X3" s="105">
        <v>97.2</v>
      </c>
      <c r="Y3" s="105">
        <v>96.7</v>
      </c>
      <c r="Z3" s="84">
        <f aca="true" t="shared" si="0" ref="Z3:Z33">AVERAGE(B3:Y3)</f>
        <v>90.83333333333333</v>
      </c>
      <c r="AA3" s="105">
        <v>75.6</v>
      </c>
      <c r="AB3" s="107">
        <v>0.59375</v>
      </c>
      <c r="AC3" s="5">
        <v>1</v>
      </c>
    </row>
    <row r="4" spans="1:29" ht="13.5" customHeight="1">
      <c r="A4" s="83">
        <v>2</v>
      </c>
      <c r="B4" s="105">
        <v>96.6</v>
      </c>
      <c r="C4" s="105">
        <v>95.9</v>
      </c>
      <c r="D4" s="105">
        <v>95.7</v>
      </c>
      <c r="E4" s="105">
        <v>95.1</v>
      </c>
      <c r="F4" s="105">
        <v>92.2</v>
      </c>
      <c r="G4" s="105">
        <v>91.7</v>
      </c>
      <c r="H4" s="105">
        <v>90.4</v>
      </c>
      <c r="I4" s="105">
        <v>79</v>
      </c>
      <c r="J4" s="105">
        <v>62.2</v>
      </c>
      <c r="K4" s="105">
        <v>62.6</v>
      </c>
      <c r="L4" s="105">
        <v>60.3</v>
      </c>
      <c r="M4" s="105">
        <v>59.3</v>
      </c>
      <c r="N4" s="105">
        <v>59</v>
      </c>
      <c r="O4" s="105">
        <v>57.5</v>
      </c>
      <c r="P4" s="105">
        <v>58.3</v>
      </c>
      <c r="Q4" s="105">
        <v>59.5</v>
      </c>
      <c r="R4" s="105">
        <v>79.1</v>
      </c>
      <c r="S4" s="105">
        <v>80.3</v>
      </c>
      <c r="T4" s="105">
        <v>81.7</v>
      </c>
      <c r="U4" s="105">
        <v>80.9</v>
      </c>
      <c r="V4" s="105">
        <v>80.1</v>
      </c>
      <c r="W4" s="105">
        <v>78.5</v>
      </c>
      <c r="X4" s="105">
        <v>88.3</v>
      </c>
      <c r="Y4" s="105">
        <v>81.5</v>
      </c>
      <c r="Z4" s="84">
        <f t="shared" si="0"/>
        <v>77.7375</v>
      </c>
      <c r="AA4" s="105">
        <v>55.5</v>
      </c>
      <c r="AB4" s="107">
        <v>0.6</v>
      </c>
      <c r="AC4" s="6">
        <v>2</v>
      </c>
    </row>
    <row r="5" spans="1:29" ht="13.5" customHeight="1">
      <c r="A5" s="83">
        <v>3</v>
      </c>
      <c r="B5" s="105">
        <v>76.9</v>
      </c>
      <c r="C5" s="105">
        <v>77.2</v>
      </c>
      <c r="D5" s="105">
        <v>86.2</v>
      </c>
      <c r="E5" s="105">
        <v>91.9</v>
      </c>
      <c r="F5" s="105">
        <v>95.3</v>
      </c>
      <c r="G5" s="105">
        <v>95.2</v>
      </c>
      <c r="H5" s="105">
        <v>93.4</v>
      </c>
      <c r="I5" s="105">
        <v>87.5</v>
      </c>
      <c r="J5" s="105">
        <v>74.1</v>
      </c>
      <c r="K5" s="105">
        <v>71.1</v>
      </c>
      <c r="L5" s="105">
        <v>70.2</v>
      </c>
      <c r="M5" s="105">
        <v>71.3</v>
      </c>
      <c r="N5" s="105">
        <v>70.8</v>
      </c>
      <c r="O5" s="105">
        <v>71.9</v>
      </c>
      <c r="P5" s="105">
        <v>58.4</v>
      </c>
      <c r="Q5" s="105">
        <v>66.6</v>
      </c>
      <c r="R5" s="105">
        <v>78.1</v>
      </c>
      <c r="S5" s="105">
        <v>86.6</v>
      </c>
      <c r="T5" s="105">
        <v>92.1</v>
      </c>
      <c r="U5" s="105">
        <v>91</v>
      </c>
      <c r="V5" s="105">
        <v>88.8</v>
      </c>
      <c r="W5" s="105">
        <v>93.5</v>
      </c>
      <c r="X5" s="105">
        <v>87</v>
      </c>
      <c r="Y5" s="105">
        <v>84.9</v>
      </c>
      <c r="Z5" s="84">
        <f t="shared" si="0"/>
        <v>81.66666666666667</v>
      </c>
      <c r="AA5" s="105">
        <v>58</v>
      </c>
      <c r="AB5" s="107">
        <v>0.6229166666666667</v>
      </c>
      <c r="AC5" s="6">
        <v>3</v>
      </c>
    </row>
    <row r="6" spans="1:29" ht="13.5" customHeight="1">
      <c r="A6" s="83">
        <v>4</v>
      </c>
      <c r="B6" s="105">
        <v>88.3</v>
      </c>
      <c r="C6" s="105">
        <v>80.3</v>
      </c>
      <c r="D6" s="105">
        <v>74.6</v>
      </c>
      <c r="E6" s="105">
        <v>67</v>
      </c>
      <c r="F6" s="105">
        <v>71.8</v>
      </c>
      <c r="G6" s="105">
        <v>82.8</v>
      </c>
      <c r="H6" s="105">
        <v>88.2</v>
      </c>
      <c r="I6" s="105">
        <v>88.7</v>
      </c>
      <c r="J6" s="105">
        <v>63.3</v>
      </c>
      <c r="K6" s="105">
        <v>54.7</v>
      </c>
      <c r="L6" s="105">
        <v>63.6</v>
      </c>
      <c r="M6" s="105">
        <v>65.1</v>
      </c>
      <c r="N6" s="105">
        <v>63.6</v>
      </c>
      <c r="O6" s="105">
        <v>69.1</v>
      </c>
      <c r="P6" s="105">
        <v>73.7</v>
      </c>
      <c r="Q6" s="105">
        <v>73.5</v>
      </c>
      <c r="R6" s="105">
        <v>78.2</v>
      </c>
      <c r="S6" s="105">
        <v>81.8</v>
      </c>
      <c r="T6" s="105">
        <v>95.3</v>
      </c>
      <c r="U6" s="105">
        <v>97.5</v>
      </c>
      <c r="V6" s="105">
        <v>97.4</v>
      </c>
      <c r="W6" s="105">
        <v>97.3</v>
      </c>
      <c r="X6" s="105">
        <v>94.8</v>
      </c>
      <c r="Y6" s="105">
        <v>97.5</v>
      </c>
      <c r="Z6" s="84">
        <f t="shared" si="0"/>
        <v>79.50416666666668</v>
      </c>
      <c r="AA6" s="105">
        <v>50.4</v>
      </c>
      <c r="AB6" s="107">
        <v>0.4361111111111111</v>
      </c>
      <c r="AC6" s="6">
        <v>4</v>
      </c>
    </row>
    <row r="7" spans="1:29" ht="13.5" customHeight="1">
      <c r="A7" s="83">
        <v>5</v>
      </c>
      <c r="B7" s="105">
        <v>96.6</v>
      </c>
      <c r="C7" s="105">
        <v>95.8</v>
      </c>
      <c r="D7" s="105">
        <v>95.1</v>
      </c>
      <c r="E7" s="105">
        <v>95.8</v>
      </c>
      <c r="F7" s="105">
        <v>93.5</v>
      </c>
      <c r="G7" s="105">
        <v>94.6</v>
      </c>
      <c r="H7" s="105">
        <v>93.6</v>
      </c>
      <c r="I7" s="105">
        <v>86</v>
      </c>
      <c r="J7" s="105">
        <v>57.6</v>
      </c>
      <c r="K7" s="105">
        <v>49.9</v>
      </c>
      <c r="L7" s="105">
        <v>47.5</v>
      </c>
      <c r="M7" s="105">
        <v>42.5</v>
      </c>
      <c r="N7" s="105">
        <v>64.2</v>
      </c>
      <c r="O7" s="105">
        <v>57.1</v>
      </c>
      <c r="P7" s="105">
        <v>56</v>
      </c>
      <c r="Q7" s="105">
        <v>65</v>
      </c>
      <c r="R7" s="105">
        <v>74.7</v>
      </c>
      <c r="S7" s="105">
        <v>77.2</v>
      </c>
      <c r="T7" s="105">
        <v>76.2</v>
      </c>
      <c r="U7" s="105">
        <v>78.7</v>
      </c>
      <c r="V7" s="105">
        <v>84</v>
      </c>
      <c r="W7" s="105">
        <v>86.6</v>
      </c>
      <c r="X7" s="105">
        <v>88.2</v>
      </c>
      <c r="Y7" s="105">
        <v>91</v>
      </c>
      <c r="Z7" s="84">
        <f t="shared" si="0"/>
        <v>76.97500000000001</v>
      </c>
      <c r="AA7" s="105">
        <v>40.9</v>
      </c>
      <c r="AB7" s="107">
        <v>0.47500000000000003</v>
      </c>
      <c r="AC7" s="6">
        <v>5</v>
      </c>
    </row>
    <row r="8" spans="1:29" ht="13.5" customHeight="1">
      <c r="A8" s="83">
        <v>6</v>
      </c>
      <c r="B8" s="105">
        <v>92.3</v>
      </c>
      <c r="C8" s="105">
        <v>90</v>
      </c>
      <c r="D8" s="105">
        <v>90.9</v>
      </c>
      <c r="E8" s="105">
        <v>90.6</v>
      </c>
      <c r="F8" s="105">
        <v>93.8</v>
      </c>
      <c r="G8" s="105">
        <v>95.6</v>
      </c>
      <c r="H8" s="105">
        <v>93.3</v>
      </c>
      <c r="I8" s="105">
        <v>84</v>
      </c>
      <c r="J8" s="105">
        <v>71.8</v>
      </c>
      <c r="K8" s="105">
        <v>67.7</v>
      </c>
      <c r="L8" s="105">
        <v>61.5</v>
      </c>
      <c r="M8" s="105">
        <v>56.1</v>
      </c>
      <c r="N8" s="105">
        <v>53.5</v>
      </c>
      <c r="O8" s="105">
        <v>59.2</v>
      </c>
      <c r="P8" s="105">
        <v>61.5</v>
      </c>
      <c r="Q8" s="105">
        <v>61</v>
      </c>
      <c r="R8" s="105">
        <v>60.8</v>
      </c>
      <c r="S8" s="105">
        <v>65.8</v>
      </c>
      <c r="T8" s="105">
        <v>69.8</v>
      </c>
      <c r="U8" s="105">
        <v>70.1</v>
      </c>
      <c r="V8" s="105">
        <v>69.3</v>
      </c>
      <c r="W8" s="105">
        <v>70.6</v>
      </c>
      <c r="X8" s="105">
        <v>71.8</v>
      </c>
      <c r="Y8" s="105">
        <v>73.7</v>
      </c>
      <c r="Z8" s="84">
        <f t="shared" si="0"/>
        <v>73.94583333333331</v>
      </c>
      <c r="AA8" s="105">
        <v>49.4</v>
      </c>
      <c r="AB8" s="107">
        <v>0.5375</v>
      </c>
      <c r="AC8" s="6">
        <v>6</v>
      </c>
    </row>
    <row r="9" spans="1:29" ht="13.5" customHeight="1">
      <c r="A9" s="83">
        <v>7</v>
      </c>
      <c r="B9" s="105">
        <v>73.6</v>
      </c>
      <c r="C9" s="105">
        <v>75.9</v>
      </c>
      <c r="D9" s="105">
        <v>77.5</v>
      </c>
      <c r="E9" s="105">
        <v>81.9</v>
      </c>
      <c r="F9" s="105">
        <v>85.2</v>
      </c>
      <c r="G9" s="105">
        <v>87</v>
      </c>
      <c r="H9" s="105">
        <v>89.9</v>
      </c>
      <c r="I9" s="105">
        <v>86.4</v>
      </c>
      <c r="J9" s="105">
        <v>79.1</v>
      </c>
      <c r="K9" s="105">
        <v>76</v>
      </c>
      <c r="L9" s="105">
        <v>75.9</v>
      </c>
      <c r="M9" s="105">
        <v>77.2</v>
      </c>
      <c r="N9" s="105">
        <v>78.6</v>
      </c>
      <c r="O9" s="105">
        <v>78.4</v>
      </c>
      <c r="P9" s="105">
        <v>74.5</v>
      </c>
      <c r="Q9" s="105">
        <v>77.1</v>
      </c>
      <c r="R9" s="105">
        <v>86.1</v>
      </c>
      <c r="S9" s="105">
        <v>89.6</v>
      </c>
      <c r="T9" s="105">
        <v>87.2</v>
      </c>
      <c r="U9" s="105">
        <v>83.5</v>
      </c>
      <c r="V9" s="105">
        <v>75.8</v>
      </c>
      <c r="W9" s="105">
        <v>75.1</v>
      </c>
      <c r="X9" s="105">
        <v>74.6</v>
      </c>
      <c r="Y9" s="105">
        <v>68.8</v>
      </c>
      <c r="Z9" s="84">
        <f t="shared" si="0"/>
        <v>79.78749999999998</v>
      </c>
      <c r="AA9" s="105">
        <v>68.8</v>
      </c>
      <c r="AB9" s="107">
        <v>1</v>
      </c>
      <c r="AC9" s="6">
        <v>7</v>
      </c>
    </row>
    <row r="10" spans="1:29" ht="13.5" customHeight="1">
      <c r="A10" s="83">
        <v>8</v>
      </c>
      <c r="B10" s="105">
        <v>66</v>
      </c>
      <c r="C10" s="105">
        <v>66.9</v>
      </c>
      <c r="D10" s="105">
        <v>66.3</v>
      </c>
      <c r="E10" s="105">
        <v>65.3</v>
      </c>
      <c r="F10" s="105">
        <v>77.6</v>
      </c>
      <c r="G10" s="105">
        <v>67.4</v>
      </c>
      <c r="H10" s="105">
        <v>76.5</v>
      </c>
      <c r="I10" s="105">
        <v>75.4</v>
      </c>
      <c r="J10" s="105">
        <v>59.7</v>
      </c>
      <c r="K10" s="105">
        <v>59.6</v>
      </c>
      <c r="L10" s="105">
        <v>59.6</v>
      </c>
      <c r="M10" s="105">
        <v>64</v>
      </c>
      <c r="N10" s="105">
        <v>62.1</v>
      </c>
      <c r="O10" s="105">
        <v>61.5</v>
      </c>
      <c r="P10" s="105">
        <v>75.4</v>
      </c>
      <c r="Q10" s="105">
        <v>80.8</v>
      </c>
      <c r="R10" s="105">
        <v>80.3</v>
      </c>
      <c r="S10" s="105">
        <v>92.7</v>
      </c>
      <c r="T10" s="105">
        <v>95.3</v>
      </c>
      <c r="U10" s="105">
        <v>94.3</v>
      </c>
      <c r="V10" s="105">
        <v>90.8</v>
      </c>
      <c r="W10" s="105">
        <v>86.5</v>
      </c>
      <c r="X10" s="105">
        <v>75.2</v>
      </c>
      <c r="Y10" s="105">
        <v>72.4</v>
      </c>
      <c r="Z10" s="84">
        <f t="shared" si="0"/>
        <v>73.81666666666668</v>
      </c>
      <c r="AA10" s="105">
        <v>55.8</v>
      </c>
      <c r="AB10" s="107">
        <v>0.47152777777777777</v>
      </c>
      <c r="AC10" s="6">
        <v>8</v>
      </c>
    </row>
    <row r="11" spans="1:29" ht="13.5" customHeight="1">
      <c r="A11" s="83">
        <v>9</v>
      </c>
      <c r="B11" s="105">
        <v>73.6</v>
      </c>
      <c r="C11" s="105">
        <v>81.7</v>
      </c>
      <c r="D11" s="105">
        <v>89.2</v>
      </c>
      <c r="E11" s="105">
        <v>91.7</v>
      </c>
      <c r="F11" s="105">
        <v>91.7</v>
      </c>
      <c r="G11" s="105">
        <v>89</v>
      </c>
      <c r="H11" s="105">
        <v>87.9</v>
      </c>
      <c r="I11" s="105">
        <v>82.2</v>
      </c>
      <c r="J11" s="105">
        <v>63.7</v>
      </c>
      <c r="K11" s="105">
        <v>52.6</v>
      </c>
      <c r="L11" s="105">
        <v>41.5</v>
      </c>
      <c r="M11" s="105">
        <v>41.2</v>
      </c>
      <c r="N11" s="105">
        <v>39.3</v>
      </c>
      <c r="O11" s="105">
        <v>38.8</v>
      </c>
      <c r="P11" s="105">
        <v>50.3</v>
      </c>
      <c r="Q11" s="105">
        <v>52.5</v>
      </c>
      <c r="R11" s="105">
        <v>62.8</v>
      </c>
      <c r="S11" s="105">
        <v>70.5</v>
      </c>
      <c r="T11" s="105">
        <v>72.8</v>
      </c>
      <c r="U11" s="105">
        <v>67.9</v>
      </c>
      <c r="V11" s="105">
        <v>66.6</v>
      </c>
      <c r="W11" s="105">
        <v>69.5</v>
      </c>
      <c r="X11" s="105">
        <v>64.9</v>
      </c>
      <c r="Y11" s="105">
        <v>66.6</v>
      </c>
      <c r="Z11" s="84">
        <f t="shared" si="0"/>
        <v>67.02083333333333</v>
      </c>
      <c r="AA11" s="105">
        <v>37.2</v>
      </c>
      <c r="AB11" s="107">
        <v>0.5743055555555555</v>
      </c>
      <c r="AC11" s="6">
        <v>9</v>
      </c>
    </row>
    <row r="12" spans="1:29" ht="13.5" customHeight="1">
      <c r="A12" s="86">
        <v>10</v>
      </c>
      <c r="B12" s="106">
        <v>68.8</v>
      </c>
      <c r="C12" s="106">
        <v>64.1</v>
      </c>
      <c r="D12" s="106">
        <v>57.6</v>
      </c>
      <c r="E12" s="106">
        <v>69.3</v>
      </c>
      <c r="F12" s="106">
        <v>72.6</v>
      </c>
      <c r="G12" s="106">
        <v>67.7</v>
      </c>
      <c r="H12" s="106">
        <v>59.2</v>
      </c>
      <c r="I12" s="106">
        <v>61.7</v>
      </c>
      <c r="J12" s="106">
        <v>54.6</v>
      </c>
      <c r="K12" s="106">
        <v>43.6</v>
      </c>
      <c r="L12" s="106">
        <v>52.3</v>
      </c>
      <c r="M12" s="106">
        <v>54.3</v>
      </c>
      <c r="N12" s="106">
        <v>59.5</v>
      </c>
      <c r="O12" s="106">
        <v>56.6</v>
      </c>
      <c r="P12" s="106">
        <v>52.2</v>
      </c>
      <c r="Q12" s="106">
        <v>55.6</v>
      </c>
      <c r="R12" s="106">
        <v>69.1</v>
      </c>
      <c r="S12" s="106">
        <v>73.4</v>
      </c>
      <c r="T12" s="106">
        <v>76.6</v>
      </c>
      <c r="U12" s="106">
        <v>69.1</v>
      </c>
      <c r="V12" s="106">
        <v>80.3</v>
      </c>
      <c r="W12" s="106">
        <v>79.7</v>
      </c>
      <c r="X12" s="106">
        <v>81.8</v>
      </c>
      <c r="Y12" s="106">
        <v>81.7</v>
      </c>
      <c r="Z12" s="87">
        <f t="shared" si="0"/>
        <v>65.05833333333332</v>
      </c>
      <c r="AA12" s="106">
        <v>43.1</v>
      </c>
      <c r="AB12" s="108">
        <v>0.4222222222222222</v>
      </c>
      <c r="AC12" s="6">
        <v>10</v>
      </c>
    </row>
    <row r="13" spans="1:29" ht="13.5" customHeight="1">
      <c r="A13" s="83">
        <v>11</v>
      </c>
      <c r="B13" s="105">
        <v>78.3</v>
      </c>
      <c r="C13" s="105">
        <v>75.1</v>
      </c>
      <c r="D13" s="105">
        <v>70.4</v>
      </c>
      <c r="E13" s="105">
        <v>69.8</v>
      </c>
      <c r="F13" s="105">
        <v>70.6</v>
      </c>
      <c r="G13" s="105">
        <v>71.7</v>
      </c>
      <c r="H13" s="105">
        <v>71.6</v>
      </c>
      <c r="I13" s="105">
        <v>75.6</v>
      </c>
      <c r="J13" s="105">
        <v>65.9</v>
      </c>
      <c r="K13" s="105">
        <v>48.1</v>
      </c>
      <c r="L13" s="105">
        <v>39.8</v>
      </c>
      <c r="M13" s="105">
        <v>37.8</v>
      </c>
      <c r="N13" s="105">
        <v>39.3</v>
      </c>
      <c r="O13" s="105">
        <v>40.7</v>
      </c>
      <c r="P13" s="105">
        <v>58.2</v>
      </c>
      <c r="Q13" s="105">
        <v>59.2</v>
      </c>
      <c r="R13" s="105">
        <v>62.3</v>
      </c>
      <c r="S13" s="105">
        <v>75.9</v>
      </c>
      <c r="T13" s="105">
        <v>75.8</v>
      </c>
      <c r="U13" s="105">
        <v>72.5</v>
      </c>
      <c r="V13" s="105">
        <v>57.9</v>
      </c>
      <c r="W13" s="105">
        <v>68.2</v>
      </c>
      <c r="X13" s="105">
        <v>60.8</v>
      </c>
      <c r="Y13" s="105">
        <v>60.2</v>
      </c>
      <c r="Z13" s="84">
        <f t="shared" si="0"/>
        <v>62.737500000000004</v>
      </c>
      <c r="AA13" s="105">
        <v>35.9</v>
      </c>
      <c r="AB13" s="107">
        <v>0.5048611111111111</v>
      </c>
      <c r="AC13" s="5">
        <v>11</v>
      </c>
    </row>
    <row r="14" spans="1:29" ht="13.5" customHeight="1">
      <c r="A14" s="83">
        <v>12</v>
      </c>
      <c r="B14" s="105">
        <v>52.7</v>
      </c>
      <c r="C14" s="105">
        <v>52</v>
      </c>
      <c r="D14" s="105">
        <v>51.6</v>
      </c>
      <c r="E14" s="105">
        <v>52.8</v>
      </c>
      <c r="F14" s="105">
        <v>56.2</v>
      </c>
      <c r="G14" s="105">
        <v>55.1</v>
      </c>
      <c r="H14" s="105">
        <v>50</v>
      </c>
      <c r="I14" s="105">
        <v>42.1</v>
      </c>
      <c r="J14" s="105">
        <v>39.6</v>
      </c>
      <c r="K14" s="105">
        <v>35.5</v>
      </c>
      <c r="L14" s="105">
        <v>32.7</v>
      </c>
      <c r="M14" s="105">
        <v>31.8</v>
      </c>
      <c r="N14" s="105">
        <v>33.7</v>
      </c>
      <c r="O14" s="105">
        <v>30.4</v>
      </c>
      <c r="P14" s="105">
        <v>31.4</v>
      </c>
      <c r="Q14" s="105">
        <v>34</v>
      </c>
      <c r="R14" s="105">
        <v>43.1</v>
      </c>
      <c r="S14" s="105">
        <v>54</v>
      </c>
      <c r="T14" s="105">
        <v>51.2</v>
      </c>
      <c r="U14" s="105">
        <v>54.9</v>
      </c>
      <c r="V14" s="105">
        <v>55.4</v>
      </c>
      <c r="W14" s="105">
        <v>69.3</v>
      </c>
      <c r="X14" s="105">
        <v>50.8</v>
      </c>
      <c r="Y14" s="105">
        <v>44.8</v>
      </c>
      <c r="Z14" s="84">
        <f t="shared" si="0"/>
        <v>46.04583333333333</v>
      </c>
      <c r="AA14" s="105">
        <v>28.7</v>
      </c>
      <c r="AB14" s="107">
        <v>0.5847222222222223</v>
      </c>
      <c r="AC14" s="6">
        <v>12</v>
      </c>
    </row>
    <row r="15" spans="1:29" ht="13.5" customHeight="1">
      <c r="A15" s="83">
        <v>13</v>
      </c>
      <c r="B15" s="105">
        <v>45.1</v>
      </c>
      <c r="C15" s="105">
        <v>53.6</v>
      </c>
      <c r="D15" s="105">
        <v>60</v>
      </c>
      <c r="E15" s="105">
        <v>59.7</v>
      </c>
      <c r="F15" s="105">
        <v>61.9</v>
      </c>
      <c r="G15" s="105">
        <v>68.7</v>
      </c>
      <c r="H15" s="105">
        <v>62.1</v>
      </c>
      <c r="I15" s="105">
        <v>58.8</v>
      </c>
      <c r="J15" s="105">
        <v>52.1</v>
      </c>
      <c r="K15" s="105">
        <v>45.4</v>
      </c>
      <c r="L15" s="105">
        <v>49.9</v>
      </c>
      <c r="M15" s="105">
        <v>51.7</v>
      </c>
      <c r="N15" s="105">
        <v>49.1</v>
      </c>
      <c r="O15" s="105">
        <v>54.5</v>
      </c>
      <c r="P15" s="105">
        <v>50.5</v>
      </c>
      <c r="Q15" s="105">
        <v>50.2</v>
      </c>
      <c r="R15" s="105">
        <v>48.7</v>
      </c>
      <c r="S15" s="105">
        <v>52.8</v>
      </c>
      <c r="T15" s="105">
        <v>52.6</v>
      </c>
      <c r="U15" s="105">
        <v>46.4</v>
      </c>
      <c r="V15" s="105">
        <v>54.2</v>
      </c>
      <c r="W15" s="105">
        <v>64.9</v>
      </c>
      <c r="X15" s="105">
        <v>70.3</v>
      </c>
      <c r="Y15" s="105">
        <v>68.5</v>
      </c>
      <c r="Z15" s="84">
        <f t="shared" si="0"/>
        <v>55.48750000000001</v>
      </c>
      <c r="AA15" s="105">
        <v>43.2</v>
      </c>
      <c r="AB15" s="107">
        <v>0.4215277777777778</v>
      </c>
      <c r="AC15" s="6">
        <v>13</v>
      </c>
    </row>
    <row r="16" spans="1:29" ht="13.5" customHeight="1">
      <c r="A16" s="83">
        <v>14</v>
      </c>
      <c r="B16" s="105">
        <v>63</v>
      </c>
      <c r="C16" s="105">
        <v>53.1</v>
      </c>
      <c r="D16" s="105">
        <v>53.9</v>
      </c>
      <c r="E16" s="105">
        <v>54.3</v>
      </c>
      <c r="F16" s="105">
        <v>60.4</v>
      </c>
      <c r="G16" s="105">
        <v>55.9</v>
      </c>
      <c r="H16" s="105">
        <v>60.9</v>
      </c>
      <c r="I16" s="105">
        <v>54.4</v>
      </c>
      <c r="J16" s="105">
        <v>47.4</v>
      </c>
      <c r="K16" s="105">
        <v>45.2</v>
      </c>
      <c r="L16" s="105">
        <v>41.6</v>
      </c>
      <c r="M16" s="105">
        <v>36</v>
      </c>
      <c r="N16" s="105">
        <v>37.5</v>
      </c>
      <c r="O16" s="105">
        <v>36.4</v>
      </c>
      <c r="P16" s="105">
        <v>39.5</v>
      </c>
      <c r="Q16" s="105">
        <v>46.5</v>
      </c>
      <c r="R16" s="105">
        <v>51.6</v>
      </c>
      <c r="S16" s="105">
        <v>52.5</v>
      </c>
      <c r="T16" s="105">
        <v>57.4</v>
      </c>
      <c r="U16" s="105">
        <v>55.5</v>
      </c>
      <c r="V16" s="105">
        <v>52</v>
      </c>
      <c r="W16" s="105">
        <v>56.7</v>
      </c>
      <c r="X16" s="105">
        <v>61.7</v>
      </c>
      <c r="Y16" s="105">
        <v>57</v>
      </c>
      <c r="Z16" s="84">
        <f t="shared" si="0"/>
        <v>51.26666666666667</v>
      </c>
      <c r="AA16" s="105">
        <v>35.5</v>
      </c>
      <c r="AB16" s="107">
        <v>0.5243055555555556</v>
      </c>
      <c r="AC16" s="6">
        <v>14</v>
      </c>
    </row>
    <row r="17" spans="1:29" ht="13.5" customHeight="1">
      <c r="A17" s="83">
        <v>15</v>
      </c>
      <c r="B17" s="105">
        <v>67.9</v>
      </c>
      <c r="C17" s="105">
        <v>70.4</v>
      </c>
      <c r="D17" s="105">
        <v>62.8</v>
      </c>
      <c r="E17" s="105">
        <v>73.6</v>
      </c>
      <c r="F17" s="105">
        <v>59.5</v>
      </c>
      <c r="G17" s="105">
        <v>55.1</v>
      </c>
      <c r="H17" s="105">
        <v>58.4</v>
      </c>
      <c r="I17" s="105">
        <v>69.8</v>
      </c>
      <c r="J17" s="105">
        <v>52.4</v>
      </c>
      <c r="K17" s="105">
        <v>50.5</v>
      </c>
      <c r="L17" s="105">
        <v>47.4</v>
      </c>
      <c r="M17" s="105">
        <v>41.4</v>
      </c>
      <c r="N17" s="105">
        <v>41.3</v>
      </c>
      <c r="O17" s="105">
        <v>42.1</v>
      </c>
      <c r="P17" s="105">
        <v>41.7</v>
      </c>
      <c r="Q17" s="105">
        <v>44.2</v>
      </c>
      <c r="R17" s="105">
        <v>50.2</v>
      </c>
      <c r="S17" s="105">
        <v>57</v>
      </c>
      <c r="T17" s="105">
        <v>50.5</v>
      </c>
      <c r="U17" s="105">
        <v>58.3</v>
      </c>
      <c r="V17" s="105">
        <v>58.4</v>
      </c>
      <c r="W17" s="105">
        <v>63.3</v>
      </c>
      <c r="X17" s="105">
        <v>68.8</v>
      </c>
      <c r="Y17" s="105">
        <v>67.4</v>
      </c>
      <c r="Z17" s="84">
        <f t="shared" si="0"/>
        <v>56.35</v>
      </c>
      <c r="AA17" s="105">
        <v>39</v>
      </c>
      <c r="AB17" s="107">
        <v>0.5201388888888888</v>
      </c>
      <c r="AC17" s="6">
        <v>15</v>
      </c>
    </row>
    <row r="18" spans="1:29" ht="13.5" customHeight="1">
      <c r="A18" s="83">
        <v>16</v>
      </c>
      <c r="B18" s="105">
        <v>58.8</v>
      </c>
      <c r="C18" s="105">
        <v>66.9</v>
      </c>
      <c r="D18" s="105">
        <v>59.7</v>
      </c>
      <c r="E18" s="105">
        <v>59.3</v>
      </c>
      <c r="F18" s="105">
        <v>65.6</v>
      </c>
      <c r="G18" s="105">
        <v>68.6</v>
      </c>
      <c r="H18" s="105">
        <v>71.7</v>
      </c>
      <c r="I18" s="105">
        <v>61.5</v>
      </c>
      <c r="J18" s="105">
        <v>55.7</v>
      </c>
      <c r="K18" s="105">
        <v>40.8</v>
      </c>
      <c r="L18" s="105">
        <v>44.2</v>
      </c>
      <c r="M18" s="105">
        <v>35.2</v>
      </c>
      <c r="N18" s="105">
        <v>33</v>
      </c>
      <c r="O18" s="105">
        <v>33.8</v>
      </c>
      <c r="P18" s="105">
        <v>43.7</v>
      </c>
      <c r="Q18" s="105">
        <v>43.5</v>
      </c>
      <c r="R18" s="105">
        <v>55.3</v>
      </c>
      <c r="S18" s="105">
        <v>57.6</v>
      </c>
      <c r="T18" s="105">
        <v>62.2</v>
      </c>
      <c r="U18" s="105">
        <v>55.5</v>
      </c>
      <c r="V18" s="105">
        <v>56.4</v>
      </c>
      <c r="W18" s="105">
        <v>62.9</v>
      </c>
      <c r="X18" s="105">
        <v>69.3</v>
      </c>
      <c r="Y18" s="105">
        <v>74.3</v>
      </c>
      <c r="Z18" s="84">
        <f t="shared" si="0"/>
        <v>55.645833333333336</v>
      </c>
      <c r="AA18" s="105">
        <v>31.6</v>
      </c>
      <c r="AB18" s="107">
        <v>0.5541666666666667</v>
      </c>
      <c r="AC18" s="6">
        <v>16</v>
      </c>
    </row>
    <row r="19" spans="1:29" ht="13.5" customHeight="1">
      <c r="A19" s="83">
        <v>17</v>
      </c>
      <c r="B19" s="105">
        <v>70.9</v>
      </c>
      <c r="C19" s="105">
        <v>72.7</v>
      </c>
      <c r="D19" s="105">
        <v>66.8</v>
      </c>
      <c r="E19" s="105">
        <v>46.5</v>
      </c>
      <c r="F19" s="105">
        <v>40.3</v>
      </c>
      <c r="G19" s="105">
        <v>53.1</v>
      </c>
      <c r="H19" s="105">
        <v>57.1</v>
      </c>
      <c r="I19" s="105">
        <v>51.1</v>
      </c>
      <c r="J19" s="105">
        <v>47.7</v>
      </c>
      <c r="K19" s="105">
        <v>41.7</v>
      </c>
      <c r="L19" s="105">
        <v>38.5</v>
      </c>
      <c r="M19" s="105">
        <v>31.8</v>
      </c>
      <c r="N19" s="105">
        <v>38.7</v>
      </c>
      <c r="O19" s="105">
        <v>38</v>
      </c>
      <c r="P19" s="105">
        <v>37.5</v>
      </c>
      <c r="Q19" s="105">
        <v>38.4</v>
      </c>
      <c r="R19" s="105">
        <v>40.8</v>
      </c>
      <c r="S19" s="105">
        <v>52.6</v>
      </c>
      <c r="T19" s="105">
        <v>54.4</v>
      </c>
      <c r="U19" s="105">
        <v>58.5</v>
      </c>
      <c r="V19" s="105">
        <v>62.4</v>
      </c>
      <c r="W19" s="105">
        <v>64.5</v>
      </c>
      <c r="X19" s="105">
        <v>56.9</v>
      </c>
      <c r="Y19" s="105">
        <v>60.4</v>
      </c>
      <c r="Z19" s="84">
        <f t="shared" si="0"/>
        <v>50.88750000000001</v>
      </c>
      <c r="AA19" s="105">
        <v>30.8</v>
      </c>
      <c r="AB19" s="107">
        <v>0.5090277777777777</v>
      </c>
      <c r="AC19" s="6">
        <v>17</v>
      </c>
    </row>
    <row r="20" spans="1:29" ht="13.5" customHeight="1">
      <c r="A20" s="83">
        <v>18</v>
      </c>
      <c r="B20" s="105">
        <v>56.2</v>
      </c>
      <c r="C20" s="105">
        <v>63.3</v>
      </c>
      <c r="D20" s="105">
        <v>60.5</v>
      </c>
      <c r="E20" s="105">
        <v>55.5</v>
      </c>
      <c r="F20" s="105">
        <v>58.7</v>
      </c>
      <c r="G20" s="105">
        <v>57.6</v>
      </c>
      <c r="H20" s="105">
        <v>66</v>
      </c>
      <c r="I20" s="105">
        <v>52.9</v>
      </c>
      <c r="J20" s="105">
        <v>43.2</v>
      </c>
      <c r="K20" s="105">
        <v>39.6</v>
      </c>
      <c r="L20" s="105">
        <v>39.9</v>
      </c>
      <c r="M20" s="105">
        <v>31.8</v>
      </c>
      <c r="N20" s="105">
        <v>35.6</v>
      </c>
      <c r="O20" s="105">
        <v>39.6</v>
      </c>
      <c r="P20" s="105">
        <v>42.8</v>
      </c>
      <c r="Q20" s="105">
        <v>49.5</v>
      </c>
      <c r="R20" s="105">
        <v>56.2</v>
      </c>
      <c r="S20" s="105">
        <v>59.6</v>
      </c>
      <c r="T20" s="105">
        <v>58.2</v>
      </c>
      <c r="U20" s="105">
        <v>61.2</v>
      </c>
      <c r="V20" s="105">
        <v>62</v>
      </c>
      <c r="W20" s="105">
        <v>59.2</v>
      </c>
      <c r="X20" s="105">
        <v>55.4</v>
      </c>
      <c r="Y20" s="105">
        <v>56.9</v>
      </c>
      <c r="Z20" s="84">
        <f t="shared" si="0"/>
        <v>52.558333333333344</v>
      </c>
      <c r="AA20" s="105">
        <v>29.6</v>
      </c>
      <c r="AB20" s="107">
        <v>0.5055555555555555</v>
      </c>
      <c r="AC20" s="6">
        <v>18</v>
      </c>
    </row>
    <row r="21" spans="1:29" ht="13.5" customHeight="1">
      <c r="A21" s="83">
        <v>19</v>
      </c>
      <c r="B21" s="105">
        <v>58.6</v>
      </c>
      <c r="C21" s="105">
        <v>60.3</v>
      </c>
      <c r="D21" s="105">
        <v>59.4</v>
      </c>
      <c r="E21" s="105">
        <v>61.7</v>
      </c>
      <c r="F21" s="105">
        <v>59.9</v>
      </c>
      <c r="G21" s="105">
        <v>49.1</v>
      </c>
      <c r="H21" s="105">
        <v>53.5</v>
      </c>
      <c r="I21" s="105">
        <v>45.5</v>
      </c>
      <c r="J21" s="105">
        <v>40.4</v>
      </c>
      <c r="K21" s="105">
        <v>38.8</v>
      </c>
      <c r="L21" s="105">
        <v>37.5</v>
      </c>
      <c r="M21" s="105">
        <v>36.7</v>
      </c>
      <c r="N21" s="105">
        <v>37.1</v>
      </c>
      <c r="O21" s="105">
        <v>35.9</v>
      </c>
      <c r="P21" s="105">
        <v>33.8</v>
      </c>
      <c r="Q21" s="105">
        <v>37.4</v>
      </c>
      <c r="R21" s="105">
        <v>42.4</v>
      </c>
      <c r="S21" s="105">
        <v>52.9</v>
      </c>
      <c r="T21" s="105">
        <v>56.3</v>
      </c>
      <c r="U21" s="105">
        <v>47.2</v>
      </c>
      <c r="V21" s="105">
        <v>48.5</v>
      </c>
      <c r="W21" s="105">
        <v>47.4</v>
      </c>
      <c r="X21" s="105">
        <v>45.1</v>
      </c>
      <c r="Y21" s="105">
        <v>46.7</v>
      </c>
      <c r="Z21" s="84">
        <f t="shared" si="0"/>
        <v>47.17083333333333</v>
      </c>
      <c r="AA21" s="105">
        <v>32.8</v>
      </c>
      <c r="AB21" s="107">
        <v>0.6229166666666667</v>
      </c>
      <c r="AC21" s="6">
        <v>19</v>
      </c>
    </row>
    <row r="22" spans="1:29" ht="13.5" customHeight="1">
      <c r="A22" s="86">
        <v>20</v>
      </c>
      <c r="B22" s="106">
        <v>47.1</v>
      </c>
      <c r="C22" s="106">
        <v>51.6</v>
      </c>
      <c r="D22" s="106">
        <v>58.8</v>
      </c>
      <c r="E22" s="106">
        <v>64.3</v>
      </c>
      <c r="F22" s="106">
        <v>60.8</v>
      </c>
      <c r="G22" s="106">
        <v>66.8</v>
      </c>
      <c r="H22" s="106">
        <v>64.3</v>
      </c>
      <c r="I22" s="106">
        <v>65.4</v>
      </c>
      <c r="J22" s="106">
        <v>62.3</v>
      </c>
      <c r="K22" s="106">
        <v>49.7</v>
      </c>
      <c r="L22" s="106">
        <v>47</v>
      </c>
      <c r="M22" s="106">
        <v>42.9</v>
      </c>
      <c r="N22" s="106">
        <v>47.6</v>
      </c>
      <c r="O22" s="106">
        <v>50.2</v>
      </c>
      <c r="P22" s="106">
        <v>52.5</v>
      </c>
      <c r="Q22" s="106">
        <v>47.9</v>
      </c>
      <c r="R22" s="106">
        <v>58</v>
      </c>
      <c r="S22" s="106">
        <v>64.5</v>
      </c>
      <c r="T22" s="106">
        <v>65.1</v>
      </c>
      <c r="U22" s="106">
        <v>64.5</v>
      </c>
      <c r="V22" s="106">
        <v>58.3</v>
      </c>
      <c r="W22" s="106">
        <v>61.1</v>
      </c>
      <c r="X22" s="106">
        <v>65.9</v>
      </c>
      <c r="Y22" s="106">
        <v>69.7</v>
      </c>
      <c r="Z22" s="87">
        <f t="shared" si="0"/>
        <v>57.762499999999996</v>
      </c>
      <c r="AA22" s="106">
        <v>40.2</v>
      </c>
      <c r="AB22" s="108">
        <v>0.4923611111111111</v>
      </c>
      <c r="AC22" s="6">
        <v>20</v>
      </c>
    </row>
    <row r="23" spans="1:29" ht="13.5" customHeight="1">
      <c r="A23" s="83">
        <v>21</v>
      </c>
      <c r="B23" s="105">
        <v>74.7</v>
      </c>
      <c r="C23" s="105">
        <v>78.9</v>
      </c>
      <c r="D23" s="105">
        <v>78.1</v>
      </c>
      <c r="E23" s="105">
        <v>75.9</v>
      </c>
      <c r="F23" s="105">
        <v>69.3</v>
      </c>
      <c r="G23" s="105">
        <v>74.6</v>
      </c>
      <c r="H23" s="105">
        <v>77.4</v>
      </c>
      <c r="I23" s="105">
        <v>75.7</v>
      </c>
      <c r="J23" s="105">
        <v>69.7</v>
      </c>
      <c r="K23" s="105">
        <v>69.9</v>
      </c>
      <c r="L23" s="105">
        <v>66.4</v>
      </c>
      <c r="M23" s="105">
        <v>66.3</v>
      </c>
      <c r="N23" s="105">
        <v>67.1</v>
      </c>
      <c r="O23" s="105">
        <v>63.9</v>
      </c>
      <c r="P23" s="105">
        <v>67.6</v>
      </c>
      <c r="Q23" s="105">
        <v>70.2</v>
      </c>
      <c r="R23" s="105">
        <v>74.5</v>
      </c>
      <c r="S23" s="105">
        <v>77.3</v>
      </c>
      <c r="T23" s="105">
        <v>76.2</v>
      </c>
      <c r="U23" s="105">
        <v>77.2</v>
      </c>
      <c r="V23" s="105">
        <v>82.3</v>
      </c>
      <c r="W23" s="105">
        <v>76.5</v>
      </c>
      <c r="X23" s="105">
        <v>82.9</v>
      </c>
      <c r="Y23" s="105">
        <v>82.1</v>
      </c>
      <c r="Z23" s="84">
        <f t="shared" si="0"/>
        <v>73.94583333333334</v>
      </c>
      <c r="AA23" s="105">
        <v>62.8</v>
      </c>
      <c r="AB23" s="107">
        <v>0.011805555555555555</v>
      </c>
      <c r="AC23" s="5">
        <v>21</v>
      </c>
    </row>
    <row r="24" spans="1:29" ht="13.5" customHeight="1">
      <c r="A24" s="83">
        <v>22</v>
      </c>
      <c r="B24" s="105">
        <v>73.5</v>
      </c>
      <c r="C24" s="105">
        <v>84.6</v>
      </c>
      <c r="D24" s="105">
        <v>78.3</v>
      </c>
      <c r="E24" s="105">
        <v>83</v>
      </c>
      <c r="F24" s="105">
        <v>84.4</v>
      </c>
      <c r="G24" s="105">
        <v>84.4</v>
      </c>
      <c r="H24" s="105">
        <v>86.7</v>
      </c>
      <c r="I24" s="105">
        <v>72.5</v>
      </c>
      <c r="J24" s="105">
        <v>58.4</v>
      </c>
      <c r="K24" s="105">
        <v>36.9</v>
      </c>
      <c r="L24" s="105">
        <v>35.9</v>
      </c>
      <c r="M24" s="105">
        <v>37.3</v>
      </c>
      <c r="N24" s="105">
        <v>36.6</v>
      </c>
      <c r="O24" s="105">
        <v>39.6</v>
      </c>
      <c r="P24" s="105">
        <v>41.2</v>
      </c>
      <c r="Q24" s="105">
        <v>45.7</v>
      </c>
      <c r="R24" s="105">
        <v>59.7</v>
      </c>
      <c r="S24" s="105">
        <v>61.7</v>
      </c>
      <c r="T24" s="105">
        <v>68.1</v>
      </c>
      <c r="U24" s="105">
        <v>72.9</v>
      </c>
      <c r="V24" s="105">
        <v>66.3</v>
      </c>
      <c r="W24" s="105">
        <v>71.9</v>
      </c>
      <c r="X24" s="105">
        <v>68.8</v>
      </c>
      <c r="Y24" s="105">
        <v>71.2</v>
      </c>
      <c r="Z24" s="84">
        <f t="shared" si="0"/>
        <v>63.31666666666667</v>
      </c>
      <c r="AA24" s="105">
        <v>33.7</v>
      </c>
      <c r="AB24" s="107">
        <v>0.45069444444444445</v>
      </c>
      <c r="AC24" s="6">
        <v>22</v>
      </c>
    </row>
    <row r="25" spans="1:29" ht="13.5" customHeight="1">
      <c r="A25" s="83">
        <v>23</v>
      </c>
      <c r="B25" s="105">
        <v>69.7</v>
      </c>
      <c r="C25" s="105">
        <v>68.1</v>
      </c>
      <c r="D25" s="105">
        <v>66.4</v>
      </c>
      <c r="E25" s="105">
        <v>74</v>
      </c>
      <c r="F25" s="105">
        <v>74.7</v>
      </c>
      <c r="G25" s="105">
        <v>77.8</v>
      </c>
      <c r="H25" s="105">
        <v>75.2</v>
      </c>
      <c r="I25" s="105">
        <v>74.2</v>
      </c>
      <c r="J25" s="105">
        <v>58.9</v>
      </c>
      <c r="K25" s="105">
        <v>50.7</v>
      </c>
      <c r="L25" s="105">
        <v>39.7</v>
      </c>
      <c r="M25" s="105">
        <v>36.3</v>
      </c>
      <c r="N25" s="105">
        <v>38.1</v>
      </c>
      <c r="O25" s="105">
        <v>34.1</v>
      </c>
      <c r="P25" s="105">
        <v>32.1</v>
      </c>
      <c r="Q25" s="105">
        <v>42.2</v>
      </c>
      <c r="R25" s="105">
        <v>53.2</v>
      </c>
      <c r="S25" s="105">
        <v>59</v>
      </c>
      <c r="T25" s="105">
        <v>62.9</v>
      </c>
      <c r="U25" s="105">
        <v>67.9</v>
      </c>
      <c r="V25" s="105">
        <v>68.3</v>
      </c>
      <c r="W25" s="105">
        <v>71.1</v>
      </c>
      <c r="X25" s="105">
        <v>70.1</v>
      </c>
      <c r="Y25" s="105">
        <v>74.1</v>
      </c>
      <c r="Z25" s="84">
        <f t="shared" si="0"/>
        <v>59.949999999999996</v>
      </c>
      <c r="AA25" s="105">
        <v>31.5</v>
      </c>
      <c r="AB25" s="107">
        <v>0.6222222222222222</v>
      </c>
      <c r="AC25" s="6">
        <v>23</v>
      </c>
    </row>
    <row r="26" spans="1:29" ht="13.5" customHeight="1">
      <c r="A26" s="83">
        <v>24</v>
      </c>
      <c r="B26" s="105">
        <v>72.8</v>
      </c>
      <c r="C26" s="105">
        <v>76.8</v>
      </c>
      <c r="D26" s="105">
        <v>73.2</v>
      </c>
      <c r="E26" s="105">
        <v>71.6</v>
      </c>
      <c r="F26" s="105">
        <v>78.7</v>
      </c>
      <c r="G26" s="105">
        <v>81.1</v>
      </c>
      <c r="H26" s="105">
        <v>85.7</v>
      </c>
      <c r="I26" s="105">
        <v>82.3</v>
      </c>
      <c r="J26" s="105">
        <v>84</v>
      </c>
      <c r="K26" s="105">
        <v>81.1</v>
      </c>
      <c r="L26" s="105">
        <v>80.5</v>
      </c>
      <c r="M26" s="105">
        <v>77.4</v>
      </c>
      <c r="N26" s="105">
        <v>80.7</v>
      </c>
      <c r="O26" s="105">
        <v>85.6</v>
      </c>
      <c r="P26" s="105">
        <v>92.3</v>
      </c>
      <c r="Q26" s="105">
        <v>93.1</v>
      </c>
      <c r="R26" s="105">
        <v>91.4</v>
      </c>
      <c r="S26" s="105">
        <v>97.4</v>
      </c>
      <c r="T26" s="105">
        <v>97.6</v>
      </c>
      <c r="U26" s="105">
        <v>87.8</v>
      </c>
      <c r="V26" s="105">
        <v>80.7</v>
      </c>
      <c r="W26" s="105">
        <v>75.3</v>
      </c>
      <c r="X26" s="105">
        <v>74.5</v>
      </c>
      <c r="Y26" s="105">
        <v>68.4</v>
      </c>
      <c r="Z26" s="84">
        <f t="shared" si="0"/>
        <v>82.08333333333333</v>
      </c>
      <c r="AA26" s="105">
        <v>68.2</v>
      </c>
      <c r="AB26" s="107">
        <v>0.9993055555555556</v>
      </c>
      <c r="AC26" s="6">
        <v>24</v>
      </c>
    </row>
    <row r="27" spans="1:29" ht="13.5" customHeight="1">
      <c r="A27" s="83">
        <v>25</v>
      </c>
      <c r="B27" s="105">
        <v>90.1</v>
      </c>
      <c r="C27" s="105">
        <v>95.1</v>
      </c>
      <c r="D27" s="105">
        <v>97.6</v>
      </c>
      <c r="E27" s="105">
        <v>97.9</v>
      </c>
      <c r="F27" s="105">
        <v>98.2</v>
      </c>
      <c r="G27" s="105">
        <v>97.8</v>
      </c>
      <c r="H27" s="105">
        <v>97.5</v>
      </c>
      <c r="I27" s="105">
        <v>71.2</v>
      </c>
      <c r="J27" s="105">
        <v>53.5</v>
      </c>
      <c r="K27" s="105">
        <v>46.6</v>
      </c>
      <c r="L27" s="105">
        <v>45.4</v>
      </c>
      <c r="M27" s="105">
        <v>40.5</v>
      </c>
      <c r="N27" s="105">
        <v>38.5</v>
      </c>
      <c r="O27" s="105">
        <v>36</v>
      </c>
      <c r="P27" s="105">
        <v>38.4</v>
      </c>
      <c r="Q27" s="105">
        <v>40.6</v>
      </c>
      <c r="R27" s="105">
        <v>40.7</v>
      </c>
      <c r="S27" s="105">
        <v>42.6</v>
      </c>
      <c r="T27" s="105">
        <v>46.9</v>
      </c>
      <c r="U27" s="105">
        <v>46</v>
      </c>
      <c r="V27" s="105">
        <v>46.3</v>
      </c>
      <c r="W27" s="105">
        <v>47.4</v>
      </c>
      <c r="X27" s="105">
        <v>46.7</v>
      </c>
      <c r="Y27" s="105">
        <v>45</v>
      </c>
      <c r="Z27" s="84">
        <f t="shared" si="0"/>
        <v>60.270833333333336</v>
      </c>
      <c r="AA27" s="105">
        <v>35.4</v>
      </c>
      <c r="AB27" s="107">
        <v>0.5861111111111111</v>
      </c>
      <c r="AC27" s="6">
        <v>25</v>
      </c>
    </row>
    <row r="28" spans="1:29" ht="13.5" customHeight="1">
      <c r="A28" s="83">
        <v>26</v>
      </c>
      <c r="B28" s="105">
        <v>49.7</v>
      </c>
      <c r="C28" s="105">
        <v>46.2</v>
      </c>
      <c r="D28" s="105">
        <v>47.7</v>
      </c>
      <c r="E28" s="105">
        <v>47.7</v>
      </c>
      <c r="F28" s="105">
        <v>57.6</v>
      </c>
      <c r="G28" s="105">
        <v>60.1</v>
      </c>
      <c r="H28" s="105">
        <v>60.4</v>
      </c>
      <c r="I28" s="105">
        <v>54</v>
      </c>
      <c r="J28" s="105">
        <v>41.8</v>
      </c>
      <c r="K28" s="105">
        <v>36.1</v>
      </c>
      <c r="L28" s="105">
        <v>38.6</v>
      </c>
      <c r="M28" s="105">
        <v>42.5</v>
      </c>
      <c r="N28" s="105">
        <v>42.9</v>
      </c>
      <c r="O28" s="105">
        <v>38.6</v>
      </c>
      <c r="P28" s="105">
        <v>37.1</v>
      </c>
      <c r="Q28" s="105">
        <v>38.2</v>
      </c>
      <c r="R28" s="105">
        <v>36</v>
      </c>
      <c r="S28" s="105">
        <v>42.7</v>
      </c>
      <c r="T28" s="105">
        <v>46.5</v>
      </c>
      <c r="U28" s="105">
        <v>52.8</v>
      </c>
      <c r="V28" s="105">
        <v>54.9</v>
      </c>
      <c r="W28" s="105">
        <v>56.6</v>
      </c>
      <c r="X28" s="105">
        <v>58.4</v>
      </c>
      <c r="Y28" s="105">
        <v>55.9</v>
      </c>
      <c r="Z28" s="84">
        <f t="shared" si="0"/>
        <v>47.62500000000001</v>
      </c>
      <c r="AA28" s="105">
        <v>34.1</v>
      </c>
      <c r="AB28" s="107">
        <v>0.3951388888888889</v>
      </c>
      <c r="AC28" s="6">
        <v>26</v>
      </c>
    </row>
    <row r="29" spans="1:29" ht="13.5" customHeight="1">
      <c r="A29" s="83">
        <v>27</v>
      </c>
      <c r="B29" s="105">
        <v>57.3</v>
      </c>
      <c r="C29" s="105">
        <v>52.3</v>
      </c>
      <c r="D29" s="105">
        <v>53.4</v>
      </c>
      <c r="E29" s="105">
        <v>52</v>
      </c>
      <c r="F29" s="105">
        <v>52.7</v>
      </c>
      <c r="G29" s="105">
        <v>61.7</v>
      </c>
      <c r="H29" s="105">
        <v>57.9</v>
      </c>
      <c r="I29" s="105">
        <v>50.7</v>
      </c>
      <c r="J29" s="105">
        <v>47.6</v>
      </c>
      <c r="K29" s="105">
        <v>55.2</v>
      </c>
      <c r="L29" s="105">
        <v>58.2</v>
      </c>
      <c r="M29" s="105">
        <v>48.1</v>
      </c>
      <c r="N29" s="105">
        <v>49.2</v>
      </c>
      <c r="O29" s="105">
        <v>46.9</v>
      </c>
      <c r="P29" s="105">
        <v>48.5</v>
      </c>
      <c r="Q29" s="105">
        <v>48.6</v>
      </c>
      <c r="R29" s="105">
        <v>54.6</v>
      </c>
      <c r="S29" s="105">
        <v>59.3</v>
      </c>
      <c r="T29" s="105">
        <v>58.5</v>
      </c>
      <c r="U29" s="105">
        <v>61.6</v>
      </c>
      <c r="V29" s="105">
        <v>66.6</v>
      </c>
      <c r="W29" s="105">
        <v>66.3</v>
      </c>
      <c r="X29" s="105">
        <v>64.3</v>
      </c>
      <c r="Y29" s="105">
        <v>66.6</v>
      </c>
      <c r="Z29" s="84">
        <f t="shared" si="0"/>
        <v>55.754166666666656</v>
      </c>
      <c r="AA29" s="105">
        <v>43.7</v>
      </c>
      <c r="AB29" s="107">
        <v>0.5958333333333333</v>
      </c>
      <c r="AC29" s="6">
        <v>27</v>
      </c>
    </row>
    <row r="30" spans="1:29" ht="13.5" customHeight="1">
      <c r="A30" s="83">
        <v>28</v>
      </c>
      <c r="B30" s="105">
        <v>67.1</v>
      </c>
      <c r="C30" s="105">
        <v>67.1</v>
      </c>
      <c r="D30" s="105">
        <v>66.6</v>
      </c>
      <c r="E30" s="105">
        <v>70.5</v>
      </c>
      <c r="F30" s="105">
        <v>71.6</v>
      </c>
      <c r="G30" s="105">
        <v>67.5</v>
      </c>
      <c r="H30" s="105">
        <v>73</v>
      </c>
      <c r="I30" s="105">
        <v>76.3</v>
      </c>
      <c r="J30" s="105">
        <v>56.1</v>
      </c>
      <c r="K30" s="105">
        <v>51</v>
      </c>
      <c r="L30" s="105">
        <v>47.6</v>
      </c>
      <c r="M30" s="105">
        <v>39.3</v>
      </c>
      <c r="N30" s="105">
        <v>41.6</v>
      </c>
      <c r="O30" s="105">
        <v>40.4</v>
      </c>
      <c r="P30" s="105">
        <v>39.2</v>
      </c>
      <c r="Q30" s="105">
        <v>41.8</v>
      </c>
      <c r="R30" s="105">
        <v>47.5</v>
      </c>
      <c r="S30" s="105">
        <v>51.5</v>
      </c>
      <c r="T30" s="105">
        <v>53.7</v>
      </c>
      <c r="U30" s="105">
        <v>49.6</v>
      </c>
      <c r="V30" s="105">
        <v>52.5</v>
      </c>
      <c r="W30" s="105">
        <v>52.8</v>
      </c>
      <c r="X30" s="105">
        <v>59.2</v>
      </c>
      <c r="Y30" s="105">
        <v>55.7</v>
      </c>
      <c r="Z30" s="84">
        <f t="shared" si="0"/>
        <v>55.79999999999999</v>
      </c>
      <c r="AA30" s="105">
        <v>38</v>
      </c>
      <c r="AB30" s="107">
        <v>0.5020833333333333</v>
      </c>
      <c r="AC30" s="6">
        <v>28</v>
      </c>
    </row>
    <row r="31" spans="1:29" ht="13.5" customHeight="1">
      <c r="A31" s="83">
        <v>29</v>
      </c>
      <c r="B31" s="105">
        <v>63</v>
      </c>
      <c r="C31" s="105">
        <v>62</v>
      </c>
      <c r="D31" s="105">
        <v>67.6</v>
      </c>
      <c r="E31" s="105">
        <v>67.6</v>
      </c>
      <c r="F31" s="105">
        <v>67.4</v>
      </c>
      <c r="G31" s="105">
        <v>68.9</v>
      </c>
      <c r="H31" s="105">
        <v>67</v>
      </c>
      <c r="I31" s="105">
        <v>66.5</v>
      </c>
      <c r="J31" s="105">
        <v>53.3</v>
      </c>
      <c r="K31" s="105">
        <v>55.3</v>
      </c>
      <c r="L31" s="105">
        <v>51</v>
      </c>
      <c r="M31" s="105">
        <v>54</v>
      </c>
      <c r="N31" s="105">
        <v>51.2</v>
      </c>
      <c r="O31" s="105">
        <v>51.5</v>
      </c>
      <c r="P31" s="105">
        <v>51.5</v>
      </c>
      <c r="Q31" s="105">
        <v>53.7</v>
      </c>
      <c r="R31" s="105">
        <v>59.2</v>
      </c>
      <c r="S31" s="105">
        <v>59.1</v>
      </c>
      <c r="T31" s="105">
        <v>53.4</v>
      </c>
      <c r="U31" s="105">
        <v>57.8</v>
      </c>
      <c r="V31" s="105">
        <v>61</v>
      </c>
      <c r="W31" s="105">
        <v>58.3</v>
      </c>
      <c r="X31" s="105">
        <v>54.8</v>
      </c>
      <c r="Y31" s="105">
        <v>58.8</v>
      </c>
      <c r="Z31" s="84">
        <f t="shared" si="0"/>
        <v>58.912499999999994</v>
      </c>
      <c r="AA31" s="105">
        <v>48.5</v>
      </c>
      <c r="AB31" s="107">
        <v>0.4138888888888889</v>
      </c>
      <c r="AC31" s="6">
        <v>29</v>
      </c>
    </row>
    <row r="32" spans="1:29" ht="13.5" customHeight="1">
      <c r="A32" s="83">
        <v>30</v>
      </c>
      <c r="B32" s="105">
        <v>54.7</v>
      </c>
      <c r="C32" s="105">
        <v>54.8</v>
      </c>
      <c r="D32" s="105">
        <v>52</v>
      </c>
      <c r="E32" s="105">
        <v>60.9</v>
      </c>
      <c r="F32" s="105">
        <v>65.5</v>
      </c>
      <c r="G32" s="105">
        <v>64.7</v>
      </c>
      <c r="H32" s="105">
        <v>62.1</v>
      </c>
      <c r="I32" s="105">
        <v>57.6</v>
      </c>
      <c r="J32" s="105">
        <v>50.1</v>
      </c>
      <c r="K32" s="105">
        <v>44</v>
      </c>
      <c r="L32" s="105">
        <v>44</v>
      </c>
      <c r="M32" s="105">
        <v>49.2</v>
      </c>
      <c r="N32" s="105">
        <v>43.1</v>
      </c>
      <c r="O32" s="105">
        <v>43.8</v>
      </c>
      <c r="P32" s="105">
        <v>42.5</v>
      </c>
      <c r="Q32" s="105">
        <v>48.8</v>
      </c>
      <c r="R32" s="105">
        <v>51.5</v>
      </c>
      <c r="S32" s="105">
        <v>56.3</v>
      </c>
      <c r="T32" s="105">
        <v>63.9</v>
      </c>
      <c r="U32" s="105">
        <v>64.7</v>
      </c>
      <c r="V32" s="105">
        <v>69.2</v>
      </c>
      <c r="W32" s="105">
        <v>71.5</v>
      </c>
      <c r="X32" s="105">
        <v>71.4</v>
      </c>
      <c r="Y32" s="105">
        <v>73.8</v>
      </c>
      <c r="Z32" s="84">
        <f t="shared" si="0"/>
        <v>56.67083333333333</v>
      </c>
      <c r="AA32" s="105">
        <v>42.3</v>
      </c>
      <c r="AB32" s="107">
        <v>0.5368055555555555</v>
      </c>
      <c r="AC32" s="6">
        <v>30</v>
      </c>
    </row>
    <row r="33" spans="1:29" ht="13.5" customHeight="1">
      <c r="A33" s="83">
        <v>31</v>
      </c>
      <c r="B33" s="105">
        <v>78.1</v>
      </c>
      <c r="C33" s="105">
        <v>80.6</v>
      </c>
      <c r="D33" s="105">
        <v>81.5</v>
      </c>
      <c r="E33" s="105">
        <v>74.5</v>
      </c>
      <c r="F33" s="105">
        <v>77.3</v>
      </c>
      <c r="G33" s="105">
        <v>69.7</v>
      </c>
      <c r="H33" s="105">
        <v>63</v>
      </c>
      <c r="I33" s="105">
        <v>67.7</v>
      </c>
      <c r="J33" s="105">
        <v>64.7</v>
      </c>
      <c r="K33" s="105">
        <v>63.4</v>
      </c>
      <c r="L33" s="105">
        <v>64.9</v>
      </c>
      <c r="M33" s="105">
        <v>66.4</v>
      </c>
      <c r="N33" s="105">
        <v>68.3</v>
      </c>
      <c r="O33" s="105">
        <v>78.3</v>
      </c>
      <c r="P33" s="105">
        <v>93.8</v>
      </c>
      <c r="Q33" s="105">
        <v>97</v>
      </c>
      <c r="R33" s="105">
        <v>97.5</v>
      </c>
      <c r="S33" s="105">
        <v>97.5</v>
      </c>
      <c r="T33" s="105">
        <v>97.6</v>
      </c>
      <c r="U33" s="105">
        <v>96.2</v>
      </c>
      <c r="V33" s="105">
        <v>95</v>
      </c>
      <c r="W33" s="105">
        <v>96.4</v>
      </c>
      <c r="X33" s="105">
        <v>96.5</v>
      </c>
      <c r="Y33" s="105">
        <v>95.7</v>
      </c>
      <c r="Z33" s="84">
        <f t="shared" si="0"/>
        <v>81.73333333333333</v>
      </c>
      <c r="AA33" s="105">
        <v>60.6</v>
      </c>
      <c r="AB33" s="107">
        <v>0.3951388888888889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70.3</v>
      </c>
      <c r="C34" s="89">
        <f t="shared" si="1"/>
        <v>71.28064516129032</v>
      </c>
      <c r="D34" s="89">
        <f t="shared" si="1"/>
        <v>70.82903225806452</v>
      </c>
      <c r="E34" s="89">
        <f t="shared" si="1"/>
        <v>71.58387096774193</v>
      </c>
      <c r="F34" s="89">
        <f t="shared" si="1"/>
        <v>72.99032258064518</v>
      </c>
      <c r="G34" s="89">
        <f t="shared" si="1"/>
        <v>73.47096774193545</v>
      </c>
      <c r="H34" s="89">
        <f t="shared" si="1"/>
        <v>73.85483870967744</v>
      </c>
      <c r="I34" s="89">
        <f t="shared" si="1"/>
        <v>69.35483870967742</v>
      </c>
      <c r="J34" s="89">
        <f t="shared" si="1"/>
        <v>58.76451612903226</v>
      </c>
      <c r="K34" s="89">
        <f t="shared" si="1"/>
        <v>53.24193548387097</v>
      </c>
      <c r="L34" s="89">
        <f t="shared" si="1"/>
        <v>51.85483870967742</v>
      </c>
      <c r="M34" s="89">
        <f t="shared" si="1"/>
        <v>49.7258064516129</v>
      </c>
      <c r="N34" s="89">
        <f t="shared" si="1"/>
        <v>50.9258064516129</v>
      </c>
      <c r="O34" s="89">
        <f t="shared" si="1"/>
        <v>51.203225806451606</v>
      </c>
      <c r="P34" s="89">
        <f t="shared" si="1"/>
        <v>53.45806451612903</v>
      </c>
      <c r="Q34" s="89">
        <f t="shared" si="1"/>
        <v>56.29677419354839</v>
      </c>
      <c r="R34" s="89">
        <f aca="true" t="shared" si="2" ref="R34:Y34">AVERAGE(R3:R33)</f>
        <v>62.12258064516131</v>
      </c>
      <c r="S34" s="89">
        <f t="shared" si="2"/>
        <v>67.32903225806452</v>
      </c>
      <c r="T34" s="89">
        <f t="shared" si="2"/>
        <v>69.45161290322581</v>
      </c>
      <c r="U34" s="89">
        <f t="shared" si="2"/>
        <v>69.02258064516128</v>
      </c>
      <c r="V34" s="89">
        <f t="shared" si="2"/>
        <v>69.01612903225806</v>
      </c>
      <c r="W34" s="89">
        <f t="shared" si="2"/>
        <v>70.86774193548388</v>
      </c>
      <c r="X34" s="89">
        <f t="shared" si="2"/>
        <v>70.20645161290322</v>
      </c>
      <c r="Y34" s="89">
        <f t="shared" si="2"/>
        <v>69.93548387096776</v>
      </c>
      <c r="Z34" s="89">
        <f>AVERAGE(B3:Y33)</f>
        <v>64.46196236559135</v>
      </c>
      <c r="AA34" s="90">
        <f>AVERAGE(AA3:AA33)</f>
        <v>44.541935483870965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28.7</v>
      </c>
      <c r="C40" s="102">
        <f>MATCH(B40,AA3:AA33,0)</f>
        <v>12</v>
      </c>
      <c r="D40" s="109">
        <f>INDEX(AB3:AB33,C40,1)</f>
        <v>0.5847222222222223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66.11666666666666</v>
      </c>
      <c r="C5" s="39">
        <f>'2月'!Z3</f>
        <v>64.75416666666666</v>
      </c>
      <c r="D5" s="39">
        <f>'3月'!Z3</f>
        <v>79.36666666666666</v>
      </c>
      <c r="E5" s="39">
        <f>'4月'!Z3</f>
        <v>86.44583333333333</v>
      </c>
      <c r="F5" s="39">
        <f>'5月'!Z3</f>
        <v>74.86666666666667</v>
      </c>
      <c r="G5" s="39">
        <f>'6月'!Z3</f>
        <v>97.5625</v>
      </c>
      <c r="H5" s="39">
        <f>'7月'!Z3</f>
        <v>89.85416666666667</v>
      </c>
      <c r="I5" s="39">
        <f>'8月'!Z3</f>
        <v>98.0625</v>
      </c>
      <c r="J5" s="39">
        <f>'9月'!Z3</f>
        <v>83.41250000000001</v>
      </c>
      <c r="K5" s="39">
        <f>'10月'!Z3</f>
        <v>75.48333333333335</v>
      </c>
      <c r="L5" s="39">
        <f>'11月'!Z3</f>
        <v>87.85000000000001</v>
      </c>
      <c r="M5" s="40">
        <f>'12月'!Z3</f>
        <v>90.83333333333333</v>
      </c>
    </row>
    <row r="6" spans="1:13" ht="18" customHeight="1">
      <c r="A6" s="41">
        <v>2</v>
      </c>
      <c r="B6" s="42">
        <f>'1月'!Z4</f>
        <v>61.737500000000004</v>
      </c>
      <c r="C6" s="42">
        <f>'2月'!Z4</f>
        <v>43.44166666666667</v>
      </c>
      <c r="D6" s="42">
        <f>'3月'!Z4</f>
        <v>96.04583333333333</v>
      </c>
      <c r="E6" s="42">
        <f>'4月'!Z4</f>
        <v>73.75833333333334</v>
      </c>
      <c r="F6" s="42">
        <f>'5月'!Z4</f>
        <v>63.04583333333333</v>
      </c>
      <c r="G6" s="42">
        <f>'6月'!Z4</f>
        <v>74.45833333333334</v>
      </c>
      <c r="H6" s="42">
        <f>'7月'!Z4</f>
        <v>91.6875</v>
      </c>
      <c r="I6" s="42">
        <f>'8月'!Z4</f>
        <v>92.78750000000001</v>
      </c>
      <c r="J6" s="42">
        <f>'9月'!Z4</f>
        <v>86.875</v>
      </c>
      <c r="K6" s="42">
        <f>'10月'!Z4</f>
        <v>79.83333333333334</v>
      </c>
      <c r="L6" s="42">
        <f>'11月'!Z4</f>
        <v>74.59166666666665</v>
      </c>
      <c r="M6" s="43">
        <f>'12月'!Z4</f>
        <v>77.7375</v>
      </c>
    </row>
    <row r="7" spans="1:13" ht="18" customHeight="1">
      <c r="A7" s="41">
        <v>3</v>
      </c>
      <c r="B7" s="42">
        <f>'1月'!Z5</f>
        <v>59.587500000000006</v>
      </c>
      <c r="C7" s="42">
        <f>'2月'!Z5</f>
        <v>49.87916666666666</v>
      </c>
      <c r="D7" s="42">
        <f>'3月'!Z5</f>
        <v>54.24999999999999</v>
      </c>
      <c r="E7" s="42">
        <f>'4月'!Z5</f>
        <v>74.05416666666666</v>
      </c>
      <c r="F7" s="42">
        <f>'5月'!Z5</f>
        <v>67.53750000000001</v>
      </c>
      <c r="G7" s="42">
        <f>'6月'!Z5</f>
        <v>63.98333333333334</v>
      </c>
      <c r="H7" s="42">
        <f>'7月'!Z5</f>
        <v>94.32083333333333</v>
      </c>
      <c r="I7" s="42">
        <f>'8月'!Z5</f>
        <v>87.94583333333333</v>
      </c>
      <c r="J7" s="42">
        <f>'9月'!Z5</f>
        <v>84.1125</v>
      </c>
      <c r="K7" s="42">
        <f>'10月'!Z5</f>
        <v>90.79583333333335</v>
      </c>
      <c r="L7" s="42">
        <f>'11月'!Z5</f>
        <v>89.60833333333333</v>
      </c>
      <c r="M7" s="43">
        <f>'12月'!Z5</f>
        <v>81.66666666666667</v>
      </c>
    </row>
    <row r="8" spans="1:13" ht="18" customHeight="1">
      <c r="A8" s="41">
        <v>4</v>
      </c>
      <c r="B8" s="42">
        <f>'1月'!Z6</f>
        <v>55.949999999999996</v>
      </c>
      <c r="C8" s="42">
        <f>'2月'!Z6</f>
        <v>58.41666666666668</v>
      </c>
      <c r="D8" s="42">
        <f>'3月'!Z6</f>
        <v>63.333333333333336</v>
      </c>
      <c r="E8" s="42">
        <f>'4月'!Z6</f>
        <v>77.87916666666666</v>
      </c>
      <c r="F8" s="42">
        <f>'5月'!Z6</f>
        <v>77.83333333333334</v>
      </c>
      <c r="G8" s="42">
        <f>'6月'!Z6</f>
        <v>64.33333333333333</v>
      </c>
      <c r="H8" s="42">
        <f>'7月'!Z6</f>
        <v>98.12916666666666</v>
      </c>
      <c r="I8" s="42">
        <f>'8月'!Z6</f>
        <v>96.17500000000001</v>
      </c>
      <c r="J8" s="42">
        <f>'9月'!Z6</f>
        <v>85.78333333333335</v>
      </c>
      <c r="K8" s="42">
        <f>'10月'!Z6</f>
        <v>69.79583333333333</v>
      </c>
      <c r="L8" s="42">
        <f>'11月'!Z6</f>
        <v>82.59583333333335</v>
      </c>
      <c r="M8" s="43">
        <f>'12月'!Z6</f>
        <v>79.50416666666668</v>
      </c>
    </row>
    <row r="9" spans="1:13" ht="18" customHeight="1">
      <c r="A9" s="41">
        <v>5</v>
      </c>
      <c r="B9" s="42">
        <f>'1月'!Z7</f>
        <v>53.40000000000001</v>
      </c>
      <c r="C9" s="42">
        <f>'2月'!Z7</f>
        <v>83.13333333333331</v>
      </c>
      <c r="D9" s="42">
        <f>'3月'!Z7</f>
        <v>82.99166666666666</v>
      </c>
      <c r="E9" s="42">
        <f>'4月'!Z7</f>
        <v>75.95</v>
      </c>
      <c r="F9" s="42">
        <f>'5月'!Z7</f>
        <v>85.30833333333334</v>
      </c>
      <c r="G9" s="42">
        <f>'6月'!Z7</f>
        <v>70.08333333333333</v>
      </c>
      <c r="H9" s="42">
        <f>'7月'!Z7</f>
        <v>98.7625</v>
      </c>
      <c r="I9" s="42">
        <f>'8月'!Z7</f>
        <v>97.07916666666665</v>
      </c>
      <c r="J9" s="42">
        <f>'9月'!Z7</f>
        <v>93.64166666666667</v>
      </c>
      <c r="K9" s="42">
        <f>'10月'!Z7</f>
        <v>71.96666666666668</v>
      </c>
      <c r="L9" s="42">
        <f>'11月'!Z7</f>
        <v>77.71666666666667</v>
      </c>
      <c r="M9" s="43">
        <f>'12月'!Z7</f>
        <v>76.97500000000001</v>
      </c>
    </row>
    <row r="10" spans="1:13" ht="18" customHeight="1">
      <c r="A10" s="41">
        <v>6</v>
      </c>
      <c r="B10" s="42">
        <f>'1月'!Z8</f>
        <v>62.0875</v>
      </c>
      <c r="C10" s="42">
        <f>'2月'!Z8</f>
        <v>62.662500000000016</v>
      </c>
      <c r="D10" s="42">
        <f>'3月'!Z8</f>
        <v>89.27499999999999</v>
      </c>
      <c r="E10" s="42">
        <f>'4月'!Z8</f>
        <v>76.14583333333334</v>
      </c>
      <c r="F10" s="42">
        <f>'5月'!Z8</f>
        <v>91.9875</v>
      </c>
      <c r="G10" s="42">
        <f>'6月'!Z8</f>
        <v>82.92916666666666</v>
      </c>
      <c r="H10" s="42">
        <f>'7月'!Z8</f>
        <v>89.62083333333334</v>
      </c>
      <c r="I10" s="42">
        <f>'8月'!Z8</f>
        <v>97.21250000000002</v>
      </c>
      <c r="J10" s="42">
        <f>'9月'!Z8</f>
        <v>98.13749999999999</v>
      </c>
      <c r="K10" s="42">
        <f>'10月'!Z8</f>
        <v>85.32916666666667</v>
      </c>
      <c r="L10" s="42">
        <f>'11月'!Z8</f>
        <v>80.38749999999999</v>
      </c>
      <c r="M10" s="43">
        <f>'12月'!Z8</f>
        <v>73.94583333333331</v>
      </c>
    </row>
    <row r="11" spans="1:13" ht="18" customHeight="1">
      <c r="A11" s="41">
        <v>7</v>
      </c>
      <c r="B11" s="42">
        <f>'1月'!Z9</f>
        <v>59.758333333333326</v>
      </c>
      <c r="C11" s="42">
        <f>'2月'!Z9</f>
        <v>48.84166666666667</v>
      </c>
      <c r="D11" s="42">
        <f>'3月'!Z9</f>
        <v>71.20416666666667</v>
      </c>
      <c r="E11" s="42">
        <f>'4月'!Z9</f>
        <v>91.05416666666667</v>
      </c>
      <c r="F11" s="42">
        <f>'5月'!Z9</f>
        <v>75.60000000000001</v>
      </c>
      <c r="G11" s="42">
        <f>'6月'!Z9</f>
        <v>87.82083333333333</v>
      </c>
      <c r="H11" s="42">
        <f>'7月'!Z9</f>
        <v>90.99166666666667</v>
      </c>
      <c r="I11" s="42">
        <f>'8月'!Z9</f>
        <v>97.12083333333334</v>
      </c>
      <c r="J11" s="42">
        <f>'9月'!Z9</f>
        <v>97.74999999999999</v>
      </c>
      <c r="K11" s="42">
        <f>'10月'!Z9</f>
        <v>95.34583333333335</v>
      </c>
      <c r="L11" s="42">
        <f>'11月'!Z9</f>
        <v>85.61666666666667</v>
      </c>
      <c r="M11" s="43">
        <f>'12月'!Z9</f>
        <v>79.78749999999998</v>
      </c>
    </row>
    <row r="12" spans="1:13" ht="18" customHeight="1">
      <c r="A12" s="41">
        <v>8</v>
      </c>
      <c r="B12" s="42">
        <f>'1月'!Z10</f>
        <v>81.70416666666667</v>
      </c>
      <c r="C12" s="42">
        <f>'2月'!Z10</f>
        <v>48.44999999999999</v>
      </c>
      <c r="D12" s="42">
        <f>'3月'!Z10</f>
        <v>56.29583333333333</v>
      </c>
      <c r="E12" s="42">
        <f>'4月'!Z10</f>
        <v>95.82083333333333</v>
      </c>
      <c r="F12" s="42">
        <f>'5月'!Z10</f>
        <v>58.19583333333333</v>
      </c>
      <c r="G12" s="42">
        <f>'6月'!Z10</f>
        <v>94.99583333333335</v>
      </c>
      <c r="H12" s="42">
        <f>'7月'!Z10</f>
        <v>89.27916666666668</v>
      </c>
      <c r="I12" s="42">
        <f>'8月'!Z10</f>
        <v>96.96666666666665</v>
      </c>
      <c r="J12" s="42">
        <f>'9月'!Z10</f>
        <v>95.13333333333334</v>
      </c>
      <c r="K12" s="42">
        <f>'10月'!Z10</f>
        <v>96.825</v>
      </c>
      <c r="L12" s="42">
        <f>'11月'!Z10</f>
        <v>89.325</v>
      </c>
      <c r="M12" s="43">
        <f>'12月'!Z10</f>
        <v>73.81666666666668</v>
      </c>
    </row>
    <row r="13" spans="1:13" ht="18" customHeight="1">
      <c r="A13" s="41">
        <v>9</v>
      </c>
      <c r="B13" s="42">
        <f>'1月'!Z11</f>
        <v>81.2375</v>
      </c>
      <c r="C13" s="42">
        <f>'2月'!Z11</f>
        <v>89.19166666666666</v>
      </c>
      <c r="D13" s="42">
        <f>'3月'!Z11</f>
        <v>53.699999999999996</v>
      </c>
      <c r="E13" s="42">
        <f>'4月'!Z11</f>
        <v>87.86250000000001</v>
      </c>
      <c r="F13" s="42">
        <f>'5月'!Z11</f>
        <v>58.70416666666666</v>
      </c>
      <c r="G13" s="42">
        <f>'6月'!Z11</f>
        <v>81.22083333333335</v>
      </c>
      <c r="H13" s="42">
        <f>'7月'!Z11</f>
        <v>86.79583333333333</v>
      </c>
      <c r="I13" s="42">
        <f>'8月'!Z11</f>
        <v>94.46250000000002</v>
      </c>
      <c r="J13" s="42">
        <f>'9月'!Z11</f>
        <v>83.90416666666665</v>
      </c>
      <c r="K13" s="42">
        <f>'10月'!Z11</f>
        <v>90.40833333333335</v>
      </c>
      <c r="L13" s="42">
        <f>'11月'!Z11</f>
        <v>53.37916666666666</v>
      </c>
      <c r="M13" s="43">
        <f>'12月'!Z11</f>
        <v>67.02083333333333</v>
      </c>
    </row>
    <row r="14" spans="1:13" ht="18" customHeight="1">
      <c r="A14" s="41">
        <v>10</v>
      </c>
      <c r="B14" s="42">
        <f>'1月'!Z12</f>
        <v>64.85416666666669</v>
      </c>
      <c r="C14" s="42">
        <f>'2月'!Z12</f>
        <v>60.616666666666674</v>
      </c>
      <c r="D14" s="42">
        <f>'3月'!Z12</f>
        <v>56.46666666666665</v>
      </c>
      <c r="E14" s="42">
        <f>'4月'!Z12</f>
        <v>55.612500000000004</v>
      </c>
      <c r="F14" s="42">
        <f>'5月'!Z12</f>
        <v>94.20833333333333</v>
      </c>
      <c r="G14" s="42">
        <f>'6月'!Z12</f>
        <v>81.67083333333333</v>
      </c>
      <c r="H14" s="42">
        <f>'7月'!Z12</f>
        <v>88.92500000000001</v>
      </c>
      <c r="I14" s="42">
        <f>'8月'!Z12</f>
        <v>97.90000000000002</v>
      </c>
      <c r="J14" s="42">
        <f>'9月'!Z12</f>
        <v>85.09999999999998</v>
      </c>
      <c r="K14" s="42">
        <f>'10月'!Z12</f>
        <v>90.83333333333333</v>
      </c>
      <c r="L14" s="42">
        <f>'11月'!Z12</f>
        <v>72.65416666666665</v>
      </c>
      <c r="M14" s="43">
        <f>'12月'!Z12</f>
        <v>65.05833333333332</v>
      </c>
    </row>
    <row r="15" spans="1:13" ht="18" customHeight="1">
      <c r="A15" s="38">
        <v>11</v>
      </c>
      <c r="B15" s="39">
        <f>'1月'!Z13</f>
        <v>52.48749999999999</v>
      </c>
      <c r="C15" s="39">
        <f>'2月'!Z13</f>
        <v>35.425000000000004</v>
      </c>
      <c r="D15" s="39">
        <f>'3月'!Z13</f>
        <v>56.525000000000006</v>
      </c>
      <c r="E15" s="39">
        <f>'4月'!Z13</f>
        <v>89.80833333333334</v>
      </c>
      <c r="F15" s="39">
        <f>'5月'!Z13</f>
        <v>81.66521739130435</v>
      </c>
      <c r="G15" s="39">
        <f>'6月'!Z13</f>
        <v>71.05</v>
      </c>
      <c r="H15" s="39">
        <f>'7月'!Z13</f>
        <v>88.81250000000001</v>
      </c>
      <c r="I15" s="39">
        <f>'8月'!Z13</f>
        <v>97.28333333333335</v>
      </c>
      <c r="J15" s="39">
        <f>'9月'!Z13</f>
        <v>91.93333333333334</v>
      </c>
      <c r="K15" s="39">
        <f>'10月'!Z13</f>
        <v>96.99166666666666</v>
      </c>
      <c r="L15" s="39">
        <f>'11月'!Z13</f>
        <v>60.29999999999998</v>
      </c>
      <c r="M15" s="40">
        <f>'12月'!Z13</f>
        <v>62.737500000000004</v>
      </c>
    </row>
    <row r="16" spans="1:13" ht="18" customHeight="1">
      <c r="A16" s="41">
        <v>12</v>
      </c>
      <c r="B16" s="42">
        <f>'1月'!Z14</f>
        <v>61.38333333333333</v>
      </c>
      <c r="C16" s="42">
        <f>'2月'!Z14</f>
        <v>51.18749999999999</v>
      </c>
      <c r="D16" s="42">
        <f>'3月'!Z14</f>
        <v>60.57083333333333</v>
      </c>
      <c r="E16" s="42">
        <f>'4月'!Z14</f>
        <v>58.90416666666666</v>
      </c>
      <c r="F16" s="42">
        <f>'5月'!Z14</f>
        <v>79.70416666666667</v>
      </c>
      <c r="G16" s="42">
        <f>'6月'!Z14</f>
        <v>80.95833333333333</v>
      </c>
      <c r="H16" s="42">
        <f>'7月'!Z14</f>
        <v>91.19583333333334</v>
      </c>
      <c r="I16" s="42">
        <f>'8月'!Z14</f>
        <v>97.58750000000002</v>
      </c>
      <c r="J16" s="42">
        <f>'9月'!Z14</f>
        <v>92.88333333333331</v>
      </c>
      <c r="K16" s="42">
        <f>'10月'!Z14</f>
        <v>89.06666666666666</v>
      </c>
      <c r="L16" s="42">
        <f>'11月'!Z14</f>
        <v>56.087499999999984</v>
      </c>
      <c r="M16" s="43">
        <f>'12月'!Z14</f>
        <v>46.04583333333333</v>
      </c>
    </row>
    <row r="17" spans="1:13" ht="18" customHeight="1">
      <c r="A17" s="41">
        <v>13</v>
      </c>
      <c r="B17" s="42">
        <f>'1月'!Z15</f>
        <v>75.84166666666667</v>
      </c>
      <c r="C17" s="42">
        <f>'2月'!Z15</f>
        <v>57.37083333333334</v>
      </c>
      <c r="D17" s="42">
        <f>'3月'!Z15</f>
        <v>74.47916666666667</v>
      </c>
      <c r="E17" s="42">
        <f>'4月'!Z15</f>
        <v>49.1625</v>
      </c>
      <c r="F17" s="42">
        <f>'5月'!Z15</f>
        <v>97.48333333333333</v>
      </c>
      <c r="G17" s="42">
        <f>'6月'!Z15</f>
        <v>81.90416666666665</v>
      </c>
      <c r="H17" s="42">
        <f>'7月'!Z15</f>
        <v>94.125</v>
      </c>
      <c r="I17" s="42">
        <f>'8月'!Z15</f>
        <v>96.18749999999999</v>
      </c>
      <c r="J17" s="42">
        <f>'9月'!Z15</f>
        <v>81.84583333333332</v>
      </c>
      <c r="K17" s="42">
        <f>'10月'!Z15</f>
        <v>97.89583333333333</v>
      </c>
      <c r="L17" s="42">
        <f>'11月'!Z15</f>
        <v>79.88333333333335</v>
      </c>
      <c r="M17" s="43">
        <f>'12月'!Z15</f>
        <v>55.48750000000001</v>
      </c>
    </row>
    <row r="18" spans="1:13" ht="18" customHeight="1">
      <c r="A18" s="41">
        <v>14</v>
      </c>
      <c r="B18" s="42">
        <f>'1月'!Z16</f>
        <v>58.36249999999999</v>
      </c>
      <c r="C18" s="42">
        <f>'2月'!Z16</f>
        <v>51.979166666666664</v>
      </c>
      <c r="D18" s="42">
        <f>'3月'!Z16</f>
        <v>94.87916666666666</v>
      </c>
      <c r="E18" s="42">
        <f>'4月'!Z16</f>
        <v>64.625</v>
      </c>
      <c r="F18" s="42">
        <f>'5月'!Z16</f>
        <v>94.71250000000002</v>
      </c>
      <c r="G18" s="42">
        <f>'6月'!Z16</f>
        <v>94.04583333333333</v>
      </c>
      <c r="H18" s="42">
        <f>'7月'!Z16</f>
        <v>88.89166666666664</v>
      </c>
      <c r="I18" s="42">
        <f>'8月'!Z16</f>
        <v>98.3875</v>
      </c>
      <c r="J18" s="42">
        <f>'9月'!Z16</f>
        <v>87.00416666666666</v>
      </c>
      <c r="K18" s="42">
        <f>'10月'!Z16</f>
        <v>97.70833333333331</v>
      </c>
      <c r="L18" s="42">
        <f>'11月'!Z16</f>
        <v>93.12916666666665</v>
      </c>
      <c r="M18" s="43">
        <f>'12月'!Z16</f>
        <v>51.26666666666667</v>
      </c>
    </row>
    <row r="19" spans="1:13" ht="18" customHeight="1">
      <c r="A19" s="41">
        <v>15</v>
      </c>
      <c r="B19" s="42">
        <f>'1月'!Z17</f>
        <v>50.225000000000016</v>
      </c>
      <c r="C19" s="42">
        <f>'2月'!Z17</f>
        <v>50.225</v>
      </c>
      <c r="D19" s="42">
        <f>'3月'!Z17</f>
        <v>87.65000000000002</v>
      </c>
      <c r="E19" s="42">
        <f>'4月'!Z17</f>
        <v>65.54583333333333</v>
      </c>
      <c r="F19" s="42">
        <f>'5月'!Z17</f>
        <v>97.05000000000003</v>
      </c>
      <c r="G19" s="42">
        <f>'6月'!Z17</f>
        <v>90.60416666666664</v>
      </c>
      <c r="H19" s="42">
        <f>'7月'!Z17</f>
        <v>87.50833333333337</v>
      </c>
      <c r="I19" s="42">
        <f>'8月'!Z17</f>
        <v>98.97499999999998</v>
      </c>
      <c r="J19" s="42">
        <f>'9月'!Z17</f>
        <v>71.57500000000002</v>
      </c>
      <c r="K19" s="42">
        <f>'10月'!Z17</f>
        <v>96.26666666666665</v>
      </c>
      <c r="L19" s="42">
        <f>'11月'!Z17</f>
        <v>84.84583333333333</v>
      </c>
      <c r="M19" s="43">
        <f>'12月'!Z17</f>
        <v>56.35</v>
      </c>
    </row>
    <row r="20" spans="1:13" ht="18" customHeight="1">
      <c r="A20" s="41">
        <v>16</v>
      </c>
      <c r="B20" s="42">
        <f>'1月'!Z18</f>
        <v>55.14166666666666</v>
      </c>
      <c r="C20" s="42">
        <f>'2月'!Z18</f>
        <v>51.779166666666676</v>
      </c>
      <c r="D20" s="42">
        <f>'3月'!Z18</f>
        <v>63.67916666666667</v>
      </c>
      <c r="E20" s="42">
        <f>'4月'!Z18</f>
        <v>58.60416666666668</v>
      </c>
      <c r="F20" s="42">
        <f>'5月'!Z18</f>
        <v>82.00833333333333</v>
      </c>
      <c r="G20" s="42">
        <f>'6月'!Z18</f>
        <v>90.20416666666665</v>
      </c>
      <c r="H20" s="42">
        <f>'7月'!Z18</f>
        <v>84.62083333333332</v>
      </c>
      <c r="I20" s="42">
        <f>'8月'!Z18</f>
        <v>97.69166666666666</v>
      </c>
      <c r="J20" s="42">
        <f>'9月'!Z18</f>
        <v>85.65000000000002</v>
      </c>
      <c r="K20" s="42">
        <f>'10月'!Z18</f>
        <v>95.92083333333333</v>
      </c>
      <c r="L20" s="42">
        <f>'11月'!Z18</f>
        <v>67.17083333333332</v>
      </c>
      <c r="M20" s="43">
        <f>'12月'!Z18</f>
        <v>55.645833333333336</v>
      </c>
    </row>
    <row r="21" spans="1:13" ht="18" customHeight="1">
      <c r="A21" s="41">
        <v>17</v>
      </c>
      <c r="B21" s="42">
        <f>'1月'!Z19</f>
        <v>54.90833333333334</v>
      </c>
      <c r="C21" s="42">
        <f>'2月'!Z19</f>
        <v>57.47083333333333</v>
      </c>
      <c r="D21" s="42">
        <f>'3月'!Z19</f>
        <v>44.324999999999996</v>
      </c>
      <c r="E21" s="42">
        <f>'4月'!Z19</f>
        <v>74.42916666666666</v>
      </c>
      <c r="F21" s="42">
        <f>'5月'!Z19</f>
        <v>76.91666666666669</v>
      </c>
      <c r="G21" s="42">
        <f>'6月'!Z19</f>
        <v>80.38333333333333</v>
      </c>
      <c r="H21" s="42">
        <f>'7月'!Z19</f>
        <v>87</v>
      </c>
      <c r="I21" s="42">
        <f>'8月'!Z19</f>
        <v>96.67916666666667</v>
      </c>
      <c r="J21" s="42">
        <f>'9月'!Z19</f>
        <v>96.84166666666668</v>
      </c>
      <c r="K21" s="42">
        <f>'10月'!Z19</f>
        <v>95.40000000000002</v>
      </c>
      <c r="L21" s="42">
        <f>'11月'!Z19</f>
        <v>75.43333333333332</v>
      </c>
      <c r="M21" s="43">
        <f>'12月'!Z19</f>
        <v>50.88750000000001</v>
      </c>
    </row>
    <row r="22" spans="1:13" ht="18" customHeight="1">
      <c r="A22" s="41">
        <v>18</v>
      </c>
      <c r="B22" s="42">
        <f>'1月'!Z20</f>
        <v>58.85833333333333</v>
      </c>
      <c r="C22" s="42">
        <f>'2月'!Z20</f>
        <v>47.84583333333334</v>
      </c>
      <c r="D22" s="42">
        <f>'3月'!Z20</f>
        <v>50.99583333333334</v>
      </c>
      <c r="E22" s="42">
        <f>'4月'!Z20</f>
        <v>86.41666666666667</v>
      </c>
      <c r="F22" s="42">
        <f>'5月'!Z20</f>
        <v>86.92916666666667</v>
      </c>
      <c r="G22" s="42">
        <f>'6月'!Z20</f>
        <v>89.44166666666666</v>
      </c>
      <c r="H22" s="42">
        <f>'7月'!Z20</f>
        <v>93.88749999999999</v>
      </c>
      <c r="I22" s="42">
        <f>'8月'!Z20</f>
        <v>97.34999999999998</v>
      </c>
      <c r="J22" s="42">
        <f>'9月'!Z20</f>
        <v>75.70416666666668</v>
      </c>
      <c r="K22" s="42">
        <f>'10月'!Z20</f>
        <v>75.36249999999998</v>
      </c>
      <c r="L22" s="42">
        <f>'11月'!Z20</f>
        <v>75.19583333333334</v>
      </c>
      <c r="M22" s="43">
        <f>'12月'!Z20</f>
        <v>52.558333333333344</v>
      </c>
    </row>
    <row r="23" spans="1:13" ht="18" customHeight="1">
      <c r="A23" s="41">
        <v>19</v>
      </c>
      <c r="B23" s="42">
        <f>'1月'!Z21</f>
        <v>50.19166666666667</v>
      </c>
      <c r="C23" s="42">
        <f>'2月'!Z21</f>
        <v>42.141666666666666</v>
      </c>
      <c r="D23" s="42">
        <f>'3月'!Z21</f>
        <v>68.03333333333332</v>
      </c>
      <c r="E23" s="42">
        <f>'4月'!Z21</f>
        <v>60.72083333333333</v>
      </c>
      <c r="F23" s="42">
        <f>'5月'!Z21</f>
        <v>85.55000000000001</v>
      </c>
      <c r="G23" s="42">
        <f>'6月'!Z21</f>
        <v>93.93333333333334</v>
      </c>
      <c r="H23" s="42">
        <f>'7月'!Z21</f>
        <v>95.3916666666667</v>
      </c>
      <c r="I23" s="42">
        <f>'8月'!Z21</f>
        <v>98.72916666666667</v>
      </c>
      <c r="J23" s="42">
        <f>'9月'!Z21</f>
        <v>74.44583333333334</v>
      </c>
      <c r="K23" s="42">
        <f>'10月'!Z21</f>
        <v>96.22916666666664</v>
      </c>
      <c r="L23" s="42">
        <f>'11月'!Z21</f>
        <v>53.41666666666668</v>
      </c>
      <c r="M23" s="43">
        <f>'12月'!Z21</f>
        <v>47.17083333333333</v>
      </c>
    </row>
    <row r="24" spans="1:13" ht="18" customHeight="1">
      <c r="A24" s="41">
        <v>20</v>
      </c>
      <c r="B24" s="42">
        <f>'1月'!Z22</f>
        <v>80.88333333333334</v>
      </c>
      <c r="C24" s="42">
        <f>'2月'!Z22</f>
        <v>73.00833333333331</v>
      </c>
      <c r="D24" s="42">
        <f>'3月'!Z22</f>
        <v>61.62083333333334</v>
      </c>
      <c r="E24" s="42">
        <f>'4月'!Z22</f>
        <v>65.05416666666666</v>
      </c>
      <c r="F24" s="42">
        <f>'5月'!Z22</f>
        <v>81.88333333333334</v>
      </c>
      <c r="G24" s="42">
        <f>'6月'!Z22</f>
        <v>91.25</v>
      </c>
      <c r="H24" s="42">
        <f>'7月'!Z22</f>
        <v>90.97499999999998</v>
      </c>
      <c r="I24" s="42">
        <f>'8月'!Z22</f>
        <v>97.21249999999999</v>
      </c>
      <c r="J24" s="42">
        <f>'9月'!Z22</f>
        <v>80.14583333333333</v>
      </c>
      <c r="K24" s="42">
        <f>'10月'!Z22</f>
        <v>97.82499999999999</v>
      </c>
      <c r="L24" s="42">
        <f>'11月'!Z22</f>
        <v>71.325</v>
      </c>
      <c r="M24" s="43">
        <f>'12月'!Z22</f>
        <v>57.762499999999996</v>
      </c>
    </row>
    <row r="25" spans="1:13" ht="18" customHeight="1">
      <c r="A25" s="38">
        <v>21</v>
      </c>
      <c r="B25" s="39">
        <f>'1月'!Z23</f>
        <v>71.74583333333335</v>
      </c>
      <c r="C25" s="39">
        <f>'2月'!Z23</f>
        <v>48.5</v>
      </c>
      <c r="D25" s="39">
        <f>'3月'!Z23</f>
        <v>91.85416666666669</v>
      </c>
      <c r="E25" s="39">
        <f>'4月'!Z23</f>
        <v>89.6083333333333</v>
      </c>
      <c r="F25" s="39">
        <f>'5月'!Z23</f>
        <v>73.2625</v>
      </c>
      <c r="G25" s="39">
        <f>'6月'!Z23</f>
        <v>98.3125</v>
      </c>
      <c r="H25" s="39">
        <f>'7月'!Z23</f>
        <v>93.62083333333332</v>
      </c>
      <c r="I25" s="39">
        <f>'8月'!Z23</f>
        <v>94.53750000000001</v>
      </c>
      <c r="J25" s="39">
        <f>'9月'!Z23</f>
        <v>64.5125</v>
      </c>
      <c r="K25" s="39">
        <f>'10月'!Z23</f>
        <v>98.55416666666666</v>
      </c>
      <c r="L25" s="39">
        <f>'11月'!Z23</f>
        <v>57.158333333333324</v>
      </c>
      <c r="M25" s="40">
        <f>'12月'!Z23</f>
        <v>73.94583333333334</v>
      </c>
    </row>
    <row r="26" spans="1:13" ht="18" customHeight="1">
      <c r="A26" s="41">
        <v>22</v>
      </c>
      <c r="B26" s="42">
        <f>'1月'!Z24</f>
        <v>55.275000000000006</v>
      </c>
      <c r="C26" s="42">
        <f>'2月'!Z24</f>
        <v>62.93750000000002</v>
      </c>
      <c r="D26" s="42">
        <f>'3月'!Z24</f>
        <v>52.36666666666665</v>
      </c>
      <c r="E26" s="42">
        <f>'4月'!Z24</f>
        <v>81.6375</v>
      </c>
      <c r="F26" s="42">
        <f>'5月'!Z24</f>
        <v>74.03750000000001</v>
      </c>
      <c r="G26" s="42">
        <f>'6月'!Z24</f>
        <v>77.42916666666667</v>
      </c>
      <c r="H26" s="42">
        <f>'7月'!Z24</f>
        <v>91.26666666666667</v>
      </c>
      <c r="I26" s="42">
        <f>'8月'!Z24</f>
        <v>93.07083333333333</v>
      </c>
      <c r="J26" s="42">
        <f>'9月'!Z24</f>
        <v>83.8875</v>
      </c>
      <c r="K26" s="42">
        <f>'10月'!Z24</f>
        <v>98.67916666666666</v>
      </c>
      <c r="L26" s="42">
        <f>'11月'!Z24</f>
        <v>80.15833333333335</v>
      </c>
      <c r="M26" s="43">
        <f>'12月'!Z24</f>
        <v>63.31666666666667</v>
      </c>
    </row>
    <row r="27" spans="1:13" ht="18" customHeight="1">
      <c r="A27" s="41">
        <v>23</v>
      </c>
      <c r="B27" s="42">
        <f>'1月'!Z25</f>
        <v>43.86666666666665</v>
      </c>
      <c r="C27" s="42">
        <f>'2月'!Z25</f>
        <v>81.49166666666666</v>
      </c>
      <c r="D27" s="42">
        <f>'3月'!Z25</f>
        <v>63.18333333333333</v>
      </c>
      <c r="E27" s="42">
        <f>'4月'!Z25</f>
        <v>67.82083333333331</v>
      </c>
      <c r="F27" s="42">
        <f>'5月'!Z25</f>
        <v>85.19583333333333</v>
      </c>
      <c r="G27" s="42">
        <f>'6月'!Z25</f>
        <v>85.88333333333333</v>
      </c>
      <c r="H27" s="42">
        <f>'7月'!Z25</f>
        <v>92.78750000000002</v>
      </c>
      <c r="I27" s="42">
        <f>'8月'!Z25</f>
        <v>90.88333333333334</v>
      </c>
      <c r="J27" s="42">
        <f>'9月'!Z25</f>
        <v>87.72083333333335</v>
      </c>
      <c r="K27" s="42">
        <f>'10月'!Z25</f>
        <v>77.35000000000001</v>
      </c>
      <c r="L27" s="42">
        <f>'11月'!Z25</f>
        <v>82.15833333333333</v>
      </c>
      <c r="M27" s="43">
        <f>'12月'!Z25</f>
        <v>59.949999999999996</v>
      </c>
    </row>
    <row r="28" spans="1:13" ht="18" customHeight="1">
      <c r="A28" s="41">
        <v>24</v>
      </c>
      <c r="B28" s="42">
        <f>'1月'!Z26</f>
        <v>51.57083333333333</v>
      </c>
      <c r="C28" s="42">
        <f>'2月'!Z26</f>
        <v>41.141666666666666</v>
      </c>
      <c r="D28" s="42">
        <f>'3月'!Z26</f>
        <v>52.35416666666666</v>
      </c>
      <c r="E28" s="42">
        <f>'4月'!Z26</f>
        <v>79.62916666666668</v>
      </c>
      <c r="F28" s="42">
        <f>'5月'!Z26</f>
        <v>89.41666666666667</v>
      </c>
      <c r="G28" s="42">
        <f>'6月'!Z26</f>
        <v>91.83333333333333</v>
      </c>
      <c r="H28" s="42">
        <f>'7月'!Z26</f>
        <v>97.17500000000001</v>
      </c>
      <c r="I28" s="42">
        <f>'8月'!Z26</f>
        <v>87.88333333333333</v>
      </c>
      <c r="J28" s="42">
        <f>'9月'!Z26</f>
        <v>82.1375</v>
      </c>
      <c r="K28" s="42">
        <f>'10月'!Z26</f>
        <v>78.55833333333335</v>
      </c>
      <c r="L28" s="42">
        <f>'11月'!Z26</f>
        <v>62.44166666666666</v>
      </c>
      <c r="M28" s="43">
        <f>'12月'!Z26</f>
        <v>82.08333333333333</v>
      </c>
    </row>
    <row r="29" spans="1:13" ht="18" customHeight="1">
      <c r="A29" s="41">
        <v>25</v>
      </c>
      <c r="B29" s="42">
        <f>'1月'!Z27</f>
        <v>52.18333333333333</v>
      </c>
      <c r="C29" s="42">
        <f>'2月'!Z27</f>
        <v>69.52916666666668</v>
      </c>
      <c r="D29" s="42">
        <f>'3月'!Z27</f>
        <v>60.44166666666667</v>
      </c>
      <c r="E29" s="42">
        <f>'4月'!Z27</f>
        <v>74.75833333333331</v>
      </c>
      <c r="F29" s="42">
        <f>'5月'!Z27</f>
        <v>98.1875</v>
      </c>
      <c r="G29" s="42">
        <f>'6月'!Z27</f>
        <v>97.62083333333332</v>
      </c>
      <c r="H29" s="42">
        <f>'7月'!Z27</f>
        <v>97.16250000000001</v>
      </c>
      <c r="I29" s="42">
        <f>'8月'!Z27</f>
        <v>87.52499999999998</v>
      </c>
      <c r="J29" s="42">
        <f>'9月'!Z27</f>
        <v>92.8875</v>
      </c>
      <c r="K29" s="42">
        <f>'10月'!Z27</f>
        <v>87.3625</v>
      </c>
      <c r="L29" s="42">
        <f>'11月'!Z27</f>
        <v>59.849999999999994</v>
      </c>
      <c r="M29" s="43">
        <f>'12月'!Z27</f>
        <v>60.270833333333336</v>
      </c>
    </row>
    <row r="30" spans="1:13" ht="18" customHeight="1">
      <c r="A30" s="41">
        <v>26</v>
      </c>
      <c r="B30" s="42">
        <f>'1月'!Z28</f>
        <v>53.57499999999999</v>
      </c>
      <c r="C30" s="42">
        <f>'2月'!Z28</f>
        <v>74.85000000000001</v>
      </c>
      <c r="D30" s="42">
        <f>'3月'!Z28</f>
        <v>79.64166666666667</v>
      </c>
      <c r="E30" s="42">
        <f>'4月'!Z28</f>
        <v>77.68333333333332</v>
      </c>
      <c r="F30" s="42">
        <f>'5月'!Z28</f>
        <v>98.21666666666665</v>
      </c>
      <c r="G30" s="42">
        <f>'6月'!Z28</f>
        <v>86.18333333333334</v>
      </c>
      <c r="H30" s="42">
        <f>'7月'!Z28</f>
        <v>93.31666666666668</v>
      </c>
      <c r="I30" s="42">
        <f>'8月'!Z28</f>
        <v>84.93333333333332</v>
      </c>
      <c r="J30" s="42">
        <f>'9月'!Z28</f>
        <v>91.96249999999999</v>
      </c>
      <c r="K30" s="42">
        <f>'10月'!Z28</f>
        <v>84.61666666666666</v>
      </c>
      <c r="L30" s="42">
        <f>'11月'!Z28</f>
        <v>64.97500000000001</v>
      </c>
      <c r="M30" s="43">
        <f>'12月'!Z28</f>
        <v>47.62500000000001</v>
      </c>
    </row>
    <row r="31" spans="1:13" ht="18" customHeight="1">
      <c r="A31" s="41">
        <v>27</v>
      </c>
      <c r="B31" s="42">
        <f>'1月'!Z29</f>
        <v>52.29583333333332</v>
      </c>
      <c r="C31" s="42">
        <f>'2月'!Z29</f>
        <v>69.79166666666664</v>
      </c>
      <c r="D31" s="42">
        <f>'3月'!Z29</f>
        <v>91.71249999999999</v>
      </c>
      <c r="E31" s="42">
        <f>'4月'!Z29</f>
        <v>80.99166666666666</v>
      </c>
      <c r="F31" s="42">
        <f>'5月'!Z29</f>
        <v>96.86666666666666</v>
      </c>
      <c r="G31" s="42">
        <f>'6月'!Z29</f>
        <v>84.42500000000001</v>
      </c>
      <c r="H31" s="42">
        <f>'7月'!Z29</f>
        <v>93.73750000000001</v>
      </c>
      <c r="I31" s="42">
        <f>'8月'!Z29</f>
        <v>78.05833333333335</v>
      </c>
      <c r="J31" s="42">
        <f>'9月'!Z29</f>
        <v>88.18333333333334</v>
      </c>
      <c r="K31" s="42">
        <f>'10月'!Z29</f>
        <v>85.07916666666665</v>
      </c>
      <c r="L31" s="42">
        <f>'11月'!Z29</f>
        <v>70.44166666666666</v>
      </c>
      <c r="M31" s="43">
        <f>'12月'!Z29</f>
        <v>55.754166666666656</v>
      </c>
    </row>
    <row r="32" spans="1:13" ht="18" customHeight="1">
      <c r="A32" s="41">
        <v>28</v>
      </c>
      <c r="B32" s="42">
        <f>'1月'!Z30</f>
        <v>63.96666666666667</v>
      </c>
      <c r="C32" s="42">
        <f>'2月'!Z30</f>
        <v>69.60833333333332</v>
      </c>
      <c r="D32" s="42">
        <f>'3月'!Z30</f>
        <v>70.7125</v>
      </c>
      <c r="E32" s="42">
        <f>'4月'!Z30</f>
        <v>85.3875</v>
      </c>
      <c r="F32" s="42">
        <f>'5月'!Z30</f>
        <v>80.69166666666666</v>
      </c>
      <c r="G32" s="42">
        <f>'6月'!Z30</f>
        <v>94.24166666666663</v>
      </c>
      <c r="H32" s="42">
        <f>'7月'!Z30</f>
        <v>97.25833333333333</v>
      </c>
      <c r="I32" s="42">
        <f>'8月'!Z30</f>
        <v>93.97083333333335</v>
      </c>
      <c r="J32" s="42">
        <f>'9月'!Z30</f>
        <v>95.59166666666665</v>
      </c>
      <c r="K32" s="42">
        <f>'10月'!Z30</f>
        <v>87.97083333333332</v>
      </c>
      <c r="L32" s="42">
        <f>'11月'!Z30</f>
        <v>86.12083333333334</v>
      </c>
      <c r="M32" s="43">
        <f>'12月'!Z30</f>
        <v>55.79999999999999</v>
      </c>
    </row>
    <row r="33" spans="1:13" ht="18" customHeight="1">
      <c r="A33" s="41">
        <v>29</v>
      </c>
      <c r="B33" s="42">
        <f>'1月'!Z31</f>
        <v>77.56666666666668</v>
      </c>
      <c r="C33" s="42"/>
      <c r="D33" s="42">
        <f>'3月'!Z31</f>
        <v>73.81666666666666</v>
      </c>
      <c r="E33" s="42">
        <f>'4月'!Z31</f>
        <v>87.15833333333335</v>
      </c>
      <c r="F33" s="42">
        <f>'5月'!Z31</f>
        <v>85.55</v>
      </c>
      <c r="G33" s="42">
        <f>'6月'!Z31</f>
        <v>93.65833333333337</v>
      </c>
      <c r="H33" s="42">
        <f>'7月'!Z31</f>
        <v>97.92500000000001</v>
      </c>
      <c r="I33" s="42">
        <f>'8月'!Z31</f>
        <v>93.27916666666664</v>
      </c>
      <c r="J33" s="42">
        <f>'9月'!Z31</f>
        <v>82.65416666666668</v>
      </c>
      <c r="K33" s="42">
        <f>'10月'!Z31</f>
        <v>98.30833333333332</v>
      </c>
      <c r="L33" s="42">
        <f>'11月'!Z31</f>
        <v>75.59583333333332</v>
      </c>
      <c r="M33" s="43">
        <f>'12月'!Z31</f>
        <v>58.912499999999994</v>
      </c>
    </row>
    <row r="34" spans="1:13" ht="18" customHeight="1">
      <c r="A34" s="41">
        <v>30</v>
      </c>
      <c r="B34" s="42">
        <f>'1月'!Z32</f>
        <v>72.2875</v>
      </c>
      <c r="C34" s="42"/>
      <c r="D34" s="42">
        <f>'3月'!Z32</f>
        <v>74.05</v>
      </c>
      <c r="E34" s="42">
        <f>'4月'!Z32</f>
        <v>78.26666666666667</v>
      </c>
      <c r="F34" s="42">
        <f>'5月'!Z32</f>
        <v>80.67916666666667</v>
      </c>
      <c r="G34" s="42">
        <f>'6月'!Z32</f>
        <v>93.00833333333333</v>
      </c>
      <c r="H34" s="42">
        <f>'7月'!Z32</f>
        <v>96.96249999999998</v>
      </c>
      <c r="I34" s="42">
        <f>'8月'!Z32</f>
        <v>97.40833333333332</v>
      </c>
      <c r="J34" s="42">
        <f>'9月'!Z32</f>
        <v>82.54166666666669</v>
      </c>
      <c r="K34" s="42">
        <f>'10月'!Z32</f>
        <v>60.36666666666667</v>
      </c>
      <c r="L34" s="42">
        <f>'11月'!Z32</f>
        <v>87.03333333333332</v>
      </c>
      <c r="M34" s="43">
        <f>'12月'!Z32</f>
        <v>56.67083333333333</v>
      </c>
    </row>
    <row r="35" spans="1:13" ht="18" customHeight="1">
      <c r="A35" s="41">
        <v>31</v>
      </c>
      <c r="B35" s="42">
        <f>'1月'!Z33</f>
        <v>52.44583333333333</v>
      </c>
      <c r="C35" s="42"/>
      <c r="D35" s="42">
        <f>'3月'!Z33</f>
        <v>65.65833333333332</v>
      </c>
      <c r="E35" s="42"/>
      <c r="F35" s="42">
        <f>'5月'!Z33</f>
        <v>87.325</v>
      </c>
      <c r="G35" s="42"/>
      <c r="H35" s="42">
        <f>'7月'!Z33</f>
        <v>94.00416666666666</v>
      </c>
      <c r="I35" s="42">
        <f>'8月'!Z33</f>
        <v>95.12916666666666</v>
      </c>
      <c r="J35" s="42"/>
      <c r="K35" s="42">
        <f>'10月'!Z33</f>
        <v>65.14583333333333</v>
      </c>
      <c r="L35" s="42"/>
      <c r="M35" s="43">
        <f>'12月'!Z33</f>
        <v>81.73333333333333</v>
      </c>
    </row>
    <row r="36" spans="1:13" ht="18" customHeight="1">
      <c r="A36" s="44" t="s">
        <v>7</v>
      </c>
      <c r="B36" s="45">
        <f aca="true" t="shared" si="0" ref="B36:I36">AVERAGE(B5:B35)</f>
        <v>61.01599462365592</v>
      </c>
      <c r="C36" s="45">
        <f t="shared" si="0"/>
        <v>58.773958333333326</v>
      </c>
      <c r="D36" s="45">
        <f t="shared" si="0"/>
        <v>69.07997311827958</v>
      </c>
      <c r="E36" s="45">
        <f t="shared" si="0"/>
        <v>75.69319444444444</v>
      </c>
      <c r="F36" s="45">
        <f t="shared" si="0"/>
        <v>82.60062529219262</v>
      </c>
      <c r="G36" s="45">
        <f t="shared" si="0"/>
        <v>85.51430555555557</v>
      </c>
      <c r="H36" s="45">
        <f t="shared" si="0"/>
        <v>92.45134408602152</v>
      </c>
      <c r="I36" s="45">
        <f t="shared" si="0"/>
        <v>94.46693548387097</v>
      </c>
      <c r="J36" s="45">
        <f>AVERAGE(J5:J35)</f>
        <v>86.13194444444444</v>
      </c>
      <c r="K36" s="45">
        <f>AVERAGE(K5:K35)</f>
        <v>87.33145161290324</v>
      </c>
      <c r="L36" s="45">
        <f>AVERAGE(L5:L35)</f>
        <v>74.54819444444443</v>
      </c>
      <c r="M36" s="46">
        <f>AVERAGE(M5:M35)</f>
        <v>64.46196236559139</v>
      </c>
    </row>
    <row r="37" spans="1:13" ht="18" customHeight="1">
      <c r="A37" s="47" t="s">
        <v>24</v>
      </c>
      <c r="B37" s="48">
        <f aca="true" t="shared" si="1" ref="B37:I37">AVERAGE(B5:B14)</f>
        <v>64.64333333333335</v>
      </c>
      <c r="C37" s="48">
        <f t="shared" si="1"/>
        <v>60.938750000000006</v>
      </c>
      <c r="D37" s="48">
        <f t="shared" si="1"/>
        <v>70.29291666666668</v>
      </c>
      <c r="E37" s="48">
        <f t="shared" si="1"/>
        <v>79.45833333333333</v>
      </c>
      <c r="F37" s="48">
        <f t="shared" si="1"/>
        <v>74.72875</v>
      </c>
      <c r="G37" s="48">
        <f t="shared" si="1"/>
        <v>79.90583333333333</v>
      </c>
      <c r="H37" s="48">
        <f t="shared" si="1"/>
        <v>91.83666666666667</v>
      </c>
      <c r="I37" s="48">
        <f t="shared" si="1"/>
        <v>95.57125</v>
      </c>
      <c r="J37" s="48">
        <f>AVERAGE(J5:J14)</f>
        <v>89.38500000000002</v>
      </c>
      <c r="K37" s="48">
        <f>AVERAGE(K5:K14)</f>
        <v>84.66166666666668</v>
      </c>
      <c r="L37" s="48">
        <f>AVERAGE(L5:L14)</f>
        <v>79.37250000000002</v>
      </c>
      <c r="M37" s="49">
        <f>AVERAGE(M5:M14)</f>
        <v>76.63458333333334</v>
      </c>
    </row>
    <row r="38" spans="1:13" ht="18" customHeight="1">
      <c r="A38" s="50" t="s">
        <v>25</v>
      </c>
      <c r="B38" s="51">
        <f aca="true" t="shared" si="2" ref="B38:I38">AVERAGE(B15:B24)</f>
        <v>59.82833333333333</v>
      </c>
      <c r="C38" s="51">
        <f t="shared" si="2"/>
        <v>51.84333333333333</v>
      </c>
      <c r="D38" s="51">
        <f t="shared" si="2"/>
        <v>66.27583333333334</v>
      </c>
      <c r="E38" s="51">
        <f t="shared" si="2"/>
        <v>67.32708333333333</v>
      </c>
      <c r="F38" s="51">
        <f t="shared" si="2"/>
        <v>86.39027173913044</v>
      </c>
      <c r="G38" s="51">
        <f t="shared" si="2"/>
        <v>86.37749999999998</v>
      </c>
      <c r="H38" s="51">
        <f t="shared" si="2"/>
        <v>90.24083333333334</v>
      </c>
      <c r="I38" s="51">
        <f t="shared" si="2"/>
        <v>97.60833333333332</v>
      </c>
      <c r="J38" s="51">
        <f>AVERAGE(J15:J24)</f>
        <v>83.80291666666668</v>
      </c>
      <c r="K38" s="51">
        <f>AVERAGE(K15:K24)</f>
        <v>93.86666666666665</v>
      </c>
      <c r="L38" s="51">
        <f>AVERAGE(L15:L24)</f>
        <v>71.67875</v>
      </c>
      <c r="M38" s="52">
        <f>AVERAGE(M15:M24)</f>
        <v>53.59125</v>
      </c>
    </row>
    <row r="39" spans="1:13" ht="18" customHeight="1">
      <c r="A39" s="53" t="s">
        <v>26</v>
      </c>
      <c r="B39" s="54">
        <f aca="true" t="shared" si="3" ref="B39:I39">AVERAGE(B25:B35)</f>
        <v>58.79810606060607</v>
      </c>
      <c r="C39" s="54">
        <f t="shared" si="3"/>
        <v>64.73125</v>
      </c>
      <c r="D39" s="54">
        <f t="shared" si="3"/>
        <v>70.52651515151514</v>
      </c>
      <c r="E39" s="54">
        <f t="shared" si="3"/>
        <v>80.29416666666665</v>
      </c>
      <c r="F39" s="54">
        <f t="shared" si="3"/>
        <v>86.31174242424242</v>
      </c>
      <c r="G39" s="54">
        <f t="shared" si="3"/>
        <v>90.25958333333334</v>
      </c>
      <c r="H39" s="54">
        <f t="shared" si="3"/>
        <v>95.019696969697</v>
      </c>
      <c r="I39" s="54">
        <f t="shared" si="3"/>
        <v>90.60719696969696</v>
      </c>
      <c r="J39" s="54">
        <f>AVERAGE(J25:J35)</f>
        <v>85.20791666666666</v>
      </c>
      <c r="K39" s="54">
        <f>AVERAGE(K25:K35)</f>
        <v>83.81742424242424</v>
      </c>
      <c r="L39" s="54">
        <f>AVERAGE(L25:L35)</f>
        <v>72.59333333333333</v>
      </c>
      <c r="M39" s="55">
        <f>AVERAGE(M25:M35)</f>
        <v>63.27840909090909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51.5</v>
      </c>
      <c r="C5" s="39">
        <f>'2月'!AA3</f>
        <v>49.5</v>
      </c>
      <c r="D5" s="39">
        <f>'3月'!AA3</f>
        <v>66.9</v>
      </c>
      <c r="E5" s="39">
        <f>'4月'!AA3</f>
        <v>72.6</v>
      </c>
      <c r="F5" s="39">
        <f>'5月'!AA3</f>
        <v>45.2</v>
      </c>
      <c r="G5" s="39">
        <f>'6月'!AA3</f>
        <v>93.7</v>
      </c>
      <c r="H5" s="39">
        <f>'7月'!AA3</f>
        <v>78.4</v>
      </c>
      <c r="I5" s="39">
        <f>'8月'!AA3</f>
        <v>95.5</v>
      </c>
      <c r="J5" s="39">
        <f>'9月'!AA3</f>
        <v>73.5</v>
      </c>
      <c r="K5" s="39">
        <f>'10月'!AA3</f>
        <v>59</v>
      </c>
      <c r="L5" s="39">
        <f>'11月'!AA3</f>
        <v>67.4</v>
      </c>
      <c r="M5" s="40">
        <f>'12月'!AA3</f>
        <v>75.6</v>
      </c>
    </row>
    <row r="6" spans="1:13" ht="18" customHeight="1">
      <c r="A6" s="41">
        <v>2</v>
      </c>
      <c r="B6" s="63">
        <f>'1月'!AA4</f>
        <v>50.7</v>
      </c>
      <c r="C6" s="42">
        <f>'2月'!AA4</f>
        <v>30.2</v>
      </c>
      <c r="D6" s="42">
        <f>'3月'!AA4</f>
        <v>85.7</v>
      </c>
      <c r="E6" s="42">
        <f>'4月'!AA4</f>
        <v>59</v>
      </c>
      <c r="F6" s="42">
        <f>'5月'!AA4</f>
        <v>30.5</v>
      </c>
      <c r="G6" s="42">
        <f>'6月'!AA4</f>
        <v>40.1</v>
      </c>
      <c r="H6" s="42">
        <f>'7月'!AA4</f>
        <v>76</v>
      </c>
      <c r="I6" s="42">
        <f>'8月'!AA4</f>
        <v>83.1</v>
      </c>
      <c r="J6" s="42">
        <f>'9月'!AA4</f>
        <v>76</v>
      </c>
      <c r="K6" s="42">
        <f>'10月'!AA4</f>
        <v>65.5</v>
      </c>
      <c r="L6" s="42">
        <f>'11月'!AA4</f>
        <v>49.7</v>
      </c>
      <c r="M6" s="43">
        <f>'12月'!AA4</f>
        <v>55.5</v>
      </c>
    </row>
    <row r="7" spans="1:13" ht="18" customHeight="1">
      <c r="A7" s="41">
        <v>3</v>
      </c>
      <c r="B7" s="63">
        <f>'1月'!AA5</f>
        <v>40</v>
      </c>
      <c r="C7" s="42">
        <f>'2月'!AA5</f>
        <v>29.9</v>
      </c>
      <c r="D7" s="42">
        <f>'3月'!AA5</f>
        <v>27.3</v>
      </c>
      <c r="E7" s="42">
        <f>'4月'!AA5</f>
        <v>56.1</v>
      </c>
      <c r="F7" s="42">
        <f>'5月'!AA5</f>
        <v>49.9</v>
      </c>
      <c r="G7" s="42">
        <f>'6月'!AA5</f>
        <v>50.5</v>
      </c>
      <c r="H7" s="42">
        <f>'7月'!AA5</f>
        <v>76.6</v>
      </c>
      <c r="I7" s="42">
        <f>'8月'!AA5</f>
        <v>76.8</v>
      </c>
      <c r="J7" s="42">
        <f>'9月'!AA5</f>
        <v>73.1</v>
      </c>
      <c r="K7" s="42">
        <f>'10月'!AA5</f>
        <v>73.3</v>
      </c>
      <c r="L7" s="42">
        <f>'11月'!AA5</f>
        <v>71.5</v>
      </c>
      <c r="M7" s="43">
        <f>'12月'!AA5</f>
        <v>58</v>
      </c>
    </row>
    <row r="8" spans="1:13" ht="18" customHeight="1">
      <c r="A8" s="41">
        <v>4</v>
      </c>
      <c r="B8" s="63">
        <f>'1月'!AA6</f>
        <v>34.8</v>
      </c>
      <c r="C8" s="42">
        <f>'2月'!AA6</f>
        <v>41.1</v>
      </c>
      <c r="D8" s="42">
        <f>'3月'!AA6</f>
        <v>42.3</v>
      </c>
      <c r="E8" s="42">
        <f>'4月'!AA6</f>
        <v>67.5</v>
      </c>
      <c r="F8" s="42">
        <f>'5月'!AA6</f>
        <v>64.1</v>
      </c>
      <c r="G8" s="42">
        <f>'6月'!AA6</f>
        <v>52.4</v>
      </c>
      <c r="H8" s="42">
        <f>'7月'!AA6</f>
        <v>96.8</v>
      </c>
      <c r="I8" s="42">
        <f>'8月'!AA6</f>
        <v>87.1</v>
      </c>
      <c r="J8" s="42">
        <f>'9月'!AA6</f>
        <v>66.7</v>
      </c>
      <c r="K8" s="42">
        <f>'10月'!AA6</f>
        <v>62.1</v>
      </c>
      <c r="L8" s="42">
        <f>'11月'!AA6</f>
        <v>51.4</v>
      </c>
      <c r="M8" s="43">
        <f>'12月'!AA6</f>
        <v>50.4</v>
      </c>
    </row>
    <row r="9" spans="1:13" ht="18" customHeight="1">
      <c r="A9" s="41">
        <v>5</v>
      </c>
      <c r="B9" s="63">
        <f>'1月'!AA7</f>
        <v>34.1</v>
      </c>
      <c r="C9" s="42">
        <f>'2月'!AA7</f>
        <v>55.5</v>
      </c>
      <c r="D9" s="42">
        <f>'3月'!AA7</f>
        <v>64.3</v>
      </c>
      <c r="E9" s="42">
        <f>'4月'!AA7</f>
        <v>59.7</v>
      </c>
      <c r="F9" s="42">
        <f>'5月'!AA7</f>
        <v>59.2</v>
      </c>
      <c r="G9" s="42">
        <f>'6月'!AA7</f>
        <v>51.5</v>
      </c>
      <c r="H9" s="42">
        <f>'7月'!AA7</f>
        <v>93.2</v>
      </c>
      <c r="I9" s="42">
        <f>'8月'!AA7</f>
        <v>87.9</v>
      </c>
      <c r="J9" s="42">
        <f>'9月'!AA7</f>
        <v>84.7</v>
      </c>
      <c r="K9" s="42">
        <f>'10月'!AA7</f>
        <v>54.1</v>
      </c>
      <c r="L9" s="42">
        <f>'11月'!AA7</f>
        <v>40.8</v>
      </c>
      <c r="M9" s="43">
        <f>'12月'!AA7</f>
        <v>40.9</v>
      </c>
    </row>
    <row r="10" spans="1:13" ht="18" customHeight="1">
      <c r="A10" s="41">
        <v>6</v>
      </c>
      <c r="B10" s="63">
        <f>'1月'!AA8</f>
        <v>41.5</v>
      </c>
      <c r="C10" s="42">
        <f>'2月'!AA8</f>
        <v>26.6</v>
      </c>
      <c r="D10" s="42">
        <f>'3月'!AA8</f>
        <v>68.4</v>
      </c>
      <c r="E10" s="42">
        <f>'4月'!AA8</f>
        <v>42</v>
      </c>
      <c r="F10" s="42">
        <f>'5月'!AA8</f>
        <v>80.6</v>
      </c>
      <c r="G10" s="42">
        <f>'6月'!AA8</f>
        <v>73.3</v>
      </c>
      <c r="H10" s="42">
        <f>'7月'!AA8</f>
        <v>73.4</v>
      </c>
      <c r="I10" s="42">
        <f>'8月'!AA8</f>
        <v>89.4</v>
      </c>
      <c r="J10" s="42">
        <f>'9月'!AA8</f>
        <v>95.9</v>
      </c>
      <c r="K10" s="42">
        <f>'10月'!AA8</f>
        <v>66.1</v>
      </c>
      <c r="L10" s="42">
        <f>'11月'!AA8</f>
        <v>59.3</v>
      </c>
      <c r="M10" s="43">
        <f>'12月'!AA8</f>
        <v>49.4</v>
      </c>
    </row>
    <row r="11" spans="1:13" ht="18" customHeight="1">
      <c r="A11" s="41">
        <v>7</v>
      </c>
      <c r="B11" s="63">
        <f>'1月'!AA9</f>
        <v>30.8</v>
      </c>
      <c r="C11" s="42">
        <f>'2月'!AA9</f>
        <v>24.6</v>
      </c>
      <c r="D11" s="42">
        <f>'3月'!AA9</f>
        <v>44.5</v>
      </c>
      <c r="E11" s="42">
        <f>'4月'!AA9</f>
        <v>70</v>
      </c>
      <c r="F11" s="42">
        <f>'5月'!AA9</f>
        <v>56.5</v>
      </c>
      <c r="G11" s="42">
        <f>'6月'!AA9</f>
        <v>79.2</v>
      </c>
      <c r="H11" s="42">
        <f>'7月'!AA9</f>
        <v>77</v>
      </c>
      <c r="I11" s="42">
        <f>'8月'!AA9</f>
        <v>90.2</v>
      </c>
      <c r="J11" s="42">
        <f>'9月'!AA9</f>
        <v>95.6</v>
      </c>
      <c r="K11" s="42">
        <f>'10月'!AA9</f>
        <v>81.8</v>
      </c>
      <c r="L11" s="42">
        <f>'11月'!AA9</f>
        <v>59.2</v>
      </c>
      <c r="M11" s="43">
        <f>'12月'!AA9</f>
        <v>68.8</v>
      </c>
    </row>
    <row r="12" spans="1:13" ht="18" customHeight="1">
      <c r="A12" s="41">
        <v>8</v>
      </c>
      <c r="B12" s="63">
        <f>'1月'!AA10</f>
        <v>58.3</v>
      </c>
      <c r="C12" s="42">
        <f>'2月'!AA10</f>
        <v>33.2</v>
      </c>
      <c r="D12" s="42">
        <f>'3月'!AA10</f>
        <v>26.4</v>
      </c>
      <c r="E12" s="42">
        <f>'4月'!AA10</f>
        <v>81.3</v>
      </c>
      <c r="F12" s="42">
        <f>'5月'!AA10</f>
        <v>23.3</v>
      </c>
      <c r="G12" s="42">
        <f>'6月'!AA10</f>
        <v>73.2</v>
      </c>
      <c r="H12" s="42">
        <f>'7月'!AA10</f>
        <v>70.5</v>
      </c>
      <c r="I12" s="42">
        <f>'8月'!AA10</f>
        <v>89.7</v>
      </c>
      <c r="J12" s="42">
        <f>'9月'!AA10</f>
        <v>82.7</v>
      </c>
      <c r="K12" s="42">
        <f>'10月'!AA10</f>
        <v>90.9</v>
      </c>
      <c r="L12" s="42">
        <f>'11月'!AA10</f>
        <v>75.1</v>
      </c>
      <c r="M12" s="43">
        <f>'12月'!AA10</f>
        <v>55.8</v>
      </c>
    </row>
    <row r="13" spans="1:13" ht="18" customHeight="1">
      <c r="A13" s="41">
        <v>9</v>
      </c>
      <c r="B13" s="63">
        <f>'1月'!AA11</f>
        <v>65.4</v>
      </c>
      <c r="C13" s="42">
        <f>'2月'!AA11</f>
        <v>57.8</v>
      </c>
      <c r="D13" s="42">
        <f>'3月'!AA11</f>
        <v>22</v>
      </c>
      <c r="E13" s="42">
        <f>'4月'!AA11</f>
        <v>42.3</v>
      </c>
      <c r="F13" s="42">
        <f>'5月'!AA11</f>
        <v>40</v>
      </c>
      <c r="G13" s="42">
        <f>'6月'!AA11</f>
        <v>64.8</v>
      </c>
      <c r="H13" s="42">
        <f>'7月'!AA11</f>
        <v>67.8</v>
      </c>
      <c r="I13" s="42">
        <f>'8月'!AA11</f>
        <v>83.7</v>
      </c>
      <c r="J13" s="42">
        <f>'9月'!AA11</f>
        <v>71.8</v>
      </c>
      <c r="K13" s="42">
        <f>'10月'!AA11</f>
        <v>77.7</v>
      </c>
      <c r="L13" s="42">
        <f>'11月'!AA11</f>
        <v>30.7</v>
      </c>
      <c r="M13" s="43">
        <f>'12月'!AA11</f>
        <v>37.2</v>
      </c>
    </row>
    <row r="14" spans="1:13" ht="18" customHeight="1">
      <c r="A14" s="41">
        <v>10</v>
      </c>
      <c r="B14" s="63">
        <f>'1月'!AA12</f>
        <v>41.6</v>
      </c>
      <c r="C14" s="42">
        <f>'2月'!AA12</f>
        <v>36.4</v>
      </c>
      <c r="D14" s="42">
        <f>'3月'!AA12</f>
        <v>22.3</v>
      </c>
      <c r="E14" s="42">
        <f>'4月'!AA12</f>
        <v>37.3</v>
      </c>
      <c r="F14" s="42">
        <f>'5月'!AA12</f>
        <v>70.1</v>
      </c>
      <c r="G14" s="42">
        <f>'6月'!AA12</f>
        <v>56.1</v>
      </c>
      <c r="H14" s="42">
        <f>'7月'!AA12</f>
        <v>80.2</v>
      </c>
      <c r="I14" s="42">
        <f>'8月'!AA12</f>
        <v>97</v>
      </c>
      <c r="J14" s="42">
        <f>'9月'!AA12</f>
        <v>62.6</v>
      </c>
      <c r="K14" s="42">
        <f>'10月'!AA12</f>
        <v>81</v>
      </c>
      <c r="L14" s="42">
        <f>'11月'!AA12</f>
        <v>50.1</v>
      </c>
      <c r="M14" s="43">
        <f>'12月'!AA12</f>
        <v>43.1</v>
      </c>
    </row>
    <row r="15" spans="1:13" ht="18" customHeight="1">
      <c r="A15" s="38">
        <v>11</v>
      </c>
      <c r="B15" s="62">
        <f>'1月'!AA13</f>
        <v>32.5</v>
      </c>
      <c r="C15" s="39">
        <f>'2月'!AA13</f>
        <v>21.4</v>
      </c>
      <c r="D15" s="39">
        <f>'3月'!AA13</f>
        <v>33.7</v>
      </c>
      <c r="E15" s="39">
        <f>'4月'!AA13</f>
        <v>71.8</v>
      </c>
      <c r="F15" s="39">
        <f>'5月'!AA13</f>
        <v>55.9</v>
      </c>
      <c r="G15" s="39">
        <f>'6月'!AA13</f>
        <v>51.2</v>
      </c>
      <c r="H15" s="39">
        <f>'7月'!AA13</f>
        <v>77</v>
      </c>
      <c r="I15" s="39">
        <f>'8月'!AA13</f>
        <v>95</v>
      </c>
      <c r="J15" s="39">
        <f>'9月'!AA13</f>
        <v>78.2</v>
      </c>
      <c r="K15" s="39">
        <f>'10月'!AA13</f>
        <v>94.3</v>
      </c>
      <c r="L15" s="39">
        <f>'11月'!AA13</f>
        <v>37.1</v>
      </c>
      <c r="M15" s="40">
        <f>'12月'!AA13</f>
        <v>35.9</v>
      </c>
    </row>
    <row r="16" spans="1:13" ht="18" customHeight="1">
      <c r="A16" s="41">
        <v>12</v>
      </c>
      <c r="B16" s="63">
        <f>'1月'!AA14</f>
        <v>33.3</v>
      </c>
      <c r="C16" s="42">
        <f>'2月'!AA14</f>
        <v>25.4</v>
      </c>
      <c r="D16" s="42">
        <f>'3月'!AA14</f>
        <v>43.6</v>
      </c>
      <c r="E16" s="42">
        <f>'4月'!AA14</f>
        <v>33.3</v>
      </c>
      <c r="F16" s="42">
        <f>'5月'!AA14</f>
        <v>54.8</v>
      </c>
      <c r="G16" s="42">
        <f>'6月'!AA14</f>
        <v>68.1</v>
      </c>
      <c r="H16" s="42">
        <f>'7月'!AA14</f>
        <v>69.8</v>
      </c>
      <c r="I16" s="42">
        <f>'8月'!AA14</f>
        <v>92.4</v>
      </c>
      <c r="J16" s="42">
        <f>'9月'!AA14</f>
        <v>83.9</v>
      </c>
      <c r="K16" s="42">
        <f>'10月'!AA14</f>
        <v>70.3</v>
      </c>
      <c r="L16" s="42">
        <f>'11月'!AA14</f>
        <v>36.3</v>
      </c>
      <c r="M16" s="43">
        <f>'12月'!AA14</f>
        <v>28.7</v>
      </c>
    </row>
    <row r="17" spans="1:13" ht="18" customHeight="1">
      <c r="A17" s="41">
        <v>13</v>
      </c>
      <c r="B17" s="63">
        <f>'1月'!AA15</f>
        <v>52.2</v>
      </c>
      <c r="C17" s="42">
        <f>'2月'!AA15</f>
        <v>40.2</v>
      </c>
      <c r="D17" s="42">
        <f>'3月'!AA15</f>
        <v>65.8</v>
      </c>
      <c r="E17" s="42">
        <f>'4月'!AA15</f>
        <v>24.4</v>
      </c>
      <c r="F17" s="42">
        <f>'5月'!AA15</f>
        <v>89.6</v>
      </c>
      <c r="G17" s="42">
        <f>'6月'!AA15</f>
        <v>66.2</v>
      </c>
      <c r="H17" s="42">
        <f>'7月'!AA15</f>
        <v>82.2</v>
      </c>
      <c r="I17" s="42">
        <f>'8月'!AA15</f>
        <v>87.5</v>
      </c>
      <c r="J17" s="42">
        <f>'9月'!AA15</f>
        <v>63.2</v>
      </c>
      <c r="K17" s="42">
        <f>'10月'!AA15</f>
        <v>91.4</v>
      </c>
      <c r="L17" s="42">
        <f>'11月'!AA15</f>
        <v>62.4</v>
      </c>
      <c r="M17" s="43">
        <f>'12月'!AA15</f>
        <v>43.2</v>
      </c>
    </row>
    <row r="18" spans="1:13" ht="18" customHeight="1">
      <c r="A18" s="41">
        <v>14</v>
      </c>
      <c r="B18" s="63">
        <f>'1月'!AA16</f>
        <v>39.3</v>
      </c>
      <c r="C18" s="42">
        <f>'2月'!AA16</f>
        <v>25.7</v>
      </c>
      <c r="D18" s="42">
        <f>'3月'!AA16</f>
        <v>78.3</v>
      </c>
      <c r="E18" s="42">
        <f>'4月'!AA16</f>
        <v>44.3</v>
      </c>
      <c r="F18" s="42">
        <f>'5月'!AA16</f>
        <v>83.9</v>
      </c>
      <c r="G18" s="42">
        <f>'6月'!AA16</f>
        <v>79.6</v>
      </c>
      <c r="H18" s="42">
        <f>'7月'!AA16</f>
        <v>77.2</v>
      </c>
      <c r="I18" s="42">
        <f>'8月'!AA16</f>
        <v>95.5</v>
      </c>
      <c r="J18" s="42">
        <f>'9月'!AA16</f>
        <v>63.8</v>
      </c>
      <c r="K18" s="42">
        <f>'10月'!AA16</f>
        <v>96.2</v>
      </c>
      <c r="L18" s="42">
        <f>'11月'!AA16</f>
        <v>76.6</v>
      </c>
      <c r="M18" s="43">
        <f>'12月'!AA16</f>
        <v>35.5</v>
      </c>
    </row>
    <row r="19" spans="1:13" ht="18" customHeight="1">
      <c r="A19" s="41">
        <v>15</v>
      </c>
      <c r="B19" s="63">
        <f>'1月'!AA17</f>
        <v>22.3</v>
      </c>
      <c r="C19" s="42">
        <f>'2月'!AA17</f>
        <v>30.4</v>
      </c>
      <c r="D19" s="42">
        <f>'3月'!AA17</f>
        <v>69.4</v>
      </c>
      <c r="E19" s="42">
        <f>'4月'!AA17</f>
        <v>34.7</v>
      </c>
      <c r="F19" s="42">
        <f>'5月'!AA17</f>
        <v>94.6</v>
      </c>
      <c r="G19" s="42">
        <f>'6月'!AA17</f>
        <v>77.6</v>
      </c>
      <c r="H19" s="42">
        <f>'7月'!AA17</f>
        <v>74.4</v>
      </c>
      <c r="I19" s="42">
        <f>'8月'!AA17</f>
        <v>98</v>
      </c>
      <c r="J19" s="42">
        <f>'9月'!AA17</f>
        <v>55.8</v>
      </c>
      <c r="K19" s="42">
        <f>'10月'!AA17</f>
        <v>89.9</v>
      </c>
      <c r="L19" s="42">
        <f>'11月'!AA17</f>
        <v>64.6</v>
      </c>
      <c r="M19" s="43">
        <f>'12月'!AA17</f>
        <v>39</v>
      </c>
    </row>
    <row r="20" spans="1:13" ht="18" customHeight="1">
      <c r="A20" s="41">
        <v>16</v>
      </c>
      <c r="B20" s="63">
        <f>'1月'!AA18</f>
        <v>35.8</v>
      </c>
      <c r="C20" s="42">
        <f>'2月'!AA18</f>
        <v>31.5</v>
      </c>
      <c r="D20" s="42">
        <f>'3月'!AA18</f>
        <v>46.7</v>
      </c>
      <c r="E20" s="42">
        <f>'4月'!AA18</f>
        <v>24</v>
      </c>
      <c r="F20" s="42">
        <f>'5月'!AA18</f>
        <v>59.3</v>
      </c>
      <c r="G20" s="42">
        <f>'6月'!AA18</f>
        <v>76</v>
      </c>
      <c r="H20" s="42">
        <f>'7月'!AA18</f>
        <v>66.9</v>
      </c>
      <c r="I20" s="42">
        <f>'8月'!AA18</f>
        <v>90.3</v>
      </c>
      <c r="J20" s="42">
        <f>'9月'!AA18</f>
        <v>76.4</v>
      </c>
      <c r="K20" s="42">
        <f>'10月'!AA18</f>
        <v>84.5</v>
      </c>
      <c r="L20" s="42">
        <f>'11月'!AA18</f>
        <v>40.8</v>
      </c>
      <c r="M20" s="43">
        <f>'12月'!AA18</f>
        <v>31.6</v>
      </c>
    </row>
    <row r="21" spans="1:13" ht="18" customHeight="1">
      <c r="A21" s="41">
        <v>17</v>
      </c>
      <c r="B21" s="63">
        <f>'1月'!AA19</f>
        <v>40</v>
      </c>
      <c r="C21" s="42">
        <f>'2月'!AA19</f>
        <v>36</v>
      </c>
      <c r="D21" s="42">
        <f>'3月'!AA19</f>
        <v>26.4</v>
      </c>
      <c r="E21" s="42">
        <f>'4月'!AA19</f>
        <v>51.3</v>
      </c>
      <c r="F21" s="42">
        <f>'5月'!AA19</f>
        <v>64.1</v>
      </c>
      <c r="G21" s="42">
        <f>'6月'!AA19</f>
        <v>64.5</v>
      </c>
      <c r="H21" s="42">
        <f>'7月'!AA19</f>
        <v>62.1</v>
      </c>
      <c r="I21" s="42">
        <f>'8月'!AA19</f>
        <v>81.5</v>
      </c>
      <c r="J21" s="42">
        <f>'9月'!AA19</f>
        <v>88.6</v>
      </c>
      <c r="K21" s="42">
        <f>'10月'!AA19</f>
        <v>82.3</v>
      </c>
      <c r="L21" s="42">
        <f>'11月'!AA19</f>
        <v>55.9</v>
      </c>
      <c r="M21" s="43">
        <f>'12月'!AA19</f>
        <v>30.8</v>
      </c>
    </row>
    <row r="22" spans="1:13" ht="18" customHeight="1">
      <c r="A22" s="41">
        <v>18</v>
      </c>
      <c r="B22" s="63">
        <f>'1月'!AA20</f>
        <v>43.5</v>
      </c>
      <c r="C22" s="42">
        <f>'2月'!AA20</f>
        <v>35.6</v>
      </c>
      <c r="D22" s="42">
        <f>'3月'!AA20</f>
        <v>29.6</v>
      </c>
      <c r="E22" s="42">
        <f>'4月'!AA20</f>
        <v>56.2</v>
      </c>
      <c r="F22" s="42">
        <f>'5月'!AA20</f>
        <v>60.8</v>
      </c>
      <c r="G22" s="42">
        <f>'6月'!AA20</f>
        <v>79.8</v>
      </c>
      <c r="H22" s="42">
        <f>'7月'!AA20</f>
        <v>74</v>
      </c>
      <c r="I22" s="42">
        <f>'8月'!AA20</f>
        <v>92.9</v>
      </c>
      <c r="J22" s="42">
        <f>'9月'!AA20</f>
        <v>51.7</v>
      </c>
      <c r="K22" s="42">
        <f>'10月'!AA20</f>
        <v>61.7</v>
      </c>
      <c r="L22" s="42">
        <f>'11月'!AA20</f>
        <v>51.7</v>
      </c>
      <c r="M22" s="43">
        <f>'12月'!AA20</f>
        <v>29.6</v>
      </c>
    </row>
    <row r="23" spans="1:13" ht="18" customHeight="1">
      <c r="A23" s="41">
        <v>19</v>
      </c>
      <c r="B23" s="63">
        <f>'1月'!AA21</f>
        <v>29.4</v>
      </c>
      <c r="C23" s="42">
        <f>'2月'!AA21</f>
        <v>22.6</v>
      </c>
      <c r="D23" s="42">
        <f>'3月'!AA21</f>
        <v>40.3</v>
      </c>
      <c r="E23" s="42">
        <f>'4月'!AA21</f>
        <v>29</v>
      </c>
      <c r="F23" s="42">
        <f>'5月'!AA21</f>
        <v>70.9</v>
      </c>
      <c r="G23" s="42">
        <f>'6月'!AA21</f>
        <v>83.4</v>
      </c>
      <c r="H23" s="42">
        <f>'7月'!AA21</f>
        <v>83.8</v>
      </c>
      <c r="I23" s="42">
        <f>'8月'!AA21</f>
        <v>97.9</v>
      </c>
      <c r="J23" s="42">
        <f>'9月'!AA21</f>
        <v>58</v>
      </c>
      <c r="K23" s="42">
        <f>'10月'!AA21</f>
        <v>77.1</v>
      </c>
      <c r="L23" s="42">
        <f>'11月'!AA21</f>
        <v>34.7</v>
      </c>
      <c r="M23" s="43">
        <f>'12月'!AA21</f>
        <v>32.8</v>
      </c>
    </row>
    <row r="24" spans="1:13" ht="18" customHeight="1">
      <c r="A24" s="41">
        <v>20</v>
      </c>
      <c r="B24" s="63">
        <f>'1月'!AA22</f>
        <v>48.9</v>
      </c>
      <c r="C24" s="42">
        <f>'2月'!AA22</f>
        <v>43</v>
      </c>
      <c r="D24" s="42">
        <f>'3月'!AA22</f>
        <v>36.3</v>
      </c>
      <c r="E24" s="42">
        <f>'4月'!AA22</f>
        <v>43.9</v>
      </c>
      <c r="F24" s="42">
        <f>'5月'!AA22</f>
        <v>64.1</v>
      </c>
      <c r="G24" s="42">
        <f>'6月'!AA22</f>
        <v>77.5</v>
      </c>
      <c r="H24" s="42">
        <f>'7月'!AA22</f>
        <v>76.8</v>
      </c>
      <c r="I24" s="42">
        <f>'8月'!AA22</f>
        <v>90.5</v>
      </c>
      <c r="J24" s="42">
        <f>'9月'!AA22</f>
        <v>57.6</v>
      </c>
      <c r="K24" s="42">
        <f>'10月'!AA22</f>
        <v>92.3</v>
      </c>
      <c r="L24" s="42">
        <f>'11月'!AA22</f>
        <v>47.5</v>
      </c>
      <c r="M24" s="43">
        <f>'12月'!AA22</f>
        <v>40.2</v>
      </c>
    </row>
    <row r="25" spans="1:13" ht="18" customHeight="1">
      <c r="A25" s="38">
        <v>21</v>
      </c>
      <c r="B25" s="62">
        <f>'1月'!AA23</f>
        <v>50.2</v>
      </c>
      <c r="C25" s="39">
        <f>'2月'!AA23</f>
        <v>28.1</v>
      </c>
      <c r="D25" s="39">
        <f>'3月'!AA23</f>
        <v>75</v>
      </c>
      <c r="E25" s="39">
        <f>'4月'!AA23</f>
        <v>76.4</v>
      </c>
      <c r="F25" s="39">
        <f>'5月'!AA23</f>
        <v>48.4</v>
      </c>
      <c r="G25" s="39">
        <f>'6月'!AA23</f>
        <v>97</v>
      </c>
      <c r="H25" s="39">
        <f>'7月'!AA23</f>
        <v>82.3</v>
      </c>
      <c r="I25" s="39">
        <f>'8月'!AA23</f>
        <v>85</v>
      </c>
      <c r="J25" s="39">
        <f>'9月'!AA23</f>
        <v>46</v>
      </c>
      <c r="K25" s="39">
        <f>'10月'!AA23</f>
        <v>98.1</v>
      </c>
      <c r="L25" s="39">
        <f>'11月'!AA23</f>
        <v>31.6</v>
      </c>
      <c r="M25" s="40">
        <f>'12月'!AA23</f>
        <v>62.8</v>
      </c>
    </row>
    <row r="26" spans="1:13" ht="18" customHeight="1">
      <c r="A26" s="41">
        <v>22</v>
      </c>
      <c r="B26" s="63">
        <f>'1月'!AA24</f>
        <v>29.4</v>
      </c>
      <c r="C26" s="42">
        <f>'2月'!AA24</f>
        <v>47.4</v>
      </c>
      <c r="D26" s="42">
        <f>'3月'!AA24</f>
        <v>30.4</v>
      </c>
      <c r="E26" s="42">
        <f>'4月'!AA24</f>
        <v>65</v>
      </c>
      <c r="F26" s="42">
        <f>'5月'!AA24</f>
        <v>56.1</v>
      </c>
      <c r="G26" s="42">
        <f>'6月'!AA24</f>
        <v>46.6</v>
      </c>
      <c r="H26" s="42">
        <f>'7月'!AA24</f>
        <v>76.9</v>
      </c>
      <c r="I26" s="42">
        <f>'8月'!AA24</f>
        <v>77</v>
      </c>
      <c r="J26" s="42">
        <f>'9月'!AA24</f>
        <v>66.9</v>
      </c>
      <c r="K26" s="42">
        <f>'10月'!AA24</f>
        <v>98</v>
      </c>
      <c r="L26" s="42">
        <f>'11月'!AA24</f>
        <v>60.8</v>
      </c>
      <c r="M26" s="43">
        <f>'12月'!AA24</f>
        <v>33.7</v>
      </c>
    </row>
    <row r="27" spans="1:13" ht="18" customHeight="1">
      <c r="A27" s="41">
        <v>23</v>
      </c>
      <c r="B27" s="63">
        <f>'1月'!AA25</f>
        <v>22.2</v>
      </c>
      <c r="C27" s="42">
        <f>'2月'!AA25</f>
        <v>50.8</v>
      </c>
      <c r="D27" s="42">
        <f>'3月'!AA25</f>
        <v>34.1</v>
      </c>
      <c r="E27" s="42">
        <f>'4月'!AA25</f>
        <v>51.5</v>
      </c>
      <c r="F27" s="42">
        <f>'5月'!AA25</f>
        <v>70.6</v>
      </c>
      <c r="G27" s="42">
        <f>'6月'!AA25</f>
        <v>66.8</v>
      </c>
      <c r="H27" s="42">
        <f>'7月'!AA25</f>
        <v>79.6</v>
      </c>
      <c r="I27" s="42">
        <f>'8月'!AA25</f>
        <v>75</v>
      </c>
      <c r="J27" s="42">
        <f>'9月'!AA25</f>
        <v>70.5</v>
      </c>
      <c r="K27" s="42">
        <f>'10月'!AA25</f>
        <v>49.7</v>
      </c>
      <c r="L27" s="42">
        <f>'11月'!AA25</f>
        <v>47.2</v>
      </c>
      <c r="M27" s="43">
        <f>'12月'!AA25</f>
        <v>31.5</v>
      </c>
    </row>
    <row r="28" spans="1:13" ht="18" customHeight="1">
      <c r="A28" s="41">
        <v>24</v>
      </c>
      <c r="B28" s="63">
        <f>'1月'!AA26</f>
        <v>34.5</v>
      </c>
      <c r="C28" s="42">
        <f>'2月'!AA26</f>
        <v>25.7</v>
      </c>
      <c r="D28" s="42">
        <f>'3月'!AA26</f>
        <v>25</v>
      </c>
      <c r="E28" s="42">
        <f>'4月'!AA26</f>
        <v>66</v>
      </c>
      <c r="F28" s="42">
        <f>'5月'!AA26</f>
        <v>73.7</v>
      </c>
      <c r="G28" s="42">
        <f>'6月'!AA26</f>
        <v>78.4</v>
      </c>
      <c r="H28" s="42">
        <f>'7月'!AA26</f>
        <v>88.9</v>
      </c>
      <c r="I28" s="42">
        <f>'8月'!AA26</f>
        <v>71.5</v>
      </c>
      <c r="J28" s="42">
        <f>'9月'!AA26</f>
        <v>60.2</v>
      </c>
      <c r="K28" s="42">
        <f>'10月'!AA26</f>
        <v>62</v>
      </c>
      <c r="L28" s="42">
        <f>'11月'!AA26</f>
        <v>31.4</v>
      </c>
      <c r="M28" s="43">
        <f>'12月'!AA26</f>
        <v>68.2</v>
      </c>
    </row>
    <row r="29" spans="1:13" ht="18" customHeight="1">
      <c r="A29" s="41">
        <v>25</v>
      </c>
      <c r="B29" s="63">
        <f>'1月'!AA27</f>
        <v>29.1</v>
      </c>
      <c r="C29" s="42">
        <f>'2月'!AA27</f>
        <v>44.8</v>
      </c>
      <c r="D29" s="42">
        <f>'3月'!AA27</f>
        <v>34</v>
      </c>
      <c r="E29" s="42">
        <f>'4月'!AA27</f>
        <v>63.2</v>
      </c>
      <c r="F29" s="42">
        <f>'5月'!AA27</f>
        <v>97.5</v>
      </c>
      <c r="G29" s="42">
        <f>'6月'!AA27</f>
        <v>92.1</v>
      </c>
      <c r="H29" s="42">
        <f>'7月'!AA27</f>
        <v>85.9</v>
      </c>
      <c r="I29" s="42">
        <f>'8月'!AA27</f>
        <v>77.1</v>
      </c>
      <c r="J29" s="42">
        <f>'9月'!AA27</f>
        <v>76.5</v>
      </c>
      <c r="K29" s="42">
        <f>'10月'!AA27</f>
        <v>64.8</v>
      </c>
      <c r="L29" s="42">
        <f>'11月'!AA27</f>
        <v>32.7</v>
      </c>
      <c r="M29" s="43">
        <f>'12月'!AA27</f>
        <v>35.4</v>
      </c>
    </row>
    <row r="30" spans="1:13" ht="18" customHeight="1">
      <c r="A30" s="41">
        <v>26</v>
      </c>
      <c r="B30" s="63">
        <f>'1月'!AA28</f>
        <v>30.9</v>
      </c>
      <c r="C30" s="42">
        <f>'2月'!AA28</f>
        <v>50.9</v>
      </c>
      <c r="D30" s="42">
        <f>'3月'!AA28</f>
        <v>63.8</v>
      </c>
      <c r="E30" s="42">
        <f>'4月'!AA28</f>
        <v>57.6</v>
      </c>
      <c r="F30" s="42">
        <f>'5月'!AA28</f>
        <v>97.4</v>
      </c>
      <c r="G30" s="42">
        <f>'6月'!AA28</f>
        <v>72.5</v>
      </c>
      <c r="H30" s="42">
        <f>'7月'!AA28</f>
        <v>84.1</v>
      </c>
      <c r="I30" s="42">
        <f>'8月'!AA28</f>
        <v>66</v>
      </c>
      <c r="J30" s="42">
        <f>'9月'!AA28</f>
        <v>74.8</v>
      </c>
      <c r="K30" s="42">
        <f>'10月'!AA28</f>
        <v>54.4</v>
      </c>
      <c r="L30" s="42">
        <f>'11月'!AA28</f>
        <v>30.6</v>
      </c>
      <c r="M30" s="43">
        <f>'12月'!AA28</f>
        <v>34.1</v>
      </c>
    </row>
    <row r="31" spans="1:13" ht="18" customHeight="1">
      <c r="A31" s="41">
        <v>27</v>
      </c>
      <c r="B31" s="63">
        <f>'1月'!AA29</f>
        <v>28.4</v>
      </c>
      <c r="C31" s="42">
        <f>'2月'!AA29</f>
        <v>48.8</v>
      </c>
      <c r="D31" s="42">
        <f>'3月'!AA29</f>
        <v>77.4</v>
      </c>
      <c r="E31" s="42">
        <f>'4月'!AA29</f>
        <v>63.1</v>
      </c>
      <c r="F31" s="42">
        <f>'5月'!AA29</f>
        <v>89</v>
      </c>
      <c r="G31" s="42">
        <f>'6月'!AA29</f>
        <v>68.7</v>
      </c>
      <c r="H31" s="42">
        <f>'7月'!AA29</f>
        <v>85.9</v>
      </c>
      <c r="I31" s="42">
        <f>'8月'!AA29</f>
        <v>54.1</v>
      </c>
      <c r="J31" s="42">
        <f>'9月'!AA29</f>
        <v>75.9</v>
      </c>
      <c r="K31" s="42">
        <f>'10月'!AA29</f>
        <v>71.5</v>
      </c>
      <c r="L31" s="42">
        <f>'11月'!AA29</f>
        <v>53</v>
      </c>
      <c r="M31" s="43">
        <f>'12月'!AA29</f>
        <v>43.7</v>
      </c>
    </row>
    <row r="32" spans="1:13" ht="18" customHeight="1">
      <c r="A32" s="41">
        <v>28</v>
      </c>
      <c r="B32" s="63">
        <f>'1月'!AA30</f>
        <v>39.3</v>
      </c>
      <c r="C32" s="42">
        <f>'2月'!AA30</f>
        <v>56.4</v>
      </c>
      <c r="D32" s="42">
        <f>'3月'!AA30</f>
        <v>38.5</v>
      </c>
      <c r="E32" s="42">
        <f>'4月'!AA30</f>
        <v>68.7</v>
      </c>
      <c r="F32" s="42">
        <f>'5月'!AA30</f>
        <v>66.8</v>
      </c>
      <c r="G32" s="42">
        <f>'6月'!AA30</f>
        <v>78.1</v>
      </c>
      <c r="H32" s="42">
        <f>'7月'!AA30</f>
        <v>83.5</v>
      </c>
      <c r="I32" s="42">
        <f>'8月'!AA30</f>
        <v>83.8</v>
      </c>
      <c r="J32" s="42">
        <f>'9月'!AA30</f>
        <v>83.3</v>
      </c>
      <c r="K32" s="42">
        <f>'10月'!AA30</f>
        <v>64.9</v>
      </c>
      <c r="L32" s="42">
        <f>'11月'!AA30</f>
        <v>73.1</v>
      </c>
      <c r="M32" s="43">
        <f>'12月'!AA30</f>
        <v>38</v>
      </c>
    </row>
    <row r="33" spans="1:13" ht="18" customHeight="1">
      <c r="A33" s="41">
        <v>29</v>
      </c>
      <c r="B33" s="63">
        <f>'1月'!AA31</f>
        <v>58.6</v>
      </c>
      <c r="C33" s="42"/>
      <c r="D33" s="42">
        <f>'3月'!AA31</f>
        <v>50.8</v>
      </c>
      <c r="E33" s="42">
        <f>'4月'!AA31</f>
        <v>60.4</v>
      </c>
      <c r="F33" s="42">
        <f>'5月'!AA31</f>
        <v>76.9</v>
      </c>
      <c r="G33" s="42">
        <f>'6月'!AA31</f>
        <v>80</v>
      </c>
      <c r="H33" s="42">
        <f>'7月'!AA31</f>
        <v>94.3</v>
      </c>
      <c r="I33" s="42">
        <f>'8月'!AA31</f>
        <v>75.7</v>
      </c>
      <c r="J33" s="42">
        <f>'9月'!AA31</f>
        <v>48.4</v>
      </c>
      <c r="K33" s="42">
        <f>'10月'!AA31</f>
        <v>97.7</v>
      </c>
      <c r="L33" s="42">
        <f>'11月'!AA31</f>
        <v>54.4</v>
      </c>
      <c r="M33" s="43">
        <f>'12月'!AA31</f>
        <v>48.5</v>
      </c>
    </row>
    <row r="34" spans="1:13" ht="18" customHeight="1">
      <c r="A34" s="41">
        <v>30</v>
      </c>
      <c r="B34" s="63">
        <f>'1月'!AA32</f>
        <v>39.9</v>
      </c>
      <c r="C34" s="42"/>
      <c r="D34" s="42">
        <f>'3月'!AA32</f>
        <v>38.7</v>
      </c>
      <c r="E34" s="42">
        <f>'4月'!AA32</f>
        <v>51.9</v>
      </c>
      <c r="F34" s="42">
        <f>'5月'!AA32</f>
        <v>62.5</v>
      </c>
      <c r="G34" s="42">
        <f>'6月'!AA32</f>
        <v>73.3</v>
      </c>
      <c r="H34" s="42">
        <f>'7月'!AA32</f>
        <v>73.8</v>
      </c>
      <c r="I34" s="42">
        <f>'8月'!AA32</f>
        <v>94.6</v>
      </c>
      <c r="J34" s="42">
        <f>'9月'!AA32</f>
        <v>69.3</v>
      </c>
      <c r="K34" s="42">
        <f>'10月'!AA32</f>
        <v>36.1</v>
      </c>
      <c r="L34" s="42">
        <f>'11月'!AA32</f>
        <v>69.3</v>
      </c>
      <c r="M34" s="43">
        <f>'12月'!AA32</f>
        <v>42.3</v>
      </c>
    </row>
    <row r="35" spans="1:13" ht="18" customHeight="1">
      <c r="A35" s="41">
        <v>31</v>
      </c>
      <c r="B35" s="63">
        <f>'1月'!AA33</f>
        <v>40.5</v>
      </c>
      <c r="C35" s="42"/>
      <c r="D35" s="42">
        <f>'3月'!AA33</f>
        <v>41.2</v>
      </c>
      <c r="E35" s="42"/>
      <c r="F35" s="42">
        <f>'5月'!AA33</f>
        <v>71.3</v>
      </c>
      <c r="G35" s="42"/>
      <c r="H35" s="42">
        <f>'7月'!AA33</f>
        <v>77.5</v>
      </c>
      <c r="I35" s="42">
        <f>'8月'!AA33</f>
        <v>88</v>
      </c>
      <c r="J35" s="42"/>
      <c r="K35" s="42">
        <f>'10月'!AA33</f>
        <v>40.4</v>
      </c>
      <c r="L35" s="42"/>
      <c r="M35" s="43">
        <f>'12月'!AA33</f>
        <v>60.6</v>
      </c>
    </row>
    <row r="36" spans="1:13" ht="18" customHeight="1">
      <c r="A36" s="71" t="s">
        <v>7</v>
      </c>
      <c r="B36" s="94">
        <f aca="true" t="shared" si="0" ref="B36:I36">AVERAGE(B5:B35)</f>
        <v>39.64193548387097</v>
      </c>
      <c r="C36" s="95">
        <f t="shared" si="0"/>
        <v>37.48214285714285</v>
      </c>
      <c r="D36" s="95">
        <f t="shared" si="0"/>
        <v>46.74516129032258</v>
      </c>
      <c r="E36" s="95">
        <f t="shared" si="0"/>
        <v>54.15</v>
      </c>
      <c r="F36" s="95">
        <f t="shared" si="0"/>
        <v>65.40645161290323</v>
      </c>
      <c r="G36" s="95">
        <f t="shared" si="0"/>
        <v>70.40666666666668</v>
      </c>
      <c r="H36" s="95">
        <f t="shared" si="0"/>
        <v>78.92903225806452</v>
      </c>
      <c r="I36" s="110">
        <f t="shared" si="0"/>
        <v>85.4741935483871</v>
      </c>
      <c r="J36" s="95">
        <f>AVERAGE(J5:J35)</f>
        <v>71.05333333333334</v>
      </c>
      <c r="K36" s="95">
        <f>AVERAGE(K5:K35)</f>
        <v>73.84193548387097</v>
      </c>
      <c r="L36" s="95">
        <f>AVERAGE(L5:L35)</f>
        <v>51.563333333333325</v>
      </c>
      <c r="M36" s="96">
        <f>AVERAGE(M5:M35)</f>
        <v>44.541935483870965</v>
      </c>
    </row>
    <row r="37" spans="1:13" ht="18" customHeight="1">
      <c r="A37" s="72" t="s">
        <v>27</v>
      </c>
      <c r="B37" s="93">
        <f aca="true" t="shared" si="1" ref="B37:I37">MIN(B5:B35)</f>
        <v>22.2</v>
      </c>
      <c r="C37" s="97">
        <f t="shared" si="1"/>
        <v>21.4</v>
      </c>
      <c r="D37" s="97">
        <f t="shared" si="1"/>
        <v>22</v>
      </c>
      <c r="E37" s="97">
        <f t="shared" si="1"/>
        <v>24</v>
      </c>
      <c r="F37" s="97">
        <f t="shared" si="1"/>
        <v>23.3</v>
      </c>
      <c r="G37" s="97">
        <f t="shared" si="1"/>
        <v>40.1</v>
      </c>
      <c r="H37" s="97">
        <f t="shared" si="1"/>
        <v>62.1</v>
      </c>
      <c r="I37" s="111">
        <f t="shared" si="1"/>
        <v>54.1</v>
      </c>
      <c r="J37" s="97">
        <f>MIN(J5:J35)</f>
        <v>46</v>
      </c>
      <c r="K37" s="97">
        <f>MIN(K5:K35)</f>
        <v>36.1</v>
      </c>
      <c r="L37" s="97">
        <f>MIN(L5:L35)</f>
        <v>30.6</v>
      </c>
      <c r="M37" s="98">
        <f>MIN(M5:M35)</f>
        <v>28.7</v>
      </c>
    </row>
    <row r="38" spans="1:13" ht="18" customHeight="1">
      <c r="A38" s="47" t="s">
        <v>24</v>
      </c>
      <c r="B38" s="64">
        <f aca="true" t="shared" si="2" ref="B38:I38">AVERAGE(B5:B14)</f>
        <v>44.870000000000005</v>
      </c>
      <c r="C38" s="48">
        <f t="shared" si="2"/>
        <v>38.48</v>
      </c>
      <c r="D38" s="48">
        <f t="shared" si="2"/>
        <v>47.010000000000005</v>
      </c>
      <c r="E38" s="48">
        <f t="shared" si="2"/>
        <v>58.779999999999994</v>
      </c>
      <c r="F38" s="48">
        <f t="shared" si="2"/>
        <v>51.94</v>
      </c>
      <c r="G38" s="48">
        <f t="shared" si="2"/>
        <v>63.480000000000004</v>
      </c>
      <c r="H38" s="48">
        <f t="shared" si="2"/>
        <v>78.99</v>
      </c>
      <c r="I38" s="48">
        <f t="shared" si="2"/>
        <v>88.04</v>
      </c>
      <c r="J38" s="48">
        <f>AVERAGE(J5:J14)</f>
        <v>78.26</v>
      </c>
      <c r="K38" s="48">
        <f>AVERAGE(K5:K14)</f>
        <v>71.15</v>
      </c>
      <c r="L38" s="48">
        <f>AVERAGE(L5:L14)</f>
        <v>55.519999999999996</v>
      </c>
      <c r="M38" s="49">
        <f>AVERAGE(M5:M14)</f>
        <v>53.46999999999999</v>
      </c>
    </row>
    <row r="39" spans="1:13" ht="18" customHeight="1">
      <c r="A39" s="50" t="s">
        <v>25</v>
      </c>
      <c r="B39" s="65">
        <f aca="true" t="shared" si="3" ref="B39:I39">AVERAGE(B15:B24)</f>
        <v>37.72</v>
      </c>
      <c r="C39" s="51">
        <f t="shared" si="3"/>
        <v>31.18</v>
      </c>
      <c r="D39" s="51">
        <f t="shared" si="3"/>
        <v>47.010000000000005</v>
      </c>
      <c r="E39" s="51">
        <f t="shared" si="3"/>
        <v>41.29</v>
      </c>
      <c r="F39" s="51">
        <f t="shared" si="3"/>
        <v>69.79999999999998</v>
      </c>
      <c r="G39" s="51">
        <f t="shared" si="3"/>
        <v>72.39</v>
      </c>
      <c r="H39" s="51">
        <f t="shared" si="3"/>
        <v>74.41999999999999</v>
      </c>
      <c r="I39" s="51">
        <f t="shared" si="3"/>
        <v>92.14999999999999</v>
      </c>
      <c r="J39" s="51">
        <f>AVERAGE(J15:J24)</f>
        <v>67.72000000000001</v>
      </c>
      <c r="K39" s="51">
        <f>AVERAGE(K15:K24)</f>
        <v>84</v>
      </c>
      <c r="L39" s="51">
        <f>AVERAGE(L15:L24)</f>
        <v>50.76</v>
      </c>
      <c r="M39" s="52">
        <f>AVERAGE(M15:M24)</f>
        <v>34.730000000000004</v>
      </c>
    </row>
    <row r="40" spans="1:13" ht="18" customHeight="1">
      <c r="A40" s="53" t="s">
        <v>26</v>
      </c>
      <c r="B40" s="66">
        <f aca="true" t="shared" si="4" ref="B40:I40">AVERAGE(B25:B35)</f>
        <v>36.63636363636363</v>
      </c>
      <c r="C40" s="54">
        <f t="shared" si="4"/>
        <v>44.1125</v>
      </c>
      <c r="D40" s="54">
        <f t="shared" si="4"/>
        <v>46.263636363636365</v>
      </c>
      <c r="E40" s="54">
        <f t="shared" si="4"/>
        <v>62.379999999999995</v>
      </c>
      <c r="F40" s="54">
        <f t="shared" si="4"/>
        <v>73.65454545454544</v>
      </c>
      <c r="G40" s="54">
        <f t="shared" si="4"/>
        <v>75.35</v>
      </c>
      <c r="H40" s="54">
        <f t="shared" si="4"/>
        <v>82.97272727272727</v>
      </c>
      <c r="I40" s="54">
        <f t="shared" si="4"/>
        <v>77.07272727272728</v>
      </c>
      <c r="J40" s="54">
        <f>AVERAGE(J25:J35)</f>
        <v>67.17999999999999</v>
      </c>
      <c r="K40" s="54">
        <f>AVERAGE(K25:K35)</f>
        <v>67.05454545454546</v>
      </c>
      <c r="L40" s="54">
        <f>AVERAGE(L25:L35)</f>
        <v>48.41000000000001</v>
      </c>
      <c r="M40" s="55">
        <f>AVERAGE(M25:M35)</f>
        <v>45.345454545454544</v>
      </c>
    </row>
    <row r="41" spans="1:13" ht="18" customHeight="1">
      <c r="A41" s="70" t="s">
        <v>28</v>
      </c>
      <c r="B41" s="67">
        <f>'1月'!D36</f>
        <v>17</v>
      </c>
      <c r="C41" s="68">
        <f>'2月'!D36</f>
        <v>16</v>
      </c>
      <c r="D41" s="68">
        <f>'3月'!D36</f>
        <v>14</v>
      </c>
      <c r="E41" s="68">
        <f>'4月'!D36</f>
        <v>6</v>
      </c>
      <c r="F41" s="68">
        <f>'5月'!D36</f>
        <v>2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1</v>
      </c>
      <c r="L41" s="68">
        <f>'11月'!D36</f>
        <v>8</v>
      </c>
      <c r="M41" s="69">
        <f>'12月'!D36</f>
        <v>14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59.7</v>
      </c>
      <c r="C3" s="105">
        <v>61.1</v>
      </c>
      <c r="D3" s="105">
        <v>56.5</v>
      </c>
      <c r="E3" s="105">
        <v>55.6</v>
      </c>
      <c r="F3" s="105">
        <v>60.2</v>
      </c>
      <c r="G3" s="105">
        <v>56.4</v>
      </c>
      <c r="H3" s="105">
        <v>64.1</v>
      </c>
      <c r="I3" s="105">
        <v>65.1</v>
      </c>
      <c r="J3" s="105">
        <v>62.8</v>
      </c>
      <c r="K3" s="105">
        <v>63.2</v>
      </c>
      <c r="L3" s="105">
        <v>64.5</v>
      </c>
      <c r="M3" s="105">
        <v>67.3</v>
      </c>
      <c r="N3" s="105">
        <v>67.4</v>
      </c>
      <c r="O3" s="105">
        <v>68.5</v>
      </c>
      <c r="P3" s="105">
        <v>71.5</v>
      </c>
      <c r="Q3" s="105">
        <v>72.6</v>
      </c>
      <c r="R3" s="105">
        <v>72.1</v>
      </c>
      <c r="S3" s="105">
        <v>75.3</v>
      </c>
      <c r="T3" s="105">
        <v>82.1</v>
      </c>
      <c r="U3" s="105">
        <v>78.4</v>
      </c>
      <c r="V3" s="105">
        <v>69.4</v>
      </c>
      <c r="W3" s="105">
        <v>57.3</v>
      </c>
      <c r="X3" s="105">
        <v>53.5</v>
      </c>
      <c r="Y3" s="105">
        <v>49.5</v>
      </c>
      <c r="Z3" s="84">
        <f aca="true" t="shared" si="0" ref="Z3:Z30">AVERAGE(B3:Y3)</f>
        <v>64.75416666666666</v>
      </c>
      <c r="AA3" s="105">
        <v>49.5</v>
      </c>
      <c r="AB3" s="107">
        <v>1</v>
      </c>
      <c r="AC3" s="5">
        <v>1</v>
      </c>
    </row>
    <row r="4" spans="1:29" ht="13.5" customHeight="1">
      <c r="A4" s="83">
        <v>2</v>
      </c>
      <c r="B4" s="105">
        <v>49.6</v>
      </c>
      <c r="C4" s="105">
        <v>50.5</v>
      </c>
      <c r="D4" s="105">
        <v>50.2</v>
      </c>
      <c r="E4" s="105">
        <v>55.7</v>
      </c>
      <c r="F4" s="105">
        <v>53</v>
      </c>
      <c r="G4" s="105">
        <v>58</v>
      </c>
      <c r="H4" s="105">
        <v>55</v>
      </c>
      <c r="I4" s="105">
        <v>44.6</v>
      </c>
      <c r="J4" s="105">
        <v>39.3</v>
      </c>
      <c r="K4" s="105">
        <v>35.8</v>
      </c>
      <c r="L4" s="105">
        <v>33.1</v>
      </c>
      <c r="M4" s="105">
        <v>31.4</v>
      </c>
      <c r="N4" s="105">
        <v>30.5</v>
      </c>
      <c r="O4" s="105">
        <v>32.1</v>
      </c>
      <c r="P4" s="105">
        <v>31.8</v>
      </c>
      <c r="Q4" s="105">
        <v>37.8</v>
      </c>
      <c r="R4" s="105">
        <v>40.2</v>
      </c>
      <c r="S4" s="105">
        <v>42.1</v>
      </c>
      <c r="T4" s="105">
        <v>40.5</v>
      </c>
      <c r="U4" s="105">
        <v>43</v>
      </c>
      <c r="V4" s="105">
        <v>43.5</v>
      </c>
      <c r="W4" s="105">
        <v>56.6</v>
      </c>
      <c r="X4" s="105">
        <v>44.6</v>
      </c>
      <c r="Y4" s="105">
        <v>43.7</v>
      </c>
      <c r="Z4" s="84">
        <f t="shared" si="0"/>
        <v>43.44166666666667</v>
      </c>
      <c r="AA4" s="105">
        <v>30.2</v>
      </c>
      <c r="AB4" s="107">
        <v>0.6069444444444444</v>
      </c>
      <c r="AC4" s="6">
        <v>2</v>
      </c>
    </row>
    <row r="5" spans="1:29" ht="13.5" customHeight="1">
      <c r="A5" s="83">
        <v>3</v>
      </c>
      <c r="B5" s="105">
        <v>46.9</v>
      </c>
      <c r="C5" s="105">
        <v>58.2</v>
      </c>
      <c r="D5" s="105">
        <v>62</v>
      </c>
      <c r="E5" s="105">
        <v>69</v>
      </c>
      <c r="F5" s="105">
        <v>72.6</v>
      </c>
      <c r="G5" s="105">
        <v>73.9</v>
      </c>
      <c r="H5" s="105">
        <v>73.2</v>
      </c>
      <c r="I5" s="105">
        <v>50</v>
      </c>
      <c r="J5" s="105">
        <v>45.2</v>
      </c>
      <c r="K5" s="105">
        <v>45.8</v>
      </c>
      <c r="L5" s="105">
        <v>45.3</v>
      </c>
      <c r="M5" s="105">
        <v>43.3</v>
      </c>
      <c r="N5" s="105">
        <v>43.4</v>
      </c>
      <c r="O5" s="105">
        <v>45.4</v>
      </c>
      <c r="P5" s="105">
        <v>30.9</v>
      </c>
      <c r="Q5" s="105">
        <v>32.6</v>
      </c>
      <c r="R5" s="105">
        <v>36.1</v>
      </c>
      <c r="S5" s="105">
        <v>44.6</v>
      </c>
      <c r="T5" s="105">
        <v>44.9</v>
      </c>
      <c r="U5" s="105">
        <v>45.7</v>
      </c>
      <c r="V5" s="105">
        <v>44.6</v>
      </c>
      <c r="W5" s="105">
        <v>46.9</v>
      </c>
      <c r="X5" s="105">
        <v>47.6</v>
      </c>
      <c r="Y5" s="105">
        <v>49</v>
      </c>
      <c r="Z5" s="84">
        <f t="shared" si="0"/>
        <v>49.87916666666666</v>
      </c>
      <c r="AA5" s="105">
        <v>29.9</v>
      </c>
      <c r="AB5" s="107">
        <v>0.61875</v>
      </c>
      <c r="AC5" s="6">
        <v>3</v>
      </c>
    </row>
    <row r="6" spans="1:29" ht="13.5" customHeight="1">
      <c r="A6" s="83">
        <v>4</v>
      </c>
      <c r="B6" s="105">
        <v>52.6</v>
      </c>
      <c r="C6" s="105">
        <v>53.6</v>
      </c>
      <c r="D6" s="105">
        <v>59.8</v>
      </c>
      <c r="E6" s="105">
        <v>67.1</v>
      </c>
      <c r="F6" s="105">
        <v>72.2</v>
      </c>
      <c r="G6" s="105">
        <v>74.3</v>
      </c>
      <c r="H6" s="105">
        <v>68.8</v>
      </c>
      <c r="I6" s="105">
        <v>57.1</v>
      </c>
      <c r="J6" s="105">
        <v>52.7</v>
      </c>
      <c r="K6" s="105">
        <v>48</v>
      </c>
      <c r="L6" s="105">
        <v>49.7</v>
      </c>
      <c r="M6" s="105">
        <v>49.2</v>
      </c>
      <c r="N6" s="105">
        <v>48.9</v>
      </c>
      <c r="O6" s="105">
        <v>49.7</v>
      </c>
      <c r="P6" s="105">
        <v>48.8</v>
      </c>
      <c r="Q6" s="105">
        <v>44.2</v>
      </c>
      <c r="R6" s="105">
        <v>45.5</v>
      </c>
      <c r="S6" s="105">
        <v>59.6</v>
      </c>
      <c r="T6" s="105">
        <v>64.8</v>
      </c>
      <c r="U6" s="105">
        <v>62.1</v>
      </c>
      <c r="V6" s="105">
        <v>61.5</v>
      </c>
      <c r="W6" s="105">
        <v>69.4</v>
      </c>
      <c r="X6" s="105">
        <v>70.4</v>
      </c>
      <c r="Y6" s="105">
        <v>72</v>
      </c>
      <c r="Z6" s="84">
        <f t="shared" si="0"/>
        <v>58.41666666666668</v>
      </c>
      <c r="AA6" s="105">
        <v>41.1</v>
      </c>
      <c r="AB6" s="107">
        <v>0.4902777777777778</v>
      </c>
      <c r="AC6" s="6">
        <v>4</v>
      </c>
    </row>
    <row r="7" spans="1:29" ht="13.5" customHeight="1">
      <c r="A7" s="83">
        <v>5</v>
      </c>
      <c r="B7" s="105">
        <v>76.8</v>
      </c>
      <c r="C7" s="105">
        <v>79.8</v>
      </c>
      <c r="D7" s="105">
        <v>81.7</v>
      </c>
      <c r="E7" s="105">
        <v>80.9</v>
      </c>
      <c r="F7" s="105">
        <v>85.9</v>
      </c>
      <c r="G7" s="105">
        <v>80.6</v>
      </c>
      <c r="H7" s="105">
        <v>80.6</v>
      </c>
      <c r="I7" s="105">
        <v>74.6</v>
      </c>
      <c r="J7" s="105">
        <v>67.8</v>
      </c>
      <c r="K7" s="105">
        <v>56.6</v>
      </c>
      <c r="L7" s="105">
        <v>59.8</v>
      </c>
      <c r="M7" s="105">
        <v>63.6</v>
      </c>
      <c r="N7" s="105">
        <v>64.8</v>
      </c>
      <c r="O7" s="105">
        <v>83.1</v>
      </c>
      <c r="P7" s="105">
        <v>93.1</v>
      </c>
      <c r="Q7" s="105">
        <v>94.5</v>
      </c>
      <c r="R7" s="105">
        <v>95.1</v>
      </c>
      <c r="S7" s="105">
        <v>96.6</v>
      </c>
      <c r="T7" s="105">
        <v>97.5</v>
      </c>
      <c r="U7" s="105">
        <v>96.9</v>
      </c>
      <c r="V7" s="105">
        <v>95.7</v>
      </c>
      <c r="W7" s="105">
        <v>96.1</v>
      </c>
      <c r="X7" s="105">
        <v>96.1</v>
      </c>
      <c r="Y7" s="105">
        <v>97</v>
      </c>
      <c r="Z7" s="84">
        <f t="shared" si="0"/>
        <v>83.13333333333331</v>
      </c>
      <c r="AA7" s="105">
        <v>55.5</v>
      </c>
      <c r="AB7" s="107">
        <v>0.4159722222222222</v>
      </c>
      <c r="AC7" s="6">
        <v>5</v>
      </c>
    </row>
    <row r="8" spans="1:29" ht="13.5" customHeight="1">
      <c r="A8" s="83">
        <v>6</v>
      </c>
      <c r="B8" s="105">
        <v>94.2</v>
      </c>
      <c r="C8" s="105">
        <v>96.6</v>
      </c>
      <c r="D8" s="105">
        <v>94.9</v>
      </c>
      <c r="E8" s="105">
        <v>96.2</v>
      </c>
      <c r="F8" s="105">
        <v>95.7</v>
      </c>
      <c r="G8" s="105">
        <v>97.2</v>
      </c>
      <c r="H8" s="105">
        <v>95.3</v>
      </c>
      <c r="I8" s="105">
        <v>83.4</v>
      </c>
      <c r="J8" s="105">
        <v>56.6</v>
      </c>
      <c r="K8" s="105">
        <v>46.9</v>
      </c>
      <c r="L8" s="105">
        <v>37.6</v>
      </c>
      <c r="M8" s="105">
        <v>30.6</v>
      </c>
      <c r="N8" s="105">
        <v>29.7</v>
      </c>
      <c r="O8" s="105">
        <v>28.8</v>
      </c>
      <c r="P8" s="105">
        <v>30.1</v>
      </c>
      <c r="Q8" s="105">
        <v>34</v>
      </c>
      <c r="R8" s="105">
        <v>43.3</v>
      </c>
      <c r="S8" s="105">
        <v>50</v>
      </c>
      <c r="T8" s="105">
        <v>53.7</v>
      </c>
      <c r="U8" s="105">
        <v>56.2</v>
      </c>
      <c r="V8" s="105">
        <v>62.4</v>
      </c>
      <c r="W8" s="105">
        <v>67.4</v>
      </c>
      <c r="X8" s="105">
        <v>61.8</v>
      </c>
      <c r="Y8" s="105">
        <v>61.3</v>
      </c>
      <c r="Z8" s="84">
        <f t="shared" si="0"/>
        <v>62.662500000000016</v>
      </c>
      <c r="AA8" s="105">
        <v>26.6</v>
      </c>
      <c r="AB8" s="107">
        <v>0.5611111111111111</v>
      </c>
      <c r="AC8" s="6">
        <v>6</v>
      </c>
    </row>
    <row r="9" spans="1:29" ht="13.5" customHeight="1">
      <c r="A9" s="83">
        <v>7</v>
      </c>
      <c r="B9" s="105">
        <v>60.5</v>
      </c>
      <c r="C9" s="105">
        <v>70.8</v>
      </c>
      <c r="D9" s="105">
        <v>67.9</v>
      </c>
      <c r="E9" s="105">
        <v>59.4</v>
      </c>
      <c r="F9" s="105">
        <v>59.2</v>
      </c>
      <c r="G9" s="105">
        <v>65.5</v>
      </c>
      <c r="H9" s="105">
        <v>68.6</v>
      </c>
      <c r="I9" s="105">
        <v>49.7</v>
      </c>
      <c r="J9" s="105">
        <v>51.2</v>
      </c>
      <c r="K9" s="105">
        <v>48.4</v>
      </c>
      <c r="L9" s="105">
        <v>29.4</v>
      </c>
      <c r="M9" s="105">
        <v>28.7</v>
      </c>
      <c r="N9" s="105">
        <v>26.3</v>
      </c>
      <c r="O9" s="105">
        <v>27.2</v>
      </c>
      <c r="P9" s="105">
        <v>27.4</v>
      </c>
      <c r="Q9" s="105">
        <v>28.5</v>
      </c>
      <c r="R9" s="105">
        <v>32.3</v>
      </c>
      <c r="S9" s="105">
        <v>39.1</v>
      </c>
      <c r="T9" s="105">
        <v>45.6</v>
      </c>
      <c r="U9" s="105">
        <v>51.1</v>
      </c>
      <c r="V9" s="105">
        <v>56.5</v>
      </c>
      <c r="W9" s="105">
        <v>61.7</v>
      </c>
      <c r="X9" s="105">
        <v>56.4</v>
      </c>
      <c r="Y9" s="105">
        <v>60.8</v>
      </c>
      <c r="Z9" s="84">
        <f t="shared" si="0"/>
        <v>48.84166666666667</v>
      </c>
      <c r="AA9" s="105">
        <v>24.6</v>
      </c>
      <c r="AB9" s="107">
        <v>0.5666666666666667</v>
      </c>
      <c r="AC9" s="6">
        <v>7</v>
      </c>
    </row>
    <row r="10" spans="1:29" ht="13.5" customHeight="1">
      <c r="A10" s="83">
        <v>8</v>
      </c>
      <c r="B10" s="105">
        <v>58</v>
      </c>
      <c r="C10" s="105">
        <v>54.5</v>
      </c>
      <c r="D10" s="105">
        <v>60.3</v>
      </c>
      <c r="E10" s="105">
        <v>55.3</v>
      </c>
      <c r="F10" s="105">
        <v>59.2</v>
      </c>
      <c r="G10" s="105">
        <v>60.8</v>
      </c>
      <c r="H10" s="105">
        <v>55.9</v>
      </c>
      <c r="I10" s="105">
        <v>51.6</v>
      </c>
      <c r="J10" s="105">
        <v>46.1</v>
      </c>
      <c r="K10" s="105">
        <v>40.3</v>
      </c>
      <c r="L10" s="105">
        <v>34.8</v>
      </c>
      <c r="M10" s="105">
        <v>36.3</v>
      </c>
      <c r="N10" s="105">
        <v>36</v>
      </c>
      <c r="O10" s="105">
        <v>33.9</v>
      </c>
      <c r="P10" s="105">
        <v>33.8</v>
      </c>
      <c r="Q10" s="105">
        <v>34.5</v>
      </c>
      <c r="R10" s="105">
        <v>38.8</v>
      </c>
      <c r="S10" s="105">
        <v>46.9</v>
      </c>
      <c r="T10" s="105">
        <v>51.4</v>
      </c>
      <c r="U10" s="105">
        <v>52.2</v>
      </c>
      <c r="V10" s="105">
        <v>47.3</v>
      </c>
      <c r="W10" s="105">
        <v>53.1</v>
      </c>
      <c r="X10" s="105">
        <v>57.5</v>
      </c>
      <c r="Y10" s="105">
        <v>64.3</v>
      </c>
      <c r="Z10" s="84">
        <f t="shared" si="0"/>
        <v>48.44999999999999</v>
      </c>
      <c r="AA10" s="105">
        <v>33.2</v>
      </c>
      <c r="AB10" s="107">
        <v>0.5875</v>
      </c>
      <c r="AC10" s="6">
        <v>8</v>
      </c>
    </row>
    <row r="11" spans="1:29" ht="13.5" customHeight="1">
      <c r="A11" s="83">
        <v>9</v>
      </c>
      <c r="B11" s="105">
        <v>65</v>
      </c>
      <c r="C11" s="105">
        <v>67.9</v>
      </c>
      <c r="D11" s="105">
        <v>66.9</v>
      </c>
      <c r="E11" s="105">
        <v>66.7</v>
      </c>
      <c r="F11" s="105">
        <v>63.8</v>
      </c>
      <c r="G11" s="105">
        <v>91.4</v>
      </c>
      <c r="H11" s="105">
        <v>97.5</v>
      </c>
      <c r="I11" s="105">
        <v>97.8</v>
      </c>
      <c r="J11" s="105">
        <v>97.9</v>
      </c>
      <c r="K11" s="105">
        <v>98</v>
      </c>
      <c r="L11" s="105">
        <v>98.1</v>
      </c>
      <c r="M11" s="105">
        <v>96.6</v>
      </c>
      <c r="N11" s="105">
        <v>96.3</v>
      </c>
      <c r="O11" s="105">
        <v>97.2</v>
      </c>
      <c r="P11" s="105">
        <v>97.6</v>
      </c>
      <c r="Q11" s="105">
        <v>97.6</v>
      </c>
      <c r="R11" s="105">
        <v>97.6</v>
      </c>
      <c r="S11" s="105">
        <v>97.6</v>
      </c>
      <c r="T11" s="105">
        <v>97.2</v>
      </c>
      <c r="U11" s="105">
        <v>96.2</v>
      </c>
      <c r="V11" s="105">
        <v>93.5</v>
      </c>
      <c r="W11" s="105">
        <v>91.4</v>
      </c>
      <c r="X11" s="105">
        <v>86.3</v>
      </c>
      <c r="Y11" s="105">
        <v>84.5</v>
      </c>
      <c r="Z11" s="84">
        <f t="shared" si="0"/>
        <v>89.19166666666666</v>
      </c>
      <c r="AA11" s="105">
        <v>57.8</v>
      </c>
      <c r="AB11" s="107">
        <v>0.2027777777777778</v>
      </c>
      <c r="AC11" s="6">
        <v>9</v>
      </c>
    </row>
    <row r="12" spans="1:29" ht="13.5" customHeight="1">
      <c r="A12" s="86">
        <v>10</v>
      </c>
      <c r="B12" s="106">
        <v>82.7</v>
      </c>
      <c r="C12" s="106">
        <v>89</v>
      </c>
      <c r="D12" s="106">
        <v>89.9</v>
      </c>
      <c r="E12" s="106">
        <v>86.3</v>
      </c>
      <c r="F12" s="106">
        <v>87.6</v>
      </c>
      <c r="G12" s="106">
        <v>89.7</v>
      </c>
      <c r="H12" s="106">
        <v>91.2</v>
      </c>
      <c r="I12" s="106">
        <v>95.2</v>
      </c>
      <c r="J12" s="106">
        <v>76.2</v>
      </c>
      <c r="K12" s="106">
        <v>59.5</v>
      </c>
      <c r="L12" s="106">
        <v>57.7</v>
      </c>
      <c r="M12" s="106">
        <v>54.4</v>
      </c>
      <c r="N12" s="106">
        <v>46.1</v>
      </c>
      <c r="O12" s="106">
        <v>42.7</v>
      </c>
      <c r="P12" s="106">
        <v>39.5</v>
      </c>
      <c r="Q12" s="106">
        <v>38.5</v>
      </c>
      <c r="R12" s="106">
        <v>39.8</v>
      </c>
      <c r="S12" s="106">
        <v>37</v>
      </c>
      <c r="T12" s="106">
        <v>40.8</v>
      </c>
      <c r="U12" s="106">
        <v>42</v>
      </c>
      <c r="V12" s="106">
        <v>42.1</v>
      </c>
      <c r="W12" s="106">
        <v>41</v>
      </c>
      <c r="X12" s="106">
        <v>44</v>
      </c>
      <c r="Y12" s="106">
        <v>41.9</v>
      </c>
      <c r="Z12" s="87">
        <f t="shared" si="0"/>
        <v>60.616666666666674</v>
      </c>
      <c r="AA12" s="106">
        <v>36.4</v>
      </c>
      <c r="AB12" s="108">
        <v>0.6583333333333333</v>
      </c>
      <c r="AC12" s="6">
        <v>10</v>
      </c>
    </row>
    <row r="13" spans="1:29" ht="13.5" customHeight="1">
      <c r="A13" s="83">
        <v>11</v>
      </c>
      <c r="B13" s="105">
        <v>43.2</v>
      </c>
      <c r="C13" s="105">
        <v>46.5</v>
      </c>
      <c r="D13" s="105">
        <v>51</v>
      </c>
      <c r="E13" s="105">
        <v>49.7</v>
      </c>
      <c r="F13" s="105">
        <v>51.9</v>
      </c>
      <c r="G13" s="105">
        <v>50</v>
      </c>
      <c r="H13" s="105">
        <v>52.4</v>
      </c>
      <c r="I13" s="105">
        <v>34.8</v>
      </c>
      <c r="J13" s="105">
        <v>31.7</v>
      </c>
      <c r="K13" s="105">
        <v>31.7</v>
      </c>
      <c r="L13" s="105">
        <v>26.5</v>
      </c>
      <c r="M13" s="105">
        <v>26.9</v>
      </c>
      <c r="N13" s="105">
        <v>28.5</v>
      </c>
      <c r="O13" s="105">
        <v>26.7</v>
      </c>
      <c r="P13" s="105">
        <v>24.9</v>
      </c>
      <c r="Q13" s="105">
        <v>22.1</v>
      </c>
      <c r="R13" s="105">
        <v>24.8</v>
      </c>
      <c r="S13" s="105">
        <v>29.9</v>
      </c>
      <c r="T13" s="105">
        <v>25.5</v>
      </c>
      <c r="U13" s="105">
        <v>28.4</v>
      </c>
      <c r="V13" s="105">
        <v>31.7</v>
      </c>
      <c r="W13" s="105">
        <v>33.6</v>
      </c>
      <c r="X13" s="105">
        <v>35.6</v>
      </c>
      <c r="Y13" s="105">
        <v>42.2</v>
      </c>
      <c r="Z13" s="84">
        <f t="shared" si="0"/>
        <v>35.425000000000004</v>
      </c>
      <c r="AA13" s="105">
        <v>21.4</v>
      </c>
      <c r="AB13" s="107">
        <v>0.6687500000000001</v>
      </c>
      <c r="AC13" s="5">
        <v>11</v>
      </c>
    </row>
    <row r="14" spans="1:29" ht="13.5" customHeight="1">
      <c r="A14" s="83">
        <v>12</v>
      </c>
      <c r="B14" s="105">
        <v>48.6</v>
      </c>
      <c r="C14" s="105">
        <v>59.2</v>
      </c>
      <c r="D14" s="105">
        <v>63.7</v>
      </c>
      <c r="E14" s="105">
        <v>65</v>
      </c>
      <c r="F14" s="105">
        <v>69.1</v>
      </c>
      <c r="G14" s="105">
        <v>67.2</v>
      </c>
      <c r="H14" s="105">
        <v>65.8</v>
      </c>
      <c r="I14" s="105">
        <v>54.2</v>
      </c>
      <c r="J14" s="105">
        <v>42.5</v>
      </c>
      <c r="K14" s="105">
        <v>36.5</v>
      </c>
      <c r="L14" s="105">
        <v>32</v>
      </c>
      <c r="M14" s="105">
        <v>28.2</v>
      </c>
      <c r="N14" s="105">
        <v>26</v>
      </c>
      <c r="O14" s="105">
        <v>31</v>
      </c>
      <c r="P14" s="105">
        <v>35.8</v>
      </c>
      <c r="Q14" s="105">
        <v>41.6</v>
      </c>
      <c r="R14" s="105">
        <v>44.9</v>
      </c>
      <c r="S14" s="105">
        <v>49.8</v>
      </c>
      <c r="T14" s="105">
        <v>56.3</v>
      </c>
      <c r="U14" s="105">
        <v>59.1</v>
      </c>
      <c r="V14" s="105">
        <v>62.3</v>
      </c>
      <c r="W14" s="105">
        <v>62.5</v>
      </c>
      <c r="X14" s="105">
        <v>63.1</v>
      </c>
      <c r="Y14" s="105">
        <v>64.1</v>
      </c>
      <c r="Z14" s="84">
        <f t="shared" si="0"/>
        <v>51.18749999999999</v>
      </c>
      <c r="AA14" s="105">
        <v>25.4</v>
      </c>
      <c r="AB14" s="107">
        <v>0.5368055555555555</v>
      </c>
      <c r="AC14" s="6">
        <v>12</v>
      </c>
    </row>
    <row r="15" spans="1:29" ht="13.5" customHeight="1">
      <c r="A15" s="83">
        <v>13</v>
      </c>
      <c r="B15" s="105">
        <v>62</v>
      </c>
      <c r="C15" s="105">
        <v>66</v>
      </c>
      <c r="D15" s="105">
        <v>67.8</v>
      </c>
      <c r="E15" s="105">
        <v>63.1</v>
      </c>
      <c r="F15" s="105">
        <v>67.3</v>
      </c>
      <c r="G15" s="105">
        <v>64.9</v>
      </c>
      <c r="H15" s="105">
        <v>65.2</v>
      </c>
      <c r="I15" s="105">
        <v>51.5</v>
      </c>
      <c r="J15" s="105">
        <v>46</v>
      </c>
      <c r="K15" s="105">
        <v>48.2</v>
      </c>
      <c r="L15" s="105">
        <v>47.8</v>
      </c>
      <c r="M15" s="105">
        <v>55</v>
      </c>
      <c r="N15" s="105">
        <v>49.9</v>
      </c>
      <c r="O15" s="105">
        <v>50.5</v>
      </c>
      <c r="P15" s="105">
        <v>51.5</v>
      </c>
      <c r="Q15" s="105">
        <v>53.4</v>
      </c>
      <c r="R15" s="105">
        <v>51.4</v>
      </c>
      <c r="S15" s="105">
        <v>49.6</v>
      </c>
      <c r="T15" s="105">
        <v>58.8</v>
      </c>
      <c r="U15" s="105">
        <v>60.9</v>
      </c>
      <c r="V15" s="105">
        <v>64.2</v>
      </c>
      <c r="W15" s="105">
        <v>48.7</v>
      </c>
      <c r="X15" s="105">
        <v>61.7</v>
      </c>
      <c r="Y15" s="105">
        <v>71.5</v>
      </c>
      <c r="Z15" s="84">
        <f t="shared" si="0"/>
        <v>57.37083333333334</v>
      </c>
      <c r="AA15" s="105">
        <v>40.2</v>
      </c>
      <c r="AB15" s="107">
        <v>0.4048611111111111</v>
      </c>
      <c r="AC15" s="6">
        <v>13</v>
      </c>
    </row>
    <row r="16" spans="1:29" ht="13.5" customHeight="1">
      <c r="A16" s="83">
        <v>14</v>
      </c>
      <c r="B16" s="105">
        <v>68.4</v>
      </c>
      <c r="C16" s="105">
        <v>67.5</v>
      </c>
      <c r="D16" s="105">
        <v>71.2</v>
      </c>
      <c r="E16" s="105">
        <v>66.3</v>
      </c>
      <c r="F16" s="105">
        <v>66.5</v>
      </c>
      <c r="G16" s="105">
        <v>68.6</v>
      </c>
      <c r="H16" s="105">
        <v>69</v>
      </c>
      <c r="I16" s="105">
        <v>49.9</v>
      </c>
      <c r="J16" s="105">
        <v>40.9</v>
      </c>
      <c r="K16" s="105">
        <v>36.1</v>
      </c>
      <c r="L16" s="105">
        <v>37.3</v>
      </c>
      <c r="M16" s="105">
        <v>41.2</v>
      </c>
      <c r="N16" s="105">
        <v>28.6</v>
      </c>
      <c r="O16" s="105">
        <v>26.5</v>
      </c>
      <c r="P16" s="105">
        <v>29.7</v>
      </c>
      <c r="Q16" s="105">
        <v>31.2</v>
      </c>
      <c r="R16" s="105">
        <v>35.6</v>
      </c>
      <c r="S16" s="105">
        <v>43.3</v>
      </c>
      <c r="T16" s="105">
        <v>53.3</v>
      </c>
      <c r="U16" s="105">
        <v>57.5</v>
      </c>
      <c r="V16" s="105">
        <v>56.8</v>
      </c>
      <c r="W16" s="105">
        <v>66.8</v>
      </c>
      <c r="X16" s="105">
        <v>71.8</v>
      </c>
      <c r="Y16" s="105">
        <v>63.5</v>
      </c>
      <c r="Z16" s="84">
        <f t="shared" si="0"/>
        <v>51.979166666666664</v>
      </c>
      <c r="AA16" s="105">
        <v>25.7</v>
      </c>
      <c r="AB16" s="107">
        <v>0.5833333333333334</v>
      </c>
      <c r="AC16" s="6">
        <v>14</v>
      </c>
    </row>
    <row r="17" spans="1:29" ht="13.5" customHeight="1">
      <c r="A17" s="83">
        <v>15</v>
      </c>
      <c r="B17" s="105">
        <v>68.4</v>
      </c>
      <c r="C17" s="105">
        <v>68.5</v>
      </c>
      <c r="D17" s="105">
        <v>69.1</v>
      </c>
      <c r="E17" s="105">
        <v>68.6</v>
      </c>
      <c r="F17" s="105">
        <v>69.8</v>
      </c>
      <c r="G17" s="105">
        <v>68.4</v>
      </c>
      <c r="H17" s="105">
        <v>56.5</v>
      </c>
      <c r="I17" s="105">
        <v>58.8</v>
      </c>
      <c r="J17" s="105">
        <v>39.6</v>
      </c>
      <c r="K17" s="105">
        <v>38.4</v>
      </c>
      <c r="L17" s="105">
        <v>36.6</v>
      </c>
      <c r="M17" s="105">
        <v>32.8</v>
      </c>
      <c r="N17" s="105">
        <v>32.9</v>
      </c>
      <c r="O17" s="105">
        <v>32.9</v>
      </c>
      <c r="P17" s="105">
        <v>31</v>
      </c>
      <c r="Q17" s="105">
        <v>31.6</v>
      </c>
      <c r="R17" s="105">
        <v>37.5</v>
      </c>
      <c r="S17" s="105">
        <v>48.7</v>
      </c>
      <c r="T17" s="105">
        <v>48.9</v>
      </c>
      <c r="U17" s="105">
        <v>55.3</v>
      </c>
      <c r="V17" s="105">
        <v>52.1</v>
      </c>
      <c r="W17" s="105">
        <v>52.4</v>
      </c>
      <c r="X17" s="105">
        <v>51.4</v>
      </c>
      <c r="Y17" s="105">
        <v>55.2</v>
      </c>
      <c r="Z17" s="84">
        <f t="shared" si="0"/>
        <v>50.225</v>
      </c>
      <c r="AA17" s="105">
        <v>30.4</v>
      </c>
      <c r="AB17" s="107">
        <v>0.63125</v>
      </c>
      <c r="AC17" s="6">
        <v>15</v>
      </c>
    </row>
    <row r="18" spans="1:29" ht="13.5" customHeight="1">
      <c r="A18" s="83">
        <v>16</v>
      </c>
      <c r="B18" s="105">
        <v>59.2</v>
      </c>
      <c r="C18" s="105">
        <v>60.5</v>
      </c>
      <c r="D18" s="105">
        <v>67.9</v>
      </c>
      <c r="E18" s="105">
        <v>66.7</v>
      </c>
      <c r="F18" s="105">
        <v>66</v>
      </c>
      <c r="G18" s="105">
        <v>64.6</v>
      </c>
      <c r="H18" s="105">
        <v>60.5</v>
      </c>
      <c r="I18" s="105">
        <v>56.5</v>
      </c>
      <c r="J18" s="105">
        <v>37.7</v>
      </c>
      <c r="K18" s="105">
        <v>38.7</v>
      </c>
      <c r="L18" s="105">
        <v>38.2</v>
      </c>
      <c r="M18" s="105">
        <v>38.2</v>
      </c>
      <c r="N18" s="105">
        <v>34.2</v>
      </c>
      <c r="O18" s="105">
        <v>51.7</v>
      </c>
      <c r="P18" s="105">
        <v>32.2</v>
      </c>
      <c r="Q18" s="105">
        <v>36.8</v>
      </c>
      <c r="R18" s="105">
        <v>37</v>
      </c>
      <c r="S18" s="105">
        <v>44.5</v>
      </c>
      <c r="T18" s="105">
        <v>49.2</v>
      </c>
      <c r="U18" s="105">
        <v>49.8</v>
      </c>
      <c r="V18" s="105">
        <v>61</v>
      </c>
      <c r="W18" s="105">
        <v>65.6</v>
      </c>
      <c r="X18" s="105">
        <v>62.2</v>
      </c>
      <c r="Y18" s="105">
        <v>63.8</v>
      </c>
      <c r="Z18" s="84">
        <f t="shared" si="0"/>
        <v>51.779166666666676</v>
      </c>
      <c r="AA18" s="105">
        <v>31.5</v>
      </c>
      <c r="AB18" s="107">
        <v>0.6298611111111111</v>
      </c>
      <c r="AC18" s="6">
        <v>16</v>
      </c>
    </row>
    <row r="19" spans="1:29" ht="13.5" customHeight="1">
      <c r="A19" s="83">
        <v>17</v>
      </c>
      <c r="B19" s="105">
        <v>64.5</v>
      </c>
      <c r="C19" s="105">
        <v>72.4</v>
      </c>
      <c r="D19" s="105">
        <v>70.2</v>
      </c>
      <c r="E19" s="105">
        <v>73</v>
      </c>
      <c r="F19" s="105">
        <v>75.5</v>
      </c>
      <c r="G19" s="105">
        <v>73.1</v>
      </c>
      <c r="H19" s="105">
        <v>75.3</v>
      </c>
      <c r="I19" s="105">
        <v>67.8</v>
      </c>
      <c r="J19" s="105">
        <v>39.9</v>
      </c>
      <c r="K19" s="105">
        <v>51.8</v>
      </c>
      <c r="L19" s="105">
        <v>52.9</v>
      </c>
      <c r="M19" s="105">
        <v>55.1</v>
      </c>
      <c r="N19" s="105">
        <v>53.5</v>
      </c>
      <c r="O19" s="105">
        <v>47</v>
      </c>
      <c r="P19" s="105">
        <v>50</v>
      </c>
      <c r="Q19" s="105">
        <v>64</v>
      </c>
      <c r="R19" s="105">
        <v>62.2</v>
      </c>
      <c r="S19" s="105">
        <v>65</v>
      </c>
      <c r="T19" s="105">
        <v>50.9</v>
      </c>
      <c r="U19" s="105">
        <v>47.1</v>
      </c>
      <c r="V19" s="105">
        <v>45.3</v>
      </c>
      <c r="W19" s="105">
        <v>42.8</v>
      </c>
      <c r="X19" s="105">
        <v>41.3</v>
      </c>
      <c r="Y19" s="105">
        <v>38.7</v>
      </c>
      <c r="Z19" s="84">
        <f t="shared" si="0"/>
        <v>57.47083333333333</v>
      </c>
      <c r="AA19" s="105">
        <v>36</v>
      </c>
      <c r="AB19" s="107">
        <v>0.35694444444444445</v>
      </c>
      <c r="AC19" s="6">
        <v>17</v>
      </c>
    </row>
    <row r="20" spans="1:29" ht="13.5" customHeight="1">
      <c r="A20" s="83">
        <v>18</v>
      </c>
      <c r="B20" s="105">
        <v>36.2</v>
      </c>
      <c r="C20" s="105">
        <v>40.5</v>
      </c>
      <c r="D20" s="105">
        <v>41.7</v>
      </c>
      <c r="E20" s="105">
        <v>47.8</v>
      </c>
      <c r="F20" s="105">
        <v>47</v>
      </c>
      <c r="G20" s="105">
        <v>44.2</v>
      </c>
      <c r="H20" s="105">
        <v>45.3</v>
      </c>
      <c r="I20" s="105">
        <v>44.5</v>
      </c>
      <c r="J20" s="105">
        <v>40.5</v>
      </c>
      <c r="K20" s="105">
        <v>44.3</v>
      </c>
      <c r="L20" s="105">
        <v>46.1</v>
      </c>
      <c r="M20" s="105">
        <v>47.4</v>
      </c>
      <c r="N20" s="105">
        <v>44.8</v>
      </c>
      <c r="O20" s="105">
        <v>47.1</v>
      </c>
      <c r="P20" s="105">
        <v>46.7</v>
      </c>
      <c r="Q20" s="105">
        <v>48.7</v>
      </c>
      <c r="R20" s="105">
        <v>48.1</v>
      </c>
      <c r="S20" s="105">
        <v>59.4</v>
      </c>
      <c r="T20" s="105">
        <v>52.5</v>
      </c>
      <c r="U20" s="105">
        <v>51.6</v>
      </c>
      <c r="V20" s="105">
        <v>57.7</v>
      </c>
      <c r="W20" s="105">
        <v>55.3</v>
      </c>
      <c r="X20" s="105">
        <v>52.5</v>
      </c>
      <c r="Y20" s="105">
        <v>58.4</v>
      </c>
      <c r="Z20" s="84">
        <f t="shared" si="0"/>
        <v>47.84583333333334</v>
      </c>
      <c r="AA20" s="105">
        <v>35.6</v>
      </c>
      <c r="AB20" s="107">
        <v>0.03194444444444445</v>
      </c>
      <c r="AC20" s="6">
        <v>18</v>
      </c>
    </row>
    <row r="21" spans="1:29" ht="13.5" customHeight="1">
      <c r="A21" s="83">
        <v>19</v>
      </c>
      <c r="B21" s="105">
        <v>52.9</v>
      </c>
      <c r="C21" s="105">
        <v>44.6</v>
      </c>
      <c r="D21" s="105">
        <v>46.3</v>
      </c>
      <c r="E21" s="105">
        <v>45.9</v>
      </c>
      <c r="F21" s="105">
        <v>41.6</v>
      </c>
      <c r="G21" s="105">
        <v>40.9</v>
      </c>
      <c r="H21" s="105">
        <v>42.2</v>
      </c>
      <c r="I21" s="105">
        <v>39.9</v>
      </c>
      <c r="J21" s="105">
        <v>33.4</v>
      </c>
      <c r="K21" s="105">
        <v>28.5</v>
      </c>
      <c r="L21" s="105">
        <v>30.3</v>
      </c>
      <c r="M21" s="105">
        <v>25.4</v>
      </c>
      <c r="N21" s="105">
        <v>23.7</v>
      </c>
      <c r="O21" s="105">
        <v>23.8</v>
      </c>
      <c r="P21" s="105">
        <v>22.7</v>
      </c>
      <c r="Q21" s="105">
        <v>31.1</v>
      </c>
      <c r="R21" s="105">
        <v>28.1</v>
      </c>
      <c r="S21" s="105">
        <v>37.5</v>
      </c>
      <c r="T21" s="105">
        <v>48.3</v>
      </c>
      <c r="U21" s="105">
        <v>57.1</v>
      </c>
      <c r="V21" s="105">
        <v>60.6</v>
      </c>
      <c r="W21" s="105">
        <v>67.6</v>
      </c>
      <c r="X21" s="105">
        <v>69.2</v>
      </c>
      <c r="Y21" s="105">
        <v>69.8</v>
      </c>
      <c r="Z21" s="84">
        <f t="shared" si="0"/>
        <v>42.141666666666666</v>
      </c>
      <c r="AA21" s="105">
        <v>22.6</v>
      </c>
      <c r="AB21" s="107">
        <v>0.6263888888888889</v>
      </c>
      <c r="AC21" s="6">
        <v>19</v>
      </c>
    </row>
    <row r="22" spans="1:29" ht="13.5" customHeight="1">
      <c r="A22" s="86">
        <v>20</v>
      </c>
      <c r="B22" s="106">
        <v>67.2</v>
      </c>
      <c r="C22" s="106">
        <v>74</v>
      </c>
      <c r="D22" s="106">
        <v>77.9</v>
      </c>
      <c r="E22" s="106">
        <v>82.5</v>
      </c>
      <c r="F22" s="106">
        <v>80.4</v>
      </c>
      <c r="G22" s="106">
        <v>82.7</v>
      </c>
      <c r="H22" s="106">
        <v>76.2</v>
      </c>
      <c r="I22" s="106">
        <v>76.6</v>
      </c>
      <c r="J22" s="106">
        <v>65.8</v>
      </c>
      <c r="K22" s="106">
        <v>62.2</v>
      </c>
      <c r="L22" s="106">
        <v>60.6</v>
      </c>
      <c r="M22" s="106">
        <v>59.9</v>
      </c>
      <c r="N22" s="106">
        <v>54.3</v>
      </c>
      <c r="O22" s="106">
        <v>70.8</v>
      </c>
      <c r="P22" s="106">
        <v>71.6</v>
      </c>
      <c r="Q22" s="106">
        <v>69.3</v>
      </c>
      <c r="R22" s="106">
        <v>74.5</v>
      </c>
      <c r="S22" s="106">
        <v>92.1</v>
      </c>
      <c r="T22" s="106">
        <v>97.1</v>
      </c>
      <c r="U22" s="106">
        <v>97.5</v>
      </c>
      <c r="V22" s="106">
        <v>96.6</v>
      </c>
      <c r="W22" s="106">
        <v>65.6</v>
      </c>
      <c r="X22" s="106">
        <v>52.1</v>
      </c>
      <c r="Y22" s="106">
        <v>44.7</v>
      </c>
      <c r="Z22" s="87">
        <f t="shared" si="0"/>
        <v>73.00833333333331</v>
      </c>
      <c r="AA22" s="106">
        <v>43</v>
      </c>
      <c r="AB22" s="108">
        <v>0.9930555555555555</v>
      </c>
      <c r="AC22" s="6">
        <v>20</v>
      </c>
    </row>
    <row r="23" spans="1:29" ht="13.5" customHeight="1">
      <c r="A23" s="83">
        <v>21</v>
      </c>
      <c r="B23" s="105">
        <v>50.8</v>
      </c>
      <c r="C23" s="105">
        <v>54.3</v>
      </c>
      <c r="D23" s="105">
        <v>61.7</v>
      </c>
      <c r="E23" s="105">
        <v>59.3</v>
      </c>
      <c r="F23" s="105">
        <v>59.4</v>
      </c>
      <c r="G23" s="105">
        <v>60.6</v>
      </c>
      <c r="H23" s="105">
        <v>61.4</v>
      </c>
      <c r="I23" s="105">
        <v>59</v>
      </c>
      <c r="J23" s="105">
        <v>57.3</v>
      </c>
      <c r="K23" s="105">
        <v>58.2</v>
      </c>
      <c r="L23" s="105">
        <v>47.4</v>
      </c>
      <c r="M23" s="105">
        <v>34.6</v>
      </c>
      <c r="N23" s="105">
        <v>31.8</v>
      </c>
      <c r="O23" s="105">
        <v>29.5</v>
      </c>
      <c r="P23" s="105">
        <v>30.7</v>
      </c>
      <c r="Q23" s="105">
        <v>36</v>
      </c>
      <c r="R23" s="105">
        <v>36.1</v>
      </c>
      <c r="S23" s="105">
        <v>38.8</v>
      </c>
      <c r="T23" s="105">
        <v>40.7</v>
      </c>
      <c r="U23" s="105">
        <v>45.2</v>
      </c>
      <c r="V23" s="105">
        <v>48.1</v>
      </c>
      <c r="W23" s="105">
        <v>50.6</v>
      </c>
      <c r="X23" s="105">
        <v>54.8</v>
      </c>
      <c r="Y23" s="105">
        <v>57.7</v>
      </c>
      <c r="Z23" s="84">
        <f t="shared" si="0"/>
        <v>48.5</v>
      </c>
      <c r="AA23" s="105">
        <v>28.1</v>
      </c>
      <c r="AB23" s="107">
        <v>0.5847222222222223</v>
      </c>
      <c r="AC23" s="5">
        <v>21</v>
      </c>
    </row>
    <row r="24" spans="1:29" ht="13.5" customHeight="1">
      <c r="A24" s="83">
        <v>22</v>
      </c>
      <c r="B24" s="105">
        <v>56.7</v>
      </c>
      <c r="C24" s="105">
        <v>62.1</v>
      </c>
      <c r="D24" s="105">
        <v>63.6</v>
      </c>
      <c r="E24" s="105">
        <v>61.5</v>
      </c>
      <c r="F24" s="105">
        <v>59.2</v>
      </c>
      <c r="G24" s="105">
        <v>61.1</v>
      </c>
      <c r="H24" s="105">
        <v>63</v>
      </c>
      <c r="I24" s="105">
        <v>55.5</v>
      </c>
      <c r="J24" s="105">
        <v>49.6</v>
      </c>
      <c r="K24" s="105">
        <v>53.6</v>
      </c>
      <c r="L24" s="105">
        <v>53.9</v>
      </c>
      <c r="M24" s="105">
        <v>54.6</v>
      </c>
      <c r="N24" s="105">
        <v>60.6</v>
      </c>
      <c r="O24" s="105">
        <v>60.8</v>
      </c>
      <c r="P24" s="105">
        <v>63.6</v>
      </c>
      <c r="Q24" s="105">
        <v>66.6</v>
      </c>
      <c r="R24" s="105">
        <v>67.8</v>
      </c>
      <c r="S24" s="105">
        <v>69.5</v>
      </c>
      <c r="T24" s="105">
        <v>69.2</v>
      </c>
      <c r="U24" s="105">
        <v>66</v>
      </c>
      <c r="V24" s="105">
        <v>67.9</v>
      </c>
      <c r="W24" s="105">
        <v>72.4</v>
      </c>
      <c r="X24" s="105">
        <v>74.9</v>
      </c>
      <c r="Y24" s="105">
        <v>76.8</v>
      </c>
      <c r="Z24" s="84">
        <f t="shared" si="0"/>
        <v>62.93750000000002</v>
      </c>
      <c r="AA24" s="105">
        <v>47.4</v>
      </c>
      <c r="AB24" s="107">
        <v>0.36874999999999997</v>
      </c>
      <c r="AC24" s="6">
        <v>22</v>
      </c>
    </row>
    <row r="25" spans="1:29" ht="13.5" customHeight="1">
      <c r="A25" s="83">
        <v>23</v>
      </c>
      <c r="B25" s="105">
        <v>76.9</v>
      </c>
      <c r="C25" s="105">
        <v>82.1</v>
      </c>
      <c r="D25" s="105">
        <v>92.8</v>
      </c>
      <c r="E25" s="105">
        <v>93.8</v>
      </c>
      <c r="F25" s="105">
        <v>95.2</v>
      </c>
      <c r="G25" s="105">
        <v>95.7</v>
      </c>
      <c r="H25" s="105">
        <v>95.7</v>
      </c>
      <c r="I25" s="105">
        <v>95.2</v>
      </c>
      <c r="J25" s="105">
        <v>93.7</v>
      </c>
      <c r="K25" s="105">
        <v>96.3</v>
      </c>
      <c r="L25" s="105">
        <v>97.5</v>
      </c>
      <c r="M25" s="105">
        <v>97.6</v>
      </c>
      <c r="N25" s="105">
        <v>94.2</v>
      </c>
      <c r="O25" s="105">
        <v>91.3</v>
      </c>
      <c r="P25" s="105">
        <v>85.9</v>
      </c>
      <c r="Q25" s="105">
        <v>88.1</v>
      </c>
      <c r="R25" s="105">
        <v>79.7</v>
      </c>
      <c r="S25" s="105">
        <v>67.8</v>
      </c>
      <c r="T25" s="105">
        <v>59.5</v>
      </c>
      <c r="U25" s="105">
        <v>58</v>
      </c>
      <c r="V25" s="105">
        <v>56.8</v>
      </c>
      <c r="W25" s="105">
        <v>53.9</v>
      </c>
      <c r="X25" s="105">
        <v>52</v>
      </c>
      <c r="Y25" s="105">
        <v>56.1</v>
      </c>
      <c r="Z25" s="84">
        <f t="shared" si="0"/>
        <v>81.49166666666666</v>
      </c>
      <c r="AA25" s="105">
        <v>50.8</v>
      </c>
      <c r="AB25" s="107">
        <v>0.9534722222222222</v>
      </c>
      <c r="AC25" s="6">
        <v>23</v>
      </c>
    </row>
    <row r="26" spans="1:29" ht="13.5" customHeight="1">
      <c r="A26" s="83">
        <v>24</v>
      </c>
      <c r="B26" s="105">
        <v>50.5</v>
      </c>
      <c r="C26" s="105">
        <v>47.8</v>
      </c>
      <c r="D26" s="105">
        <v>49.7</v>
      </c>
      <c r="E26" s="105">
        <v>49</v>
      </c>
      <c r="F26" s="105">
        <v>46.4</v>
      </c>
      <c r="G26" s="105">
        <v>44.5</v>
      </c>
      <c r="H26" s="105">
        <v>46</v>
      </c>
      <c r="I26" s="105">
        <v>41.4</v>
      </c>
      <c r="J26" s="105">
        <v>36</v>
      </c>
      <c r="K26" s="105">
        <v>32.8</v>
      </c>
      <c r="L26" s="105">
        <v>33.9</v>
      </c>
      <c r="M26" s="105">
        <v>31.8</v>
      </c>
      <c r="N26" s="105">
        <v>27.5</v>
      </c>
      <c r="O26" s="105">
        <v>28.8</v>
      </c>
      <c r="P26" s="105">
        <v>29.5</v>
      </c>
      <c r="Q26" s="105">
        <v>30</v>
      </c>
      <c r="R26" s="105">
        <v>34.8</v>
      </c>
      <c r="S26" s="105">
        <v>38.7</v>
      </c>
      <c r="T26" s="105">
        <v>38.5</v>
      </c>
      <c r="U26" s="105">
        <v>41.5</v>
      </c>
      <c r="V26" s="105">
        <v>39.8</v>
      </c>
      <c r="W26" s="105">
        <v>55.7</v>
      </c>
      <c r="X26" s="105">
        <v>57.1</v>
      </c>
      <c r="Y26" s="105">
        <v>55.7</v>
      </c>
      <c r="Z26" s="84">
        <f t="shared" si="0"/>
        <v>41.141666666666666</v>
      </c>
      <c r="AA26" s="105">
        <v>25.7</v>
      </c>
      <c r="AB26" s="107">
        <v>0.5479166666666667</v>
      </c>
      <c r="AC26" s="6">
        <v>24</v>
      </c>
    </row>
    <row r="27" spans="1:29" ht="13.5" customHeight="1">
      <c r="A27" s="83">
        <v>25</v>
      </c>
      <c r="B27" s="105">
        <v>61.2</v>
      </c>
      <c r="C27" s="105">
        <v>55.9</v>
      </c>
      <c r="D27" s="105">
        <v>60.4</v>
      </c>
      <c r="E27" s="105">
        <v>65.6</v>
      </c>
      <c r="F27" s="105">
        <v>66.3</v>
      </c>
      <c r="G27" s="105">
        <v>66.9</v>
      </c>
      <c r="H27" s="105">
        <v>72.6</v>
      </c>
      <c r="I27" s="105">
        <v>61</v>
      </c>
      <c r="J27" s="105">
        <v>66.2</v>
      </c>
      <c r="K27" s="105">
        <v>62.9</v>
      </c>
      <c r="L27" s="105">
        <v>51.4</v>
      </c>
      <c r="M27" s="105">
        <v>49.4</v>
      </c>
      <c r="N27" s="105">
        <v>52.2</v>
      </c>
      <c r="O27" s="105">
        <v>51.5</v>
      </c>
      <c r="P27" s="105">
        <v>64.2</v>
      </c>
      <c r="Q27" s="105">
        <v>63.1</v>
      </c>
      <c r="R27" s="105">
        <v>62.7</v>
      </c>
      <c r="S27" s="105">
        <v>78.4</v>
      </c>
      <c r="T27" s="105">
        <v>90.4</v>
      </c>
      <c r="U27" s="105">
        <v>88.8</v>
      </c>
      <c r="V27" s="105">
        <v>94.1</v>
      </c>
      <c r="W27" s="105">
        <v>94.4</v>
      </c>
      <c r="X27" s="105">
        <v>95.2</v>
      </c>
      <c r="Y27" s="105">
        <v>93.9</v>
      </c>
      <c r="Z27" s="84">
        <f t="shared" si="0"/>
        <v>69.52916666666668</v>
      </c>
      <c r="AA27" s="105">
        <v>44.8</v>
      </c>
      <c r="AB27" s="107">
        <v>0.47500000000000003</v>
      </c>
      <c r="AC27" s="6">
        <v>25</v>
      </c>
    </row>
    <row r="28" spans="1:29" ht="13.5" customHeight="1">
      <c r="A28" s="83">
        <v>26</v>
      </c>
      <c r="B28" s="105">
        <v>92.5</v>
      </c>
      <c r="C28" s="105">
        <v>87.4</v>
      </c>
      <c r="D28" s="105">
        <v>87.9</v>
      </c>
      <c r="E28" s="105">
        <v>92</v>
      </c>
      <c r="F28" s="105">
        <v>94.5</v>
      </c>
      <c r="G28" s="105">
        <v>92.4</v>
      </c>
      <c r="H28" s="105">
        <v>85.1</v>
      </c>
      <c r="I28" s="105">
        <v>76.4</v>
      </c>
      <c r="J28" s="105">
        <v>64.3</v>
      </c>
      <c r="K28" s="105">
        <v>61.3</v>
      </c>
      <c r="L28" s="105">
        <v>60</v>
      </c>
      <c r="M28" s="105">
        <v>59.6</v>
      </c>
      <c r="N28" s="105">
        <v>62.4</v>
      </c>
      <c r="O28" s="105">
        <v>55.5</v>
      </c>
      <c r="P28" s="105">
        <v>54.2</v>
      </c>
      <c r="Q28" s="105">
        <v>54.2</v>
      </c>
      <c r="R28" s="105">
        <v>56.7</v>
      </c>
      <c r="S28" s="105">
        <v>70.4</v>
      </c>
      <c r="T28" s="105">
        <v>78.7</v>
      </c>
      <c r="U28" s="105">
        <v>83.5</v>
      </c>
      <c r="V28" s="105">
        <v>80.2</v>
      </c>
      <c r="W28" s="105">
        <v>84.2</v>
      </c>
      <c r="X28" s="105">
        <v>80</v>
      </c>
      <c r="Y28" s="105">
        <v>83</v>
      </c>
      <c r="Z28" s="84">
        <f t="shared" si="0"/>
        <v>74.85000000000001</v>
      </c>
      <c r="AA28" s="105">
        <v>50.9</v>
      </c>
      <c r="AB28" s="107">
        <v>0.6006944444444444</v>
      </c>
      <c r="AC28" s="6">
        <v>26</v>
      </c>
    </row>
    <row r="29" spans="1:29" ht="13.5" customHeight="1">
      <c r="A29" s="83">
        <v>27</v>
      </c>
      <c r="B29" s="105">
        <v>82.9</v>
      </c>
      <c r="C29" s="105">
        <v>80.1</v>
      </c>
      <c r="D29" s="105">
        <v>82.1</v>
      </c>
      <c r="E29" s="105">
        <v>80.4</v>
      </c>
      <c r="F29" s="105">
        <v>80.8</v>
      </c>
      <c r="G29" s="105">
        <v>76.6</v>
      </c>
      <c r="H29" s="105">
        <v>70.3</v>
      </c>
      <c r="I29" s="105">
        <v>62.6</v>
      </c>
      <c r="J29" s="105">
        <v>57.1</v>
      </c>
      <c r="K29" s="105">
        <v>53.7</v>
      </c>
      <c r="L29" s="105">
        <v>59.8</v>
      </c>
      <c r="M29" s="105">
        <v>56.7</v>
      </c>
      <c r="N29" s="105">
        <v>64.7</v>
      </c>
      <c r="O29" s="105">
        <v>69.3</v>
      </c>
      <c r="P29" s="105">
        <v>70.5</v>
      </c>
      <c r="Q29" s="105">
        <v>74</v>
      </c>
      <c r="R29" s="105">
        <v>72.3</v>
      </c>
      <c r="S29" s="105">
        <v>66.7</v>
      </c>
      <c r="T29" s="105">
        <v>66.9</v>
      </c>
      <c r="U29" s="105">
        <v>66.1</v>
      </c>
      <c r="V29" s="105">
        <v>67.1</v>
      </c>
      <c r="W29" s="105">
        <v>69.6</v>
      </c>
      <c r="X29" s="105">
        <v>72.1</v>
      </c>
      <c r="Y29" s="105">
        <v>72.6</v>
      </c>
      <c r="Z29" s="84">
        <f t="shared" si="0"/>
        <v>69.79166666666664</v>
      </c>
      <c r="AA29" s="105">
        <v>48.8</v>
      </c>
      <c r="AB29" s="107">
        <v>0.4513888888888889</v>
      </c>
      <c r="AC29" s="6">
        <v>27</v>
      </c>
    </row>
    <row r="30" spans="1:29" ht="13.5" customHeight="1">
      <c r="A30" s="83">
        <v>28</v>
      </c>
      <c r="B30" s="105">
        <v>72.9</v>
      </c>
      <c r="C30" s="105">
        <v>73.2</v>
      </c>
      <c r="D30" s="105">
        <v>73.1</v>
      </c>
      <c r="E30" s="105">
        <v>72.8</v>
      </c>
      <c r="F30" s="105">
        <v>73</v>
      </c>
      <c r="G30" s="105">
        <v>73.7</v>
      </c>
      <c r="H30" s="105">
        <v>71.9</v>
      </c>
      <c r="I30" s="105">
        <v>65.5</v>
      </c>
      <c r="J30" s="105">
        <v>66</v>
      </c>
      <c r="K30" s="105">
        <v>60.9</v>
      </c>
      <c r="L30" s="105">
        <v>57</v>
      </c>
      <c r="M30" s="105">
        <v>60.2</v>
      </c>
      <c r="N30" s="105">
        <v>64.3</v>
      </c>
      <c r="O30" s="105">
        <v>66.8</v>
      </c>
      <c r="P30" s="105">
        <v>66.6</v>
      </c>
      <c r="Q30" s="105">
        <v>69.1</v>
      </c>
      <c r="R30" s="105">
        <v>69.3</v>
      </c>
      <c r="S30" s="105">
        <v>71.5</v>
      </c>
      <c r="T30" s="105">
        <v>71.3</v>
      </c>
      <c r="U30" s="105">
        <v>71.5</v>
      </c>
      <c r="V30" s="105">
        <v>73.1</v>
      </c>
      <c r="W30" s="105">
        <v>73.5</v>
      </c>
      <c r="X30" s="105">
        <v>75.8</v>
      </c>
      <c r="Y30" s="105">
        <v>77.6</v>
      </c>
      <c r="Z30" s="84">
        <f t="shared" si="0"/>
        <v>69.60833333333332</v>
      </c>
      <c r="AA30" s="105">
        <v>56.4</v>
      </c>
      <c r="AB30" s="107">
        <v>0.44027777777777777</v>
      </c>
      <c r="AC30" s="6">
        <v>28</v>
      </c>
    </row>
    <row r="31" spans="1:29" ht="13.5" customHeight="1">
      <c r="A31" s="83">
        <v>29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62.89285714285717</v>
      </c>
      <c r="C34" s="89">
        <f t="shared" si="1"/>
        <v>65.1642857142857</v>
      </c>
      <c r="D34" s="89">
        <f t="shared" si="1"/>
        <v>67.43571428571428</v>
      </c>
      <c r="E34" s="89">
        <f t="shared" si="1"/>
        <v>67.68571428571428</v>
      </c>
      <c r="F34" s="89">
        <f t="shared" si="1"/>
        <v>68.54642857142858</v>
      </c>
      <c r="G34" s="89">
        <f t="shared" si="1"/>
        <v>69.425</v>
      </c>
      <c r="H34" s="89">
        <f t="shared" si="1"/>
        <v>68.73571428571428</v>
      </c>
      <c r="I34" s="89">
        <f t="shared" si="1"/>
        <v>61.43571428571429</v>
      </c>
      <c r="J34" s="89">
        <f t="shared" si="1"/>
        <v>53.714285714285715</v>
      </c>
      <c r="K34" s="89">
        <f t="shared" si="1"/>
        <v>51.37857142857143</v>
      </c>
      <c r="L34" s="89">
        <f t="shared" si="1"/>
        <v>49.25714285714286</v>
      </c>
      <c r="M34" s="89">
        <f t="shared" si="1"/>
        <v>48.42857142857143</v>
      </c>
      <c r="N34" s="89">
        <f t="shared" si="1"/>
        <v>47.26785714285715</v>
      </c>
      <c r="O34" s="89">
        <f t="shared" si="1"/>
        <v>48.93214285714284</v>
      </c>
      <c r="P34" s="89">
        <f t="shared" si="1"/>
        <v>48.77857142857143</v>
      </c>
      <c r="Q34" s="89">
        <f t="shared" si="1"/>
        <v>50.91785714285714</v>
      </c>
      <c r="R34" s="89">
        <f aca="true" t="shared" si="2" ref="R34:Y34">AVERAGE(R3:R33)</f>
        <v>52.29642857142857</v>
      </c>
      <c r="S34" s="89">
        <f t="shared" si="2"/>
        <v>57.51428571428572</v>
      </c>
      <c r="T34" s="89">
        <f t="shared" si="2"/>
        <v>59.80357142857143</v>
      </c>
      <c r="U34" s="89">
        <f t="shared" si="2"/>
        <v>61.02499999999999</v>
      </c>
      <c r="V34" s="89">
        <f t="shared" si="2"/>
        <v>61.853571428571406</v>
      </c>
      <c r="W34" s="89">
        <f t="shared" si="2"/>
        <v>62.71785714285715</v>
      </c>
      <c r="X34" s="89">
        <f t="shared" si="2"/>
        <v>62.17857142857142</v>
      </c>
      <c r="Y34" s="89">
        <f t="shared" si="2"/>
        <v>63.18928571428571</v>
      </c>
      <c r="Z34" s="89">
        <f>AVERAGE(B3:Y33)</f>
        <v>58.7739583333333</v>
      </c>
      <c r="AA34" s="90">
        <f>AVERAGE(AA3:AA33)</f>
        <v>37.48214285714285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21.4</v>
      </c>
      <c r="C40" s="102">
        <f>MATCH(B40,AA3:AA33,0)</f>
        <v>11</v>
      </c>
      <c r="D40" s="109">
        <f>INDEX(AB3:AB33,C40,1)</f>
        <v>0.6687500000000001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79.8</v>
      </c>
      <c r="C3" s="105">
        <v>83.2</v>
      </c>
      <c r="D3" s="105">
        <v>87</v>
      </c>
      <c r="E3" s="105">
        <v>88.3</v>
      </c>
      <c r="F3" s="105">
        <v>90.4</v>
      </c>
      <c r="G3" s="105">
        <v>90.4</v>
      </c>
      <c r="H3" s="105">
        <v>86.4</v>
      </c>
      <c r="I3" s="105">
        <v>75.9</v>
      </c>
      <c r="J3" s="105">
        <v>70</v>
      </c>
      <c r="K3" s="105">
        <v>71</v>
      </c>
      <c r="L3" s="105">
        <v>68.4</v>
      </c>
      <c r="M3" s="105">
        <v>69.1</v>
      </c>
      <c r="N3" s="105">
        <v>67.1</v>
      </c>
      <c r="O3" s="105">
        <v>69.5</v>
      </c>
      <c r="P3" s="105">
        <v>69.9</v>
      </c>
      <c r="Q3" s="105">
        <v>71.8</v>
      </c>
      <c r="R3" s="105">
        <v>78.5</v>
      </c>
      <c r="S3" s="105">
        <v>82.2</v>
      </c>
      <c r="T3" s="105">
        <v>81.3</v>
      </c>
      <c r="U3" s="105">
        <v>80.8</v>
      </c>
      <c r="V3" s="105">
        <v>84.9</v>
      </c>
      <c r="W3" s="105">
        <v>87</v>
      </c>
      <c r="X3" s="105">
        <v>86.1</v>
      </c>
      <c r="Y3" s="105">
        <v>85.8</v>
      </c>
      <c r="Z3" s="84">
        <f aca="true" t="shared" si="0" ref="Z3:Z31">AVERAGE(B3:Y3)</f>
        <v>79.36666666666666</v>
      </c>
      <c r="AA3" s="105">
        <v>66.9</v>
      </c>
      <c r="AB3" s="107">
        <v>0.4597222222222222</v>
      </c>
      <c r="AC3" s="5">
        <v>1</v>
      </c>
    </row>
    <row r="4" spans="1:29" ht="13.5" customHeight="1">
      <c r="A4" s="83">
        <v>2</v>
      </c>
      <c r="B4" s="105">
        <v>89.8</v>
      </c>
      <c r="C4" s="105">
        <v>96.3</v>
      </c>
      <c r="D4" s="105">
        <v>97.7</v>
      </c>
      <c r="E4" s="105">
        <v>97.9</v>
      </c>
      <c r="F4" s="105">
        <v>98</v>
      </c>
      <c r="G4" s="105">
        <v>98</v>
      </c>
      <c r="H4" s="105">
        <v>97.9</v>
      </c>
      <c r="I4" s="105">
        <v>97</v>
      </c>
      <c r="J4" s="105">
        <v>95.7</v>
      </c>
      <c r="K4" s="105">
        <v>93</v>
      </c>
      <c r="L4" s="105">
        <v>93.6</v>
      </c>
      <c r="M4" s="105">
        <v>91.6</v>
      </c>
      <c r="N4" s="105">
        <v>92.4</v>
      </c>
      <c r="O4" s="105">
        <v>96.7</v>
      </c>
      <c r="P4" s="105">
        <v>97.7</v>
      </c>
      <c r="Q4" s="105">
        <v>97.9</v>
      </c>
      <c r="R4" s="105">
        <v>98</v>
      </c>
      <c r="S4" s="105">
        <v>98.1</v>
      </c>
      <c r="T4" s="105">
        <v>98.1</v>
      </c>
      <c r="U4" s="105">
        <v>98.1</v>
      </c>
      <c r="V4" s="105">
        <v>98.2</v>
      </c>
      <c r="W4" s="105">
        <v>98.2</v>
      </c>
      <c r="X4" s="105">
        <v>98</v>
      </c>
      <c r="Y4" s="105">
        <v>87.2</v>
      </c>
      <c r="Z4" s="84">
        <f t="shared" si="0"/>
        <v>96.04583333333333</v>
      </c>
      <c r="AA4" s="105">
        <v>85.7</v>
      </c>
      <c r="AB4" s="107">
        <v>0.001388888888888889</v>
      </c>
      <c r="AC4" s="6">
        <v>2</v>
      </c>
    </row>
    <row r="5" spans="1:29" ht="13.5" customHeight="1">
      <c r="A5" s="83">
        <v>3</v>
      </c>
      <c r="B5" s="105">
        <v>83.4</v>
      </c>
      <c r="C5" s="105">
        <v>73.9</v>
      </c>
      <c r="D5" s="105">
        <v>70.6</v>
      </c>
      <c r="E5" s="105">
        <v>72.5</v>
      </c>
      <c r="F5" s="105">
        <v>81.7</v>
      </c>
      <c r="G5" s="105">
        <v>83.9</v>
      </c>
      <c r="H5" s="105">
        <v>81.4</v>
      </c>
      <c r="I5" s="105">
        <v>73.9</v>
      </c>
      <c r="J5" s="105">
        <v>59.4</v>
      </c>
      <c r="K5" s="105">
        <v>58</v>
      </c>
      <c r="L5" s="105">
        <v>41.8</v>
      </c>
      <c r="M5" s="105">
        <v>41.4</v>
      </c>
      <c r="N5" s="105">
        <v>39.2</v>
      </c>
      <c r="O5" s="105">
        <v>36.4</v>
      </c>
      <c r="P5" s="105">
        <v>29.1</v>
      </c>
      <c r="Q5" s="105">
        <v>28.5</v>
      </c>
      <c r="R5" s="105">
        <v>32.3</v>
      </c>
      <c r="S5" s="105">
        <v>35.9</v>
      </c>
      <c r="T5" s="105">
        <v>38.1</v>
      </c>
      <c r="U5" s="105">
        <v>42.1</v>
      </c>
      <c r="V5" s="105">
        <v>45.5</v>
      </c>
      <c r="W5" s="105">
        <v>48.5</v>
      </c>
      <c r="X5" s="105">
        <v>50.3</v>
      </c>
      <c r="Y5" s="105">
        <v>54.2</v>
      </c>
      <c r="Z5" s="84">
        <f t="shared" si="0"/>
        <v>54.24999999999999</v>
      </c>
      <c r="AA5" s="105">
        <v>27.3</v>
      </c>
      <c r="AB5" s="107">
        <v>0.6604166666666667</v>
      </c>
      <c r="AC5" s="6">
        <v>3</v>
      </c>
    </row>
    <row r="6" spans="1:29" ht="13.5" customHeight="1">
      <c r="A6" s="83">
        <v>4</v>
      </c>
      <c r="B6" s="105">
        <v>52.7</v>
      </c>
      <c r="C6" s="105">
        <v>63.2</v>
      </c>
      <c r="D6" s="105">
        <v>60.8</v>
      </c>
      <c r="E6" s="105">
        <v>70.9</v>
      </c>
      <c r="F6" s="105">
        <v>68.7</v>
      </c>
      <c r="G6" s="105">
        <v>70.7</v>
      </c>
      <c r="H6" s="105">
        <v>64.7</v>
      </c>
      <c r="I6" s="105">
        <v>52.9</v>
      </c>
      <c r="J6" s="105">
        <v>46.6</v>
      </c>
      <c r="K6" s="105">
        <v>51.1</v>
      </c>
      <c r="L6" s="105">
        <v>47.9</v>
      </c>
      <c r="M6" s="105">
        <v>55.9</v>
      </c>
      <c r="N6" s="105">
        <v>59.1</v>
      </c>
      <c r="O6" s="105">
        <v>63.8</v>
      </c>
      <c r="P6" s="105">
        <v>67.2</v>
      </c>
      <c r="Q6" s="105">
        <v>66.7</v>
      </c>
      <c r="R6" s="105">
        <v>69.4</v>
      </c>
      <c r="S6" s="105">
        <v>60.2</v>
      </c>
      <c r="T6" s="105">
        <v>58.5</v>
      </c>
      <c r="U6" s="105">
        <v>57</v>
      </c>
      <c r="V6" s="105">
        <v>72</v>
      </c>
      <c r="W6" s="105">
        <v>78</v>
      </c>
      <c r="X6" s="105">
        <v>77.3</v>
      </c>
      <c r="Y6" s="105">
        <v>84.7</v>
      </c>
      <c r="Z6" s="84">
        <f t="shared" si="0"/>
        <v>63.333333333333336</v>
      </c>
      <c r="AA6" s="105">
        <v>42.3</v>
      </c>
      <c r="AB6" s="107">
        <v>0.3861111111111111</v>
      </c>
      <c r="AC6" s="6">
        <v>4</v>
      </c>
    </row>
    <row r="7" spans="1:29" ht="13.5" customHeight="1">
      <c r="A7" s="83">
        <v>5</v>
      </c>
      <c r="B7" s="105">
        <v>82.1</v>
      </c>
      <c r="C7" s="105">
        <v>84.2</v>
      </c>
      <c r="D7" s="105">
        <v>88.4</v>
      </c>
      <c r="E7" s="105">
        <v>86.6</v>
      </c>
      <c r="F7" s="105">
        <v>88.5</v>
      </c>
      <c r="G7" s="105">
        <v>92.5</v>
      </c>
      <c r="H7" s="105">
        <v>84.9</v>
      </c>
      <c r="I7" s="105">
        <v>74</v>
      </c>
      <c r="J7" s="105">
        <v>66.8</v>
      </c>
      <c r="K7" s="105">
        <v>73.6</v>
      </c>
      <c r="L7" s="105">
        <v>74.5</v>
      </c>
      <c r="M7" s="105">
        <v>75.6</v>
      </c>
      <c r="N7" s="105">
        <v>77.6</v>
      </c>
      <c r="O7" s="105">
        <v>79.8</v>
      </c>
      <c r="P7" s="105">
        <v>77.9</v>
      </c>
      <c r="Q7" s="105">
        <v>80</v>
      </c>
      <c r="R7" s="105">
        <v>81.8</v>
      </c>
      <c r="S7" s="105">
        <v>84.2</v>
      </c>
      <c r="T7" s="105">
        <v>85.7</v>
      </c>
      <c r="U7" s="105">
        <v>87</v>
      </c>
      <c r="V7" s="105">
        <v>88.5</v>
      </c>
      <c r="W7" s="105">
        <v>93</v>
      </c>
      <c r="X7" s="105">
        <v>92.6</v>
      </c>
      <c r="Y7" s="105">
        <v>92</v>
      </c>
      <c r="Z7" s="84">
        <f t="shared" si="0"/>
        <v>82.99166666666666</v>
      </c>
      <c r="AA7" s="105">
        <v>64.3</v>
      </c>
      <c r="AB7" s="107">
        <v>0.3826388888888889</v>
      </c>
      <c r="AC7" s="6">
        <v>5</v>
      </c>
    </row>
    <row r="8" spans="1:29" ht="13.5" customHeight="1">
      <c r="A8" s="83">
        <v>6</v>
      </c>
      <c r="B8" s="105">
        <v>95.2</v>
      </c>
      <c r="C8" s="105">
        <v>94.5</v>
      </c>
      <c r="D8" s="105">
        <v>96.9</v>
      </c>
      <c r="E8" s="105">
        <v>96.6</v>
      </c>
      <c r="F8" s="105">
        <v>96.5</v>
      </c>
      <c r="G8" s="105">
        <v>96</v>
      </c>
      <c r="H8" s="105">
        <v>95.4</v>
      </c>
      <c r="I8" s="105">
        <v>89.2</v>
      </c>
      <c r="J8" s="105">
        <v>83.2</v>
      </c>
      <c r="K8" s="105">
        <v>87.3</v>
      </c>
      <c r="L8" s="105">
        <v>91.1</v>
      </c>
      <c r="M8" s="105">
        <v>90.5</v>
      </c>
      <c r="N8" s="105">
        <v>87.7</v>
      </c>
      <c r="O8" s="105">
        <v>87.7</v>
      </c>
      <c r="P8" s="105">
        <v>87.5</v>
      </c>
      <c r="Q8" s="105">
        <v>87.4</v>
      </c>
      <c r="R8" s="105">
        <v>84.1</v>
      </c>
      <c r="S8" s="105">
        <v>87.6</v>
      </c>
      <c r="T8" s="105">
        <v>84.4</v>
      </c>
      <c r="U8" s="105">
        <v>90.3</v>
      </c>
      <c r="V8" s="105">
        <v>90</v>
      </c>
      <c r="W8" s="105">
        <v>90.7</v>
      </c>
      <c r="X8" s="105">
        <v>84.1</v>
      </c>
      <c r="Y8" s="105">
        <v>68.7</v>
      </c>
      <c r="Z8" s="84">
        <f t="shared" si="0"/>
        <v>89.27499999999999</v>
      </c>
      <c r="AA8" s="105">
        <v>68.4</v>
      </c>
      <c r="AB8" s="107">
        <v>0.9993055555555556</v>
      </c>
      <c r="AC8" s="6">
        <v>6</v>
      </c>
    </row>
    <row r="9" spans="1:29" ht="13.5" customHeight="1">
      <c r="A9" s="83">
        <v>7</v>
      </c>
      <c r="B9" s="105">
        <v>56.2</v>
      </c>
      <c r="C9" s="105">
        <v>54.1</v>
      </c>
      <c r="D9" s="105">
        <v>46.4</v>
      </c>
      <c r="E9" s="105">
        <v>48.8</v>
      </c>
      <c r="F9" s="105">
        <v>52.1</v>
      </c>
      <c r="G9" s="105">
        <v>50.9</v>
      </c>
      <c r="H9" s="105">
        <v>53.5</v>
      </c>
      <c r="I9" s="105">
        <v>51.8</v>
      </c>
      <c r="J9" s="105">
        <v>49.4</v>
      </c>
      <c r="K9" s="105">
        <v>50.3</v>
      </c>
      <c r="L9" s="105">
        <v>49.8</v>
      </c>
      <c r="M9" s="105">
        <v>52.5</v>
      </c>
      <c r="N9" s="105">
        <v>66.1</v>
      </c>
      <c r="O9" s="105">
        <v>77.8</v>
      </c>
      <c r="P9" s="105">
        <v>90.5</v>
      </c>
      <c r="Q9" s="105">
        <v>96.1</v>
      </c>
      <c r="R9" s="105">
        <v>97</v>
      </c>
      <c r="S9" s="105">
        <v>96.4</v>
      </c>
      <c r="T9" s="105">
        <v>97.3</v>
      </c>
      <c r="U9" s="105">
        <v>97</v>
      </c>
      <c r="V9" s="105">
        <v>97.6</v>
      </c>
      <c r="W9" s="105">
        <v>95.5</v>
      </c>
      <c r="X9" s="105">
        <v>95</v>
      </c>
      <c r="Y9" s="105">
        <v>86.8</v>
      </c>
      <c r="Z9" s="84">
        <f t="shared" si="0"/>
        <v>71.20416666666667</v>
      </c>
      <c r="AA9" s="105">
        <v>44.5</v>
      </c>
      <c r="AB9" s="107">
        <v>0.1277777777777778</v>
      </c>
      <c r="AC9" s="6">
        <v>7</v>
      </c>
    </row>
    <row r="10" spans="1:29" ht="13.5" customHeight="1">
      <c r="A10" s="83">
        <v>8</v>
      </c>
      <c r="B10" s="105">
        <v>77.8</v>
      </c>
      <c r="C10" s="105">
        <v>78.7</v>
      </c>
      <c r="D10" s="105">
        <v>83</v>
      </c>
      <c r="E10" s="105">
        <v>85.1</v>
      </c>
      <c r="F10" s="105">
        <v>90.9</v>
      </c>
      <c r="G10" s="105">
        <v>89.5</v>
      </c>
      <c r="H10" s="105">
        <v>86.4</v>
      </c>
      <c r="I10" s="105">
        <v>69.7</v>
      </c>
      <c r="J10" s="105">
        <v>54.3</v>
      </c>
      <c r="K10" s="105">
        <v>45.4</v>
      </c>
      <c r="L10" s="105">
        <v>46.4</v>
      </c>
      <c r="M10" s="105">
        <v>35.6</v>
      </c>
      <c r="N10" s="105">
        <v>34.8</v>
      </c>
      <c r="O10" s="105">
        <v>33.3</v>
      </c>
      <c r="P10" s="105">
        <v>33.5</v>
      </c>
      <c r="Q10" s="105">
        <v>28.8</v>
      </c>
      <c r="R10" s="105">
        <v>32.7</v>
      </c>
      <c r="S10" s="105">
        <v>36.7</v>
      </c>
      <c r="T10" s="105">
        <v>46.6</v>
      </c>
      <c r="U10" s="105">
        <v>48.5</v>
      </c>
      <c r="V10" s="105">
        <v>49.5</v>
      </c>
      <c r="W10" s="105">
        <v>52.9</v>
      </c>
      <c r="X10" s="105">
        <v>56.5</v>
      </c>
      <c r="Y10" s="105">
        <v>54.5</v>
      </c>
      <c r="Z10" s="84">
        <f t="shared" si="0"/>
        <v>56.29583333333333</v>
      </c>
      <c r="AA10" s="105">
        <v>26.4</v>
      </c>
      <c r="AB10" s="107">
        <v>0.6548611111111111</v>
      </c>
      <c r="AC10" s="6">
        <v>8</v>
      </c>
    </row>
    <row r="11" spans="1:29" ht="13.5" customHeight="1">
      <c r="A11" s="83">
        <v>9</v>
      </c>
      <c r="B11" s="105">
        <v>49.4</v>
      </c>
      <c r="C11" s="105">
        <v>59.3</v>
      </c>
      <c r="D11" s="105">
        <v>62.7</v>
      </c>
      <c r="E11" s="105">
        <v>71.3</v>
      </c>
      <c r="F11" s="105">
        <v>74.8</v>
      </c>
      <c r="G11" s="105">
        <v>72.3</v>
      </c>
      <c r="H11" s="105">
        <v>52.9</v>
      </c>
      <c r="I11" s="105">
        <v>50.4</v>
      </c>
      <c r="J11" s="105">
        <v>56.2</v>
      </c>
      <c r="K11" s="105">
        <v>32.8</v>
      </c>
      <c r="L11" s="105">
        <v>27</v>
      </c>
      <c r="M11" s="105">
        <v>29.3</v>
      </c>
      <c r="N11" s="105">
        <v>49.8</v>
      </c>
      <c r="O11" s="105">
        <v>40.9</v>
      </c>
      <c r="P11" s="105">
        <v>30.8</v>
      </c>
      <c r="Q11" s="105">
        <v>37.7</v>
      </c>
      <c r="R11" s="105">
        <v>48.2</v>
      </c>
      <c r="S11" s="105">
        <v>52.9</v>
      </c>
      <c r="T11" s="105">
        <v>54</v>
      </c>
      <c r="U11" s="105">
        <v>61.3</v>
      </c>
      <c r="V11" s="105">
        <v>56.2</v>
      </c>
      <c r="W11" s="105">
        <v>68.9</v>
      </c>
      <c r="X11" s="105">
        <v>73</v>
      </c>
      <c r="Y11" s="105">
        <v>76.7</v>
      </c>
      <c r="Z11" s="84">
        <f t="shared" si="0"/>
        <v>53.699999999999996</v>
      </c>
      <c r="AA11" s="105">
        <v>22</v>
      </c>
      <c r="AB11" s="107">
        <v>0.5076388888888889</v>
      </c>
      <c r="AC11" s="6">
        <v>9</v>
      </c>
    </row>
    <row r="12" spans="1:29" ht="13.5" customHeight="1">
      <c r="A12" s="86">
        <v>10</v>
      </c>
      <c r="B12" s="106">
        <v>71.1</v>
      </c>
      <c r="C12" s="106">
        <v>75</v>
      </c>
      <c r="D12" s="106">
        <v>75</v>
      </c>
      <c r="E12" s="106">
        <v>81.9</v>
      </c>
      <c r="F12" s="106">
        <v>78.9</v>
      </c>
      <c r="G12" s="106">
        <v>77.1</v>
      </c>
      <c r="H12" s="106">
        <v>71</v>
      </c>
      <c r="I12" s="106">
        <v>56.8</v>
      </c>
      <c r="J12" s="106">
        <v>47.9</v>
      </c>
      <c r="K12" s="106">
        <v>49.6</v>
      </c>
      <c r="L12" s="106">
        <v>57.7</v>
      </c>
      <c r="M12" s="106">
        <v>60.6</v>
      </c>
      <c r="N12" s="106">
        <v>47.8</v>
      </c>
      <c r="O12" s="106">
        <v>44.3</v>
      </c>
      <c r="P12" s="106">
        <v>24.7</v>
      </c>
      <c r="Q12" s="106">
        <v>27.5</v>
      </c>
      <c r="R12" s="106">
        <v>33.5</v>
      </c>
      <c r="S12" s="106">
        <v>38.9</v>
      </c>
      <c r="T12" s="106">
        <v>46.1</v>
      </c>
      <c r="U12" s="106">
        <v>51.3</v>
      </c>
      <c r="V12" s="106">
        <v>48.6</v>
      </c>
      <c r="W12" s="106">
        <v>60.3</v>
      </c>
      <c r="X12" s="106">
        <v>61</v>
      </c>
      <c r="Y12" s="106">
        <v>68.6</v>
      </c>
      <c r="Z12" s="87">
        <f t="shared" si="0"/>
        <v>56.46666666666665</v>
      </c>
      <c r="AA12" s="106">
        <v>22.3</v>
      </c>
      <c r="AB12" s="108">
        <v>0.6201388888888889</v>
      </c>
      <c r="AC12" s="6">
        <v>10</v>
      </c>
    </row>
    <row r="13" spans="1:29" ht="13.5" customHeight="1">
      <c r="A13" s="83">
        <v>11</v>
      </c>
      <c r="B13" s="105">
        <v>61.4</v>
      </c>
      <c r="C13" s="105">
        <v>60.9</v>
      </c>
      <c r="D13" s="105">
        <v>53</v>
      </c>
      <c r="E13" s="105">
        <v>54.3</v>
      </c>
      <c r="F13" s="105">
        <v>53.2</v>
      </c>
      <c r="G13" s="105">
        <v>62.8</v>
      </c>
      <c r="H13" s="105">
        <v>63.5</v>
      </c>
      <c r="I13" s="105">
        <v>59.7</v>
      </c>
      <c r="J13" s="105">
        <v>56.5</v>
      </c>
      <c r="K13" s="105">
        <v>42.9</v>
      </c>
      <c r="L13" s="105">
        <v>34.6</v>
      </c>
      <c r="M13" s="105">
        <v>47.7</v>
      </c>
      <c r="N13" s="105">
        <v>54.7</v>
      </c>
      <c r="O13" s="105">
        <v>65.2</v>
      </c>
      <c r="P13" s="105">
        <v>55.5</v>
      </c>
      <c r="Q13" s="105">
        <v>68.7</v>
      </c>
      <c r="R13" s="105">
        <v>60.9</v>
      </c>
      <c r="S13" s="105">
        <v>46.4</v>
      </c>
      <c r="T13" s="105">
        <v>50.2</v>
      </c>
      <c r="U13" s="105">
        <v>55.2</v>
      </c>
      <c r="V13" s="105">
        <v>59.6</v>
      </c>
      <c r="W13" s="105">
        <v>59</v>
      </c>
      <c r="X13" s="105">
        <v>64.4</v>
      </c>
      <c r="Y13" s="105">
        <v>66.3</v>
      </c>
      <c r="Z13" s="84">
        <f t="shared" si="0"/>
        <v>56.525000000000006</v>
      </c>
      <c r="AA13" s="105">
        <v>33.7</v>
      </c>
      <c r="AB13" s="107">
        <v>0.6</v>
      </c>
      <c r="AC13" s="5">
        <v>11</v>
      </c>
    </row>
    <row r="14" spans="1:29" ht="13.5" customHeight="1">
      <c r="A14" s="83">
        <v>12</v>
      </c>
      <c r="B14" s="105">
        <v>66.6</v>
      </c>
      <c r="C14" s="105">
        <v>67.6</v>
      </c>
      <c r="D14" s="105">
        <v>63.9</v>
      </c>
      <c r="E14" s="105">
        <v>65.1</v>
      </c>
      <c r="F14" s="105">
        <v>66.5</v>
      </c>
      <c r="G14" s="105">
        <v>66.2</v>
      </c>
      <c r="H14" s="105">
        <v>59.6</v>
      </c>
      <c r="I14" s="105">
        <v>57.2</v>
      </c>
      <c r="J14" s="105">
        <v>52.5</v>
      </c>
      <c r="K14" s="105">
        <v>47.8</v>
      </c>
      <c r="L14" s="105">
        <v>46.5</v>
      </c>
      <c r="M14" s="105">
        <v>45.6</v>
      </c>
      <c r="N14" s="105">
        <v>45.3</v>
      </c>
      <c r="O14" s="105">
        <v>44.6</v>
      </c>
      <c r="P14" s="105">
        <v>51.3</v>
      </c>
      <c r="Q14" s="105">
        <v>50.6</v>
      </c>
      <c r="R14" s="105">
        <v>54.1</v>
      </c>
      <c r="S14" s="105">
        <v>57</v>
      </c>
      <c r="T14" s="105">
        <v>63.6</v>
      </c>
      <c r="U14" s="105">
        <v>68.7</v>
      </c>
      <c r="V14" s="105">
        <v>74.9</v>
      </c>
      <c r="W14" s="105">
        <v>77.7</v>
      </c>
      <c r="X14" s="105">
        <v>79.7</v>
      </c>
      <c r="Y14" s="105">
        <v>81.1</v>
      </c>
      <c r="Z14" s="84">
        <f t="shared" si="0"/>
        <v>60.57083333333333</v>
      </c>
      <c r="AA14" s="105">
        <v>43.6</v>
      </c>
      <c r="AB14" s="107">
        <v>0.5159722222222222</v>
      </c>
      <c r="AC14" s="6">
        <v>12</v>
      </c>
    </row>
    <row r="15" spans="1:29" ht="13.5" customHeight="1">
      <c r="A15" s="83">
        <v>13</v>
      </c>
      <c r="B15" s="105">
        <v>80.7</v>
      </c>
      <c r="C15" s="105">
        <v>75.1</v>
      </c>
      <c r="D15" s="105">
        <v>74</v>
      </c>
      <c r="E15" s="105">
        <v>73.6</v>
      </c>
      <c r="F15" s="105">
        <v>73.3</v>
      </c>
      <c r="G15" s="105">
        <v>73.5</v>
      </c>
      <c r="H15" s="105">
        <v>72.9</v>
      </c>
      <c r="I15" s="105">
        <v>70</v>
      </c>
      <c r="J15" s="105">
        <v>67.7</v>
      </c>
      <c r="K15" s="105">
        <v>69.1</v>
      </c>
      <c r="L15" s="105">
        <v>73.8</v>
      </c>
      <c r="M15" s="105">
        <v>72.9</v>
      </c>
      <c r="N15" s="105">
        <v>73</v>
      </c>
      <c r="O15" s="105">
        <v>76.2</v>
      </c>
      <c r="P15" s="105">
        <v>75</v>
      </c>
      <c r="Q15" s="105">
        <v>74.9</v>
      </c>
      <c r="R15" s="105">
        <v>74.3</v>
      </c>
      <c r="S15" s="105">
        <v>74.5</v>
      </c>
      <c r="T15" s="105">
        <v>75.1</v>
      </c>
      <c r="U15" s="105">
        <v>76.2</v>
      </c>
      <c r="V15" s="105">
        <v>78.7</v>
      </c>
      <c r="W15" s="105">
        <v>78.1</v>
      </c>
      <c r="X15" s="105">
        <v>76.7</v>
      </c>
      <c r="Y15" s="105">
        <v>78.2</v>
      </c>
      <c r="Z15" s="84">
        <f t="shared" si="0"/>
        <v>74.47916666666667</v>
      </c>
      <c r="AA15" s="105">
        <v>65.8</v>
      </c>
      <c r="AB15" s="107">
        <v>0.3854166666666667</v>
      </c>
      <c r="AC15" s="6">
        <v>13</v>
      </c>
    </row>
    <row r="16" spans="1:29" ht="13.5" customHeight="1">
      <c r="A16" s="83">
        <v>14</v>
      </c>
      <c r="B16" s="105">
        <v>81.7</v>
      </c>
      <c r="C16" s="105">
        <v>84.3</v>
      </c>
      <c r="D16" s="105">
        <v>86.3</v>
      </c>
      <c r="E16" s="105">
        <v>92.4</v>
      </c>
      <c r="F16" s="105">
        <v>95.4</v>
      </c>
      <c r="G16" s="105">
        <v>97.1</v>
      </c>
      <c r="H16" s="105">
        <v>97.5</v>
      </c>
      <c r="I16" s="105">
        <v>97.4</v>
      </c>
      <c r="J16" s="105">
        <v>96.5</v>
      </c>
      <c r="K16" s="105">
        <v>96.7</v>
      </c>
      <c r="L16" s="105">
        <v>97.2</v>
      </c>
      <c r="M16" s="105">
        <v>95.7</v>
      </c>
      <c r="N16" s="105">
        <v>96</v>
      </c>
      <c r="O16" s="105">
        <v>95.3</v>
      </c>
      <c r="P16" s="105">
        <v>96</v>
      </c>
      <c r="Q16" s="105">
        <v>96.4</v>
      </c>
      <c r="R16" s="105">
        <v>96.9</v>
      </c>
      <c r="S16" s="105">
        <v>97.8</v>
      </c>
      <c r="T16" s="105">
        <v>97.8</v>
      </c>
      <c r="U16" s="105">
        <v>97.3</v>
      </c>
      <c r="V16" s="105">
        <v>97.1</v>
      </c>
      <c r="W16" s="105">
        <v>96.7</v>
      </c>
      <c r="X16" s="105">
        <v>95.7</v>
      </c>
      <c r="Y16" s="105">
        <v>95.9</v>
      </c>
      <c r="Z16" s="84">
        <f t="shared" si="0"/>
        <v>94.87916666666666</v>
      </c>
      <c r="AA16" s="105">
        <v>78.3</v>
      </c>
      <c r="AB16" s="107">
        <v>0.001388888888888889</v>
      </c>
      <c r="AC16" s="6">
        <v>14</v>
      </c>
    </row>
    <row r="17" spans="1:29" ht="13.5" customHeight="1">
      <c r="A17" s="83">
        <v>15</v>
      </c>
      <c r="B17" s="105">
        <v>95.3</v>
      </c>
      <c r="C17" s="105">
        <v>95.9</v>
      </c>
      <c r="D17" s="105">
        <v>96.1</v>
      </c>
      <c r="E17" s="105">
        <v>96.1</v>
      </c>
      <c r="F17" s="105">
        <v>96.5</v>
      </c>
      <c r="G17" s="105">
        <v>97.2</v>
      </c>
      <c r="H17" s="105">
        <v>97.5</v>
      </c>
      <c r="I17" s="105">
        <v>96.7</v>
      </c>
      <c r="J17" s="105">
        <v>95.6</v>
      </c>
      <c r="K17" s="105">
        <v>94.5</v>
      </c>
      <c r="L17" s="105">
        <v>92.2</v>
      </c>
      <c r="M17" s="105">
        <v>85.1</v>
      </c>
      <c r="N17" s="105">
        <v>76.7</v>
      </c>
      <c r="O17" s="105">
        <v>72.8</v>
      </c>
      <c r="P17" s="105">
        <v>74.2</v>
      </c>
      <c r="Q17" s="105">
        <v>69.6</v>
      </c>
      <c r="R17" s="105">
        <v>73.5</v>
      </c>
      <c r="S17" s="105">
        <v>77.5</v>
      </c>
      <c r="T17" s="105">
        <v>84.2</v>
      </c>
      <c r="U17" s="105">
        <v>84.9</v>
      </c>
      <c r="V17" s="105">
        <v>86</v>
      </c>
      <c r="W17" s="105">
        <v>84.9</v>
      </c>
      <c r="X17" s="105">
        <v>90.5</v>
      </c>
      <c r="Y17" s="105">
        <v>90.1</v>
      </c>
      <c r="Z17" s="84">
        <f t="shared" si="0"/>
        <v>87.65000000000002</v>
      </c>
      <c r="AA17" s="105">
        <v>69.4</v>
      </c>
      <c r="AB17" s="107">
        <v>0.6687500000000001</v>
      </c>
      <c r="AC17" s="6">
        <v>15</v>
      </c>
    </row>
    <row r="18" spans="1:29" ht="13.5" customHeight="1">
      <c r="A18" s="83">
        <v>16</v>
      </c>
      <c r="B18" s="105">
        <v>91.2</v>
      </c>
      <c r="C18" s="105">
        <v>95.3</v>
      </c>
      <c r="D18" s="105">
        <v>93.7</v>
      </c>
      <c r="E18" s="105">
        <v>74.4</v>
      </c>
      <c r="F18" s="105">
        <v>70.8</v>
      </c>
      <c r="G18" s="105">
        <v>68.3</v>
      </c>
      <c r="H18" s="105">
        <v>62.9</v>
      </c>
      <c r="I18" s="105">
        <v>54.9</v>
      </c>
      <c r="J18" s="105">
        <v>50.6</v>
      </c>
      <c r="K18" s="105">
        <v>49.2</v>
      </c>
      <c r="L18" s="105">
        <v>50.8</v>
      </c>
      <c r="M18" s="105">
        <v>57.5</v>
      </c>
      <c r="N18" s="105">
        <v>57.4</v>
      </c>
      <c r="O18" s="105">
        <v>58.1</v>
      </c>
      <c r="P18" s="105">
        <v>59.1</v>
      </c>
      <c r="Q18" s="105">
        <v>59</v>
      </c>
      <c r="R18" s="105">
        <v>57.8</v>
      </c>
      <c r="S18" s="105">
        <v>55.9</v>
      </c>
      <c r="T18" s="105">
        <v>55</v>
      </c>
      <c r="U18" s="105">
        <v>55.5</v>
      </c>
      <c r="V18" s="105">
        <v>55.3</v>
      </c>
      <c r="W18" s="105">
        <v>54.9</v>
      </c>
      <c r="X18" s="105">
        <v>71.1</v>
      </c>
      <c r="Y18" s="105">
        <v>69.6</v>
      </c>
      <c r="Z18" s="84">
        <f t="shared" si="0"/>
        <v>63.67916666666667</v>
      </c>
      <c r="AA18" s="105">
        <v>46.7</v>
      </c>
      <c r="AB18" s="107">
        <v>0.46388888888888885</v>
      </c>
      <c r="AC18" s="6">
        <v>16</v>
      </c>
    </row>
    <row r="19" spans="1:29" ht="13.5" customHeight="1">
      <c r="A19" s="83">
        <v>17</v>
      </c>
      <c r="B19" s="105">
        <v>53.3</v>
      </c>
      <c r="C19" s="105">
        <v>45</v>
      </c>
      <c r="D19" s="105">
        <v>46.3</v>
      </c>
      <c r="E19" s="105">
        <v>54.5</v>
      </c>
      <c r="F19" s="105">
        <v>59.5</v>
      </c>
      <c r="G19" s="105">
        <v>69</v>
      </c>
      <c r="H19" s="105">
        <v>60.9</v>
      </c>
      <c r="I19" s="105">
        <v>43.4</v>
      </c>
      <c r="J19" s="105">
        <v>37.9</v>
      </c>
      <c r="K19" s="105">
        <v>36.2</v>
      </c>
      <c r="L19" s="105">
        <v>29.2</v>
      </c>
      <c r="M19" s="105">
        <v>28.6</v>
      </c>
      <c r="N19" s="105">
        <v>30.1</v>
      </c>
      <c r="O19" s="105">
        <v>30</v>
      </c>
      <c r="P19" s="105">
        <v>33</v>
      </c>
      <c r="Q19" s="105">
        <v>35.2</v>
      </c>
      <c r="R19" s="105">
        <v>44.8</v>
      </c>
      <c r="S19" s="105">
        <v>45.4</v>
      </c>
      <c r="T19" s="105">
        <v>47.1</v>
      </c>
      <c r="U19" s="105">
        <v>49.1</v>
      </c>
      <c r="V19" s="105">
        <v>50</v>
      </c>
      <c r="W19" s="105">
        <v>47.1</v>
      </c>
      <c r="X19" s="105">
        <v>46.6</v>
      </c>
      <c r="Y19" s="105">
        <v>41.6</v>
      </c>
      <c r="Z19" s="84">
        <f t="shared" si="0"/>
        <v>44.324999999999996</v>
      </c>
      <c r="AA19" s="105">
        <v>26.4</v>
      </c>
      <c r="AB19" s="107">
        <v>0.5673611111111111</v>
      </c>
      <c r="AC19" s="6">
        <v>17</v>
      </c>
    </row>
    <row r="20" spans="1:29" ht="13.5" customHeight="1">
      <c r="A20" s="83">
        <v>18</v>
      </c>
      <c r="B20" s="105">
        <v>40.9</v>
      </c>
      <c r="C20" s="105">
        <v>43.7</v>
      </c>
      <c r="D20" s="105">
        <v>48.1</v>
      </c>
      <c r="E20" s="105">
        <v>55.3</v>
      </c>
      <c r="F20" s="105">
        <v>62.2</v>
      </c>
      <c r="G20" s="105">
        <v>67.7</v>
      </c>
      <c r="H20" s="105">
        <v>46.1</v>
      </c>
      <c r="I20" s="105">
        <v>41.9</v>
      </c>
      <c r="J20" s="105">
        <v>37.5</v>
      </c>
      <c r="K20" s="105">
        <v>39.1</v>
      </c>
      <c r="L20" s="105">
        <v>30.5</v>
      </c>
      <c r="M20" s="105">
        <v>43.7</v>
      </c>
      <c r="N20" s="105">
        <v>49.3</v>
      </c>
      <c r="O20" s="105">
        <v>51</v>
      </c>
      <c r="P20" s="105">
        <v>53.2</v>
      </c>
      <c r="Q20" s="105">
        <v>55.9</v>
      </c>
      <c r="R20" s="105">
        <v>59.3</v>
      </c>
      <c r="S20" s="105">
        <v>64.9</v>
      </c>
      <c r="T20" s="105">
        <v>66.8</v>
      </c>
      <c r="U20" s="105">
        <v>52.7</v>
      </c>
      <c r="V20" s="105">
        <v>56.2</v>
      </c>
      <c r="W20" s="105">
        <v>54.3</v>
      </c>
      <c r="X20" s="105">
        <v>50.9</v>
      </c>
      <c r="Y20" s="105">
        <v>52.7</v>
      </c>
      <c r="Z20" s="84">
        <f t="shared" si="0"/>
        <v>50.99583333333334</v>
      </c>
      <c r="AA20" s="105">
        <v>29.6</v>
      </c>
      <c r="AB20" s="107">
        <v>0.46875</v>
      </c>
      <c r="AC20" s="6">
        <v>18</v>
      </c>
    </row>
    <row r="21" spans="1:29" ht="13.5" customHeight="1">
      <c r="A21" s="83">
        <v>19</v>
      </c>
      <c r="B21" s="105">
        <v>41.5</v>
      </c>
      <c r="C21" s="105">
        <v>44.1</v>
      </c>
      <c r="D21" s="105">
        <v>46.2</v>
      </c>
      <c r="E21" s="105">
        <v>54.7</v>
      </c>
      <c r="F21" s="105">
        <v>59.8</v>
      </c>
      <c r="G21" s="105">
        <v>60.1</v>
      </c>
      <c r="H21" s="105">
        <v>61.2</v>
      </c>
      <c r="I21" s="105">
        <v>66.2</v>
      </c>
      <c r="J21" s="105">
        <v>60.2</v>
      </c>
      <c r="K21" s="105">
        <v>67.8</v>
      </c>
      <c r="L21" s="105">
        <v>69.3</v>
      </c>
      <c r="M21" s="105">
        <v>61.4</v>
      </c>
      <c r="N21" s="105">
        <v>56.8</v>
      </c>
      <c r="O21" s="105">
        <v>83.3</v>
      </c>
      <c r="P21" s="105">
        <v>77.2</v>
      </c>
      <c r="Q21" s="105">
        <v>78.6</v>
      </c>
      <c r="R21" s="105">
        <v>81.5</v>
      </c>
      <c r="S21" s="105">
        <v>82.8</v>
      </c>
      <c r="T21" s="105">
        <v>81.2</v>
      </c>
      <c r="U21" s="105">
        <v>80.1</v>
      </c>
      <c r="V21" s="105">
        <v>77.5</v>
      </c>
      <c r="W21" s="105">
        <v>80.6</v>
      </c>
      <c r="X21" s="105">
        <v>78.9</v>
      </c>
      <c r="Y21" s="105">
        <v>81.8</v>
      </c>
      <c r="Z21" s="84">
        <f t="shared" si="0"/>
        <v>68.03333333333332</v>
      </c>
      <c r="AA21" s="105">
        <v>40.3</v>
      </c>
      <c r="AB21" s="107">
        <v>0.03819444444444444</v>
      </c>
      <c r="AC21" s="6">
        <v>19</v>
      </c>
    </row>
    <row r="22" spans="1:29" ht="13.5" customHeight="1">
      <c r="A22" s="86">
        <v>20</v>
      </c>
      <c r="B22" s="106">
        <v>53.1</v>
      </c>
      <c r="C22" s="106">
        <v>58.5</v>
      </c>
      <c r="D22" s="106">
        <v>65</v>
      </c>
      <c r="E22" s="106">
        <v>67.1</v>
      </c>
      <c r="F22" s="106">
        <v>66.2</v>
      </c>
      <c r="G22" s="106">
        <v>68.2</v>
      </c>
      <c r="H22" s="106">
        <v>64.6</v>
      </c>
      <c r="I22" s="106">
        <v>41.9</v>
      </c>
      <c r="J22" s="106">
        <v>37.2</v>
      </c>
      <c r="K22" s="106">
        <v>42.8</v>
      </c>
      <c r="L22" s="106">
        <v>48.9</v>
      </c>
      <c r="M22" s="106">
        <v>49.3</v>
      </c>
      <c r="N22" s="106">
        <v>49.1</v>
      </c>
      <c r="O22" s="106">
        <v>54.2</v>
      </c>
      <c r="P22" s="106">
        <v>58.2</v>
      </c>
      <c r="Q22" s="106">
        <v>61.2</v>
      </c>
      <c r="R22" s="106">
        <v>68.2</v>
      </c>
      <c r="S22" s="106">
        <v>69.2</v>
      </c>
      <c r="T22" s="106">
        <v>69.1</v>
      </c>
      <c r="U22" s="106">
        <v>73.5</v>
      </c>
      <c r="V22" s="106">
        <v>76</v>
      </c>
      <c r="W22" s="106">
        <v>77.7</v>
      </c>
      <c r="X22" s="106">
        <v>79</v>
      </c>
      <c r="Y22" s="106">
        <v>80.7</v>
      </c>
      <c r="Z22" s="87">
        <f t="shared" si="0"/>
        <v>61.62083333333334</v>
      </c>
      <c r="AA22" s="106">
        <v>36.3</v>
      </c>
      <c r="AB22" s="108">
        <v>0.3854166666666667</v>
      </c>
      <c r="AC22" s="6">
        <v>20</v>
      </c>
    </row>
    <row r="23" spans="1:29" ht="13.5" customHeight="1">
      <c r="A23" s="83">
        <v>21</v>
      </c>
      <c r="B23" s="105">
        <v>78.2</v>
      </c>
      <c r="C23" s="105">
        <v>81.6</v>
      </c>
      <c r="D23" s="105">
        <v>80.4</v>
      </c>
      <c r="E23" s="105">
        <v>84.1</v>
      </c>
      <c r="F23" s="105">
        <v>93.2</v>
      </c>
      <c r="G23" s="105">
        <v>95</v>
      </c>
      <c r="H23" s="105">
        <v>83.7</v>
      </c>
      <c r="I23" s="105">
        <v>75.2</v>
      </c>
      <c r="J23" s="105">
        <v>87</v>
      </c>
      <c r="K23" s="105">
        <v>92.5</v>
      </c>
      <c r="L23" s="105">
        <v>95.7</v>
      </c>
      <c r="M23" s="105">
        <v>95.2</v>
      </c>
      <c r="N23" s="105">
        <v>95</v>
      </c>
      <c r="O23" s="105">
        <v>95.5</v>
      </c>
      <c r="P23" s="105">
        <v>97.5</v>
      </c>
      <c r="Q23" s="105">
        <v>97.7</v>
      </c>
      <c r="R23" s="105">
        <v>97.9</v>
      </c>
      <c r="S23" s="105">
        <v>98</v>
      </c>
      <c r="T23" s="105">
        <v>97.8</v>
      </c>
      <c r="U23" s="105">
        <v>97.9</v>
      </c>
      <c r="V23" s="105">
        <v>98</v>
      </c>
      <c r="W23" s="105">
        <v>96.4</v>
      </c>
      <c r="X23" s="105">
        <v>96</v>
      </c>
      <c r="Y23" s="105">
        <v>95</v>
      </c>
      <c r="Z23" s="84">
        <f t="shared" si="0"/>
        <v>91.85416666666669</v>
      </c>
      <c r="AA23" s="105">
        <v>75</v>
      </c>
      <c r="AB23" s="107">
        <v>0.3326388888888889</v>
      </c>
      <c r="AC23" s="5">
        <v>21</v>
      </c>
    </row>
    <row r="24" spans="1:29" ht="13.5" customHeight="1">
      <c r="A24" s="83">
        <v>22</v>
      </c>
      <c r="B24" s="105">
        <v>92.5</v>
      </c>
      <c r="C24" s="105">
        <v>88</v>
      </c>
      <c r="D24" s="105">
        <v>77.4</v>
      </c>
      <c r="E24" s="105">
        <v>69.2</v>
      </c>
      <c r="F24" s="105">
        <v>59.2</v>
      </c>
      <c r="G24" s="105">
        <v>56.1</v>
      </c>
      <c r="H24" s="105">
        <v>55</v>
      </c>
      <c r="I24" s="105">
        <v>49.2</v>
      </c>
      <c r="J24" s="105">
        <v>47.4</v>
      </c>
      <c r="K24" s="105">
        <v>46.1</v>
      </c>
      <c r="L24" s="105">
        <v>41.3</v>
      </c>
      <c r="M24" s="105">
        <v>37.8</v>
      </c>
      <c r="N24" s="105">
        <v>36.9</v>
      </c>
      <c r="O24" s="105">
        <v>35.7</v>
      </c>
      <c r="P24" s="105">
        <v>35.6</v>
      </c>
      <c r="Q24" s="105">
        <v>35.3</v>
      </c>
      <c r="R24" s="105">
        <v>40.3</v>
      </c>
      <c r="S24" s="105">
        <v>48</v>
      </c>
      <c r="T24" s="105">
        <v>50.7</v>
      </c>
      <c r="U24" s="105">
        <v>58</v>
      </c>
      <c r="V24" s="105">
        <v>41.1</v>
      </c>
      <c r="W24" s="105">
        <v>43</v>
      </c>
      <c r="X24" s="105">
        <v>54.1</v>
      </c>
      <c r="Y24" s="105">
        <v>58.9</v>
      </c>
      <c r="Z24" s="84">
        <f t="shared" si="0"/>
        <v>52.36666666666665</v>
      </c>
      <c r="AA24" s="105">
        <v>30.4</v>
      </c>
      <c r="AB24" s="107">
        <v>0.611111111111111</v>
      </c>
      <c r="AC24" s="6">
        <v>22</v>
      </c>
    </row>
    <row r="25" spans="1:29" ht="13.5" customHeight="1">
      <c r="A25" s="83">
        <v>23</v>
      </c>
      <c r="B25" s="105">
        <v>68.2</v>
      </c>
      <c r="C25" s="105">
        <v>64.7</v>
      </c>
      <c r="D25" s="105">
        <v>69.2</v>
      </c>
      <c r="E25" s="105">
        <v>71.3</v>
      </c>
      <c r="F25" s="105">
        <v>67.4</v>
      </c>
      <c r="G25" s="105">
        <v>70.1</v>
      </c>
      <c r="H25" s="105">
        <v>57.2</v>
      </c>
      <c r="I25" s="105">
        <v>70.7</v>
      </c>
      <c r="J25" s="105">
        <v>65.9</v>
      </c>
      <c r="K25" s="105">
        <v>51.4</v>
      </c>
      <c r="L25" s="105">
        <v>56.2</v>
      </c>
      <c r="M25" s="105">
        <v>61.5</v>
      </c>
      <c r="N25" s="105">
        <v>43.6</v>
      </c>
      <c r="O25" s="105">
        <v>63.6</v>
      </c>
      <c r="P25" s="105">
        <v>55.3</v>
      </c>
      <c r="Q25" s="105">
        <v>57</v>
      </c>
      <c r="R25" s="105">
        <v>62.6</v>
      </c>
      <c r="S25" s="105">
        <v>63.7</v>
      </c>
      <c r="T25" s="105">
        <v>60</v>
      </c>
      <c r="U25" s="105">
        <v>67.1</v>
      </c>
      <c r="V25" s="105">
        <v>71.3</v>
      </c>
      <c r="W25" s="105">
        <v>65.7</v>
      </c>
      <c r="X25" s="105">
        <v>65.1</v>
      </c>
      <c r="Y25" s="105">
        <v>67.6</v>
      </c>
      <c r="Z25" s="84">
        <f t="shared" si="0"/>
        <v>63.18333333333333</v>
      </c>
      <c r="AA25" s="105">
        <v>34.1</v>
      </c>
      <c r="AB25" s="107">
        <v>0.5305555555555556</v>
      </c>
      <c r="AC25" s="6">
        <v>23</v>
      </c>
    </row>
    <row r="26" spans="1:29" ht="13.5" customHeight="1">
      <c r="A26" s="83">
        <v>24</v>
      </c>
      <c r="B26" s="105">
        <v>66.6</v>
      </c>
      <c r="C26" s="105">
        <v>62.3</v>
      </c>
      <c r="D26" s="105">
        <v>63.7</v>
      </c>
      <c r="E26" s="105">
        <v>72</v>
      </c>
      <c r="F26" s="105">
        <v>65.8</v>
      </c>
      <c r="G26" s="105">
        <v>65.3</v>
      </c>
      <c r="H26" s="105">
        <v>59.7</v>
      </c>
      <c r="I26" s="105">
        <v>56.9</v>
      </c>
      <c r="J26" s="105">
        <v>59</v>
      </c>
      <c r="K26" s="105">
        <v>54.6</v>
      </c>
      <c r="L26" s="105">
        <v>39.4</v>
      </c>
      <c r="M26" s="105">
        <v>36.1</v>
      </c>
      <c r="N26" s="105">
        <v>26.6</v>
      </c>
      <c r="O26" s="105">
        <v>35</v>
      </c>
      <c r="P26" s="105">
        <v>26.8</v>
      </c>
      <c r="Q26" s="105">
        <v>39.1</v>
      </c>
      <c r="R26" s="105">
        <v>40.4</v>
      </c>
      <c r="S26" s="105">
        <v>43.4</v>
      </c>
      <c r="T26" s="105">
        <v>44.6</v>
      </c>
      <c r="U26" s="105">
        <v>49.9</v>
      </c>
      <c r="V26" s="105">
        <v>58.7</v>
      </c>
      <c r="W26" s="105">
        <v>58.3</v>
      </c>
      <c r="X26" s="105">
        <v>66.5</v>
      </c>
      <c r="Y26" s="105">
        <v>65.8</v>
      </c>
      <c r="Z26" s="84">
        <f t="shared" si="0"/>
        <v>52.35416666666666</v>
      </c>
      <c r="AA26" s="105">
        <v>25</v>
      </c>
      <c r="AB26" s="107">
        <v>0.5368055555555555</v>
      </c>
      <c r="AC26" s="6">
        <v>24</v>
      </c>
    </row>
    <row r="27" spans="1:29" ht="13.5" customHeight="1">
      <c r="A27" s="83">
        <v>25</v>
      </c>
      <c r="B27" s="105">
        <v>72.1</v>
      </c>
      <c r="C27" s="105">
        <v>64.2</v>
      </c>
      <c r="D27" s="105">
        <v>63.2</v>
      </c>
      <c r="E27" s="105">
        <v>66</v>
      </c>
      <c r="F27" s="105">
        <v>68.2</v>
      </c>
      <c r="G27" s="105">
        <v>64</v>
      </c>
      <c r="H27" s="105">
        <v>56</v>
      </c>
      <c r="I27" s="105">
        <v>46</v>
      </c>
      <c r="J27" s="105">
        <v>48</v>
      </c>
      <c r="K27" s="105">
        <v>37.5</v>
      </c>
      <c r="L27" s="105">
        <v>38.4</v>
      </c>
      <c r="M27" s="105">
        <v>54.5</v>
      </c>
      <c r="N27" s="105">
        <v>54.3</v>
      </c>
      <c r="O27" s="105">
        <v>54.3</v>
      </c>
      <c r="P27" s="105">
        <v>56</v>
      </c>
      <c r="Q27" s="105">
        <v>53.9</v>
      </c>
      <c r="R27" s="105">
        <v>61.2</v>
      </c>
      <c r="S27" s="105">
        <v>64.9</v>
      </c>
      <c r="T27" s="105">
        <v>68.9</v>
      </c>
      <c r="U27" s="105">
        <v>71.9</v>
      </c>
      <c r="V27" s="105">
        <v>70.9</v>
      </c>
      <c r="W27" s="105">
        <v>71.8</v>
      </c>
      <c r="X27" s="105">
        <v>75.7</v>
      </c>
      <c r="Y27" s="105">
        <v>68.7</v>
      </c>
      <c r="Z27" s="84">
        <f t="shared" si="0"/>
        <v>60.44166666666667</v>
      </c>
      <c r="AA27" s="105">
        <v>34</v>
      </c>
      <c r="AB27" s="107">
        <v>0.4354166666666666</v>
      </c>
      <c r="AC27" s="6">
        <v>25</v>
      </c>
    </row>
    <row r="28" spans="1:29" ht="13.5" customHeight="1">
      <c r="A28" s="83">
        <v>26</v>
      </c>
      <c r="B28" s="105">
        <v>65.8</v>
      </c>
      <c r="C28" s="105">
        <v>67.6</v>
      </c>
      <c r="D28" s="105">
        <v>68.2</v>
      </c>
      <c r="E28" s="105">
        <v>68.7</v>
      </c>
      <c r="F28" s="105">
        <v>66</v>
      </c>
      <c r="G28" s="105">
        <v>65.8</v>
      </c>
      <c r="H28" s="105">
        <v>65.9</v>
      </c>
      <c r="I28" s="105">
        <v>66.9</v>
      </c>
      <c r="J28" s="105">
        <v>65</v>
      </c>
      <c r="K28" s="105">
        <v>70.1</v>
      </c>
      <c r="L28" s="105">
        <v>69.8</v>
      </c>
      <c r="M28" s="105">
        <v>71.7</v>
      </c>
      <c r="N28" s="105">
        <v>76.7</v>
      </c>
      <c r="O28" s="105">
        <v>80.3</v>
      </c>
      <c r="P28" s="105">
        <v>89.5</v>
      </c>
      <c r="Q28" s="105">
        <v>85.2</v>
      </c>
      <c r="R28" s="105">
        <v>88.7</v>
      </c>
      <c r="S28" s="105">
        <v>95</v>
      </c>
      <c r="T28" s="105">
        <v>96.8</v>
      </c>
      <c r="U28" s="105">
        <v>97.6</v>
      </c>
      <c r="V28" s="105">
        <v>97.4</v>
      </c>
      <c r="W28" s="105">
        <v>97.6</v>
      </c>
      <c r="X28" s="105">
        <v>97.5</v>
      </c>
      <c r="Y28" s="105">
        <v>97.6</v>
      </c>
      <c r="Z28" s="84">
        <f t="shared" si="0"/>
        <v>79.64166666666667</v>
      </c>
      <c r="AA28" s="105">
        <v>63.8</v>
      </c>
      <c r="AB28" s="107">
        <v>0.3743055555555555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97.5</v>
      </c>
      <c r="D29" s="105">
        <v>97.6</v>
      </c>
      <c r="E29" s="105">
        <v>97.4</v>
      </c>
      <c r="F29" s="105">
        <v>96.9</v>
      </c>
      <c r="G29" s="105">
        <v>97.2</v>
      </c>
      <c r="H29" s="105">
        <v>97.5</v>
      </c>
      <c r="I29" s="105">
        <v>97.6</v>
      </c>
      <c r="J29" s="105">
        <v>97.6</v>
      </c>
      <c r="K29" s="105">
        <v>97.6</v>
      </c>
      <c r="L29" s="105">
        <v>97.5</v>
      </c>
      <c r="M29" s="105">
        <v>96.8</v>
      </c>
      <c r="N29" s="105">
        <v>96.1</v>
      </c>
      <c r="O29" s="105">
        <v>94.9</v>
      </c>
      <c r="P29" s="105">
        <v>90.6</v>
      </c>
      <c r="Q29" s="105">
        <v>88.4</v>
      </c>
      <c r="R29" s="105">
        <v>85.7</v>
      </c>
      <c r="S29" s="105">
        <v>86</v>
      </c>
      <c r="T29" s="105">
        <v>86.2</v>
      </c>
      <c r="U29" s="105">
        <v>81.1</v>
      </c>
      <c r="V29" s="105">
        <v>80.4</v>
      </c>
      <c r="W29" s="105">
        <v>81.8</v>
      </c>
      <c r="X29" s="105">
        <v>83.7</v>
      </c>
      <c r="Y29" s="105">
        <v>77.4</v>
      </c>
      <c r="Z29" s="84">
        <f t="shared" si="0"/>
        <v>91.71249999999999</v>
      </c>
      <c r="AA29" s="105">
        <v>77.4</v>
      </c>
      <c r="AB29" s="107">
        <v>1</v>
      </c>
      <c r="AC29" s="6">
        <v>27</v>
      </c>
    </row>
    <row r="30" spans="1:29" ht="13.5" customHeight="1">
      <c r="A30" s="83">
        <v>28</v>
      </c>
      <c r="B30" s="105">
        <v>75.7</v>
      </c>
      <c r="C30" s="105">
        <v>77.2</v>
      </c>
      <c r="D30" s="105">
        <v>85.1</v>
      </c>
      <c r="E30" s="105">
        <v>89.2</v>
      </c>
      <c r="F30" s="105">
        <v>89.9</v>
      </c>
      <c r="G30" s="105">
        <v>84.8</v>
      </c>
      <c r="H30" s="105">
        <v>83.2</v>
      </c>
      <c r="I30" s="105">
        <v>71.4</v>
      </c>
      <c r="J30" s="105">
        <v>56.4</v>
      </c>
      <c r="K30" s="105">
        <v>50.5</v>
      </c>
      <c r="L30" s="105">
        <v>48.2</v>
      </c>
      <c r="M30" s="105">
        <v>43.3</v>
      </c>
      <c r="N30" s="105">
        <v>40.8</v>
      </c>
      <c r="O30" s="105">
        <v>53.6</v>
      </c>
      <c r="P30" s="105">
        <v>49.6</v>
      </c>
      <c r="Q30" s="105">
        <v>56.2</v>
      </c>
      <c r="R30" s="105">
        <v>58.4</v>
      </c>
      <c r="S30" s="105">
        <v>68.6</v>
      </c>
      <c r="T30" s="105">
        <v>68.4</v>
      </c>
      <c r="U30" s="105">
        <v>87.9</v>
      </c>
      <c r="V30" s="105">
        <v>86.3</v>
      </c>
      <c r="W30" s="105">
        <v>90.9</v>
      </c>
      <c r="X30" s="105">
        <v>90.5</v>
      </c>
      <c r="Y30" s="105">
        <v>91</v>
      </c>
      <c r="Z30" s="84">
        <f t="shared" si="0"/>
        <v>70.7125</v>
      </c>
      <c r="AA30" s="105">
        <v>38.5</v>
      </c>
      <c r="AB30" s="107">
        <v>0.525</v>
      </c>
      <c r="AC30" s="6">
        <v>28</v>
      </c>
    </row>
    <row r="31" spans="1:29" ht="13.5" customHeight="1">
      <c r="A31" s="83">
        <v>29</v>
      </c>
      <c r="B31" s="105">
        <v>93.7</v>
      </c>
      <c r="C31" s="105">
        <v>96.9</v>
      </c>
      <c r="D31" s="105">
        <v>96.3</v>
      </c>
      <c r="E31" s="105">
        <v>96.7</v>
      </c>
      <c r="F31" s="105">
        <v>95.7</v>
      </c>
      <c r="G31" s="105">
        <v>93.1</v>
      </c>
      <c r="H31" s="105">
        <v>80.1</v>
      </c>
      <c r="I31" s="105">
        <v>76.8</v>
      </c>
      <c r="J31" s="105">
        <v>72.5</v>
      </c>
      <c r="K31" s="105">
        <v>70.3</v>
      </c>
      <c r="L31" s="105">
        <v>68.4</v>
      </c>
      <c r="M31" s="105">
        <v>58.7</v>
      </c>
      <c r="N31" s="105">
        <v>52.5</v>
      </c>
      <c r="O31" s="105">
        <v>54.7</v>
      </c>
      <c r="P31" s="105">
        <v>56.1</v>
      </c>
      <c r="Q31" s="105">
        <v>58.1</v>
      </c>
      <c r="R31" s="105">
        <v>59.4</v>
      </c>
      <c r="S31" s="105">
        <v>63</v>
      </c>
      <c r="T31" s="105">
        <v>70.5</v>
      </c>
      <c r="U31" s="105">
        <v>71.2</v>
      </c>
      <c r="V31" s="105">
        <v>63.8</v>
      </c>
      <c r="W31" s="105">
        <v>65.9</v>
      </c>
      <c r="X31" s="105">
        <v>77.8</v>
      </c>
      <c r="Y31" s="105">
        <v>79.4</v>
      </c>
      <c r="Z31" s="84">
        <f t="shared" si="0"/>
        <v>73.81666666666666</v>
      </c>
      <c r="AA31" s="105">
        <v>50.8</v>
      </c>
      <c r="AB31" s="107">
        <v>0.5402777777777777</v>
      </c>
      <c r="AC31" s="6">
        <v>29</v>
      </c>
    </row>
    <row r="32" spans="1:29" ht="13.5" customHeight="1">
      <c r="A32" s="83">
        <v>30</v>
      </c>
      <c r="B32" s="105">
        <v>80.1</v>
      </c>
      <c r="C32" s="105">
        <v>84.9</v>
      </c>
      <c r="D32" s="105">
        <v>87.9</v>
      </c>
      <c r="E32" s="105">
        <v>88.6</v>
      </c>
      <c r="F32" s="105">
        <v>91.9</v>
      </c>
      <c r="G32" s="105">
        <v>93.7</v>
      </c>
      <c r="H32" s="105">
        <v>83.6</v>
      </c>
      <c r="I32" s="105">
        <v>81.6</v>
      </c>
      <c r="J32" s="105">
        <v>82.8</v>
      </c>
      <c r="K32" s="105">
        <v>78.3</v>
      </c>
      <c r="L32" s="105">
        <v>72</v>
      </c>
      <c r="M32" s="105">
        <v>62.3</v>
      </c>
      <c r="N32" s="105">
        <v>58.2</v>
      </c>
      <c r="O32" s="105">
        <v>68.6</v>
      </c>
      <c r="P32" s="105">
        <v>65.8</v>
      </c>
      <c r="Q32" s="105">
        <v>57.4</v>
      </c>
      <c r="R32" s="105">
        <v>73.1</v>
      </c>
      <c r="S32" s="105">
        <v>68.6</v>
      </c>
      <c r="T32" s="105">
        <v>64.3</v>
      </c>
      <c r="U32" s="105">
        <v>68.4</v>
      </c>
      <c r="V32" s="105">
        <v>70.4</v>
      </c>
      <c r="W32" s="105">
        <v>71.3</v>
      </c>
      <c r="X32" s="105">
        <v>74.5</v>
      </c>
      <c r="Y32" s="105">
        <v>48.9</v>
      </c>
      <c r="Z32" s="84">
        <f>AVERAGE(B32:Y32)</f>
        <v>74.05</v>
      </c>
      <c r="AA32" s="105">
        <v>38.7</v>
      </c>
      <c r="AB32" s="107">
        <v>0.6958333333333333</v>
      </c>
      <c r="AC32" s="6">
        <v>30</v>
      </c>
    </row>
    <row r="33" spans="1:29" ht="13.5" customHeight="1">
      <c r="A33" s="83">
        <v>31</v>
      </c>
      <c r="B33" s="105">
        <v>49.9</v>
      </c>
      <c r="C33" s="105">
        <v>48.4</v>
      </c>
      <c r="D33" s="105">
        <v>42.9</v>
      </c>
      <c r="E33" s="105">
        <v>49.2</v>
      </c>
      <c r="F33" s="105">
        <v>51.7</v>
      </c>
      <c r="G33" s="105">
        <v>50.3</v>
      </c>
      <c r="H33" s="105">
        <v>51.8</v>
      </c>
      <c r="I33" s="105">
        <v>50.1</v>
      </c>
      <c r="J33" s="105">
        <v>46.6</v>
      </c>
      <c r="K33" s="105">
        <v>47</v>
      </c>
      <c r="L33" s="105">
        <v>44.4</v>
      </c>
      <c r="M33" s="105">
        <v>49.6</v>
      </c>
      <c r="N33" s="105">
        <v>46.5</v>
      </c>
      <c r="O33" s="105">
        <v>70.3</v>
      </c>
      <c r="P33" s="105">
        <v>68.3</v>
      </c>
      <c r="Q33" s="105">
        <v>73.9</v>
      </c>
      <c r="R33" s="105">
        <v>83.9</v>
      </c>
      <c r="S33" s="105">
        <v>83</v>
      </c>
      <c r="T33" s="105">
        <v>87.8</v>
      </c>
      <c r="U33" s="105">
        <v>91.3</v>
      </c>
      <c r="V33" s="105">
        <v>96.6</v>
      </c>
      <c r="W33" s="105">
        <v>97.5</v>
      </c>
      <c r="X33" s="105">
        <v>97.6</v>
      </c>
      <c r="Y33" s="105">
        <v>97.2</v>
      </c>
      <c r="Z33" s="84">
        <f>AVERAGE(B33:Y33)</f>
        <v>65.65833333333332</v>
      </c>
      <c r="AA33" s="105">
        <v>41.2</v>
      </c>
      <c r="AB33" s="107">
        <v>0.1326388888888889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72.37419354838708</v>
      </c>
      <c r="C34" s="89">
        <f t="shared" si="1"/>
        <v>73.1</v>
      </c>
      <c r="D34" s="89">
        <f t="shared" si="1"/>
        <v>73.32258064516131</v>
      </c>
      <c r="E34" s="89">
        <f t="shared" si="1"/>
        <v>75.47741935483869</v>
      </c>
      <c r="F34" s="89">
        <f t="shared" si="1"/>
        <v>76.44516129032257</v>
      </c>
      <c r="G34" s="89">
        <f t="shared" si="1"/>
        <v>76.99354838709677</v>
      </c>
      <c r="H34" s="89">
        <f t="shared" si="1"/>
        <v>72.09354838709679</v>
      </c>
      <c r="I34" s="89">
        <f t="shared" si="1"/>
        <v>66.55806451612905</v>
      </c>
      <c r="J34" s="89">
        <f t="shared" si="1"/>
        <v>62.90000000000001</v>
      </c>
      <c r="K34" s="89">
        <f t="shared" si="1"/>
        <v>61.09999999999998</v>
      </c>
      <c r="L34" s="89">
        <f t="shared" si="1"/>
        <v>59.435483870967765</v>
      </c>
      <c r="M34" s="89">
        <f t="shared" si="1"/>
        <v>59.906451612903226</v>
      </c>
      <c r="N34" s="89">
        <f t="shared" si="1"/>
        <v>59.26451612903224</v>
      </c>
      <c r="O34" s="89">
        <f t="shared" si="1"/>
        <v>63.46451612903225</v>
      </c>
      <c r="P34" s="89">
        <f t="shared" si="1"/>
        <v>62.341935483870955</v>
      </c>
      <c r="Q34" s="89">
        <f t="shared" si="1"/>
        <v>63.70000000000001</v>
      </c>
      <c r="R34" s="89">
        <f aca="true" t="shared" si="2" ref="R34:Y34">AVERAGE(R3:R33)</f>
        <v>67.04516129032258</v>
      </c>
      <c r="S34" s="89">
        <f t="shared" si="2"/>
        <v>68.60322580645162</v>
      </c>
      <c r="T34" s="89">
        <f t="shared" si="2"/>
        <v>70.2</v>
      </c>
      <c r="U34" s="89">
        <f t="shared" si="2"/>
        <v>72.54516129032258</v>
      </c>
      <c r="V34" s="89">
        <f t="shared" si="2"/>
        <v>73.45806451612904</v>
      </c>
      <c r="W34" s="89">
        <f t="shared" si="2"/>
        <v>74.9741935483871</v>
      </c>
      <c r="X34" s="89">
        <f t="shared" si="2"/>
        <v>76.98064516129033</v>
      </c>
      <c r="Y34" s="89">
        <f t="shared" si="2"/>
        <v>75.63548387096773</v>
      </c>
      <c r="Z34" s="89">
        <f>AVERAGE(B3:Y33)</f>
        <v>69.07997311827951</v>
      </c>
      <c r="AA34" s="90">
        <f>AVERAGE(AA3:AA33)</f>
        <v>46.74516129032258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22</v>
      </c>
      <c r="C40" s="102">
        <f>MATCH(B40,AA3:AA33,0)</f>
        <v>9</v>
      </c>
      <c r="D40" s="109">
        <f>INDEX(AB3:AB33,C40,1)</f>
        <v>0.5076388888888889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96.2</v>
      </c>
      <c r="C3" s="105">
        <v>95.7</v>
      </c>
      <c r="D3" s="105">
        <v>96.7</v>
      </c>
      <c r="E3" s="105">
        <v>97.5</v>
      </c>
      <c r="F3" s="105">
        <v>97.7</v>
      </c>
      <c r="G3" s="105">
        <v>97.8</v>
      </c>
      <c r="H3" s="105">
        <v>97.9</v>
      </c>
      <c r="I3" s="105">
        <v>97.8</v>
      </c>
      <c r="J3" s="105">
        <v>96.6</v>
      </c>
      <c r="K3" s="105">
        <v>86.2</v>
      </c>
      <c r="L3" s="105">
        <v>81.7</v>
      </c>
      <c r="M3" s="105">
        <v>78.8</v>
      </c>
      <c r="N3" s="105">
        <v>73.7</v>
      </c>
      <c r="O3" s="105">
        <v>76.5</v>
      </c>
      <c r="P3" s="105">
        <v>77.4</v>
      </c>
      <c r="Q3" s="105">
        <v>79.1</v>
      </c>
      <c r="R3" s="105">
        <v>79.1</v>
      </c>
      <c r="S3" s="105">
        <v>79.2</v>
      </c>
      <c r="T3" s="105">
        <v>78.6</v>
      </c>
      <c r="U3" s="105">
        <v>81.9</v>
      </c>
      <c r="V3" s="105">
        <v>82.9</v>
      </c>
      <c r="W3" s="105">
        <v>82.6</v>
      </c>
      <c r="X3" s="105">
        <v>81.7</v>
      </c>
      <c r="Y3" s="105">
        <v>81.4</v>
      </c>
      <c r="Z3" s="84">
        <f aca="true" t="shared" si="0" ref="Z3:Z32">AVERAGE(B3:Y3)</f>
        <v>86.44583333333333</v>
      </c>
      <c r="AA3" s="105">
        <v>72.6</v>
      </c>
      <c r="AB3" s="107">
        <v>0.5583333333333333</v>
      </c>
      <c r="AC3" s="5">
        <v>1</v>
      </c>
    </row>
    <row r="4" spans="1:29" ht="13.5" customHeight="1">
      <c r="A4" s="83">
        <v>2</v>
      </c>
      <c r="B4" s="105">
        <v>82.5</v>
      </c>
      <c r="C4" s="105">
        <v>83.4</v>
      </c>
      <c r="D4" s="105">
        <v>84.2</v>
      </c>
      <c r="E4" s="105">
        <v>86.6</v>
      </c>
      <c r="F4" s="105">
        <v>89.6</v>
      </c>
      <c r="G4" s="105">
        <v>89</v>
      </c>
      <c r="H4" s="105">
        <v>79.6</v>
      </c>
      <c r="I4" s="105">
        <v>71.1</v>
      </c>
      <c r="J4" s="105">
        <v>60.4</v>
      </c>
      <c r="K4" s="105">
        <v>66.3</v>
      </c>
      <c r="L4" s="105">
        <v>66.9</v>
      </c>
      <c r="M4" s="105">
        <v>62.9</v>
      </c>
      <c r="N4" s="105">
        <v>65.4</v>
      </c>
      <c r="O4" s="105">
        <v>63.8</v>
      </c>
      <c r="P4" s="105">
        <v>61.5</v>
      </c>
      <c r="Q4" s="105">
        <v>62.8</v>
      </c>
      <c r="R4" s="105">
        <v>66</v>
      </c>
      <c r="S4" s="105">
        <v>68.5</v>
      </c>
      <c r="T4" s="105">
        <v>75.4</v>
      </c>
      <c r="U4" s="105">
        <v>78.7</v>
      </c>
      <c r="V4" s="105">
        <v>81.5</v>
      </c>
      <c r="W4" s="105">
        <v>82.2</v>
      </c>
      <c r="X4" s="105">
        <v>75.2</v>
      </c>
      <c r="Y4" s="105">
        <v>66.7</v>
      </c>
      <c r="Z4" s="84">
        <f t="shared" si="0"/>
        <v>73.75833333333334</v>
      </c>
      <c r="AA4" s="105">
        <v>59</v>
      </c>
      <c r="AB4" s="107">
        <v>0.9854166666666666</v>
      </c>
      <c r="AC4" s="6">
        <v>2</v>
      </c>
    </row>
    <row r="5" spans="1:29" ht="13.5" customHeight="1">
      <c r="A5" s="83">
        <v>3</v>
      </c>
      <c r="B5" s="105">
        <v>64.4</v>
      </c>
      <c r="C5" s="105">
        <v>69.5</v>
      </c>
      <c r="D5" s="105">
        <v>72.8</v>
      </c>
      <c r="E5" s="105">
        <v>71.8</v>
      </c>
      <c r="F5" s="105">
        <v>80.5</v>
      </c>
      <c r="G5" s="105">
        <v>73.7</v>
      </c>
      <c r="H5" s="105">
        <v>62.9</v>
      </c>
      <c r="I5" s="105">
        <v>63.2</v>
      </c>
      <c r="J5" s="105">
        <v>65.9</v>
      </c>
      <c r="K5" s="105">
        <v>66.6</v>
      </c>
      <c r="L5" s="105">
        <v>64.8</v>
      </c>
      <c r="M5" s="105">
        <v>64</v>
      </c>
      <c r="N5" s="105">
        <v>58.7</v>
      </c>
      <c r="O5" s="105">
        <v>59.6</v>
      </c>
      <c r="P5" s="105">
        <v>60.9</v>
      </c>
      <c r="Q5" s="105">
        <v>64.3</v>
      </c>
      <c r="R5" s="105">
        <v>66.5</v>
      </c>
      <c r="S5" s="105">
        <v>74</v>
      </c>
      <c r="T5" s="105">
        <v>95.2</v>
      </c>
      <c r="U5" s="105">
        <v>95.6</v>
      </c>
      <c r="V5" s="105">
        <v>97.5</v>
      </c>
      <c r="W5" s="105">
        <v>97.2</v>
      </c>
      <c r="X5" s="105">
        <v>94.6</v>
      </c>
      <c r="Y5" s="105">
        <v>93.1</v>
      </c>
      <c r="Z5" s="84">
        <f t="shared" si="0"/>
        <v>74.05416666666666</v>
      </c>
      <c r="AA5" s="105">
        <v>56.1</v>
      </c>
      <c r="AB5" s="107">
        <v>0.3145833333333333</v>
      </c>
      <c r="AC5" s="6">
        <v>3</v>
      </c>
    </row>
    <row r="6" spans="1:29" ht="13.5" customHeight="1">
      <c r="A6" s="83">
        <v>4</v>
      </c>
      <c r="B6" s="105">
        <v>90.6</v>
      </c>
      <c r="C6" s="105">
        <v>91.8</v>
      </c>
      <c r="D6" s="105">
        <v>91.6</v>
      </c>
      <c r="E6" s="105">
        <v>81.3</v>
      </c>
      <c r="F6" s="105">
        <v>79.9</v>
      </c>
      <c r="G6" s="105">
        <v>79</v>
      </c>
      <c r="H6" s="105">
        <v>76.5</v>
      </c>
      <c r="I6" s="105">
        <v>77.2</v>
      </c>
      <c r="J6" s="105">
        <v>75.3</v>
      </c>
      <c r="K6" s="105">
        <v>75.1</v>
      </c>
      <c r="L6" s="105">
        <v>75.9</v>
      </c>
      <c r="M6" s="105">
        <v>73</v>
      </c>
      <c r="N6" s="105">
        <v>76.3</v>
      </c>
      <c r="O6" s="105">
        <v>77</v>
      </c>
      <c r="P6" s="105">
        <v>69.1</v>
      </c>
      <c r="Q6" s="105">
        <v>71.5</v>
      </c>
      <c r="R6" s="105">
        <v>69.6</v>
      </c>
      <c r="S6" s="105">
        <v>75</v>
      </c>
      <c r="T6" s="105">
        <v>77.6</v>
      </c>
      <c r="U6" s="105">
        <v>80.2</v>
      </c>
      <c r="V6" s="105">
        <v>76.2</v>
      </c>
      <c r="W6" s="105">
        <v>81.2</v>
      </c>
      <c r="X6" s="105">
        <v>74</v>
      </c>
      <c r="Y6" s="105">
        <v>74.2</v>
      </c>
      <c r="Z6" s="84">
        <f t="shared" si="0"/>
        <v>77.87916666666666</v>
      </c>
      <c r="AA6" s="105">
        <v>67.5</v>
      </c>
      <c r="AB6" s="107">
        <v>0.6506944444444445</v>
      </c>
      <c r="AC6" s="6">
        <v>4</v>
      </c>
    </row>
    <row r="7" spans="1:29" ht="13.5" customHeight="1">
      <c r="A7" s="83">
        <v>5</v>
      </c>
      <c r="B7" s="105">
        <v>77.8</v>
      </c>
      <c r="C7" s="105">
        <v>85.1</v>
      </c>
      <c r="D7" s="105">
        <v>86.8</v>
      </c>
      <c r="E7" s="105">
        <v>93.4</v>
      </c>
      <c r="F7" s="105">
        <v>93.5</v>
      </c>
      <c r="G7" s="105">
        <v>93.7</v>
      </c>
      <c r="H7" s="105">
        <v>80.8</v>
      </c>
      <c r="I7" s="105">
        <v>82</v>
      </c>
      <c r="J7" s="105">
        <v>73.1</v>
      </c>
      <c r="K7" s="105">
        <v>67.8</v>
      </c>
      <c r="L7" s="105">
        <v>65.6</v>
      </c>
      <c r="M7" s="105">
        <v>68.6</v>
      </c>
      <c r="N7" s="105">
        <v>63.5</v>
      </c>
      <c r="O7" s="105">
        <v>59.8</v>
      </c>
      <c r="P7" s="105">
        <v>74.5</v>
      </c>
      <c r="Q7" s="105">
        <v>68.7</v>
      </c>
      <c r="R7" s="105">
        <v>71.2</v>
      </c>
      <c r="S7" s="105">
        <v>81.2</v>
      </c>
      <c r="T7" s="105">
        <v>69.8</v>
      </c>
      <c r="U7" s="105">
        <v>65.2</v>
      </c>
      <c r="V7" s="105">
        <v>71.1</v>
      </c>
      <c r="W7" s="105">
        <v>73.6</v>
      </c>
      <c r="X7" s="105">
        <v>76.8</v>
      </c>
      <c r="Y7" s="105">
        <v>79.2</v>
      </c>
      <c r="Z7" s="84">
        <f t="shared" si="0"/>
        <v>75.95</v>
      </c>
      <c r="AA7" s="105">
        <v>59.7</v>
      </c>
      <c r="AB7" s="107">
        <v>0.5833333333333334</v>
      </c>
      <c r="AC7" s="6">
        <v>5</v>
      </c>
    </row>
    <row r="8" spans="1:29" ht="13.5" customHeight="1">
      <c r="A8" s="83">
        <v>6</v>
      </c>
      <c r="B8" s="105">
        <v>82.1</v>
      </c>
      <c r="C8" s="105">
        <v>85.3</v>
      </c>
      <c r="D8" s="105">
        <v>87.2</v>
      </c>
      <c r="E8" s="105">
        <v>89.7</v>
      </c>
      <c r="F8" s="105">
        <v>89.3</v>
      </c>
      <c r="G8" s="105">
        <v>91</v>
      </c>
      <c r="H8" s="105">
        <v>87.3</v>
      </c>
      <c r="I8" s="105">
        <v>81.2</v>
      </c>
      <c r="J8" s="105">
        <v>78.5</v>
      </c>
      <c r="K8" s="105">
        <v>74</v>
      </c>
      <c r="L8" s="105">
        <v>57.9</v>
      </c>
      <c r="M8" s="105">
        <v>56.1</v>
      </c>
      <c r="N8" s="105">
        <v>57.4</v>
      </c>
      <c r="O8" s="105">
        <v>62.3</v>
      </c>
      <c r="P8" s="105">
        <v>48.8</v>
      </c>
      <c r="Q8" s="105">
        <v>78.2</v>
      </c>
      <c r="R8" s="105">
        <v>68.1</v>
      </c>
      <c r="S8" s="105">
        <v>57.7</v>
      </c>
      <c r="T8" s="105">
        <v>66.4</v>
      </c>
      <c r="U8" s="105">
        <v>77.2</v>
      </c>
      <c r="V8" s="105">
        <v>87.2</v>
      </c>
      <c r="W8" s="105">
        <v>93.4</v>
      </c>
      <c r="X8" s="105">
        <v>83.2</v>
      </c>
      <c r="Y8" s="105">
        <v>88</v>
      </c>
      <c r="Z8" s="84">
        <f t="shared" si="0"/>
        <v>76.14583333333334</v>
      </c>
      <c r="AA8" s="105">
        <v>42</v>
      </c>
      <c r="AB8" s="107">
        <v>0.65</v>
      </c>
      <c r="AC8" s="6">
        <v>6</v>
      </c>
    </row>
    <row r="9" spans="1:29" ht="13.5" customHeight="1">
      <c r="A9" s="83">
        <v>7</v>
      </c>
      <c r="B9" s="105">
        <v>92.4</v>
      </c>
      <c r="C9" s="105">
        <v>95</v>
      </c>
      <c r="D9" s="105">
        <v>95.2</v>
      </c>
      <c r="E9" s="105">
        <v>97</v>
      </c>
      <c r="F9" s="105">
        <v>97.4</v>
      </c>
      <c r="G9" s="105">
        <v>97.6</v>
      </c>
      <c r="H9" s="105">
        <v>97.6</v>
      </c>
      <c r="I9" s="105">
        <v>97.9</v>
      </c>
      <c r="J9" s="105">
        <v>98</v>
      </c>
      <c r="K9" s="105">
        <v>98.2</v>
      </c>
      <c r="L9" s="105">
        <v>97.5</v>
      </c>
      <c r="M9" s="105">
        <v>91.8</v>
      </c>
      <c r="N9" s="105">
        <v>87.8</v>
      </c>
      <c r="O9" s="105">
        <v>78.4</v>
      </c>
      <c r="P9" s="105">
        <v>73.2</v>
      </c>
      <c r="Q9" s="105">
        <v>72.6</v>
      </c>
      <c r="R9" s="105">
        <v>74.5</v>
      </c>
      <c r="S9" s="105">
        <v>81.1</v>
      </c>
      <c r="T9" s="105">
        <v>86.1</v>
      </c>
      <c r="U9" s="105">
        <v>90.7</v>
      </c>
      <c r="V9" s="105">
        <v>93.4</v>
      </c>
      <c r="W9" s="105">
        <v>96.4</v>
      </c>
      <c r="X9" s="105">
        <v>97.6</v>
      </c>
      <c r="Y9" s="105">
        <v>97.9</v>
      </c>
      <c r="Z9" s="84">
        <f t="shared" si="0"/>
        <v>91.05416666666667</v>
      </c>
      <c r="AA9" s="105">
        <v>70</v>
      </c>
      <c r="AB9" s="107">
        <v>0.6347222222222222</v>
      </c>
      <c r="AC9" s="6">
        <v>7</v>
      </c>
    </row>
    <row r="10" spans="1:29" ht="13.5" customHeight="1">
      <c r="A10" s="83">
        <v>8</v>
      </c>
      <c r="B10" s="105">
        <v>90.5</v>
      </c>
      <c r="C10" s="105">
        <v>89.6</v>
      </c>
      <c r="D10" s="105">
        <v>85.7</v>
      </c>
      <c r="E10" s="105">
        <v>82.5</v>
      </c>
      <c r="F10" s="105">
        <v>95.3</v>
      </c>
      <c r="G10" s="105">
        <v>94.7</v>
      </c>
      <c r="H10" s="105">
        <v>97.7</v>
      </c>
      <c r="I10" s="105">
        <v>98</v>
      </c>
      <c r="J10" s="105">
        <v>98.2</v>
      </c>
      <c r="K10" s="105">
        <v>98.3</v>
      </c>
      <c r="L10" s="105">
        <v>98.1</v>
      </c>
      <c r="M10" s="105">
        <v>96.1</v>
      </c>
      <c r="N10" s="105">
        <v>96.1</v>
      </c>
      <c r="O10" s="105">
        <v>97.6</v>
      </c>
      <c r="P10" s="105">
        <v>97.2</v>
      </c>
      <c r="Q10" s="105">
        <v>97.5</v>
      </c>
      <c r="R10" s="105">
        <v>98</v>
      </c>
      <c r="S10" s="105">
        <v>98.2</v>
      </c>
      <c r="T10" s="105">
        <v>98.3</v>
      </c>
      <c r="U10" s="105">
        <v>98.3</v>
      </c>
      <c r="V10" s="105">
        <v>98.4</v>
      </c>
      <c r="W10" s="105">
        <v>98.4</v>
      </c>
      <c r="X10" s="105">
        <v>98.5</v>
      </c>
      <c r="Y10" s="105">
        <v>98.5</v>
      </c>
      <c r="Z10" s="84">
        <f t="shared" si="0"/>
        <v>95.82083333333333</v>
      </c>
      <c r="AA10" s="105">
        <v>81.3</v>
      </c>
      <c r="AB10" s="107">
        <v>0.14791666666666667</v>
      </c>
      <c r="AC10" s="6">
        <v>8</v>
      </c>
    </row>
    <row r="11" spans="1:29" ht="13.5" customHeight="1">
      <c r="A11" s="83">
        <v>9</v>
      </c>
      <c r="B11" s="105">
        <v>98.5</v>
      </c>
      <c r="C11" s="105">
        <v>98.3</v>
      </c>
      <c r="D11" s="105">
        <v>98.5</v>
      </c>
      <c r="E11" s="105">
        <v>98.4</v>
      </c>
      <c r="F11" s="105">
        <v>98.4</v>
      </c>
      <c r="G11" s="105">
        <v>98.4</v>
      </c>
      <c r="H11" s="105">
        <v>98.4</v>
      </c>
      <c r="I11" s="105">
        <v>98.2</v>
      </c>
      <c r="J11" s="105">
        <v>98</v>
      </c>
      <c r="K11" s="105">
        <v>98.1</v>
      </c>
      <c r="L11" s="105">
        <v>98.2</v>
      </c>
      <c r="M11" s="105">
        <v>98.1</v>
      </c>
      <c r="N11" s="105">
        <v>98.2</v>
      </c>
      <c r="O11" s="105">
        <v>98.3</v>
      </c>
      <c r="P11" s="105">
        <v>98.3</v>
      </c>
      <c r="Q11" s="105">
        <v>98.2</v>
      </c>
      <c r="R11" s="105">
        <v>97.5</v>
      </c>
      <c r="S11" s="105">
        <v>96.6</v>
      </c>
      <c r="T11" s="105">
        <v>84.1</v>
      </c>
      <c r="U11" s="105">
        <v>68.5</v>
      </c>
      <c r="V11" s="105">
        <v>55.5</v>
      </c>
      <c r="W11" s="105">
        <v>45.9</v>
      </c>
      <c r="X11" s="105">
        <v>44.3</v>
      </c>
      <c r="Y11" s="105">
        <v>43.8</v>
      </c>
      <c r="Z11" s="84">
        <f t="shared" si="0"/>
        <v>87.86250000000001</v>
      </c>
      <c r="AA11" s="105">
        <v>42.3</v>
      </c>
      <c r="AB11" s="107">
        <v>0.9895833333333334</v>
      </c>
      <c r="AC11" s="6">
        <v>9</v>
      </c>
    </row>
    <row r="12" spans="1:29" ht="13.5" customHeight="1">
      <c r="A12" s="86">
        <v>10</v>
      </c>
      <c r="B12" s="106">
        <v>52.6</v>
      </c>
      <c r="C12" s="106">
        <v>61.4</v>
      </c>
      <c r="D12" s="106">
        <v>62.8</v>
      </c>
      <c r="E12" s="106">
        <v>51.9</v>
      </c>
      <c r="F12" s="106">
        <v>53.8</v>
      </c>
      <c r="G12" s="106">
        <v>54.7</v>
      </c>
      <c r="H12" s="106">
        <v>52.5</v>
      </c>
      <c r="I12" s="106">
        <v>60.8</v>
      </c>
      <c r="J12" s="106">
        <v>56.4</v>
      </c>
      <c r="K12" s="106">
        <v>56.6</v>
      </c>
      <c r="L12" s="106">
        <v>48.5</v>
      </c>
      <c r="M12" s="106">
        <v>43.3</v>
      </c>
      <c r="N12" s="106">
        <v>45.1</v>
      </c>
      <c r="O12" s="106">
        <v>44.9</v>
      </c>
      <c r="P12" s="106">
        <v>45.6</v>
      </c>
      <c r="Q12" s="106">
        <v>47</v>
      </c>
      <c r="R12" s="106">
        <v>44.1</v>
      </c>
      <c r="S12" s="106">
        <v>48.1</v>
      </c>
      <c r="T12" s="106">
        <v>63.5</v>
      </c>
      <c r="U12" s="106">
        <v>67.1</v>
      </c>
      <c r="V12" s="106">
        <v>67.9</v>
      </c>
      <c r="W12" s="106">
        <v>65.1</v>
      </c>
      <c r="X12" s="106">
        <v>69.1</v>
      </c>
      <c r="Y12" s="106">
        <v>71.9</v>
      </c>
      <c r="Z12" s="87">
        <f t="shared" si="0"/>
        <v>55.612500000000004</v>
      </c>
      <c r="AA12" s="106">
        <v>37.3</v>
      </c>
      <c r="AB12" s="108">
        <v>0.5215277777777778</v>
      </c>
      <c r="AC12" s="6">
        <v>10</v>
      </c>
    </row>
    <row r="13" spans="1:29" ht="13.5" customHeight="1">
      <c r="A13" s="83">
        <v>11</v>
      </c>
      <c r="B13" s="105">
        <v>79.6</v>
      </c>
      <c r="C13" s="105">
        <v>79.6</v>
      </c>
      <c r="D13" s="105">
        <v>78.1</v>
      </c>
      <c r="E13" s="105">
        <v>74.9</v>
      </c>
      <c r="F13" s="105">
        <v>79.7</v>
      </c>
      <c r="G13" s="105">
        <v>76.8</v>
      </c>
      <c r="H13" s="105">
        <v>75.7</v>
      </c>
      <c r="I13" s="105">
        <v>74.2</v>
      </c>
      <c r="J13" s="105">
        <v>80.9</v>
      </c>
      <c r="K13" s="105">
        <v>86.1</v>
      </c>
      <c r="L13" s="105">
        <v>95.3</v>
      </c>
      <c r="M13" s="105">
        <v>97.6</v>
      </c>
      <c r="N13" s="105">
        <v>97.2</v>
      </c>
      <c r="O13" s="105">
        <v>97.1</v>
      </c>
      <c r="P13" s="105">
        <v>97.8</v>
      </c>
      <c r="Q13" s="105">
        <v>98</v>
      </c>
      <c r="R13" s="105">
        <v>98.2</v>
      </c>
      <c r="S13" s="105">
        <v>98.3</v>
      </c>
      <c r="T13" s="105">
        <v>98.4</v>
      </c>
      <c r="U13" s="105">
        <v>98.4</v>
      </c>
      <c r="V13" s="105">
        <v>98.5</v>
      </c>
      <c r="W13" s="105">
        <v>98.5</v>
      </c>
      <c r="X13" s="105">
        <v>98.4</v>
      </c>
      <c r="Y13" s="105">
        <v>98.1</v>
      </c>
      <c r="Z13" s="84">
        <f t="shared" si="0"/>
        <v>89.80833333333334</v>
      </c>
      <c r="AA13" s="105">
        <v>71.8</v>
      </c>
      <c r="AB13" s="107">
        <v>0.001388888888888889</v>
      </c>
      <c r="AC13" s="5">
        <v>11</v>
      </c>
    </row>
    <row r="14" spans="1:29" ht="13.5" customHeight="1">
      <c r="A14" s="83">
        <v>12</v>
      </c>
      <c r="B14" s="105">
        <v>90.1</v>
      </c>
      <c r="C14" s="105">
        <v>96</v>
      </c>
      <c r="D14" s="105">
        <v>96.6</v>
      </c>
      <c r="E14" s="105">
        <v>96.3</v>
      </c>
      <c r="F14" s="105">
        <v>97.3</v>
      </c>
      <c r="G14" s="105">
        <v>97.7</v>
      </c>
      <c r="H14" s="105">
        <v>93.2</v>
      </c>
      <c r="I14" s="105">
        <v>84.7</v>
      </c>
      <c r="J14" s="105">
        <v>66.8</v>
      </c>
      <c r="K14" s="105">
        <v>46</v>
      </c>
      <c r="L14" s="105">
        <v>39.2</v>
      </c>
      <c r="M14" s="105">
        <v>38</v>
      </c>
      <c r="N14" s="105">
        <v>35.1</v>
      </c>
      <c r="O14" s="105">
        <v>34.9</v>
      </c>
      <c r="P14" s="105">
        <v>38.1</v>
      </c>
      <c r="Q14" s="105">
        <v>44.6</v>
      </c>
      <c r="R14" s="105">
        <v>44.1</v>
      </c>
      <c r="S14" s="105">
        <v>42</v>
      </c>
      <c r="T14" s="105">
        <v>42.8</v>
      </c>
      <c r="U14" s="105">
        <v>44.6</v>
      </c>
      <c r="V14" s="105">
        <v>38.8</v>
      </c>
      <c r="W14" s="105">
        <v>35.9</v>
      </c>
      <c r="X14" s="105">
        <v>35.2</v>
      </c>
      <c r="Y14" s="105">
        <v>35.7</v>
      </c>
      <c r="Z14" s="84">
        <f t="shared" si="0"/>
        <v>58.90416666666666</v>
      </c>
      <c r="AA14" s="105">
        <v>33.3</v>
      </c>
      <c r="AB14" s="107">
        <v>0.936111111111111</v>
      </c>
      <c r="AC14" s="6">
        <v>12</v>
      </c>
    </row>
    <row r="15" spans="1:29" ht="13.5" customHeight="1">
      <c r="A15" s="83">
        <v>13</v>
      </c>
      <c r="B15" s="105">
        <v>35</v>
      </c>
      <c r="C15" s="105">
        <v>40</v>
      </c>
      <c r="D15" s="105">
        <v>50.5</v>
      </c>
      <c r="E15" s="105">
        <v>58</v>
      </c>
      <c r="F15" s="105">
        <v>58.5</v>
      </c>
      <c r="G15" s="105">
        <v>52.8</v>
      </c>
      <c r="H15" s="105">
        <v>50</v>
      </c>
      <c r="I15" s="105">
        <v>45</v>
      </c>
      <c r="J15" s="105">
        <v>38.6</v>
      </c>
      <c r="K15" s="105">
        <v>58.6</v>
      </c>
      <c r="L15" s="105">
        <v>52.8</v>
      </c>
      <c r="M15" s="105">
        <v>59.3</v>
      </c>
      <c r="N15" s="105">
        <v>49.6</v>
      </c>
      <c r="O15" s="105">
        <v>51.4</v>
      </c>
      <c r="P15" s="105">
        <v>49.5</v>
      </c>
      <c r="Q15" s="105">
        <v>49.2</v>
      </c>
      <c r="R15" s="105">
        <v>25.7</v>
      </c>
      <c r="S15" s="105">
        <v>29.2</v>
      </c>
      <c r="T15" s="105">
        <v>47.5</v>
      </c>
      <c r="U15" s="105">
        <v>52</v>
      </c>
      <c r="V15" s="105">
        <v>52.4</v>
      </c>
      <c r="W15" s="105">
        <v>57.5</v>
      </c>
      <c r="X15" s="105">
        <v>54.8</v>
      </c>
      <c r="Y15" s="105">
        <v>62</v>
      </c>
      <c r="Z15" s="84">
        <f t="shared" si="0"/>
        <v>49.1625</v>
      </c>
      <c r="AA15" s="105">
        <v>24.4</v>
      </c>
      <c r="AB15" s="107">
        <v>0.7034722222222222</v>
      </c>
      <c r="AC15" s="6">
        <v>13</v>
      </c>
    </row>
    <row r="16" spans="1:29" ht="13.5" customHeight="1">
      <c r="A16" s="83">
        <v>14</v>
      </c>
      <c r="B16" s="105">
        <v>61.1</v>
      </c>
      <c r="C16" s="105">
        <v>63.5</v>
      </c>
      <c r="D16" s="105">
        <v>64.4</v>
      </c>
      <c r="E16" s="105">
        <v>66.5</v>
      </c>
      <c r="F16" s="105">
        <v>75.5</v>
      </c>
      <c r="G16" s="105">
        <v>77.4</v>
      </c>
      <c r="H16" s="105">
        <v>65.7</v>
      </c>
      <c r="I16" s="105">
        <v>64</v>
      </c>
      <c r="J16" s="105">
        <v>69.9</v>
      </c>
      <c r="K16" s="105">
        <v>58.5</v>
      </c>
      <c r="L16" s="105">
        <v>63.9</v>
      </c>
      <c r="M16" s="105">
        <v>60.5</v>
      </c>
      <c r="N16" s="105">
        <v>48.4</v>
      </c>
      <c r="O16" s="105">
        <v>69.4</v>
      </c>
      <c r="P16" s="105">
        <v>72.2</v>
      </c>
      <c r="Q16" s="105">
        <v>56.9</v>
      </c>
      <c r="R16" s="105">
        <v>53.7</v>
      </c>
      <c r="S16" s="105">
        <v>49.3</v>
      </c>
      <c r="T16" s="105">
        <v>60.4</v>
      </c>
      <c r="U16" s="105">
        <v>64.6</v>
      </c>
      <c r="V16" s="105">
        <v>69</v>
      </c>
      <c r="W16" s="105">
        <v>62.7</v>
      </c>
      <c r="X16" s="105">
        <v>75.7</v>
      </c>
      <c r="Y16" s="105">
        <v>77.8</v>
      </c>
      <c r="Z16" s="84">
        <f t="shared" si="0"/>
        <v>64.625</v>
      </c>
      <c r="AA16" s="105">
        <v>44.3</v>
      </c>
      <c r="AB16" s="107">
        <v>0.7631944444444444</v>
      </c>
      <c r="AC16" s="6">
        <v>14</v>
      </c>
    </row>
    <row r="17" spans="1:29" ht="13.5" customHeight="1">
      <c r="A17" s="83">
        <v>15</v>
      </c>
      <c r="B17" s="105">
        <v>79</v>
      </c>
      <c r="C17" s="105">
        <v>82</v>
      </c>
      <c r="D17" s="105">
        <v>76.8</v>
      </c>
      <c r="E17" s="105">
        <v>80</v>
      </c>
      <c r="F17" s="105">
        <v>77.5</v>
      </c>
      <c r="G17" s="105">
        <v>57.9</v>
      </c>
      <c r="H17" s="105">
        <v>60.1</v>
      </c>
      <c r="I17" s="105">
        <v>56.4</v>
      </c>
      <c r="J17" s="105">
        <v>62</v>
      </c>
      <c r="K17" s="105">
        <v>61.6</v>
      </c>
      <c r="L17" s="105">
        <v>42.2</v>
      </c>
      <c r="M17" s="105">
        <v>54.4</v>
      </c>
      <c r="N17" s="105">
        <v>51.3</v>
      </c>
      <c r="O17" s="105">
        <v>46.3</v>
      </c>
      <c r="P17" s="105">
        <v>45.3</v>
      </c>
      <c r="Q17" s="105">
        <v>35.4</v>
      </c>
      <c r="R17" s="105">
        <v>61.8</v>
      </c>
      <c r="S17" s="105">
        <v>66.4</v>
      </c>
      <c r="T17" s="105">
        <v>64.4</v>
      </c>
      <c r="U17" s="105">
        <v>79.5</v>
      </c>
      <c r="V17" s="105">
        <v>83.9</v>
      </c>
      <c r="W17" s="105">
        <v>82.2</v>
      </c>
      <c r="X17" s="105">
        <v>83.4</v>
      </c>
      <c r="Y17" s="105">
        <v>83.3</v>
      </c>
      <c r="Z17" s="84">
        <f t="shared" si="0"/>
        <v>65.54583333333333</v>
      </c>
      <c r="AA17" s="105">
        <v>34.7</v>
      </c>
      <c r="AB17" s="107">
        <v>0.6604166666666667</v>
      </c>
      <c r="AC17" s="6">
        <v>15</v>
      </c>
    </row>
    <row r="18" spans="1:29" ht="13.5" customHeight="1">
      <c r="A18" s="83">
        <v>16</v>
      </c>
      <c r="B18" s="105">
        <v>76.4</v>
      </c>
      <c r="C18" s="105">
        <v>83.6</v>
      </c>
      <c r="D18" s="105">
        <v>88.7</v>
      </c>
      <c r="E18" s="105">
        <v>90.5</v>
      </c>
      <c r="F18" s="105">
        <v>86.6</v>
      </c>
      <c r="G18" s="105">
        <v>83.5</v>
      </c>
      <c r="H18" s="105">
        <v>68.3</v>
      </c>
      <c r="I18" s="105">
        <v>70.8</v>
      </c>
      <c r="J18" s="105">
        <v>29.7</v>
      </c>
      <c r="K18" s="105">
        <v>27.1</v>
      </c>
      <c r="L18" s="105">
        <v>51.4</v>
      </c>
      <c r="M18" s="105">
        <v>44</v>
      </c>
      <c r="N18" s="105">
        <v>47</v>
      </c>
      <c r="O18" s="105">
        <v>41.1</v>
      </c>
      <c r="P18" s="105">
        <v>46.7</v>
      </c>
      <c r="Q18" s="105">
        <v>43.2</v>
      </c>
      <c r="R18" s="105">
        <v>51.2</v>
      </c>
      <c r="S18" s="105">
        <v>58</v>
      </c>
      <c r="T18" s="105">
        <v>57.4</v>
      </c>
      <c r="U18" s="105">
        <v>46.5</v>
      </c>
      <c r="V18" s="105">
        <v>49.4</v>
      </c>
      <c r="W18" s="105">
        <v>53.2</v>
      </c>
      <c r="X18" s="105">
        <v>56</v>
      </c>
      <c r="Y18" s="105">
        <v>56.2</v>
      </c>
      <c r="Z18" s="84">
        <f t="shared" si="0"/>
        <v>58.60416666666668</v>
      </c>
      <c r="AA18" s="105">
        <v>24</v>
      </c>
      <c r="AB18" s="107">
        <v>0.4263888888888889</v>
      </c>
      <c r="AC18" s="6">
        <v>16</v>
      </c>
    </row>
    <row r="19" spans="1:29" ht="13.5" customHeight="1">
      <c r="A19" s="83">
        <v>17</v>
      </c>
      <c r="B19" s="105">
        <v>65.2</v>
      </c>
      <c r="C19" s="105">
        <v>69.1</v>
      </c>
      <c r="D19" s="105">
        <v>65.7</v>
      </c>
      <c r="E19" s="105">
        <v>66.6</v>
      </c>
      <c r="F19" s="105">
        <v>64.3</v>
      </c>
      <c r="G19" s="105">
        <v>61.5</v>
      </c>
      <c r="H19" s="105">
        <v>57.4</v>
      </c>
      <c r="I19" s="105">
        <v>57.9</v>
      </c>
      <c r="J19" s="105">
        <v>59.5</v>
      </c>
      <c r="K19" s="105">
        <v>54.5</v>
      </c>
      <c r="L19" s="105">
        <v>59.9</v>
      </c>
      <c r="M19" s="105">
        <v>72.3</v>
      </c>
      <c r="N19" s="105">
        <v>67.7</v>
      </c>
      <c r="O19" s="105">
        <v>69.5</v>
      </c>
      <c r="P19" s="105">
        <v>74.7</v>
      </c>
      <c r="Q19" s="105">
        <v>78.2</v>
      </c>
      <c r="R19" s="105">
        <v>79.6</v>
      </c>
      <c r="S19" s="105">
        <v>81.1</v>
      </c>
      <c r="T19" s="105">
        <v>91.8</v>
      </c>
      <c r="U19" s="105">
        <v>97.5</v>
      </c>
      <c r="V19" s="105">
        <v>98</v>
      </c>
      <c r="W19" s="105">
        <v>98</v>
      </c>
      <c r="X19" s="105">
        <v>98</v>
      </c>
      <c r="Y19" s="105">
        <v>98.3</v>
      </c>
      <c r="Z19" s="84">
        <f t="shared" si="0"/>
        <v>74.42916666666666</v>
      </c>
      <c r="AA19" s="105">
        <v>51.3</v>
      </c>
      <c r="AB19" s="107">
        <v>0.34652777777777777</v>
      </c>
      <c r="AC19" s="6">
        <v>17</v>
      </c>
    </row>
    <row r="20" spans="1:29" ht="13.5" customHeight="1">
      <c r="A20" s="83">
        <v>18</v>
      </c>
      <c r="B20" s="105">
        <v>98.2</v>
      </c>
      <c r="C20" s="105">
        <v>98.2</v>
      </c>
      <c r="D20" s="105">
        <v>98.3</v>
      </c>
      <c r="E20" s="105">
        <v>98.2</v>
      </c>
      <c r="F20" s="105">
        <v>98.3</v>
      </c>
      <c r="G20" s="105">
        <v>98.3</v>
      </c>
      <c r="H20" s="105">
        <v>98.4</v>
      </c>
      <c r="I20" s="105">
        <v>98.4</v>
      </c>
      <c r="J20" s="105">
        <v>98.4</v>
      </c>
      <c r="K20" s="105">
        <v>98.4</v>
      </c>
      <c r="L20" s="105">
        <v>93.4</v>
      </c>
      <c r="M20" s="105">
        <v>78.4</v>
      </c>
      <c r="N20" s="105">
        <v>81.9</v>
      </c>
      <c r="O20" s="105">
        <v>93.2</v>
      </c>
      <c r="P20" s="105">
        <v>87.1</v>
      </c>
      <c r="Q20" s="105">
        <v>86.5</v>
      </c>
      <c r="R20" s="105">
        <v>86.7</v>
      </c>
      <c r="S20" s="105">
        <v>63.9</v>
      </c>
      <c r="T20" s="105">
        <v>61.3</v>
      </c>
      <c r="U20" s="105">
        <v>58</v>
      </c>
      <c r="V20" s="105">
        <v>57.1</v>
      </c>
      <c r="W20" s="105">
        <v>78.8</v>
      </c>
      <c r="X20" s="105">
        <v>81.6</v>
      </c>
      <c r="Y20" s="105">
        <v>83</v>
      </c>
      <c r="Z20" s="84">
        <f t="shared" si="0"/>
        <v>86.41666666666667</v>
      </c>
      <c r="AA20" s="105">
        <v>56.2</v>
      </c>
      <c r="AB20" s="107">
        <v>0.873611111111111</v>
      </c>
      <c r="AC20" s="6">
        <v>18</v>
      </c>
    </row>
    <row r="21" spans="1:29" ht="13.5" customHeight="1">
      <c r="A21" s="83">
        <v>19</v>
      </c>
      <c r="B21" s="105">
        <v>83.4</v>
      </c>
      <c r="C21" s="105">
        <v>83.9</v>
      </c>
      <c r="D21" s="105">
        <v>92.2</v>
      </c>
      <c r="E21" s="105">
        <v>88</v>
      </c>
      <c r="F21" s="105">
        <v>79</v>
      </c>
      <c r="G21" s="105">
        <v>79.3</v>
      </c>
      <c r="H21" s="105">
        <v>74</v>
      </c>
      <c r="I21" s="105">
        <v>64.4</v>
      </c>
      <c r="J21" s="105">
        <v>68.4</v>
      </c>
      <c r="K21" s="105">
        <v>71.8</v>
      </c>
      <c r="L21" s="105">
        <v>78.6</v>
      </c>
      <c r="M21" s="105">
        <v>75.7</v>
      </c>
      <c r="N21" s="105">
        <v>67.1</v>
      </c>
      <c r="O21" s="105">
        <v>38.2</v>
      </c>
      <c r="P21" s="105">
        <v>34.5</v>
      </c>
      <c r="Q21" s="105">
        <v>31.4</v>
      </c>
      <c r="R21" s="105">
        <v>36.7</v>
      </c>
      <c r="S21" s="105">
        <v>39.8</v>
      </c>
      <c r="T21" s="105">
        <v>41.2</v>
      </c>
      <c r="U21" s="105">
        <v>44.6</v>
      </c>
      <c r="V21" s="105">
        <v>47.4</v>
      </c>
      <c r="W21" s="105">
        <v>43.6</v>
      </c>
      <c r="X21" s="105">
        <v>43.3</v>
      </c>
      <c r="Y21" s="105">
        <v>50.8</v>
      </c>
      <c r="Z21" s="84">
        <f t="shared" si="0"/>
        <v>60.72083333333333</v>
      </c>
      <c r="AA21" s="105">
        <v>29</v>
      </c>
      <c r="AB21" s="107">
        <v>0.6541666666666667</v>
      </c>
      <c r="AC21" s="6">
        <v>19</v>
      </c>
    </row>
    <row r="22" spans="1:29" ht="13.5" customHeight="1">
      <c r="A22" s="86">
        <v>20</v>
      </c>
      <c r="B22" s="106">
        <v>46.9</v>
      </c>
      <c r="C22" s="106">
        <v>56.1</v>
      </c>
      <c r="D22" s="106">
        <v>61</v>
      </c>
      <c r="E22" s="106">
        <v>59.4</v>
      </c>
      <c r="F22" s="106">
        <v>67.4</v>
      </c>
      <c r="G22" s="106">
        <v>66.7</v>
      </c>
      <c r="H22" s="106">
        <v>59.1</v>
      </c>
      <c r="I22" s="106">
        <v>52.3</v>
      </c>
      <c r="J22" s="106">
        <v>62.6</v>
      </c>
      <c r="K22" s="106">
        <v>60.3</v>
      </c>
      <c r="L22" s="106">
        <v>57.9</v>
      </c>
      <c r="M22" s="106">
        <v>58.4</v>
      </c>
      <c r="N22" s="106">
        <v>59.3</v>
      </c>
      <c r="O22" s="106">
        <v>65.2</v>
      </c>
      <c r="P22" s="106">
        <v>63.1</v>
      </c>
      <c r="Q22" s="106">
        <v>68.1</v>
      </c>
      <c r="R22" s="106">
        <v>67.1</v>
      </c>
      <c r="S22" s="106">
        <v>65.4</v>
      </c>
      <c r="T22" s="106">
        <v>65.6</v>
      </c>
      <c r="U22" s="106">
        <v>72.2</v>
      </c>
      <c r="V22" s="106">
        <v>74.5</v>
      </c>
      <c r="W22" s="106">
        <v>77.7</v>
      </c>
      <c r="X22" s="106">
        <v>85.5</v>
      </c>
      <c r="Y22" s="106">
        <v>89.5</v>
      </c>
      <c r="Z22" s="87">
        <f t="shared" si="0"/>
        <v>65.05416666666666</v>
      </c>
      <c r="AA22" s="106">
        <v>43.9</v>
      </c>
      <c r="AB22" s="108">
        <v>0.006944444444444444</v>
      </c>
      <c r="AC22" s="6">
        <v>20</v>
      </c>
    </row>
    <row r="23" spans="1:29" ht="13.5" customHeight="1">
      <c r="A23" s="83">
        <v>21</v>
      </c>
      <c r="B23" s="105">
        <v>86.6</v>
      </c>
      <c r="C23" s="105">
        <v>88.1</v>
      </c>
      <c r="D23" s="105">
        <v>89.5</v>
      </c>
      <c r="E23" s="105">
        <v>90.3</v>
      </c>
      <c r="F23" s="105">
        <v>91.7</v>
      </c>
      <c r="G23" s="105">
        <v>93.2</v>
      </c>
      <c r="H23" s="105">
        <v>89.8</v>
      </c>
      <c r="I23" s="105">
        <v>92</v>
      </c>
      <c r="J23" s="105">
        <v>78.4</v>
      </c>
      <c r="K23" s="105">
        <v>78.5</v>
      </c>
      <c r="L23" s="105">
        <v>87.5</v>
      </c>
      <c r="M23" s="105">
        <v>84.3</v>
      </c>
      <c r="N23" s="105">
        <v>84.8</v>
      </c>
      <c r="O23" s="105">
        <v>86.7</v>
      </c>
      <c r="P23" s="105">
        <v>92.6</v>
      </c>
      <c r="Q23" s="105">
        <v>87.1</v>
      </c>
      <c r="R23" s="105">
        <v>90.2</v>
      </c>
      <c r="S23" s="105">
        <v>93.1</v>
      </c>
      <c r="T23" s="105">
        <v>93.3</v>
      </c>
      <c r="U23" s="105">
        <v>94.8</v>
      </c>
      <c r="V23" s="105">
        <v>95.6</v>
      </c>
      <c r="W23" s="105">
        <v>95.6</v>
      </c>
      <c r="X23" s="105">
        <v>95.6</v>
      </c>
      <c r="Y23" s="105">
        <v>91.3</v>
      </c>
      <c r="Z23" s="84">
        <f t="shared" si="0"/>
        <v>89.6083333333333</v>
      </c>
      <c r="AA23" s="105">
        <v>76.4</v>
      </c>
      <c r="AB23" s="107">
        <v>0.3986111111111111</v>
      </c>
      <c r="AC23" s="5">
        <v>21</v>
      </c>
    </row>
    <row r="24" spans="1:29" ht="13.5" customHeight="1">
      <c r="A24" s="83">
        <v>22</v>
      </c>
      <c r="B24" s="105">
        <v>82.5</v>
      </c>
      <c r="C24" s="105">
        <v>84.4</v>
      </c>
      <c r="D24" s="105">
        <v>81.4</v>
      </c>
      <c r="E24" s="105">
        <v>77.8</v>
      </c>
      <c r="F24" s="105">
        <v>84.2</v>
      </c>
      <c r="G24" s="105">
        <v>83.8</v>
      </c>
      <c r="H24" s="105">
        <v>85</v>
      </c>
      <c r="I24" s="105">
        <v>82.9</v>
      </c>
      <c r="J24" s="105">
        <v>76.6</v>
      </c>
      <c r="K24" s="105">
        <v>82.6</v>
      </c>
      <c r="L24" s="105">
        <v>77.2</v>
      </c>
      <c r="M24" s="105">
        <v>70.5</v>
      </c>
      <c r="N24" s="105">
        <v>68.7</v>
      </c>
      <c r="O24" s="105">
        <v>75</v>
      </c>
      <c r="P24" s="105">
        <v>80.3</v>
      </c>
      <c r="Q24" s="105">
        <v>92.7</v>
      </c>
      <c r="R24" s="105">
        <v>95.4</v>
      </c>
      <c r="S24" s="105">
        <v>92</v>
      </c>
      <c r="T24" s="105">
        <v>88.9</v>
      </c>
      <c r="U24" s="105">
        <v>80.5</v>
      </c>
      <c r="V24" s="105">
        <v>79</v>
      </c>
      <c r="W24" s="105">
        <v>86.6</v>
      </c>
      <c r="X24" s="105">
        <v>74.8</v>
      </c>
      <c r="Y24" s="105">
        <v>76.5</v>
      </c>
      <c r="Z24" s="84">
        <f t="shared" si="0"/>
        <v>81.6375</v>
      </c>
      <c r="AA24" s="105">
        <v>65</v>
      </c>
      <c r="AB24" s="107">
        <v>0.5597222222222222</v>
      </c>
      <c r="AC24" s="6">
        <v>22</v>
      </c>
    </row>
    <row r="25" spans="1:29" ht="13.5" customHeight="1">
      <c r="A25" s="83">
        <v>23</v>
      </c>
      <c r="B25" s="105">
        <v>77.2</v>
      </c>
      <c r="C25" s="105">
        <v>73.2</v>
      </c>
      <c r="D25" s="105">
        <v>73.7</v>
      </c>
      <c r="E25" s="105">
        <v>72.9</v>
      </c>
      <c r="F25" s="105">
        <v>75.3</v>
      </c>
      <c r="G25" s="105">
        <v>68.5</v>
      </c>
      <c r="H25" s="105">
        <v>64.9</v>
      </c>
      <c r="I25" s="105">
        <v>61</v>
      </c>
      <c r="J25" s="105">
        <v>61</v>
      </c>
      <c r="K25" s="105">
        <v>63.1</v>
      </c>
      <c r="L25" s="105">
        <v>64.1</v>
      </c>
      <c r="M25" s="105">
        <v>59.3</v>
      </c>
      <c r="N25" s="105">
        <v>56.4</v>
      </c>
      <c r="O25" s="105">
        <v>53.5</v>
      </c>
      <c r="P25" s="105">
        <v>54.2</v>
      </c>
      <c r="Q25" s="105">
        <v>55.2</v>
      </c>
      <c r="R25" s="105">
        <v>61.3</v>
      </c>
      <c r="S25" s="105">
        <v>62.3</v>
      </c>
      <c r="T25" s="105">
        <v>66.3</v>
      </c>
      <c r="U25" s="105">
        <v>70.6</v>
      </c>
      <c r="V25" s="105">
        <v>74.3</v>
      </c>
      <c r="W25" s="105">
        <v>80.1</v>
      </c>
      <c r="X25" s="105">
        <v>87.3</v>
      </c>
      <c r="Y25" s="105">
        <v>92</v>
      </c>
      <c r="Z25" s="84">
        <f t="shared" si="0"/>
        <v>67.82083333333331</v>
      </c>
      <c r="AA25" s="105">
        <v>51.5</v>
      </c>
      <c r="AB25" s="107">
        <v>0.5812499999999999</v>
      </c>
      <c r="AC25" s="6">
        <v>23</v>
      </c>
    </row>
    <row r="26" spans="1:29" ht="13.5" customHeight="1">
      <c r="A26" s="83">
        <v>24</v>
      </c>
      <c r="B26" s="105">
        <v>92.7</v>
      </c>
      <c r="C26" s="105">
        <v>95.1</v>
      </c>
      <c r="D26" s="105">
        <v>94.9</v>
      </c>
      <c r="E26" s="105">
        <v>95.6</v>
      </c>
      <c r="F26" s="105">
        <v>90.2</v>
      </c>
      <c r="G26" s="105">
        <v>86.4</v>
      </c>
      <c r="H26" s="105">
        <v>76.8</v>
      </c>
      <c r="I26" s="105">
        <v>74.1</v>
      </c>
      <c r="J26" s="105">
        <v>74.6</v>
      </c>
      <c r="K26" s="105">
        <v>76.9</v>
      </c>
      <c r="L26" s="105">
        <v>74.9</v>
      </c>
      <c r="M26" s="105">
        <v>70.8</v>
      </c>
      <c r="N26" s="105">
        <v>67.2</v>
      </c>
      <c r="O26" s="105">
        <v>67.6</v>
      </c>
      <c r="P26" s="105">
        <v>67.4</v>
      </c>
      <c r="Q26" s="105">
        <v>69.3</v>
      </c>
      <c r="R26" s="105">
        <v>71.1</v>
      </c>
      <c r="S26" s="105">
        <v>72.9</v>
      </c>
      <c r="T26" s="105">
        <v>75.7</v>
      </c>
      <c r="U26" s="105">
        <v>80.4</v>
      </c>
      <c r="V26" s="105">
        <v>82.7</v>
      </c>
      <c r="W26" s="105">
        <v>84.9</v>
      </c>
      <c r="X26" s="105">
        <v>86.1</v>
      </c>
      <c r="Y26" s="105">
        <v>82.8</v>
      </c>
      <c r="Z26" s="84">
        <f t="shared" si="0"/>
        <v>79.62916666666668</v>
      </c>
      <c r="AA26" s="105">
        <v>66</v>
      </c>
      <c r="AB26" s="107">
        <v>0.5506944444444445</v>
      </c>
      <c r="AC26" s="6">
        <v>24</v>
      </c>
    </row>
    <row r="27" spans="1:29" ht="13.5" customHeight="1">
      <c r="A27" s="83">
        <v>25</v>
      </c>
      <c r="B27" s="105">
        <v>79</v>
      </c>
      <c r="C27" s="105">
        <v>80.1</v>
      </c>
      <c r="D27" s="105">
        <v>80.1</v>
      </c>
      <c r="E27" s="105">
        <v>80.9</v>
      </c>
      <c r="F27" s="105">
        <v>81</v>
      </c>
      <c r="G27" s="105">
        <v>78.7</v>
      </c>
      <c r="H27" s="105">
        <v>73.2</v>
      </c>
      <c r="I27" s="105">
        <v>66.5</v>
      </c>
      <c r="J27" s="105">
        <v>67.8</v>
      </c>
      <c r="K27" s="105">
        <v>73</v>
      </c>
      <c r="L27" s="105">
        <v>70.3</v>
      </c>
      <c r="M27" s="105">
        <v>68.9</v>
      </c>
      <c r="N27" s="105">
        <v>65.3</v>
      </c>
      <c r="O27" s="105">
        <v>64.4</v>
      </c>
      <c r="P27" s="105">
        <v>66.9</v>
      </c>
      <c r="Q27" s="105">
        <v>68.6</v>
      </c>
      <c r="R27" s="105">
        <v>73.6</v>
      </c>
      <c r="S27" s="105">
        <v>79.1</v>
      </c>
      <c r="T27" s="105">
        <v>81.5</v>
      </c>
      <c r="U27" s="105">
        <v>77.6</v>
      </c>
      <c r="V27" s="105">
        <v>77.3</v>
      </c>
      <c r="W27" s="105">
        <v>77.4</v>
      </c>
      <c r="X27" s="105">
        <v>80.3</v>
      </c>
      <c r="Y27" s="105">
        <v>82.7</v>
      </c>
      <c r="Z27" s="84">
        <f t="shared" si="0"/>
        <v>74.75833333333331</v>
      </c>
      <c r="AA27" s="105">
        <v>63.2</v>
      </c>
      <c r="AB27" s="107">
        <v>0.5819444444444445</v>
      </c>
      <c r="AC27" s="6">
        <v>25</v>
      </c>
    </row>
    <row r="28" spans="1:29" ht="13.5" customHeight="1">
      <c r="A28" s="83">
        <v>26</v>
      </c>
      <c r="B28" s="105">
        <v>84.9</v>
      </c>
      <c r="C28" s="105">
        <v>85.5</v>
      </c>
      <c r="D28" s="105">
        <v>87.6</v>
      </c>
      <c r="E28" s="105">
        <v>86.7</v>
      </c>
      <c r="F28" s="105">
        <v>89.2</v>
      </c>
      <c r="G28" s="105">
        <v>88.4</v>
      </c>
      <c r="H28" s="105">
        <v>77.9</v>
      </c>
      <c r="I28" s="105">
        <v>72.4</v>
      </c>
      <c r="J28" s="105">
        <v>76.1</v>
      </c>
      <c r="K28" s="105">
        <v>68</v>
      </c>
      <c r="L28" s="105">
        <v>67.5</v>
      </c>
      <c r="M28" s="105">
        <v>66</v>
      </c>
      <c r="N28" s="105">
        <v>79.8</v>
      </c>
      <c r="O28" s="105">
        <v>80</v>
      </c>
      <c r="P28" s="105">
        <v>58.2</v>
      </c>
      <c r="Q28" s="105">
        <v>61</v>
      </c>
      <c r="R28" s="105">
        <v>66.5</v>
      </c>
      <c r="S28" s="105">
        <v>69.5</v>
      </c>
      <c r="T28" s="105">
        <v>72.6</v>
      </c>
      <c r="U28" s="105">
        <v>74.6</v>
      </c>
      <c r="V28" s="105">
        <v>87.3</v>
      </c>
      <c r="W28" s="105">
        <v>85.9</v>
      </c>
      <c r="X28" s="105">
        <v>85.2</v>
      </c>
      <c r="Y28" s="105">
        <v>93.6</v>
      </c>
      <c r="Z28" s="84">
        <f t="shared" si="0"/>
        <v>77.68333333333332</v>
      </c>
      <c r="AA28" s="105">
        <v>57.6</v>
      </c>
      <c r="AB28" s="107">
        <v>0.61875</v>
      </c>
      <c r="AC28" s="6">
        <v>26</v>
      </c>
    </row>
    <row r="29" spans="1:29" ht="13.5" customHeight="1">
      <c r="A29" s="83">
        <v>27</v>
      </c>
      <c r="B29" s="105">
        <v>96</v>
      </c>
      <c r="C29" s="105">
        <v>97.5</v>
      </c>
      <c r="D29" s="105">
        <v>96.6</v>
      </c>
      <c r="E29" s="105">
        <v>95.2</v>
      </c>
      <c r="F29" s="105">
        <v>95.8</v>
      </c>
      <c r="G29" s="105">
        <v>95.8</v>
      </c>
      <c r="H29" s="105">
        <v>96.4</v>
      </c>
      <c r="I29" s="105">
        <v>92.4</v>
      </c>
      <c r="J29" s="105">
        <v>85.7</v>
      </c>
      <c r="K29" s="105">
        <v>80</v>
      </c>
      <c r="L29" s="105">
        <v>74.8</v>
      </c>
      <c r="M29" s="105">
        <v>76.4</v>
      </c>
      <c r="N29" s="105">
        <v>71.1</v>
      </c>
      <c r="O29" s="105">
        <v>68.5</v>
      </c>
      <c r="P29" s="105">
        <v>63.6</v>
      </c>
      <c r="Q29" s="105">
        <v>66.1</v>
      </c>
      <c r="R29" s="105">
        <v>64.9</v>
      </c>
      <c r="S29" s="105">
        <v>66.3</v>
      </c>
      <c r="T29" s="105">
        <v>78.9</v>
      </c>
      <c r="U29" s="105">
        <v>77.6</v>
      </c>
      <c r="V29" s="105">
        <v>75.2</v>
      </c>
      <c r="W29" s="105">
        <v>75.2</v>
      </c>
      <c r="X29" s="105">
        <v>72.9</v>
      </c>
      <c r="Y29" s="105">
        <v>80.9</v>
      </c>
      <c r="Z29" s="84">
        <f t="shared" si="0"/>
        <v>80.99166666666666</v>
      </c>
      <c r="AA29" s="105">
        <v>63.1</v>
      </c>
      <c r="AB29" s="107">
        <v>0.7125</v>
      </c>
      <c r="AC29" s="6">
        <v>27</v>
      </c>
    </row>
    <row r="30" spans="1:29" ht="13.5" customHeight="1">
      <c r="A30" s="83">
        <v>28</v>
      </c>
      <c r="B30" s="105">
        <v>82</v>
      </c>
      <c r="C30" s="105">
        <v>83</v>
      </c>
      <c r="D30" s="105">
        <v>85.1</v>
      </c>
      <c r="E30" s="105">
        <v>90</v>
      </c>
      <c r="F30" s="105">
        <v>94.5</v>
      </c>
      <c r="G30" s="105">
        <v>91.8</v>
      </c>
      <c r="H30" s="105">
        <v>86.3</v>
      </c>
      <c r="I30" s="105">
        <v>76.2</v>
      </c>
      <c r="J30" s="105">
        <v>77.8</v>
      </c>
      <c r="K30" s="105">
        <v>75.5</v>
      </c>
      <c r="L30" s="105">
        <v>78.9</v>
      </c>
      <c r="M30" s="105">
        <v>77.6</v>
      </c>
      <c r="N30" s="105">
        <v>83</v>
      </c>
      <c r="O30" s="105">
        <v>80.3</v>
      </c>
      <c r="P30" s="105">
        <v>80.4</v>
      </c>
      <c r="Q30" s="105">
        <v>85.2</v>
      </c>
      <c r="R30" s="105">
        <v>87.7</v>
      </c>
      <c r="S30" s="105">
        <v>87.1</v>
      </c>
      <c r="T30" s="105">
        <v>84.3</v>
      </c>
      <c r="U30" s="105">
        <v>89.2</v>
      </c>
      <c r="V30" s="105">
        <v>89.5</v>
      </c>
      <c r="W30" s="105">
        <v>91.2</v>
      </c>
      <c r="X30" s="105">
        <v>95.7</v>
      </c>
      <c r="Y30" s="105">
        <v>97</v>
      </c>
      <c r="Z30" s="84">
        <f t="shared" si="0"/>
        <v>85.3875</v>
      </c>
      <c r="AA30" s="105">
        <v>68.7</v>
      </c>
      <c r="AB30" s="107">
        <v>0.4777777777777778</v>
      </c>
      <c r="AC30" s="6">
        <v>28</v>
      </c>
    </row>
    <row r="31" spans="1:29" ht="13.5" customHeight="1">
      <c r="A31" s="83">
        <v>29</v>
      </c>
      <c r="B31" s="105">
        <v>97.3</v>
      </c>
      <c r="C31" s="105">
        <v>97.5</v>
      </c>
      <c r="D31" s="105">
        <v>97.2</v>
      </c>
      <c r="E31" s="105">
        <v>97.6</v>
      </c>
      <c r="F31" s="105">
        <v>97.7</v>
      </c>
      <c r="G31" s="105">
        <v>97.6</v>
      </c>
      <c r="H31" s="105">
        <v>92</v>
      </c>
      <c r="I31" s="105">
        <v>89.7</v>
      </c>
      <c r="J31" s="105">
        <v>81.6</v>
      </c>
      <c r="K31" s="105">
        <v>76</v>
      </c>
      <c r="L31" s="105">
        <v>80</v>
      </c>
      <c r="M31" s="105">
        <v>82.3</v>
      </c>
      <c r="N31" s="105">
        <v>82.1</v>
      </c>
      <c r="O31" s="105">
        <v>76.1</v>
      </c>
      <c r="P31" s="105">
        <v>81.7</v>
      </c>
      <c r="Q31" s="105">
        <v>67.4</v>
      </c>
      <c r="R31" s="105">
        <v>70</v>
      </c>
      <c r="S31" s="105">
        <v>83.1</v>
      </c>
      <c r="T31" s="105">
        <v>90.5</v>
      </c>
      <c r="U31" s="105">
        <v>87.2</v>
      </c>
      <c r="V31" s="105">
        <v>95.9</v>
      </c>
      <c r="W31" s="105">
        <v>95</v>
      </c>
      <c r="X31" s="105">
        <v>87.9</v>
      </c>
      <c r="Y31" s="105">
        <v>88.4</v>
      </c>
      <c r="Z31" s="84">
        <f t="shared" si="0"/>
        <v>87.15833333333335</v>
      </c>
      <c r="AA31" s="105">
        <v>60.4</v>
      </c>
      <c r="AB31" s="107">
        <v>0.6520833333333333</v>
      </c>
      <c r="AC31" s="6">
        <v>29</v>
      </c>
    </row>
    <row r="32" spans="1:29" ht="13.5" customHeight="1">
      <c r="A32" s="83">
        <v>30</v>
      </c>
      <c r="B32" s="105">
        <v>90.4</v>
      </c>
      <c r="C32" s="105">
        <v>90.7</v>
      </c>
      <c r="D32" s="105">
        <v>95</v>
      </c>
      <c r="E32" s="105">
        <v>89.9</v>
      </c>
      <c r="F32" s="105">
        <v>84</v>
      </c>
      <c r="G32" s="105">
        <v>83.3</v>
      </c>
      <c r="H32" s="105">
        <v>72.8</v>
      </c>
      <c r="I32" s="105">
        <v>66.8</v>
      </c>
      <c r="J32" s="105">
        <v>74.3</v>
      </c>
      <c r="K32" s="105">
        <v>53.7</v>
      </c>
      <c r="L32" s="105">
        <v>73.6</v>
      </c>
      <c r="M32" s="105">
        <v>69</v>
      </c>
      <c r="N32" s="105">
        <v>75.7</v>
      </c>
      <c r="O32" s="105">
        <v>70</v>
      </c>
      <c r="P32" s="105">
        <v>69.2</v>
      </c>
      <c r="Q32" s="105">
        <v>74.3</v>
      </c>
      <c r="R32" s="105">
        <v>73.1</v>
      </c>
      <c r="S32" s="105">
        <v>65.8</v>
      </c>
      <c r="T32" s="105">
        <v>78.4</v>
      </c>
      <c r="U32" s="105">
        <v>83.9</v>
      </c>
      <c r="V32" s="105">
        <v>85.4</v>
      </c>
      <c r="W32" s="105">
        <v>83.2</v>
      </c>
      <c r="X32" s="105">
        <v>86.1</v>
      </c>
      <c r="Y32" s="105">
        <v>89.8</v>
      </c>
      <c r="Z32" s="84">
        <f t="shared" si="0"/>
        <v>78.26666666666667</v>
      </c>
      <c r="AA32" s="105">
        <v>51.9</v>
      </c>
      <c r="AB32" s="107">
        <v>0.4291666666666667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80.37000000000003</v>
      </c>
      <c r="C34" s="89">
        <f t="shared" si="1"/>
        <v>82.73999999999998</v>
      </c>
      <c r="D34" s="89">
        <f t="shared" si="1"/>
        <v>83.83</v>
      </c>
      <c r="E34" s="89">
        <f t="shared" si="1"/>
        <v>83.51333333333332</v>
      </c>
      <c r="F34" s="89">
        <f t="shared" si="1"/>
        <v>84.76999999999998</v>
      </c>
      <c r="G34" s="89">
        <f t="shared" si="1"/>
        <v>82.9666666666667</v>
      </c>
      <c r="H34" s="89">
        <f t="shared" si="1"/>
        <v>78.27333333333335</v>
      </c>
      <c r="I34" s="89">
        <f t="shared" si="1"/>
        <v>75.65000000000002</v>
      </c>
      <c r="J34" s="89">
        <f t="shared" si="1"/>
        <v>73.03666666666666</v>
      </c>
      <c r="K34" s="89">
        <f t="shared" si="1"/>
        <v>71.24666666666666</v>
      </c>
      <c r="L34" s="89">
        <f t="shared" si="1"/>
        <v>71.28333333333335</v>
      </c>
      <c r="M34" s="89">
        <f t="shared" si="1"/>
        <v>69.88000000000001</v>
      </c>
      <c r="N34" s="89">
        <f t="shared" si="1"/>
        <v>68.69666666666667</v>
      </c>
      <c r="O34" s="89">
        <f t="shared" si="1"/>
        <v>68.22</v>
      </c>
      <c r="P34" s="89">
        <f t="shared" si="1"/>
        <v>67.66666666666667</v>
      </c>
      <c r="Q34" s="89">
        <f t="shared" si="1"/>
        <v>68.61</v>
      </c>
      <c r="R34" s="89">
        <f aca="true" t="shared" si="2" ref="R34:Y34">AVERAGE(R3:R33)</f>
        <v>69.77333333333334</v>
      </c>
      <c r="S34" s="89">
        <f t="shared" si="2"/>
        <v>70.80666666666666</v>
      </c>
      <c r="T34" s="89">
        <f t="shared" si="2"/>
        <v>74.54</v>
      </c>
      <c r="U34" s="89">
        <f t="shared" si="2"/>
        <v>75.92333333333332</v>
      </c>
      <c r="V34" s="89">
        <f t="shared" si="2"/>
        <v>77.42666666666666</v>
      </c>
      <c r="W34" s="89">
        <f t="shared" si="2"/>
        <v>78.63999999999997</v>
      </c>
      <c r="X34" s="89">
        <f t="shared" si="2"/>
        <v>78.62666666666664</v>
      </c>
      <c r="Y34" s="89">
        <f t="shared" si="2"/>
        <v>80.14666666666668</v>
      </c>
      <c r="Z34" s="89">
        <f>AVERAGE(B3:Y33)</f>
        <v>75.69319444444446</v>
      </c>
      <c r="AA34" s="90">
        <f>AVERAGE(AA3:AA33)</f>
        <v>54.15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</v>
      </c>
      <c r="C40" s="102">
        <f>MATCH(B40,AA3:AA33,0)</f>
        <v>16</v>
      </c>
      <c r="D40" s="109">
        <f>INDEX(AB3:AB33,C40,1)</f>
        <v>0.4263888888888889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88.7</v>
      </c>
      <c r="C3" s="105">
        <v>85.3</v>
      </c>
      <c r="D3" s="105">
        <v>85.2</v>
      </c>
      <c r="E3" s="105">
        <v>87.6</v>
      </c>
      <c r="F3" s="105">
        <v>89.7</v>
      </c>
      <c r="G3" s="105">
        <v>79.2</v>
      </c>
      <c r="H3" s="105">
        <v>69.4</v>
      </c>
      <c r="I3" s="105">
        <v>50.5</v>
      </c>
      <c r="J3" s="105">
        <v>73.5</v>
      </c>
      <c r="K3" s="105">
        <v>64.6</v>
      </c>
      <c r="L3" s="105">
        <v>62.8</v>
      </c>
      <c r="M3" s="105">
        <v>59.3</v>
      </c>
      <c r="N3" s="105">
        <v>78.3</v>
      </c>
      <c r="O3" s="105">
        <v>77.9</v>
      </c>
      <c r="P3" s="105">
        <v>86.3</v>
      </c>
      <c r="Q3" s="105">
        <v>91.9</v>
      </c>
      <c r="R3" s="105">
        <v>93.3</v>
      </c>
      <c r="S3" s="105">
        <v>90.4</v>
      </c>
      <c r="T3" s="105">
        <v>97.4</v>
      </c>
      <c r="U3" s="105">
        <v>72.9</v>
      </c>
      <c r="V3" s="105">
        <v>54.6</v>
      </c>
      <c r="W3" s="105">
        <v>49.2</v>
      </c>
      <c r="X3" s="105">
        <v>49.9</v>
      </c>
      <c r="Y3" s="105">
        <v>58.9</v>
      </c>
      <c r="Z3" s="84">
        <f aca="true" t="shared" si="0" ref="Z3:Z33">AVERAGE(B3:Y3)</f>
        <v>74.86666666666667</v>
      </c>
      <c r="AA3" s="105">
        <v>45.2</v>
      </c>
      <c r="AB3" s="107">
        <v>0.3423611111111111</v>
      </c>
      <c r="AC3" s="5">
        <v>1</v>
      </c>
    </row>
    <row r="4" spans="1:29" ht="13.5" customHeight="1">
      <c r="A4" s="83">
        <v>2</v>
      </c>
      <c r="B4" s="105">
        <v>75.1</v>
      </c>
      <c r="C4" s="105">
        <v>81.5</v>
      </c>
      <c r="D4" s="105">
        <v>85.8</v>
      </c>
      <c r="E4" s="105">
        <v>83.2</v>
      </c>
      <c r="F4" s="105">
        <v>88.1</v>
      </c>
      <c r="G4" s="105">
        <v>68.6</v>
      </c>
      <c r="H4" s="105">
        <v>50.1</v>
      </c>
      <c r="I4" s="105">
        <v>41.3</v>
      </c>
      <c r="J4" s="105">
        <v>40.1</v>
      </c>
      <c r="K4" s="105">
        <v>35.6</v>
      </c>
      <c r="L4" s="105">
        <v>33</v>
      </c>
      <c r="M4" s="105">
        <v>47.1</v>
      </c>
      <c r="N4" s="105">
        <v>64.1</v>
      </c>
      <c r="O4" s="105">
        <v>57.4</v>
      </c>
      <c r="P4" s="105">
        <v>59</v>
      </c>
      <c r="Q4" s="105">
        <v>62.5</v>
      </c>
      <c r="R4" s="105">
        <v>59.3</v>
      </c>
      <c r="S4" s="105">
        <v>60.8</v>
      </c>
      <c r="T4" s="105">
        <v>68.1</v>
      </c>
      <c r="U4" s="105">
        <v>71.7</v>
      </c>
      <c r="V4" s="105">
        <v>71.8</v>
      </c>
      <c r="W4" s="105">
        <v>73</v>
      </c>
      <c r="X4" s="105">
        <v>69.7</v>
      </c>
      <c r="Y4" s="105">
        <v>66.2</v>
      </c>
      <c r="Z4" s="84">
        <f t="shared" si="0"/>
        <v>63.04583333333333</v>
      </c>
      <c r="AA4" s="105">
        <v>30.5</v>
      </c>
      <c r="AB4" s="107">
        <v>0.4576388888888889</v>
      </c>
      <c r="AC4" s="6">
        <v>2</v>
      </c>
    </row>
    <row r="5" spans="1:29" ht="13.5" customHeight="1">
      <c r="A5" s="83">
        <v>3</v>
      </c>
      <c r="B5" s="105">
        <v>68</v>
      </c>
      <c r="C5" s="105">
        <v>72.1</v>
      </c>
      <c r="D5" s="105">
        <v>73.6</v>
      </c>
      <c r="E5" s="105">
        <v>80.4</v>
      </c>
      <c r="F5" s="105">
        <v>83.7</v>
      </c>
      <c r="G5" s="105">
        <v>73.9</v>
      </c>
      <c r="H5" s="105">
        <v>57.8</v>
      </c>
      <c r="I5" s="105">
        <v>53.8</v>
      </c>
      <c r="J5" s="105">
        <v>50.1</v>
      </c>
      <c r="K5" s="105">
        <v>68.5</v>
      </c>
      <c r="L5" s="105">
        <v>69</v>
      </c>
      <c r="M5" s="105">
        <v>70</v>
      </c>
      <c r="N5" s="105">
        <v>65.3</v>
      </c>
      <c r="O5" s="105">
        <v>65.6</v>
      </c>
      <c r="P5" s="105">
        <v>64.4</v>
      </c>
      <c r="Q5" s="105">
        <v>64.7</v>
      </c>
      <c r="R5" s="105">
        <v>66.7</v>
      </c>
      <c r="S5" s="105">
        <v>66.2</v>
      </c>
      <c r="T5" s="105">
        <v>70.5</v>
      </c>
      <c r="U5" s="105">
        <v>74.1</v>
      </c>
      <c r="V5" s="105">
        <v>67.1</v>
      </c>
      <c r="W5" s="105">
        <v>65.2</v>
      </c>
      <c r="X5" s="105">
        <v>63.3</v>
      </c>
      <c r="Y5" s="105">
        <v>66.9</v>
      </c>
      <c r="Z5" s="84">
        <f t="shared" si="0"/>
        <v>67.53750000000001</v>
      </c>
      <c r="AA5" s="105">
        <v>49.9</v>
      </c>
      <c r="AB5" s="107">
        <v>0.3680555555555556</v>
      </c>
      <c r="AC5" s="6">
        <v>3</v>
      </c>
    </row>
    <row r="6" spans="1:29" ht="13.5" customHeight="1">
      <c r="A6" s="83">
        <v>4</v>
      </c>
      <c r="B6" s="105">
        <v>71.9</v>
      </c>
      <c r="C6" s="105">
        <v>76.5</v>
      </c>
      <c r="D6" s="105">
        <v>78.6</v>
      </c>
      <c r="E6" s="105">
        <v>80.6</v>
      </c>
      <c r="F6" s="105">
        <v>79.3</v>
      </c>
      <c r="G6" s="105">
        <v>81.2</v>
      </c>
      <c r="H6" s="105">
        <v>77.5</v>
      </c>
      <c r="I6" s="105">
        <v>74.1</v>
      </c>
      <c r="J6" s="105">
        <v>70.8</v>
      </c>
      <c r="K6" s="105">
        <v>75.5</v>
      </c>
      <c r="L6" s="105">
        <v>69</v>
      </c>
      <c r="M6" s="105">
        <v>71.9</v>
      </c>
      <c r="N6" s="105">
        <v>75.2</v>
      </c>
      <c r="O6" s="105">
        <v>69.9</v>
      </c>
      <c r="P6" s="105">
        <v>75.7</v>
      </c>
      <c r="Q6" s="105">
        <v>74.2</v>
      </c>
      <c r="R6" s="105">
        <v>74.8</v>
      </c>
      <c r="S6" s="105">
        <v>82</v>
      </c>
      <c r="T6" s="105">
        <v>85.7</v>
      </c>
      <c r="U6" s="105">
        <v>84</v>
      </c>
      <c r="V6" s="105">
        <v>81.4</v>
      </c>
      <c r="W6" s="105">
        <v>83.2</v>
      </c>
      <c r="X6" s="105">
        <v>86.8</v>
      </c>
      <c r="Y6" s="105">
        <v>88.2</v>
      </c>
      <c r="Z6" s="84">
        <f t="shared" si="0"/>
        <v>77.83333333333334</v>
      </c>
      <c r="AA6" s="105">
        <v>64.1</v>
      </c>
      <c r="AB6" s="107">
        <v>0.4840277777777778</v>
      </c>
      <c r="AC6" s="6">
        <v>4</v>
      </c>
    </row>
    <row r="7" spans="1:29" ht="13.5" customHeight="1">
      <c r="A7" s="83">
        <v>5</v>
      </c>
      <c r="B7" s="105">
        <v>89.5</v>
      </c>
      <c r="C7" s="105">
        <v>90.4</v>
      </c>
      <c r="D7" s="105">
        <v>90.1</v>
      </c>
      <c r="E7" s="105">
        <v>93.6</v>
      </c>
      <c r="F7" s="105">
        <v>95.4</v>
      </c>
      <c r="G7" s="105">
        <v>88.3</v>
      </c>
      <c r="H7" s="105">
        <v>78</v>
      </c>
      <c r="I7" s="105">
        <v>68.3</v>
      </c>
      <c r="J7" s="105">
        <v>60.7</v>
      </c>
      <c r="K7" s="105">
        <v>79.6</v>
      </c>
      <c r="L7" s="105">
        <v>83</v>
      </c>
      <c r="M7" s="105">
        <v>82.8</v>
      </c>
      <c r="N7" s="105">
        <v>88.8</v>
      </c>
      <c r="O7" s="105">
        <v>82.5</v>
      </c>
      <c r="P7" s="105">
        <v>78.8</v>
      </c>
      <c r="Q7" s="105">
        <v>77.6</v>
      </c>
      <c r="R7" s="105">
        <v>78.7</v>
      </c>
      <c r="S7" s="105">
        <v>80.8</v>
      </c>
      <c r="T7" s="105">
        <v>86.4</v>
      </c>
      <c r="U7" s="105">
        <v>90.8</v>
      </c>
      <c r="V7" s="105">
        <v>92.9</v>
      </c>
      <c r="W7" s="105">
        <v>96.6</v>
      </c>
      <c r="X7" s="105">
        <v>96.9</v>
      </c>
      <c r="Y7" s="105">
        <v>96.9</v>
      </c>
      <c r="Z7" s="84">
        <f t="shared" si="0"/>
        <v>85.30833333333334</v>
      </c>
      <c r="AA7" s="105">
        <v>59.2</v>
      </c>
      <c r="AB7" s="107">
        <v>0.37986111111111115</v>
      </c>
      <c r="AC7" s="6">
        <v>5</v>
      </c>
    </row>
    <row r="8" spans="1:29" ht="13.5" customHeight="1">
      <c r="A8" s="83">
        <v>6</v>
      </c>
      <c r="B8" s="105">
        <v>97.1</v>
      </c>
      <c r="C8" s="105">
        <v>95.3</v>
      </c>
      <c r="D8" s="105">
        <v>95.6</v>
      </c>
      <c r="E8" s="105">
        <v>96.9</v>
      </c>
      <c r="F8" s="105">
        <v>98</v>
      </c>
      <c r="G8" s="105">
        <v>98.2</v>
      </c>
      <c r="H8" s="105">
        <v>96.6</v>
      </c>
      <c r="I8" s="105">
        <v>87</v>
      </c>
      <c r="J8" s="105">
        <v>81.8</v>
      </c>
      <c r="K8" s="105">
        <v>86.9</v>
      </c>
      <c r="L8" s="105">
        <v>87.8</v>
      </c>
      <c r="M8" s="105">
        <v>92.9</v>
      </c>
      <c r="N8" s="105">
        <v>88.7</v>
      </c>
      <c r="O8" s="105">
        <v>86.1</v>
      </c>
      <c r="P8" s="105">
        <v>90.5</v>
      </c>
      <c r="Q8" s="105">
        <v>91.7</v>
      </c>
      <c r="R8" s="105">
        <v>92</v>
      </c>
      <c r="S8" s="105">
        <v>90.7</v>
      </c>
      <c r="T8" s="105">
        <v>93.2</v>
      </c>
      <c r="U8" s="105">
        <v>95.2</v>
      </c>
      <c r="V8" s="105">
        <v>91.3</v>
      </c>
      <c r="W8" s="105">
        <v>90.3</v>
      </c>
      <c r="X8" s="105">
        <v>90.9</v>
      </c>
      <c r="Y8" s="105">
        <v>93</v>
      </c>
      <c r="Z8" s="84">
        <f t="shared" si="0"/>
        <v>91.9875</v>
      </c>
      <c r="AA8" s="105">
        <v>80.6</v>
      </c>
      <c r="AB8" s="107">
        <v>0.37847222222222227</v>
      </c>
      <c r="AC8" s="6">
        <v>6</v>
      </c>
    </row>
    <row r="9" spans="1:29" ht="13.5" customHeight="1">
      <c r="A9" s="83">
        <v>7</v>
      </c>
      <c r="B9" s="105">
        <v>95</v>
      </c>
      <c r="C9" s="105">
        <v>89.7</v>
      </c>
      <c r="D9" s="105">
        <v>91</v>
      </c>
      <c r="E9" s="105">
        <v>94.3</v>
      </c>
      <c r="F9" s="105">
        <v>90.8</v>
      </c>
      <c r="G9" s="105">
        <v>87.9</v>
      </c>
      <c r="H9" s="105">
        <v>80</v>
      </c>
      <c r="I9" s="105">
        <v>78.9</v>
      </c>
      <c r="J9" s="105">
        <v>75.8</v>
      </c>
      <c r="K9" s="105">
        <v>70.4</v>
      </c>
      <c r="L9" s="105">
        <v>74.1</v>
      </c>
      <c r="M9" s="105">
        <v>67</v>
      </c>
      <c r="N9" s="105">
        <v>66.3</v>
      </c>
      <c r="O9" s="105">
        <v>69.8</v>
      </c>
      <c r="P9" s="105">
        <v>64.4</v>
      </c>
      <c r="Q9" s="105">
        <v>70.7</v>
      </c>
      <c r="R9" s="105">
        <v>81.9</v>
      </c>
      <c r="S9" s="105">
        <v>68.9</v>
      </c>
      <c r="T9" s="105">
        <v>57.6</v>
      </c>
      <c r="U9" s="105">
        <v>68.5</v>
      </c>
      <c r="V9" s="105">
        <v>61.1</v>
      </c>
      <c r="W9" s="105">
        <v>66.5</v>
      </c>
      <c r="X9" s="105">
        <v>68.6</v>
      </c>
      <c r="Y9" s="105">
        <v>75.2</v>
      </c>
      <c r="Z9" s="84">
        <f t="shared" si="0"/>
        <v>75.60000000000001</v>
      </c>
      <c r="AA9" s="105">
        <v>56.5</v>
      </c>
      <c r="AB9" s="107">
        <v>0.7805555555555556</v>
      </c>
      <c r="AC9" s="6">
        <v>7</v>
      </c>
    </row>
    <row r="10" spans="1:29" ht="13.5" customHeight="1">
      <c r="A10" s="83">
        <v>8</v>
      </c>
      <c r="B10" s="105">
        <v>57.8</v>
      </c>
      <c r="C10" s="105">
        <v>58.8</v>
      </c>
      <c r="D10" s="105">
        <v>55.7</v>
      </c>
      <c r="E10" s="105">
        <v>66</v>
      </c>
      <c r="F10" s="105">
        <v>75.3</v>
      </c>
      <c r="G10" s="105">
        <v>58.4</v>
      </c>
      <c r="H10" s="105">
        <v>59.2</v>
      </c>
      <c r="I10" s="105">
        <v>59.2</v>
      </c>
      <c r="J10" s="105">
        <v>62.2</v>
      </c>
      <c r="K10" s="105">
        <v>71.5</v>
      </c>
      <c r="L10" s="105">
        <v>63.5</v>
      </c>
      <c r="M10" s="105">
        <v>69.9</v>
      </c>
      <c r="N10" s="105">
        <v>60.2</v>
      </c>
      <c r="O10" s="105">
        <v>61.9</v>
      </c>
      <c r="P10" s="105">
        <v>68</v>
      </c>
      <c r="Q10" s="105">
        <v>54.4</v>
      </c>
      <c r="R10" s="105">
        <v>23.5</v>
      </c>
      <c r="S10" s="105">
        <v>24.3</v>
      </c>
      <c r="T10" s="105">
        <v>53.7</v>
      </c>
      <c r="U10" s="105">
        <v>67.4</v>
      </c>
      <c r="V10" s="105">
        <v>57</v>
      </c>
      <c r="W10" s="105">
        <v>54.9</v>
      </c>
      <c r="X10" s="105">
        <v>55.6</v>
      </c>
      <c r="Y10" s="105">
        <v>58.3</v>
      </c>
      <c r="Z10" s="84">
        <f t="shared" si="0"/>
        <v>58.19583333333333</v>
      </c>
      <c r="AA10" s="105">
        <v>23.3</v>
      </c>
      <c r="AB10" s="107">
        <v>0.7111111111111111</v>
      </c>
      <c r="AC10" s="6">
        <v>8</v>
      </c>
    </row>
    <row r="11" spans="1:29" ht="13.5" customHeight="1">
      <c r="A11" s="83">
        <v>9</v>
      </c>
      <c r="B11" s="105">
        <v>59.3</v>
      </c>
      <c r="C11" s="105">
        <v>65.2</v>
      </c>
      <c r="D11" s="105">
        <v>69.5</v>
      </c>
      <c r="E11" s="105">
        <v>64.4</v>
      </c>
      <c r="F11" s="105">
        <v>68.8</v>
      </c>
      <c r="G11" s="105">
        <v>58.3</v>
      </c>
      <c r="H11" s="105">
        <v>59.4</v>
      </c>
      <c r="I11" s="105">
        <v>58.8</v>
      </c>
      <c r="J11" s="105">
        <v>60.1</v>
      </c>
      <c r="K11" s="105">
        <v>60.9</v>
      </c>
      <c r="L11" s="105">
        <v>63.8</v>
      </c>
      <c r="M11" s="105">
        <v>59.7</v>
      </c>
      <c r="N11" s="105">
        <v>41.6</v>
      </c>
      <c r="O11" s="105">
        <v>54.8</v>
      </c>
      <c r="P11" s="105">
        <v>52.4</v>
      </c>
      <c r="Q11" s="105">
        <v>43.6</v>
      </c>
      <c r="R11" s="105">
        <v>57.4</v>
      </c>
      <c r="S11" s="105">
        <v>50.1</v>
      </c>
      <c r="T11" s="105">
        <v>51.4</v>
      </c>
      <c r="U11" s="105">
        <v>50.1</v>
      </c>
      <c r="V11" s="105">
        <v>59.3</v>
      </c>
      <c r="W11" s="105">
        <v>62.4</v>
      </c>
      <c r="X11" s="105">
        <v>67.5</v>
      </c>
      <c r="Y11" s="105">
        <v>70.1</v>
      </c>
      <c r="Z11" s="84">
        <f t="shared" si="0"/>
        <v>58.70416666666666</v>
      </c>
      <c r="AA11" s="105">
        <v>40</v>
      </c>
      <c r="AB11" s="107">
        <v>0.6611111111111111</v>
      </c>
      <c r="AC11" s="6">
        <v>9</v>
      </c>
    </row>
    <row r="12" spans="1:29" ht="13.5" customHeight="1">
      <c r="A12" s="86">
        <v>10</v>
      </c>
      <c r="B12" s="106">
        <v>74.7</v>
      </c>
      <c r="C12" s="106">
        <v>82.9</v>
      </c>
      <c r="D12" s="106">
        <v>92.1</v>
      </c>
      <c r="E12" s="106">
        <v>96.6</v>
      </c>
      <c r="F12" s="106">
        <v>97.6</v>
      </c>
      <c r="G12" s="106">
        <v>97.4</v>
      </c>
      <c r="H12" s="106">
        <v>97.9</v>
      </c>
      <c r="I12" s="106">
        <v>95.1</v>
      </c>
      <c r="J12" s="106">
        <v>90.7</v>
      </c>
      <c r="K12" s="106">
        <v>94.6</v>
      </c>
      <c r="L12" s="106">
        <v>90.9</v>
      </c>
      <c r="M12" s="106">
        <v>81.3</v>
      </c>
      <c r="N12" s="106">
        <v>88.5</v>
      </c>
      <c r="O12" s="106">
        <v>97.8</v>
      </c>
      <c r="P12" s="106">
        <v>98</v>
      </c>
      <c r="Q12" s="106">
        <v>98</v>
      </c>
      <c r="R12" s="106">
        <v>98.1</v>
      </c>
      <c r="S12" s="106">
        <v>98.2</v>
      </c>
      <c r="T12" s="106">
        <v>98.3</v>
      </c>
      <c r="U12" s="106">
        <v>98.4</v>
      </c>
      <c r="V12" s="106">
        <v>98.4</v>
      </c>
      <c r="W12" s="106">
        <v>98.5</v>
      </c>
      <c r="X12" s="106">
        <v>98.5</v>
      </c>
      <c r="Y12" s="106">
        <v>98.5</v>
      </c>
      <c r="Z12" s="87">
        <f t="shared" si="0"/>
        <v>94.20833333333333</v>
      </c>
      <c r="AA12" s="106">
        <v>70.1</v>
      </c>
      <c r="AB12" s="108">
        <v>0.0006944444444444445</v>
      </c>
      <c r="AC12" s="6">
        <v>10</v>
      </c>
    </row>
    <row r="13" spans="1:29" ht="13.5" customHeight="1">
      <c r="A13" s="83">
        <v>11</v>
      </c>
      <c r="B13" s="105">
        <v>97</v>
      </c>
      <c r="C13" s="105">
        <v>94.4</v>
      </c>
      <c r="D13" s="105">
        <v>95.3</v>
      </c>
      <c r="E13" s="105">
        <v>94</v>
      </c>
      <c r="F13" s="105">
        <v>91.7</v>
      </c>
      <c r="G13" s="105">
        <v>86.3</v>
      </c>
      <c r="H13" s="105">
        <v>84.5</v>
      </c>
      <c r="I13" s="105">
        <v>64.9</v>
      </c>
      <c r="J13" s="105">
        <v>66.6</v>
      </c>
      <c r="K13" s="105">
        <v>58.5</v>
      </c>
      <c r="L13" s="105">
        <v>68.7</v>
      </c>
      <c r="M13" s="105">
        <v>81.6</v>
      </c>
      <c r="N13" s="105">
        <v>69.8</v>
      </c>
      <c r="O13" s="105" t="s">
        <v>33</v>
      </c>
      <c r="P13" s="105">
        <v>73.2</v>
      </c>
      <c r="Q13" s="105">
        <v>80.4</v>
      </c>
      <c r="R13" s="105">
        <v>80.8</v>
      </c>
      <c r="S13" s="105">
        <v>78.8</v>
      </c>
      <c r="T13" s="105">
        <v>82.8</v>
      </c>
      <c r="U13" s="105">
        <v>88.7</v>
      </c>
      <c r="V13" s="105">
        <v>89.3</v>
      </c>
      <c r="W13" s="105">
        <v>87.8</v>
      </c>
      <c r="X13" s="105">
        <v>79.3</v>
      </c>
      <c r="Y13" s="105">
        <v>83.9</v>
      </c>
      <c r="Z13" s="84">
        <f t="shared" si="0"/>
        <v>81.66521739130435</v>
      </c>
      <c r="AA13" s="105">
        <v>55.9</v>
      </c>
      <c r="AB13" s="107">
        <v>0.4513888888888889</v>
      </c>
      <c r="AC13" s="5">
        <v>11</v>
      </c>
    </row>
    <row r="14" spans="1:29" ht="13.5" customHeight="1">
      <c r="A14" s="83">
        <v>12</v>
      </c>
      <c r="B14" s="105">
        <v>82.5</v>
      </c>
      <c r="C14" s="105">
        <v>75.3</v>
      </c>
      <c r="D14" s="105">
        <v>79.3</v>
      </c>
      <c r="E14" s="105">
        <v>84.6</v>
      </c>
      <c r="F14" s="105">
        <v>82.1</v>
      </c>
      <c r="G14" s="105">
        <v>74.9</v>
      </c>
      <c r="H14" s="105">
        <v>72.6</v>
      </c>
      <c r="I14" s="105">
        <v>57.9</v>
      </c>
      <c r="J14" s="105">
        <v>58.4</v>
      </c>
      <c r="K14" s="105">
        <v>77.7</v>
      </c>
      <c r="L14" s="105">
        <v>65.8</v>
      </c>
      <c r="M14" s="105">
        <v>72.3</v>
      </c>
      <c r="N14" s="105">
        <v>77.3</v>
      </c>
      <c r="O14" s="105">
        <v>80</v>
      </c>
      <c r="P14" s="105">
        <v>86.2</v>
      </c>
      <c r="Q14" s="105">
        <v>82</v>
      </c>
      <c r="R14" s="105">
        <v>86.7</v>
      </c>
      <c r="S14" s="105">
        <v>87.9</v>
      </c>
      <c r="T14" s="105">
        <v>89</v>
      </c>
      <c r="U14" s="105">
        <v>88.4</v>
      </c>
      <c r="V14" s="105">
        <v>86.8</v>
      </c>
      <c r="W14" s="105">
        <v>87</v>
      </c>
      <c r="X14" s="105">
        <v>88.5</v>
      </c>
      <c r="Y14" s="105">
        <v>89.7</v>
      </c>
      <c r="Z14" s="84">
        <f t="shared" si="0"/>
        <v>79.70416666666667</v>
      </c>
      <c r="AA14" s="105">
        <v>54.8</v>
      </c>
      <c r="AB14" s="107">
        <v>0.3430555555555555</v>
      </c>
      <c r="AC14" s="6">
        <v>12</v>
      </c>
    </row>
    <row r="15" spans="1:29" ht="13.5" customHeight="1">
      <c r="A15" s="83">
        <v>13</v>
      </c>
      <c r="B15" s="105">
        <v>90.8</v>
      </c>
      <c r="C15" s="105">
        <v>91.4</v>
      </c>
      <c r="D15" s="105">
        <v>95.2</v>
      </c>
      <c r="E15" s="105">
        <v>97.5</v>
      </c>
      <c r="F15" s="105">
        <v>98</v>
      </c>
      <c r="G15" s="105">
        <v>98.2</v>
      </c>
      <c r="H15" s="105">
        <v>98.2</v>
      </c>
      <c r="I15" s="105">
        <v>98.3</v>
      </c>
      <c r="J15" s="105">
        <v>98.3</v>
      </c>
      <c r="K15" s="105">
        <v>97.9</v>
      </c>
      <c r="L15" s="105">
        <v>97.5</v>
      </c>
      <c r="M15" s="105">
        <v>97.9</v>
      </c>
      <c r="N15" s="105">
        <v>98</v>
      </c>
      <c r="O15" s="105">
        <v>98.2</v>
      </c>
      <c r="P15" s="105">
        <v>98.2</v>
      </c>
      <c r="Q15" s="105">
        <v>98.3</v>
      </c>
      <c r="R15" s="105">
        <v>98.3</v>
      </c>
      <c r="S15" s="105">
        <v>98.4</v>
      </c>
      <c r="T15" s="105">
        <v>98.4</v>
      </c>
      <c r="U15" s="105">
        <v>98.5</v>
      </c>
      <c r="V15" s="105">
        <v>98.5</v>
      </c>
      <c r="W15" s="105">
        <v>98.5</v>
      </c>
      <c r="X15" s="105">
        <v>98.6</v>
      </c>
      <c r="Y15" s="105">
        <v>98.5</v>
      </c>
      <c r="Z15" s="84">
        <f t="shared" si="0"/>
        <v>97.48333333333333</v>
      </c>
      <c r="AA15" s="105">
        <v>89.6</v>
      </c>
      <c r="AB15" s="107">
        <v>0.008333333333333333</v>
      </c>
      <c r="AC15" s="6">
        <v>13</v>
      </c>
    </row>
    <row r="16" spans="1:29" ht="13.5" customHeight="1">
      <c r="A16" s="83">
        <v>14</v>
      </c>
      <c r="B16" s="105">
        <v>98.4</v>
      </c>
      <c r="C16" s="105">
        <v>98.3</v>
      </c>
      <c r="D16" s="105">
        <v>98.1</v>
      </c>
      <c r="E16" s="105">
        <v>98</v>
      </c>
      <c r="F16" s="105">
        <v>98</v>
      </c>
      <c r="G16" s="105">
        <v>98.1</v>
      </c>
      <c r="H16" s="105">
        <v>97.9</v>
      </c>
      <c r="I16" s="105">
        <v>96.9</v>
      </c>
      <c r="J16" s="105">
        <v>97</v>
      </c>
      <c r="K16" s="105">
        <v>89.1</v>
      </c>
      <c r="L16" s="105">
        <v>87.2</v>
      </c>
      <c r="M16" s="105">
        <v>85.8</v>
      </c>
      <c r="N16" s="105">
        <v>87.2</v>
      </c>
      <c r="O16" s="105">
        <v>88.5</v>
      </c>
      <c r="P16" s="105">
        <v>90.5</v>
      </c>
      <c r="Q16" s="105">
        <v>92.7</v>
      </c>
      <c r="R16" s="105">
        <v>93.9</v>
      </c>
      <c r="S16" s="105">
        <v>95.2</v>
      </c>
      <c r="T16" s="105">
        <v>95.8</v>
      </c>
      <c r="U16" s="105">
        <v>96.4</v>
      </c>
      <c r="V16" s="105">
        <v>97.4</v>
      </c>
      <c r="W16" s="105">
        <v>97.6</v>
      </c>
      <c r="X16" s="105">
        <v>97.7</v>
      </c>
      <c r="Y16" s="105">
        <v>97.4</v>
      </c>
      <c r="Z16" s="84">
        <f t="shared" si="0"/>
        <v>94.71250000000002</v>
      </c>
      <c r="AA16" s="105">
        <v>83.9</v>
      </c>
      <c r="AB16" s="107">
        <v>0.48055555555555557</v>
      </c>
      <c r="AC16" s="6">
        <v>14</v>
      </c>
    </row>
    <row r="17" spans="1:29" ht="13.5" customHeight="1">
      <c r="A17" s="83">
        <v>15</v>
      </c>
      <c r="B17" s="105">
        <v>96.6</v>
      </c>
      <c r="C17" s="105">
        <v>96.4</v>
      </c>
      <c r="D17" s="105">
        <v>96.3</v>
      </c>
      <c r="E17" s="105">
        <v>96.4</v>
      </c>
      <c r="F17" s="105">
        <v>96.5</v>
      </c>
      <c r="G17" s="105">
        <v>96.7</v>
      </c>
      <c r="H17" s="105">
        <v>96.5</v>
      </c>
      <c r="I17" s="105">
        <v>95.5</v>
      </c>
      <c r="J17" s="105">
        <v>97.2</v>
      </c>
      <c r="K17" s="105">
        <v>95.4</v>
      </c>
      <c r="L17" s="105">
        <v>96.6</v>
      </c>
      <c r="M17" s="105">
        <v>97</v>
      </c>
      <c r="N17" s="105">
        <v>97</v>
      </c>
      <c r="O17" s="105">
        <v>95.9</v>
      </c>
      <c r="P17" s="105">
        <v>97.4</v>
      </c>
      <c r="Q17" s="105">
        <v>97.5</v>
      </c>
      <c r="R17" s="105">
        <v>97.7</v>
      </c>
      <c r="S17" s="105">
        <v>97.8</v>
      </c>
      <c r="T17" s="105">
        <v>98</v>
      </c>
      <c r="U17" s="105">
        <v>97.9</v>
      </c>
      <c r="V17" s="105">
        <v>98</v>
      </c>
      <c r="W17" s="105">
        <v>98.2</v>
      </c>
      <c r="X17" s="105">
        <v>98.3</v>
      </c>
      <c r="Y17" s="105">
        <v>98.4</v>
      </c>
      <c r="Z17" s="84">
        <f t="shared" si="0"/>
        <v>97.05000000000003</v>
      </c>
      <c r="AA17" s="105">
        <v>94.6</v>
      </c>
      <c r="AB17" s="107">
        <v>0.43263888888888885</v>
      </c>
      <c r="AC17" s="6">
        <v>15</v>
      </c>
    </row>
    <row r="18" spans="1:29" ht="13.5" customHeight="1">
      <c r="A18" s="83">
        <v>16</v>
      </c>
      <c r="B18" s="105">
        <v>98.4</v>
      </c>
      <c r="C18" s="105">
        <v>98.5</v>
      </c>
      <c r="D18" s="105">
        <v>98.4</v>
      </c>
      <c r="E18" s="105">
        <v>97.7</v>
      </c>
      <c r="F18" s="105">
        <v>98</v>
      </c>
      <c r="G18" s="105">
        <v>98.3</v>
      </c>
      <c r="H18" s="105">
        <v>94.2</v>
      </c>
      <c r="I18" s="105">
        <v>85.8</v>
      </c>
      <c r="J18" s="105">
        <v>85.3</v>
      </c>
      <c r="K18" s="105">
        <v>75.6</v>
      </c>
      <c r="L18" s="105">
        <v>76.1</v>
      </c>
      <c r="M18" s="105">
        <v>73.3</v>
      </c>
      <c r="N18" s="105">
        <v>61.6</v>
      </c>
      <c r="O18" s="105">
        <v>71.9</v>
      </c>
      <c r="P18" s="105">
        <v>62.4</v>
      </c>
      <c r="Q18" s="105">
        <v>60.2</v>
      </c>
      <c r="R18" s="105">
        <v>64.1</v>
      </c>
      <c r="S18" s="105">
        <v>69.4</v>
      </c>
      <c r="T18" s="105">
        <v>77.8</v>
      </c>
      <c r="U18" s="105">
        <v>82.8</v>
      </c>
      <c r="V18" s="105">
        <v>85.4</v>
      </c>
      <c r="W18" s="105">
        <v>83.8</v>
      </c>
      <c r="X18" s="105">
        <v>83.6</v>
      </c>
      <c r="Y18" s="105">
        <v>85.6</v>
      </c>
      <c r="Z18" s="84">
        <f t="shared" si="0"/>
        <v>82.00833333333333</v>
      </c>
      <c r="AA18" s="105">
        <v>59.3</v>
      </c>
      <c r="AB18" s="107">
        <v>0.6430555555555556</v>
      </c>
      <c r="AC18" s="6">
        <v>16</v>
      </c>
    </row>
    <row r="19" spans="1:29" ht="13.5" customHeight="1">
      <c r="A19" s="83">
        <v>17</v>
      </c>
      <c r="B19" s="105">
        <v>81.5</v>
      </c>
      <c r="C19" s="105">
        <v>82.8</v>
      </c>
      <c r="D19" s="105">
        <v>83.3</v>
      </c>
      <c r="E19" s="105">
        <v>78.1</v>
      </c>
      <c r="F19" s="105">
        <v>74.7</v>
      </c>
      <c r="G19" s="105">
        <v>80.9</v>
      </c>
      <c r="H19" s="105">
        <v>78.7</v>
      </c>
      <c r="I19" s="105">
        <v>85.3</v>
      </c>
      <c r="J19" s="105">
        <v>86.7</v>
      </c>
      <c r="K19" s="105">
        <v>77.1</v>
      </c>
      <c r="L19" s="105">
        <v>74.3</v>
      </c>
      <c r="M19" s="105">
        <v>68.6</v>
      </c>
      <c r="N19" s="105">
        <v>65.3</v>
      </c>
      <c r="O19" s="105">
        <v>70.1</v>
      </c>
      <c r="P19" s="105">
        <v>69</v>
      </c>
      <c r="Q19" s="105">
        <v>66</v>
      </c>
      <c r="R19" s="105">
        <v>69.9</v>
      </c>
      <c r="S19" s="105">
        <v>71.9</v>
      </c>
      <c r="T19" s="105">
        <v>72.2</v>
      </c>
      <c r="U19" s="105">
        <v>75.3</v>
      </c>
      <c r="V19" s="105">
        <v>78.4</v>
      </c>
      <c r="W19" s="105">
        <v>80.4</v>
      </c>
      <c r="X19" s="105">
        <v>85.6</v>
      </c>
      <c r="Y19" s="105">
        <v>89.9</v>
      </c>
      <c r="Z19" s="84">
        <f t="shared" si="0"/>
        <v>76.91666666666669</v>
      </c>
      <c r="AA19" s="105">
        <v>64.1</v>
      </c>
      <c r="AB19" s="107">
        <v>0.6569444444444444</v>
      </c>
      <c r="AC19" s="6">
        <v>17</v>
      </c>
    </row>
    <row r="20" spans="1:29" ht="13.5" customHeight="1">
      <c r="A20" s="83">
        <v>18</v>
      </c>
      <c r="B20" s="105">
        <v>93.9</v>
      </c>
      <c r="C20" s="105">
        <v>94.3</v>
      </c>
      <c r="D20" s="105">
        <v>95.6</v>
      </c>
      <c r="E20" s="105">
        <v>96.6</v>
      </c>
      <c r="F20" s="105">
        <v>96.9</v>
      </c>
      <c r="G20" s="105">
        <v>89.1</v>
      </c>
      <c r="H20" s="105">
        <v>87.9</v>
      </c>
      <c r="I20" s="105">
        <v>84.4</v>
      </c>
      <c r="J20" s="105">
        <v>77.7</v>
      </c>
      <c r="K20" s="105">
        <v>83.1</v>
      </c>
      <c r="L20" s="105">
        <v>84.4</v>
      </c>
      <c r="M20" s="105">
        <v>79.9</v>
      </c>
      <c r="N20" s="105">
        <v>79.3</v>
      </c>
      <c r="O20" s="105">
        <v>75.7</v>
      </c>
      <c r="P20" s="105">
        <v>78.6</v>
      </c>
      <c r="Q20" s="105">
        <v>84</v>
      </c>
      <c r="R20" s="105">
        <v>79.4</v>
      </c>
      <c r="S20" s="105">
        <v>79</v>
      </c>
      <c r="T20" s="105">
        <v>89</v>
      </c>
      <c r="U20" s="105">
        <v>89.5</v>
      </c>
      <c r="V20" s="105">
        <v>92.6</v>
      </c>
      <c r="W20" s="105">
        <v>94.2</v>
      </c>
      <c r="X20" s="105">
        <v>88.9</v>
      </c>
      <c r="Y20" s="105">
        <v>92.3</v>
      </c>
      <c r="Z20" s="84">
        <f t="shared" si="0"/>
        <v>86.92916666666667</v>
      </c>
      <c r="AA20" s="105">
        <v>60.8</v>
      </c>
      <c r="AB20" s="107">
        <v>0.5972222222222222</v>
      </c>
      <c r="AC20" s="6">
        <v>18</v>
      </c>
    </row>
    <row r="21" spans="1:29" ht="13.5" customHeight="1">
      <c r="A21" s="83">
        <v>19</v>
      </c>
      <c r="B21" s="105">
        <v>92.8</v>
      </c>
      <c r="C21" s="105">
        <v>92.7</v>
      </c>
      <c r="D21" s="105">
        <v>91.9</v>
      </c>
      <c r="E21" s="105">
        <v>94.9</v>
      </c>
      <c r="F21" s="105">
        <v>96.4</v>
      </c>
      <c r="G21" s="105">
        <v>89.5</v>
      </c>
      <c r="H21" s="105">
        <v>92.1</v>
      </c>
      <c r="I21" s="105">
        <v>84.4</v>
      </c>
      <c r="J21" s="105">
        <v>82.1</v>
      </c>
      <c r="K21" s="105">
        <v>81.1</v>
      </c>
      <c r="L21" s="105">
        <v>81.5</v>
      </c>
      <c r="M21" s="105">
        <v>72.6</v>
      </c>
      <c r="N21" s="105">
        <v>75.2</v>
      </c>
      <c r="O21" s="105">
        <v>77.4</v>
      </c>
      <c r="P21" s="105">
        <v>77.5</v>
      </c>
      <c r="Q21" s="105">
        <v>75.7</v>
      </c>
      <c r="R21" s="105">
        <v>76.7</v>
      </c>
      <c r="S21" s="105">
        <v>83.7</v>
      </c>
      <c r="T21" s="105">
        <v>86.8</v>
      </c>
      <c r="U21" s="105">
        <v>89.3</v>
      </c>
      <c r="V21" s="105">
        <v>91.2</v>
      </c>
      <c r="W21" s="105">
        <v>88.6</v>
      </c>
      <c r="X21" s="105">
        <v>88.3</v>
      </c>
      <c r="Y21" s="105">
        <v>90.8</v>
      </c>
      <c r="Z21" s="84">
        <f t="shared" si="0"/>
        <v>85.55000000000001</v>
      </c>
      <c r="AA21" s="105">
        <v>70.9</v>
      </c>
      <c r="AB21" s="107">
        <v>0.4979166666666666</v>
      </c>
      <c r="AC21" s="6">
        <v>19</v>
      </c>
    </row>
    <row r="22" spans="1:29" ht="13.5" customHeight="1">
      <c r="A22" s="86">
        <v>20</v>
      </c>
      <c r="B22" s="106">
        <v>95.6</v>
      </c>
      <c r="C22" s="106">
        <v>95.1</v>
      </c>
      <c r="D22" s="106">
        <v>92.6</v>
      </c>
      <c r="E22" s="106">
        <v>95.8</v>
      </c>
      <c r="F22" s="106">
        <v>94.8</v>
      </c>
      <c r="G22" s="106">
        <v>86.5</v>
      </c>
      <c r="H22" s="106">
        <v>78.5</v>
      </c>
      <c r="I22" s="106">
        <v>80.7</v>
      </c>
      <c r="J22" s="106">
        <v>65.9</v>
      </c>
      <c r="K22" s="106">
        <v>73.9</v>
      </c>
      <c r="L22" s="106">
        <v>76.5</v>
      </c>
      <c r="M22" s="106">
        <v>80.6</v>
      </c>
      <c r="N22" s="106">
        <v>77.8</v>
      </c>
      <c r="O22" s="106">
        <v>76.9</v>
      </c>
      <c r="P22" s="106">
        <v>72.4</v>
      </c>
      <c r="Q22" s="106">
        <v>68.9</v>
      </c>
      <c r="R22" s="106">
        <v>69.3</v>
      </c>
      <c r="S22" s="106">
        <v>68.1</v>
      </c>
      <c r="T22" s="106">
        <v>74.2</v>
      </c>
      <c r="U22" s="106">
        <v>86.1</v>
      </c>
      <c r="V22" s="106">
        <v>86.9</v>
      </c>
      <c r="W22" s="106">
        <v>89.4</v>
      </c>
      <c r="X22" s="106">
        <v>88.3</v>
      </c>
      <c r="Y22" s="106">
        <v>90.4</v>
      </c>
      <c r="Z22" s="87">
        <f t="shared" si="0"/>
        <v>81.88333333333334</v>
      </c>
      <c r="AA22" s="106">
        <v>64.1</v>
      </c>
      <c r="AB22" s="108">
        <v>0.3743055555555555</v>
      </c>
      <c r="AC22" s="6">
        <v>20</v>
      </c>
    </row>
    <row r="23" spans="1:29" ht="13.5" customHeight="1">
      <c r="A23" s="83">
        <v>21</v>
      </c>
      <c r="B23" s="105">
        <v>89.2</v>
      </c>
      <c r="C23" s="105">
        <v>91.4</v>
      </c>
      <c r="D23" s="105">
        <v>95.8</v>
      </c>
      <c r="E23" s="105">
        <v>97.4</v>
      </c>
      <c r="F23" s="105">
        <v>95.5</v>
      </c>
      <c r="G23" s="105">
        <v>79.9</v>
      </c>
      <c r="H23" s="105">
        <v>77.3</v>
      </c>
      <c r="I23" s="105">
        <v>72.2</v>
      </c>
      <c r="J23" s="105">
        <v>57.6</v>
      </c>
      <c r="K23" s="105">
        <v>51.4</v>
      </c>
      <c r="L23" s="105">
        <v>50.7</v>
      </c>
      <c r="M23" s="105">
        <v>59.7</v>
      </c>
      <c r="N23" s="105">
        <v>61.4</v>
      </c>
      <c r="O23" s="105">
        <v>77.3</v>
      </c>
      <c r="P23" s="105">
        <v>70.6</v>
      </c>
      <c r="Q23" s="105">
        <v>49.7</v>
      </c>
      <c r="R23" s="105">
        <v>55.6</v>
      </c>
      <c r="S23" s="105">
        <v>64.2</v>
      </c>
      <c r="T23" s="105">
        <v>73.8</v>
      </c>
      <c r="U23" s="105">
        <v>76.8</v>
      </c>
      <c r="V23" s="105">
        <v>79.5</v>
      </c>
      <c r="W23" s="105">
        <v>73.7</v>
      </c>
      <c r="X23" s="105">
        <v>82</v>
      </c>
      <c r="Y23" s="105">
        <v>75.6</v>
      </c>
      <c r="Z23" s="84">
        <f t="shared" si="0"/>
        <v>73.2625</v>
      </c>
      <c r="AA23" s="105">
        <v>48.4</v>
      </c>
      <c r="AB23" s="107">
        <v>0.6756944444444444</v>
      </c>
      <c r="AC23" s="5">
        <v>21</v>
      </c>
    </row>
    <row r="24" spans="1:29" ht="13.5" customHeight="1">
      <c r="A24" s="83">
        <v>22</v>
      </c>
      <c r="B24" s="105">
        <v>75.8</v>
      </c>
      <c r="C24" s="105">
        <v>79.2</v>
      </c>
      <c r="D24" s="105">
        <v>80</v>
      </c>
      <c r="E24" s="105">
        <v>82.3</v>
      </c>
      <c r="F24" s="105">
        <v>83.6</v>
      </c>
      <c r="G24" s="105">
        <v>78.7</v>
      </c>
      <c r="H24" s="105">
        <v>76.6</v>
      </c>
      <c r="I24" s="105">
        <v>67.4</v>
      </c>
      <c r="J24" s="105">
        <v>66.6</v>
      </c>
      <c r="K24" s="105">
        <v>73.2</v>
      </c>
      <c r="L24" s="105">
        <v>73.3</v>
      </c>
      <c r="M24" s="105">
        <v>73.4</v>
      </c>
      <c r="N24" s="105">
        <v>72.7</v>
      </c>
      <c r="O24" s="105">
        <v>76.3</v>
      </c>
      <c r="P24" s="105">
        <v>68.9</v>
      </c>
      <c r="Q24" s="105">
        <v>64.9</v>
      </c>
      <c r="R24" s="105">
        <v>63.9</v>
      </c>
      <c r="S24" s="105">
        <v>66.3</v>
      </c>
      <c r="T24" s="105">
        <v>75.9</v>
      </c>
      <c r="U24" s="105">
        <v>81.5</v>
      </c>
      <c r="V24" s="105">
        <v>64.2</v>
      </c>
      <c r="W24" s="105">
        <v>61.9</v>
      </c>
      <c r="X24" s="105">
        <v>81.6</v>
      </c>
      <c r="Y24" s="105">
        <v>88.7</v>
      </c>
      <c r="Z24" s="84">
        <f t="shared" si="0"/>
        <v>74.03750000000001</v>
      </c>
      <c r="AA24" s="105">
        <v>56.1</v>
      </c>
      <c r="AB24" s="107">
        <v>0.8972222222222223</v>
      </c>
      <c r="AC24" s="6">
        <v>22</v>
      </c>
    </row>
    <row r="25" spans="1:29" ht="13.5" customHeight="1">
      <c r="A25" s="83">
        <v>23</v>
      </c>
      <c r="B25" s="105">
        <v>86.8</v>
      </c>
      <c r="C25" s="105">
        <v>88.5</v>
      </c>
      <c r="D25" s="105">
        <v>90.5</v>
      </c>
      <c r="E25" s="105">
        <v>91.9</v>
      </c>
      <c r="F25" s="105">
        <v>95.5</v>
      </c>
      <c r="G25" s="105">
        <v>91.3</v>
      </c>
      <c r="H25" s="105">
        <v>92.4</v>
      </c>
      <c r="I25" s="105">
        <v>94.8</v>
      </c>
      <c r="J25" s="105">
        <v>86.7</v>
      </c>
      <c r="K25" s="105">
        <v>80.6</v>
      </c>
      <c r="L25" s="105">
        <v>77.3</v>
      </c>
      <c r="M25" s="105">
        <v>80.4</v>
      </c>
      <c r="N25" s="105">
        <v>77.4</v>
      </c>
      <c r="O25" s="105">
        <v>74.3</v>
      </c>
      <c r="P25" s="105">
        <v>73.1</v>
      </c>
      <c r="Q25" s="105">
        <v>72.7</v>
      </c>
      <c r="R25" s="105">
        <v>73.8</v>
      </c>
      <c r="S25" s="105">
        <v>78.6</v>
      </c>
      <c r="T25" s="105">
        <v>82.5</v>
      </c>
      <c r="U25" s="105">
        <v>89.3</v>
      </c>
      <c r="V25" s="105">
        <v>92.1</v>
      </c>
      <c r="W25" s="105">
        <v>91.9</v>
      </c>
      <c r="X25" s="105">
        <v>89.1</v>
      </c>
      <c r="Y25" s="105">
        <v>93.2</v>
      </c>
      <c r="Z25" s="84">
        <f t="shared" si="0"/>
        <v>85.19583333333333</v>
      </c>
      <c r="AA25" s="105">
        <v>70.6</v>
      </c>
      <c r="AB25" s="107">
        <v>0.638888888888889</v>
      </c>
      <c r="AC25" s="6">
        <v>23</v>
      </c>
    </row>
    <row r="26" spans="1:29" ht="13.5" customHeight="1">
      <c r="A26" s="83">
        <v>24</v>
      </c>
      <c r="B26" s="105">
        <v>96.7</v>
      </c>
      <c r="C26" s="105">
        <v>97.5</v>
      </c>
      <c r="D26" s="105">
        <v>97.5</v>
      </c>
      <c r="E26" s="105">
        <v>97.5</v>
      </c>
      <c r="F26" s="105">
        <v>97</v>
      </c>
      <c r="G26" s="105">
        <v>95.6</v>
      </c>
      <c r="H26" s="105">
        <v>92.7</v>
      </c>
      <c r="I26" s="105">
        <v>90.1</v>
      </c>
      <c r="J26" s="105">
        <v>85.5</v>
      </c>
      <c r="K26" s="105">
        <v>84.7</v>
      </c>
      <c r="L26" s="105">
        <v>82.6</v>
      </c>
      <c r="M26" s="105">
        <v>84.3</v>
      </c>
      <c r="N26" s="105">
        <v>78.8</v>
      </c>
      <c r="O26" s="105">
        <v>79.1</v>
      </c>
      <c r="P26" s="105">
        <v>79.1</v>
      </c>
      <c r="Q26" s="105">
        <v>80.5</v>
      </c>
      <c r="R26" s="105">
        <v>81.9</v>
      </c>
      <c r="S26" s="105">
        <v>84.9</v>
      </c>
      <c r="T26" s="105">
        <v>87.7</v>
      </c>
      <c r="U26" s="105">
        <v>90</v>
      </c>
      <c r="V26" s="105">
        <v>92.8</v>
      </c>
      <c r="W26" s="105">
        <v>94.7</v>
      </c>
      <c r="X26" s="105">
        <v>97.2</v>
      </c>
      <c r="Y26" s="105">
        <v>97.6</v>
      </c>
      <c r="Z26" s="84">
        <f t="shared" si="0"/>
        <v>89.41666666666667</v>
      </c>
      <c r="AA26" s="105">
        <v>73.7</v>
      </c>
      <c r="AB26" s="107">
        <v>0.6048611111111112</v>
      </c>
      <c r="AC26" s="6">
        <v>24</v>
      </c>
    </row>
    <row r="27" spans="1:29" ht="13.5" customHeight="1">
      <c r="A27" s="83">
        <v>25</v>
      </c>
      <c r="B27" s="105">
        <v>97.5</v>
      </c>
      <c r="C27" s="105">
        <v>97.8</v>
      </c>
      <c r="D27" s="105">
        <v>98.1</v>
      </c>
      <c r="E27" s="105">
        <v>98.4</v>
      </c>
      <c r="F27" s="105">
        <v>98.3</v>
      </c>
      <c r="G27" s="105">
        <v>98.2</v>
      </c>
      <c r="H27" s="105">
        <v>98.2</v>
      </c>
      <c r="I27" s="105">
        <v>98.4</v>
      </c>
      <c r="J27" s="105">
        <v>98.5</v>
      </c>
      <c r="K27" s="105">
        <v>98.5</v>
      </c>
      <c r="L27" s="105">
        <v>98.6</v>
      </c>
      <c r="M27" s="105">
        <v>98.5</v>
      </c>
      <c r="N27" s="105">
        <v>98.4</v>
      </c>
      <c r="O27" s="105">
        <v>98.3</v>
      </c>
      <c r="P27" s="105">
        <v>98.2</v>
      </c>
      <c r="Q27" s="105">
        <v>98.1</v>
      </c>
      <c r="R27" s="105">
        <v>98</v>
      </c>
      <c r="S27" s="105">
        <v>98.1</v>
      </c>
      <c r="T27" s="105">
        <v>98.2</v>
      </c>
      <c r="U27" s="105">
        <v>97.8</v>
      </c>
      <c r="V27" s="105">
        <v>97.6</v>
      </c>
      <c r="W27" s="105">
        <v>98.1</v>
      </c>
      <c r="X27" s="105">
        <v>98.3</v>
      </c>
      <c r="Y27" s="105">
        <v>98.4</v>
      </c>
      <c r="Z27" s="84">
        <f t="shared" si="0"/>
        <v>98.1875</v>
      </c>
      <c r="AA27" s="105">
        <v>97.5</v>
      </c>
      <c r="AB27" s="107">
        <v>0.8979166666666667</v>
      </c>
      <c r="AC27" s="6">
        <v>25</v>
      </c>
    </row>
    <row r="28" spans="1:29" ht="13.5" customHeight="1">
      <c r="A28" s="83">
        <v>26</v>
      </c>
      <c r="B28" s="105">
        <v>98.4</v>
      </c>
      <c r="C28" s="105">
        <v>98.4</v>
      </c>
      <c r="D28" s="105">
        <v>98.4</v>
      </c>
      <c r="E28" s="105">
        <v>98.4</v>
      </c>
      <c r="F28" s="105">
        <v>98.4</v>
      </c>
      <c r="G28" s="105">
        <v>98.3</v>
      </c>
      <c r="H28" s="105">
        <v>98</v>
      </c>
      <c r="I28" s="105">
        <v>97.9</v>
      </c>
      <c r="J28" s="105">
        <v>97.7</v>
      </c>
      <c r="K28" s="105">
        <v>97.8</v>
      </c>
      <c r="L28" s="105">
        <v>98.1</v>
      </c>
      <c r="M28" s="105">
        <v>98.2</v>
      </c>
      <c r="N28" s="105">
        <v>98.2</v>
      </c>
      <c r="O28" s="105">
        <v>98.3</v>
      </c>
      <c r="P28" s="105">
        <v>98.3</v>
      </c>
      <c r="Q28" s="105">
        <v>98.2</v>
      </c>
      <c r="R28" s="105">
        <v>97.6</v>
      </c>
      <c r="S28" s="105">
        <v>98.1</v>
      </c>
      <c r="T28" s="105">
        <v>98.3</v>
      </c>
      <c r="U28" s="105">
        <v>98.3</v>
      </c>
      <c r="V28" s="105">
        <v>98.4</v>
      </c>
      <c r="W28" s="105">
        <v>98.4</v>
      </c>
      <c r="X28" s="105">
        <v>98.5</v>
      </c>
      <c r="Y28" s="105">
        <v>98.6</v>
      </c>
      <c r="Z28" s="84">
        <f t="shared" si="0"/>
        <v>98.21666666666665</v>
      </c>
      <c r="AA28" s="105">
        <v>97.4</v>
      </c>
      <c r="AB28" s="107">
        <v>0.6895833333333333</v>
      </c>
      <c r="AC28" s="6">
        <v>26</v>
      </c>
    </row>
    <row r="29" spans="1:29" ht="13.5" customHeight="1">
      <c r="A29" s="83">
        <v>27</v>
      </c>
      <c r="B29" s="105">
        <v>98.6</v>
      </c>
      <c r="C29" s="105">
        <v>98.7</v>
      </c>
      <c r="D29" s="105">
        <v>98.7</v>
      </c>
      <c r="E29" s="105">
        <v>98.7</v>
      </c>
      <c r="F29" s="105">
        <v>98.8</v>
      </c>
      <c r="G29" s="105">
        <v>98.8</v>
      </c>
      <c r="H29" s="105">
        <v>98.8</v>
      </c>
      <c r="I29" s="105">
        <v>98.8</v>
      </c>
      <c r="J29" s="105">
        <v>98.8</v>
      </c>
      <c r="K29" s="105">
        <v>98.8</v>
      </c>
      <c r="L29" s="105">
        <v>98.8</v>
      </c>
      <c r="M29" s="105">
        <v>98.6</v>
      </c>
      <c r="N29" s="105">
        <v>97.4</v>
      </c>
      <c r="O29" s="105">
        <v>93.3</v>
      </c>
      <c r="P29" s="105">
        <v>93</v>
      </c>
      <c r="Q29" s="105">
        <v>93.1</v>
      </c>
      <c r="R29" s="105">
        <v>89.3</v>
      </c>
      <c r="S29" s="105">
        <v>93.9</v>
      </c>
      <c r="T29" s="105">
        <v>95.2</v>
      </c>
      <c r="U29" s="105">
        <v>96.4</v>
      </c>
      <c r="V29" s="105">
        <v>97.1</v>
      </c>
      <c r="W29" s="105">
        <v>97.4</v>
      </c>
      <c r="X29" s="105">
        <v>97.3</v>
      </c>
      <c r="Y29" s="105">
        <v>96.5</v>
      </c>
      <c r="Z29" s="84">
        <f t="shared" si="0"/>
        <v>96.86666666666666</v>
      </c>
      <c r="AA29" s="105">
        <v>89</v>
      </c>
      <c r="AB29" s="107">
        <v>0.7062499999999999</v>
      </c>
      <c r="AC29" s="6">
        <v>27</v>
      </c>
    </row>
    <row r="30" spans="1:29" ht="13.5" customHeight="1">
      <c r="A30" s="83">
        <v>28</v>
      </c>
      <c r="B30" s="105">
        <v>93.7</v>
      </c>
      <c r="C30" s="105">
        <v>91.1</v>
      </c>
      <c r="D30" s="105">
        <v>91.7</v>
      </c>
      <c r="E30" s="105">
        <v>88</v>
      </c>
      <c r="F30" s="105">
        <v>93.4</v>
      </c>
      <c r="G30" s="105">
        <v>90.4</v>
      </c>
      <c r="H30" s="105">
        <v>84</v>
      </c>
      <c r="I30" s="105">
        <v>75.8</v>
      </c>
      <c r="J30" s="105">
        <v>74.2</v>
      </c>
      <c r="K30" s="105">
        <v>85.3</v>
      </c>
      <c r="L30" s="105">
        <v>74.1</v>
      </c>
      <c r="M30" s="105">
        <v>73.5</v>
      </c>
      <c r="N30" s="105">
        <v>71.3</v>
      </c>
      <c r="O30" s="105">
        <v>71.9</v>
      </c>
      <c r="P30" s="105">
        <v>72.6</v>
      </c>
      <c r="Q30" s="105">
        <v>76.3</v>
      </c>
      <c r="R30" s="105">
        <v>80.4</v>
      </c>
      <c r="S30" s="105">
        <v>73.9</v>
      </c>
      <c r="T30" s="105">
        <v>84</v>
      </c>
      <c r="U30" s="105">
        <v>84.9</v>
      </c>
      <c r="V30" s="105">
        <v>67.1</v>
      </c>
      <c r="W30" s="105">
        <v>81.6</v>
      </c>
      <c r="X30" s="105">
        <v>79.3</v>
      </c>
      <c r="Y30" s="105">
        <v>78.1</v>
      </c>
      <c r="Z30" s="84">
        <f t="shared" si="0"/>
        <v>80.69166666666666</v>
      </c>
      <c r="AA30" s="105">
        <v>66.8</v>
      </c>
      <c r="AB30" s="107">
        <v>0.8743055555555556</v>
      </c>
      <c r="AC30" s="6">
        <v>28</v>
      </c>
    </row>
    <row r="31" spans="1:29" ht="13.5" customHeight="1">
      <c r="A31" s="83">
        <v>29</v>
      </c>
      <c r="B31" s="105">
        <v>82.2</v>
      </c>
      <c r="C31" s="105">
        <v>89.9</v>
      </c>
      <c r="D31" s="105">
        <v>93.6</v>
      </c>
      <c r="E31" s="105">
        <v>95.8</v>
      </c>
      <c r="F31" s="105">
        <v>96</v>
      </c>
      <c r="G31" s="105">
        <v>86.6</v>
      </c>
      <c r="H31" s="105">
        <v>85.7</v>
      </c>
      <c r="I31" s="105">
        <v>83.9</v>
      </c>
      <c r="J31" s="105">
        <v>83.1</v>
      </c>
      <c r="K31" s="105">
        <v>86.2</v>
      </c>
      <c r="L31" s="105">
        <v>87</v>
      </c>
      <c r="M31" s="105">
        <v>88.7</v>
      </c>
      <c r="N31" s="105">
        <v>84.3</v>
      </c>
      <c r="O31" s="105">
        <v>79.3</v>
      </c>
      <c r="P31" s="105">
        <v>84</v>
      </c>
      <c r="Q31" s="105">
        <v>81.1</v>
      </c>
      <c r="R31" s="105">
        <v>79.8</v>
      </c>
      <c r="S31" s="105">
        <v>80.9</v>
      </c>
      <c r="T31" s="105">
        <v>83.1</v>
      </c>
      <c r="U31" s="105">
        <v>81.5</v>
      </c>
      <c r="V31" s="105">
        <v>85</v>
      </c>
      <c r="W31" s="105">
        <v>83.8</v>
      </c>
      <c r="X31" s="105">
        <v>84.9</v>
      </c>
      <c r="Y31" s="105">
        <v>86.8</v>
      </c>
      <c r="Z31" s="84">
        <f t="shared" si="0"/>
        <v>85.55</v>
      </c>
      <c r="AA31" s="105">
        <v>76.9</v>
      </c>
      <c r="AB31" s="107">
        <v>0.36319444444444443</v>
      </c>
      <c r="AC31" s="6">
        <v>29</v>
      </c>
    </row>
    <row r="32" spans="1:29" ht="13.5" customHeight="1">
      <c r="A32" s="83">
        <v>30</v>
      </c>
      <c r="B32" s="105">
        <v>87.4</v>
      </c>
      <c r="C32" s="105">
        <v>90.7</v>
      </c>
      <c r="D32" s="105">
        <v>93.9</v>
      </c>
      <c r="E32" s="105">
        <v>92.4</v>
      </c>
      <c r="F32" s="105">
        <v>95.5</v>
      </c>
      <c r="G32" s="105">
        <v>88.1</v>
      </c>
      <c r="H32" s="105">
        <v>82.7</v>
      </c>
      <c r="I32" s="105">
        <v>79.6</v>
      </c>
      <c r="J32" s="105">
        <v>82.6</v>
      </c>
      <c r="K32" s="105">
        <v>79.6</v>
      </c>
      <c r="L32" s="105">
        <v>71.2</v>
      </c>
      <c r="M32" s="105">
        <v>78.5</v>
      </c>
      <c r="N32" s="105">
        <v>74.2</v>
      </c>
      <c r="O32" s="105">
        <v>73.2</v>
      </c>
      <c r="P32" s="105">
        <v>73.9</v>
      </c>
      <c r="Q32" s="105">
        <v>74.6</v>
      </c>
      <c r="R32" s="105">
        <v>78.6</v>
      </c>
      <c r="S32" s="105">
        <v>75.7</v>
      </c>
      <c r="T32" s="105">
        <v>78.7</v>
      </c>
      <c r="U32" s="105">
        <v>86.6</v>
      </c>
      <c r="V32" s="105">
        <v>88.9</v>
      </c>
      <c r="W32" s="105">
        <v>65.2</v>
      </c>
      <c r="X32" s="105">
        <v>66.7</v>
      </c>
      <c r="Y32" s="105">
        <v>77.8</v>
      </c>
      <c r="Z32" s="84">
        <f t="shared" si="0"/>
        <v>80.67916666666667</v>
      </c>
      <c r="AA32" s="105">
        <v>62.5</v>
      </c>
      <c r="AB32" s="107">
        <v>0.9513888888888888</v>
      </c>
      <c r="AC32" s="6">
        <v>30</v>
      </c>
    </row>
    <row r="33" spans="1:29" ht="13.5" customHeight="1">
      <c r="A33" s="83">
        <v>31</v>
      </c>
      <c r="B33" s="105">
        <v>80.7</v>
      </c>
      <c r="C33" s="105">
        <v>83.9</v>
      </c>
      <c r="D33" s="105">
        <v>84.2</v>
      </c>
      <c r="E33" s="105">
        <v>90.6</v>
      </c>
      <c r="F33" s="105">
        <v>94.8</v>
      </c>
      <c r="G33" s="105">
        <v>92</v>
      </c>
      <c r="H33" s="105">
        <v>85.9</v>
      </c>
      <c r="I33" s="105">
        <v>81.2</v>
      </c>
      <c r="J33" s="105">
        <v>74.1</v>
      </c>
      <c r="K33" s="105">
        <v>81.9</v>
      </c>
      <c r="L33" s="105">
        <v>87</v>
      </c>
      <c r="M33" s="105">
        <v>84.3</v>
      </c>
      <c r="N33" s="105">
        <v>87.6</v>
      </c>
      <c r="O33" s="105">
        <v>88.7</v>
      </c>
      <c r="P33" s="105">
        <v>82.8</v>
      </c>
      <c r="Q33" s="105">
        <v>84.2</v>
      </c>
      <c r="R33" s="105">
        <v>85.9</v>
      </c>
      <c r="S33" s="105">
        <v>87.4</v>
      </c>
      <c r="T33" s="105">
        <v>87.7</v>
      </c>
      <c r="U33" s="105">
        <v>90.8</v>
      </c>
      <c r="V33" s="105">
        <v>93.8</v>
      </c>
      <c r="W33" s="105">
        <v>95.6</v>
      </c>
      <c r="X33" s="105">
        <v>95.9</v>
      </c>
      <c r="Y33" s="105">
        <v>94.8</v>
      </c>
      <c r="Z33" s="84">
        <f t="shared" si="0"/>
        <v>87.325</v>
      </c>
      <c r="AA33" s="105">
        <v>71.3</v>
      </c>
      <c r="AB33" s="107">
        <v>0.3763888888888889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86.82580645161289</v>
      </c>
      <c r="C34" s="89">
        <f t="shared" si="1"/>
        <v>87.87096774193549</v>
      </c>
      <c r="D34" s="89">
        <f t="shared" si="1"/>
        <v>89.21290322580643</v>
      </c>
      <c r="E34" s="89">
        <f t="shared" si="1"/>
        <v>90.6</v>
      </c>
      <c r="F34" s="89">
        <f t="shared" si="1"/>
        <v>91.63225806451615</v>
      </c>
      <c r="G34" s="89">
        <f t="shared" si="1"/>
        <v>86.70322580645161</v>
      </c>
      <c r="H34" s="89">
        <f t="shared" si="1"/>
        <v>83.20322580645161</v>
      </c>
      <c r="I34" s="89">
        <f t="shared" si="1"/>
        <v>78.74838709677421</v>
      </c>
      <c r="J34" s="89">
        <f t="shared" si="1"/>
        <v>76.98064516129031</v>
      </c>
      <c r="K34" s="89">
        <f t="shared" si="1"/>
        <v>78.56451612903226</v>
      </c>
      <c r="L34" s="89">
        <f t="shared" si="1"/>
        <v>77.5548387096774</v>
      </c>
      <c r="M34" s="89">
        <f t="shared" si="1"/>
        <v>78.3741935483871</v>
      </c>
      <c r="N34" s="89">
        <f t="shared" si="1"/>
        <v>77.65161290322581</v>
      </c>
      <c r="O34" s="89">
        <f t="shared" si="1"/>
        <v>78.94333333333333</v>
      </c>
      <c r="P34" s="89">
        <f t="shared" si="1"/>
        <v>78.62580645161292</v>
      </c>
      <c r="Q34" s="89">
        <f t="shared" si="1"/>
        <v>77.69032258064516</v>
      </c>
      <c r="R34" s="89">
        <f aca="true" t="shared" si="2" ref="R34:Y34">AVERAGE(R3:R33)</f>
        <v>78.30000000000003</v>
      </c>
      <c r="S34" s="89">
        <f t="shared" si="2"/>
        <v>78.85806451612903</v>
      </c>
      <c r="T34" s="89">
        <f t="shared" si="2"/>
        <v>82.94838709677418</v>
      </c>
      <c r="U34" s="89">
        <f t="shared" si="2"/>
        <v>85.15806451612904</v>
      </c>
      <c r="V34" s="89">
        <f t="shared" si="2"/>
        <v>83.73870967741935</v>
      </c>
      <c r="W34" s="89">
        <f t="shared" si="2"/>
        <v>83.4709677419355</v>
      </c>
      <c r="X34" s="89">
        <f t="shared" si="2"/>
        <v>84.3741935483871</v>
      </c>
      <c r="Y34" s="89">
        <f t="shared" si="2"/>
        <v>86.29677419354842</v>
      </c>
      <c r="Z34" s="89">
        <f>AVERAGE(B3:Y33)</f>
        <v>82.6018842530283</v>
      </c>
      <c r="AA34" s="90">
        <f>AVERAGE(AA3:AA33)</f>
        <v>65.40645161290323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23.3</v>
      </c>
      <c r="C40" s="102">
        <f>MATCH(B40,AA3:AA33,0)</f>
        <v>8</v>
      </c>
      <c r="D40" s="109">
        <f>INDEX(AB3:AB33,C40,1)</f>
        <v>0.7111111111111111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94.3</v>
      </c>
      <c r="C3" s="105">
        <v>96</v>
      </c>
      <c r="D3" s="105">
        <v>96.6</v>
      </c>
      <c r="E3" s="105">
        <v>97.6</v>
      </c>
      <c r="F3" s="105">
        <v>97.4</v>
      </c>
      <c r="G3" s="105">
        <v>97.2</v>
      </c>
      <c r="H3" s="105">
        <v>98</v>
      </c>
      <c r="I3" s="105">
        <v>98.1</v>
      </c>
      <c r="J3" s="105">
        <v>97.9</v>
      </c>
      <c r="K3" s="105">
        <v>97.9</v>
      </c>
      <c r="L3" s="105">
        <v>98.1</v>
      </c>
      <c r="M3" s="105">
        <v>97.5</v>
      </c>
      <c r="N3" s="105">
        <v>97.6</v>
      </c>
      <c r="O3" s="105">
        <v>97.7</v>
      </c>
      <c r="P3" s="105">
        <v>97.6</v>
      </c>
      <c r="Q3" s="105">
        <v>97.7</v>
      </c>
      <c r="R3" s="105">
        <v>97.8</v>
      </c>
      <c r="S3" s="105">
        <v>98.2</v>
      </c>
      <c r="T3" s="105">
        <v>98.2</v>
      </c>
      <c r="U3" s="105">
        <v>98.2</v>
      </c>
      <c r="V3" s="105">
        <v>98.1</v>
      </c>
      <c r="W3" s="105">
        <v>97.8</v>
      </c>
      <c r="X3" s="105">
        <v>98</v>
      </c>
      <c r="Y3" s="105">
        <v>98</v>
      </c>
      <c r="Z3" s="84">
        <f aca="true" t="shared" si="0" ref="Z3:Z32">AVERAGE(B3:Y3)</f>
        <v>97.5625</v>
      </c>
      <c r="AA3" s="105">
        <v>93.7</v>
      </c>
      <c r="AB3" s="107">
        <v>0.02638888888888889</v>
      </c>
      <c r="AC3" s="5">
        <v>1</v>
      </c>
    </row>
    <row r="4" spans="1:29" ht="13.5" customHeight="1">
      <c r="A4" s="83">
        <v>2</v>
      </c>
      <c r="B4" s="105">
        <v>98.2</v>
      </c>
      <c r="C4" s="105">
        <v>98.5</v>
      </c>
      <c r="D4" s="105">
        <v>98.6</v>
      </c>
      <c r="E4" s="105">
        <v>98.8</v>
      </c>
      <c r="F4" s="105">
        <v>98.8</v>
      </c>
      <c r="G4" s="105">
        <v>98.9</v>
      </c>
      <c r="H4" s="105">
        <v>98.8</v>
      </c>
      <c r="I4" s="105">
        <v>98.2</v>
      </c>
      <c r="J4" s="105">
        <v>95.6</v>
      </c>
      <c r="K4" s="105">
        <v>91.7</v>
      </c>
      <c r="L4" s="105">
        <v>90.5</v>
      </c>
      <c r="M4" s="105">
        <v>90.9</v>
      </c>
      <c r="N4" s="105">
        <v>76.5</v>
      </c>
      <c r="O4" s="105">
        <v>50.7</v>
      </c>
      <c r="P4" s="105">
        <v>49</v>
      </c>
      <c r="Q4" s="105">
        <v>46.4</v>
      </c>
      <c r="R4" s="105">
        <v>46.3</v>
      </c>
      <c r="S4" s="105">
        <v>42</v>
      </c>
      <c r="T4" s="105">
        <v>53.1</v>
      </c>
      <c r="U4" s="105">
        <v>51</v>
      </c>
      <c r="V4" s="105">
        <v>52</v>
      </c>
      <c r="W4" s="105">
        <v>51.9</v>
      </c>
      <c r="X4" s="105">
        <v>53.2</v>
      </c>
      <c r="Y4" s="105">
        <v>57.4</v>
      </c>
      <c r="Z4" s="84">
        <f t="shared" si="0"/>
        <v>74.45833333333334</v>
      </c>
      <c r="AA4" s="105">
        <v>40.1</v>
      </c>
      <c r="AB4" s="107">
        <v>0.7472222222222222</v>
      </c>
      <c r="AC4" s="6">
        <v>2</v>
      </c>
    </row>
    <row r="5" spans="1:29" ht="13.5" customHeight="1">
      <c r="A5" s="83">
        <v>3</v>
      </c>
      <c r="B5" s="105">
        <v>62.9</v>
      </c>
      <c r="C5" s="105">
        <v>69.6</v>
      </c>
      <c r="D5" s="105">
        <v>75.9</v>
      </c>
      <c r="E5" s="105">
        <v>80.9</v>
      </c>
      <c r="F5" s="105">
        <v>81.5</v>
      </c>
      <c r="G5" s="105">
        <v>71.3</v>
      </c>
      <c r="H5" s="105">
        <v>62.7</v>
      </c>
      <c r="I5" s="105">
        <v>54.5</v>
      </c>
      <c r="J5" s="105">
        <v>55.9</v>
      </c>
      <c r="K5" s="105">
        <v>58.6</v>
      </c>
      <c r="L5" s="105">
        <v>62.2</v>
      </c>
      <c r="M5" s="105">
        <v>62.8</v>
      </c>
      <c r="N5" s="105">
        <v>57.9</v>
      </c>
      <c r="O5" s="105">
        <v>58.8</v>
      </c>
      <c r="P5" s="105">
        <v>59.4</v>
      </c>
      <c r="Q5" s="105">
        <v>55.8</v>
      </c>
      <c r="R5" s="105">
        <v>59.4</v>
      </c>
      <c r="S5" s="105">
        <v>62.6</v>
      </c>
      <c r="T5" s="105">
        <v>67.9</v>
      </c>
      <c r="U5" s="105">
        <v>55.2</v>
      </c>
      <c r="V5" s="105">
        <v>61.5</v>
      </c>
      <c r="W5" s="105">
        <v>65.7</v>
      </c>
      <c r="X5" s="105">
        <v>70.7</v>
      </c>
      <c r="Y5" s="105">
        <v>61.9</v>
      </c>
      <c r="Z5" s="84">
        <f t="shared" si="0"/>
        <v>63.98333333333334</v>
      </c>
      <c r="AA5" s="105">
        <v>50.5</v>
      </c>
      <c r="AB5" s="107">
        <v>0.8229166666666666</v>
      </c>
      <c r="AC5" s="6">
        <v>3</v>
      </c>
    </row>
    <row r="6" spans="1:29" ht="13.5" customHeight="1">
      <c r="A6" s="83">
        <v>4</v>
      </c>
      <c r="B6" s="105">
        <v>62.3</v>
      </c>
      <c r="C6" s="105">
        <v>59.2</v>
      </c>
      <c r="D6" s="105">
        <v>53.8</v>
      </c>
      <c r="E6" s="105">
        <v>58.7</v>
      </c>
      <c r="F6" s="105">
        <v>67.2</v>
      </c>
      <c r="G6" s="105">
        <v>64.1</v>
      </c>
      <c r="H6" s="105">
        <v>63.4</v>
      </c>
      <c r="I6" s="105">
        <v>62.7</v>
      </c>
      <c r="J6" s="105">
        <v>61.2</v>
      </c>
      <c r="K6" s="105">
        <v>65.3</v>
      </c>
      <c r="L6" s="105">
        <v>65.4</v>
      </c>
      <c r="M6" s="105">
        <v>73.6</v>
      </c>
      <c r="N6" s="105">
        <v>66.3</v>
      </c>
      <c r="O6" s="105">
        <v>68.3</v>
      </c>
      <c r="P6" s="105">
        <v>65.6</v>
      </c>
      <c r="Q6" s="105">
        <v>63</v>
      </c>
      <c r="R6" s="105">
        <v>65.2</v>
      </c>
      <c r="S6" s="105">
        <v>69.8</v>
      </c>
      <c r="T6" s="105">
        <v>72</v>
      </c>
      <c r="U6" s="105">
        <v>75</v>
      </c>
      <c r="V6" s="105">
        <v>59.4</v>
      </c>
      <c r="W6" s="105">
        <v>59.9</v>
      </c>
      <c r="X6" s="105">
        <v>61</v>
      </c>
      <c r="Y6" s="105">
        <v>61.6</v>
      </c>
      <c r="Z6" s="84">
        <f t="shared" si="0"/>
        <v>64.33333333333333</v>
      </c>
      <c r="AA6" s="105">
        <v>52.4</v>
      </c>
      <c r="AB6" s="107">
        <v>0.1125</v>
      </c>
      <c r="AC6" s="6">
        <v>4</v>
      </c>
    </row>
    <row r="7" spans="1:29" ht="13.5" customHeight="1">
      <c r="A7" s="83">
        <v>5</v>
      </c>
      <c r="B7" s="105">
        <v>66.1</v>
      </c>
      <c r="C7" s="105">
        <v>74.1</v>
      </c>
      <c r="D7" s="105">
        <v>70.9</v>
      </c>
      <c r="E7" s="105">
        <v>75.1</v>
      </c>
      <c r="F7" s="105">
        <v>74.2</v>
      </c>
      <c r="G7" s="105">
        <v>72.4</v>
      </c>
      <c r="H7" s="105">
        <v>69.2</v>
      </c>
      <c r="I7" s="105">
        <v>67.1</v>
      </c>
      <c r="J7" s="105">
        <v>67.4</v>
      </c>
      <c r="K7" s="105">
        <v>54.6</v>
      </c>
      <c r="L7" s="105">
        <v>71.2</v>
      </c>
      <c r="M7" s="105">
        <v>64.7</v>
      </c>
      <c r="N7" s="105">
        <v>68.3</v>
      </c>
      <c r="O7" s="105">
        <v>73.1</v>
      </c>
      <c r="P7" s="105">
        <v>71.9</v>
      </c>
      <c r="Q7" s="105">
        <v>70.3</v>
      </c>
      <c r="R7" s="105">
        <v>59.5</v>
      </c>
      <c r="S7" s="105">
        <v>72.2</v>
      </c>
      <c r="T7" s="105">
        <v>68.6</v>
      </c>
      <c r="U7" s="105">
        <v>71.1</v>
      </c>
      <c r="V7" s="105">
        <v>73.3</v>
      </c>
      <c r="W7" s="105">
        <v>74.4</v>
      </c>
      <c r="X7" s="105">
        <v>75.2</v>
      </c>
      <c r="Y7" s="105">
        <v>77.1</v>
      </c>
      <c r="Z7" s="84">
        <f t="shared" si="0"/>
        <v>70.08333333333333</v>
      </c>
      <c r="AA7" s="105">
        <v>51.5</v>
      </c>
      <c r="AB7" s="107">
        <v>0.41805555555555557</v>
      </c>
      <c r="AC7" s="6">
        <v>5</v>
      </c>
    </row>
    <row r="8" spans="1:29" ht="13.5" customHeight="1">
      <c r="A8" s="83">
        <v>6</v>
      </c>
      <c r="B8" s="105">
        <v>82.8</v>
      </c>
      <c r="C8" s="105">
        <v>84.5</v>
      </c>
      <c r="D8" s="105">
        <v>87.1</v>
      </c>
      <c r="E8" s="105">
        <v>89</v>
      </c>
      <c r="F8" s="105">
        <v>89.1</v>
      </c>
      <c r="G8" s="105">
        <v>82.7</v>
      </c>
      <c r="H8" s="105">
        <v>82</v>
      </c>
      <c r="I8" s="105">
        <v>77.2</v>
      </c>
      <c r="J8" s="105">
        <v>81.4</v>
      </c>
      <c r="K8" s="105">
        <v>85.5</v>
      </c>
      <c r="L8" s="105">
        <v>84.8</v>
      </c>
      <c r="M8" s="105">
        <v>82.8</v>
      </c>
      <c r="N8" s="105">
        <v>86.5</v>
      </c>
      <c r="O8" s="105">
        <v>75.6</v>
      </c>
      <c r="P8" s="105">
        <v>74.8</v>
      </c>
      <c r="Q8" s="105">
        <v>74.8</v>
      </c>
      <c r="R8" s="105">
        <v>77.6</v>
      </c>
      <c r="S8" s="105">
        <v>81</v>
      </c>
      <c r="T8" s="105">
        <v>82.7</v>
      </c>
      <c r="U8" s="105">
        <v>82.7</v>
      </c>
      <c r="V8" s="105">
        <v>83.3</v>
      </c>
      <c r="W8" s="105">
        <v>86.9</v>
      </c>
      <c r="X8" s="105">
        <v>88.6</v>
      </c>
      <c r="Y8" s="105">
        <v>86.9</v>
      </c>
      <c r="Z8" s="84">
        <f t="shared" si="0"/>
        <v>82.92916666666666</v>
      </c>
      <c r="AA8" s="105">
        <v>73.3</v>
      </c>
      <c r="AB8" s="107">
        <v>0.5854166666666667</v>
      </c>
      <c r="AC8" s="6">
        <v>6</v>
      </c>
    </row>
    <row r="9" spans="1:29" ht="13.5" customHeight="1">
      <c r="A9" s="83">
        <v>7</v>
      </c>
      <c r="B9" s="105">
        <v>91.1</v>
      </c>
      <c r="C9" s="105">
        <v>92.9</v>
      </c>
      <c r="D9" s="105">
        <v>91.3</v>
      </c>
      <c r="E9" s="105">
        <v>93.4</v>
      </c>
      <c r="F9" s="105">
        <v>94.9</v>
      </c>
      <c r="G9" s="105">
        <v>86.5</v>
      </c>
      <c r="H9" s="105">
        <v>83.3</v>
      </c>
      <c r="I9" s="105">
        <v>81.7</v>
      </c>
      <c r="J9" s="105">
        <v>85.5</v>
      </c>
      <c r="K9" s="105">
        <v>84.1</v>
      </c>
      <c r="L9" s="105">
        <v>89.4</v>
      </c>
      <c r="M9" s="105">
        <v>85.8</v>
      </c>
      <c r="N9" s="105">
        <v>85.8</v>
      </c>
      <c r="O9" s="105">
        <v>84.8</v>
      </c>
      <c r="P9" s="105">
        <v>82</v>
      </c>
      <c r="Q9" s="105">
        <v>81.4</v>
      </c>
      <c r="R9" s="105">
        <v>84.9</v>
      </c>
      <c r="S9" s="105">
        <v>85</v>
      </c>
      <c r="T9" s="105">
        <v>85.1</v>
      </c>
      <c r="U9" s="105">
        <v>85.3</v>
      </c>
      <c r="V9" s="105">
        <v>90.2</v>
      </c>
      <c r="W9" s="105">
        <v>92.1</v>
      </c>
      <c r="X9" s="105">
        <v>95.5</v>
      </c>
      <c r="Y9" s="105">
        <v>95.7</v>
      </c>
      <c r="Z9" s="84">
        <f t="shared" si="0"/>
        <v>87.82083333333333</v>
      </c>
      <c r="AA9" s="105">
        <v>79.2</v>
      </c>
      <c r="AB9" s="107">
        <v>0.34930555555555554</v>
      </c>
      <c r="AC9" s="6">
        <v>7</v>
      </c>
    </row>
    <row r="10" spans="1:29" ht="13.5" customHeight="1">
      <c r="A10" s="83">
        <v>8</v>
      </c>
      <c r="B10" s="105">
        <v>96.4</v>
      </c>
      <c r="C10" s="105">
        <v>97.5</v>
      </c>
      <c r="D10" s="105">
        <v>97.8</v>
      </c>
      <c r="E10" s="105">
        <v>98</v>
      </c>
      <c r="F10" s="105">
        <v>98.1</v>
      </c>
      <c r="G10" s="105">
        <v>98</v>
      </c>
      <c r="H10" s="105">
        <v>97.6</v>
      </c>
      <c r="I10" s="105">
        <v>96.3</v>
      </c>
      <c r="J10" s="105">
        <v>96.9</v>
      </c>
      <c r="K10" s="105">
        <v>89</v>
      </c>
      <c r="L10" s="105">
        <v>74.4</v>
      </c>
      <c r="M10" s="105">
        <v>79.2</v>
      </c>
      <c r="N10" s="105">
        <v>87.8</v>
      </c>
      <c r="O10" s="105">
        <v>94.4</v>
      </c>
      <c r="P10" s="105">
        <v>97.4</v>
      </c>
      <c r="Q10" s="105">
        <v>98</v>
      </c>
      <c r="R10" s="105">
        <v>98.3</v>
      </c>
      <c r="S10" s="105">
        <v>98.3</v>
      </c>
      <c r="T10" s="105">
        <v>98.4</v>
      </c>
      <c r="U10" s="105">
        <v>98.5</v>
      </c>
      <c r="V10" s="105">
        <v>98.5</v>
      </c>
      <c r="W10" s="105">
        <v>98.3</v>
      </c>
      <c r="X10" s="105">
        <v>97.3</v>
      </c>
      <c r="Y10" s="105">
        <v>95.5</v>
      </c>
      <c r="Z10" s="84">
        <f t="shared" si="0"/>
        <v>94.99583333333335</v>
      </c>
      <c r="AA10" s="105">
        <v>73.2</v>
      </c>
      <c r="AB10" s="107">
        <v>0.4604166666666667</v>
      </c>
      <c r="AC10" s="6">
        <v>8</v>
      </c>
    </row>
    <row r="11" spans="1:29" ht="13.5" customHeight="1">
      <c r="A11" s="83">
        <v>9</v>
      </c>
      <c r="B11" s="105">
        <v>94.7</v>
      </c>
      <c r="C11" s="105">
        <v>91.5</v>
      </c>
      <c r="D11" s="105">
        <v>92.4</v>
      </c>
      <c r="E11" s="105">
        <v>95.9</v>
      </c>
      <c r="F11" s="105">
        <v>95.6</v>
      </c>
      <c r="G11" s="105">
        <v>94.2</v>
      </c>
      <c r="H11" s="105">
        <v>86.5</v>
      </c>
      <c r="I11" s="105">
        <v>80</v>
      </c>
      <c r="J11" s="105">
        <v>74.5</v>
      </c>
      <c r="K11" s="105">
        <v>71.4</v>
      </c>
      <c r="L11" s="105">
        <v>67.6</v>
      </c>
      <c r="M11" s="105">
        <v>76.3</v>
      </c>
      <c r="N11" s="105">
        <v>74.3</v>
      </c>
      <c r="O11" s="105">
        <v>75.7</v>
      </c>
      <c r="P11" s="105">
        <v>78.4</v>
      </c>
      <c r="Q11" s="105">
        <v>78.6</v>
      </c>
      <c r="R11" s="105">
        <v>76.8</v>
      </c>
      <c r="S11" s="105">
        <v>80.2</v>
      </c>
      <c r="T11" s="105">
        <v>79.8</v>
      </c>
      <c r="U11" s="105">
        <v>81.7</v>
      </c>
      <c r="V11" s="105">
        <v>73.9</v>
      </c>
      <c r="W11" s="105">
        <v>76.3</v>
      </c>
      <c r="X11" s="105">
        <v>75.8</v>
      </c>
      <c r="Y11" s="105">
        <v>77.2</v>
      </c>
      <c r="Z11" s="84">
        <f t="shared" si="0"/>
        <v>81.22083333333335</v>
      </c>
      <c r="AA11" s="105">
        <v>64.8</v>
      </c>
      <c r="AB11" s="107">
        <v>0.4381944444444445</v>
      </c>
      <c r="AC11" s="6">
        <v>9</v>
      </c>
    </row>
    <row r="12" spans="1:29" ht="13.5" customHeight="1">
      <c r="A12" s="86">
        <v>10</v>
      </c>
      <c r="B12" s="106">
        <v>72</v>
      </c>
      <c r="C12" s="106">
        <v>75.3</v>
      </c>
      <c r="D12" s="106">
        <v>77.1</v>
      </c>
      <c r="E12" s="106">
        <v>78.4</v>
      </c>
      <c r="F12" s="106">
        <v>83.7</v>
      </c>
      <c r="G12" s="106">
        <v>86.5</v>
      </c>
      <c r="H12" s="106">
        <v>84.3</v>
      </c>
      <c r="I12" s="106">
        <v>76.6</v>
      </c>
      <c r="J12" s="106">
        <v>74.6</v>
      </c>
      <c r="K12" s="106">
        <v>76.4</v>
      </c>
      <c r="L12" s="106">
        <v>78.4</v>
      </c>
      <c r="M12" s="106">
        <v>87.5</v>
      </c>
      <c r="N12" s="106">
        <v>83.3</v>
      </c>
      <c r="O12" s="106">
        <v>78.9</v>
      </c>
      <c r="P12" s="106">
        <v>86.7</v>
      </c>
      <c r="Q12" s="106">
        <v>91.4</v>
      </c>
      <c r="R12" s="106">
        <v>89.4</v>
      </c>
      <c r="S12" s="106">
        <v>93.3</v>
      </c>
      <c r="T12" s="106">
        <v>89.6</v>
      </c>
      <c r="U12" s="106">
        <v>76.9</v>
      </c>
      <c r="V12" s="106">
        <v>77.1</v>
      </c>
      <c r="W12" s="106">
        <v>83.1</v>
      </c>
      <c r="X12" s="106">
        <v>77.8</v>
      </c>
      <c r="Y12" s="106">
        <v>81.8</v>
      </c>
      <c r="Z12" s="87">
        <f t="shared" si="0"/>
        <v>81.67083333333333</v>
      </c>
      <c r="AA12" s="106">
        <v>56.1</v>
      </c>
      <c r="AB12" s="108">
        <v>0.9777777777777777</v>
      </c>
      <c r="AC12" s="6">
        <v>10</v>
      </c>
    </row>
    <row r="13" spans="1:29" ht="13.5" customHeight="1">
      <c r="A13" s="83">
        <v>11</v>
      </c>
      <c r="B13" s="105">
        <v>83.8</v>
      </c>
      <c r="C13" s="105">
        <v>80.6</v>
      </c>
      <c r="D13" s="105">
        <v>73.9</v>
      </c>
      <c r="E13" s="105">
        <v>81.7</v>
      </c>
      <c r="F13" s="105">
        <v>79.2</v>
      </c>
      <c r="G13" s="105">
        <v>68.9</v>
      </c>
      <c r="H13" s="105">
        <v>68.2</v>
      </c>
      <c r="I13" s="105">
        <v>59</v>
      </c>
      <c r="J13" s="105">
        <v>59</v>
      </c>
      <c r="K13" s="105">
        <v>63</v>
      </c>
      <c r="L13" s="105">
        <v>65.3</v>
      </c>
      <c r="M13" s="105">
        <v>70.8</v>
      </c>
      <c r="N13" s="105">
        <v>65.8</v>
      </c>
      <c r="O13" s="105">
        <v>65.3</v>
      </c>
      <c r="P13" s="105">
        <v>61.3</v>
      </c>
      <c r="Q13" s="105">
        <v>64.6</v>
      </c>
      <c r="R13" s="105">
        <v>69.8</v>
      </c>
      <c r="S13" s="105">
        <v>74.7</v>
      </c>
      <c r="T13" s="105">
        <v>73.5</v>
      </c>
      <c r="U13" s="105">
        <v>73.8</v>
      </c>
      <c r="V13" s="105">
        <v>74.8</v>
      </c>
      <c r="W13" s="105">
        <v>71.7</v>
      </c>
      <c r="X13" s="105">
        <v>73.3</v>
      </c>
      <c r="Y13" s="105">
        <v>83.2</v>
      </c>
      <c r="Z13" s="84">
        <f t="shared" si="0"/>
        <v>71.05</v>
      </c>
      <c r="AA13" s="105">
        <v>51.2</v>
      </c>
      <c r="AB13" s="107">
        <v>0.3527777777777778</v>
      </c>
      <c r="AC13" s="5">
        <v>11</v>
      </c>
    </row>
    <row r="14" spans="1:29" ht="13.5" customHeight="1">
      <c r="A14" s="83">
        <v>12</v>
      </c>
      <c r="B14" s="105">
        <v>81.2</v>
      </c>
      <c r="C14" s="105">
        <v>77.4</v>
      </c>
      <c r="D14" s="105">
        <v>74.9</v>
      </c>
      <c r="E14" s="105">
        <v>87.3</v>
      </c>
      <c r="F14" s="105">
        <v>84.5</v>
      </c>
      <c r="G14" s="105">
        <v>68.5</v>
      </c>
      <c r="H14" s="105">
        <v>71.3</v>
      </c>
      <c r="I14" s="105">
        <v>81.5</v>
      </c>
      <c r="J14" s="105">
        <v>70.7</v>
      </c>
      <c r="K14" s="105">
        <v>77.2</v>
      </c>
      <c r="L14" s="105">
        <v>78.4</v>
      </c>
      <c r="M14" s="105">
        <v>77.9</v>
      </c>
      <c r="N14" s="105">
        <v>77</v>
      </c>
      <c r="O14" s="105">
        <v>75.7</v>
      </c>
      <c r="P14" s="105">
        <v>78</v>
      </c>
      <c r="Q14" s="105">
        <v>82.6</v>
      </c>
      <c r="R14" s="105">
        <v>79.1</v>
      </c>
      <c r="S14" s="105">
        <v>81</v>
      </c>
      <c r="T14" s="105">
        <v>85.6</v>
      </c>
      <c r="U14" s="105">
        <v>88.7</v>
      </c>
      <c r="V14" s="105">
        <v>89.4</v>
      </c>
      <c r="W14" s="105">
        <v>89.9</v>
      </c>
      <c r="X14" s="105">
        <v>92</v>
      </c>
      <c r="Y14" s="105">
        <v>93.2</v>
      </c>
      <c r="Z14" s="84">
        <f t="shared" si="0"/>
        <v>80.95833333333333</v>
      </c>
      <c r="AA14" s="105">
        <v>68.1</v>
      </c>
      <c r="AB14" s="107">
        <v>0.25</v>
      </c>
      <c r="AC14" s="6">
        <v>12</v>
      </c>
    </row>
    <row r="15" spans="1:29" ht="13.5" customHeight="1">
      <c r="A15" s="83">
        <v>13</v>
      </c>
      <c r="B15" s="105">
        <v>89.2</v>
      </c>
      <c r="C15" s="105">
        <v>84.1</v>
      </c>
      <c r="D15" s="105">
        <v>82.7</v>
      </c>
      <c r="E15" s="105">
        <v>84.4</v>
      </c>
      <c r="F15" s="105">
        <v>84.3</v>
      </c>
      <c r="G15" s="105">
        <v>84.2</v>
      </c>
      <c r="H15" s="105">
        <v>82.4</v>
      </c>
      <c r="I15" s="105">
        <v>85.2</v>
      </c>
      <c r="J15" s="105">
        <v>78.9</v>
      </c>
      <c r="K15" s="105">
        <v>71.6</v>
      </c>
      <c r="L15" s="105">
        <v>75</v>
      </c>
      <c r="M15" s="105">
        <v>73.3</v>
      </c>
      <c r="N15" s="105">
        <v>73.6</v>
      </c>
      <c r="O15" s="105">
        <v>74.1</v>
      </c>
      <c r="P15" s="105">
        <v>80.3</v>
      </c>
      <c r="Q15" s="105">
        <v>77.1</v>
      </c>
      <c r="R15" s="105">
        <v>81.3</v>
      </c>
      <c r="S15" s="105">
        <v>80.4</v>
      </c>
      <c r="T15" s="105">
        <v>80.8</v>
      </c>
      <c r="U15" s="105">
        <v>86</v>
      </c>
      <c r="V15" s="105">
        <v>88</v>
      </c>
      <c r="W15" s="105">
        <v>91</v>
      </c>
      <c r="X15" s="105">
        <v>89.7</v>
      </c>
      <c r="Y15" s="105">
        <v>88.1</v>
      </c>
      <c r="Z15" s="84">
        <f t="shared" si="0"/>
        <v>81.90416666666665</v>
      </c>
      <c r="AA15" s="105">
        <v>66.2</v>
      </c>
      <c r="AB15" s="107">
        <v>0.5361111111111111</v>
      </c>
      <c r="AC15" s="6">
        <v>13</v>
      </c>
    </row>
    <row r="16" spans="1:29" ht="13.5" customHeight="1">
      <c r="A16" s="83">
        <v>14</v>
      </c>
      <c r="B16" s="105">
        <v>95.6</v>
      </c>
      <c r="C16" s="105">
        <v>95.4</v>
      </c>
      <c r="D16" s="105">
        <v>97.8</v>
      </c>
      <c r="E16" s="105">
        <v>98</v>
      </c>
      <c r="F16" s="105">
        <v>98.1</v>
      </c>
      <c r="G16" s="105">
        <v>98</v>
      </c>
      <c r="H16" s="105">
        <v>97.7</v>
      </c>
      <c r="I16" s="105">
        <v>95.3</v>
      </c>
      <c r="J16" s="105">
        <v>93.6</v>
      </c>
      <c r="K16" s="105">
        <v>90</v>
      </c>
      <c r="L16" s="105">
        <v>81.2</v>
      </c>
      <c r="M16" s="105">
        <v>90.9</v>
      </c>
      <c r="N16" s="105">
        <v>91.1</v>
      </c>
      <c r="O16" s="105">
        <v>91.1</v>
      </c>
      <c r="P16" s="105">
        <v>87.4</v>
      </c>
      <c r="Q16" s="105">
        <v>91.5</v>
      </c>
      <c r="R16" s="105">
        <v>93.1</v>
      </c>
      <c r="S16" s="105">
        <v>94.8</v>
      </c>
      <c r="T16" s="105">
        <v>94.9</v>
      </c>
      <c r="U16" s="105">
        <v>95.9</v>
      </c>
      <c r="V16" s="105">
        <v>95.3</v>
      </c>
      <c r="W16" s="105">
        <v>96.3</v>
      </c>
      <c r="X16" s="105">
        <v>97</v>
      </c>
      <c r="Y16" s="105">
        <v>97.1</v>
      </c>
      <c r="Z16" s="84">
        <f t="shared" si="0"/>
        <v>94.04583333333333</v>
      </c>
      <c r="AA16" s="105">
        <v>79.6</v>
      </c>
      <c r="AB16" s="107">
        <v>0.46527777777777773</v>
      </c>
      <c r="AC16" s="6">
        <v>14</v>
      </c>
    </row>
    <row r="17" spans="1:29" ht="13.5" customHeight="1">
      <c r="A17" s="83">
        <v>15</v>
      </c>
      <c r="B17" s="105">
        <v>97.4</v>
      </c>
      <c r="C17" s="105">
        <v>97</v>
      </c>
      <c r="D17" s="105">
        <v>95.5</v>
      </c>
      <c r="E17" s="105">
        <v>94.2</v>
      </c>
      <c r="F17" s="105">
        <v>95.1</v>
      </c>
      <c r="G17" s="105">
        <v>93.9</v>
      </c>
      <c r="H17" s="105">
        <v>95.1</v>
      </c>
      <c r="I17" s="105">
        <v>91.3</v>
      </c>
      <c r="J17" s="105">
        <v>83.5</v>
      </c>
      <c r="K17" s="105">
        <v>89.3</v>
      </c>
      <c r="L17" s="105">
        <v>84.8</v>
      </c>
      <c r="M17" s="105">
        <v>87.9</v>
      </c>
      <c r="N17" s="105">
        <v>89.2</v>
      </c>
      <c r="O17" s="105">
        <v>90.1</v>
      </c>
      <c r="P17" s="105">
        <v>85.5</v>
      </c>
      <c r="Q17" s="105">
        <v>82.7</v>
      </c>
      <c r="R17" s="105">
        <v>81.6</v>
      </c>
      <c r="S17" s="105">
        <v>85.8</v>
      </c>
      <c r="T17" s="105">
        <v>90.1</v>
      </c>
      <c r="U17" s="105">
        <v>90.7</v>
      </c>
      <c r="V17" s="105">
        <v>95.1</v>
      </c>
      <c r="W17" s="105">
        <v>93.7</v>
      </c>
      <c r="X17" s="105">
        <v>91.2</v>
      </c>
      <c r="Y17" s="105">
        <v>93.8</v>
      </c>
      <c r="Z17" s="84">
        <f t="shared" si="0"/>
        <v>90.60416666666664</v>
      </c>
      <c r="AA17" s="105">
        <v>77.6</v>
      </c>
      <c r="AB17" s="107">
        <v>0.6875</v>
      </c>
      <c r="AC17" s="6">
        <v>15</v>
      </c>
    </row>
    <row r="18" spans="1:29" ht="13.5" customHeight="1">
      <c r="A18" s="83">
        <v>16</v>
      </c>
      <c r="B18" s="105">
        <v>94.5</v>
      </c>
      <c r="C18" s="105">
        <v>97.5</v>
      </c>
      <c r="D18" s="105">
        <v>97.4</v>
      </c>
      <c r="E18" s="105">
        <v>97.6</v>
      </c>
      <c r="F18" s="105">
        <v>97.6</v>
      </c>
      <c r="G18" s="105">
        <v>97.6</v>
      </c>
      <c r="H18" s="105">
        <v>93.4</v>
      </c>
      <c r="I18" s="105">
        <v>93</v>
      </c>
      <c r="J18" s="105">
        <v>91</v>
      </c>
      <c r="K18" s="105">
        <v>89.9</v>
      </c>
      <c r="L18" s="105">
        <v>92.6</v>
      </c>
      <c r="M18" s="105">
        <v>91.5</v>
      </c>
      <c r="N18" s="105">
        <v>87.5</v>
      </c>
      <c r="O18" s="105">
        <v>89.4</v>
      </c>
      <c r="P18" s="105">
        <v>82.5</v>
      </c>
      <c r="Q18" s="105">
        <v>96.7</v>
      </c>
      <c r="R18" s="105">
        <v>95.8</v>
      </c>
      <c r="S18" s="105">
        <v>93.1</v>
      </c>
      <c r="T18" s="105">
        <v>79.9</v>
      </c>
      <c r="U18" s="105">
        <v>78.6</v>
      </c>
      <c r="V18" s="105">
        <v>83.2</v>
      </c>
      <c r="W18" s="105">
        <v>80.4</v>
      </c>
      <c r="X18" s="105">
        <v>82</v>
      </c>
      <c r="Y18" s="105">
        <v>82.2</v>
      </c>
      <c r="Z18" s="84">
        <f t="shared" si="0"/>
        <v>90.20416666666665</v>
      </c>
      <c r="AA18" s="105">
        <v>76</v>
      </c>
      <c r="AB18" s="107">
        <v>0.8270833333333334</v>
      </c>
      <c r="AC18" s="6">
        <v>16</v>
      </c>
    </row>
    <row r="19" spans="1:29" ht="13.5" customHeight="1">
      <c r="A19" s="83">
        <v>17</v>
      </c>
      <c r="B19" s="105">
        <v>82.4</v>
      </c>
      <c r="C19" s="105">
        <v>84.9</v>
      </c>
      <c r="D19" s="105">
        <v>85.7</v>
      </c>
      <c r="E19" s="105">
        <v>84.4</v>
      </c>
      <c r="F19" s="105">
        <v>81.1</v>
      </c>
      <c r="G19" s="105">
        <v>75.9</v>
      </c>
      <c r="H19" s="105">
        <v>72.1</v>
      </c>
      <c r="I19" s="105">
        <v>67.9</v>
      </c>
      <c r="J19" s="105">
        <v>80.2</v>
      </c>
      <c r="K19" s="105">
        <v>79.7</v>
      </c>
      <c r="L19" s="105">
        <v>72.9</v>
      </c>
      <c r="M19" s="105">
        <v>80.3</v>
      </c>
      <c r="N19" s="105">
        <v>78.1</v>
      </c>
      <c r="O19" s="105">
        <v>78.1</v>
      </c>
      <c r="P19" s="105">
        <v>74.8</v>
      </c>
      <c r="Q19" s="105">
        <v>76</v>
      </c>
      <c r="R19" s="105">
        <v>78.2</v>
      </c>
      <c r="S19" s="105">
        <v>80.1</v>
      </c>
      <c r="T19" s="105">
        <v>83.7</v>
      </c>
      <c r="U19" s="105">
        <v>86.4</v>
      </c>
      <c r="V19" s="105">
        <v>84.2</v>
      </c>
      <c r="W19" s="105">
        <v>88.1</v>
      </c>
      <c r="X19" s="105">
        <v>89.1</v>
      </c>
      <c r="Y19" s="105">
        <v>84.9</v>
      </c>
      <c r="Z19" s="84">
        <f t="shared" si="0"/>
        <v>80.38333333333333</v>
      </c>
      <c r="AA19" s="105">
        <v>64.5</v>
      </c>
      <c r="AB19" s="107">
        <v>0.3138888888888889</v>
      </c>
      <c r="AC19" s="6">
        <v>17</v>
      </c>
    </row>
    <row r="20" spans="1:29" ht="13.5" customHeight="1">
      <c r="A20" s="83">
        <v>18</v>
      </c>
      <c r="B20" s="105">
        <v>87.1</v>
      </c>
      <c r="C20" s="105">
        <v>91.5</v>
      </c>
      <c r="D20" s="105">
        <v>92.5</v>
      </c>
      <c r="E20" s="105">
        <v>91.3</v>
      </c>
      <c r="F20" s="105">
        <v>93</v>
      </c>
      <c r="G20" s="105">
        <v>92.7</v>
      </c>
      <c r="H20" s="105">
        <v>89.5</v>
      </c>
      <c r="I20" s="105">
        <v>89.6</v>
      </c>
      <c r="J20" s="105">
        <v>88.5</v>
      </c>
      <c r="K20" s="105">
        <v>84.8</v>
      </c>
      <c r="L20" s="105">
        <v>82.7</v>
      </c>
      <c r="M20" s="105">
        <v>84.1</v>
      </c>
      <c r="N20" s="105">
        <v>84.1</v>
      </c>
      <c r="O20" s="105">
        <v>81.7</v>
      </c>
      <c r="P20" s="105">
        <v>84.7</v>
      </c>
      <c r="Q20" s="105">
        <v>89.1</v>
      </c>
      <c r="R20" s="105">
        <v>90.5</v>
      </c>
      <c r="S20" s="105">
        <v>89.7</v>
      </c>
      <c r="T20" s="105">
        <v>90.7</v>
      </c>
      <c r="U20" s="105">
        <v>92.2</v>
      </c>
      <c r="V20" s="105">
        <v>93.3</v>
      </c>
      <c r="W20" s="105">
        <v>93.7</v>
      </c>
      <c r="X20" s="105">
        <v>94.9</v>
      </c>
      <c r="Y20" s="105">
        <v>94.7</v>
      </c>
      <c r="Z20" s="84">
        <f t="shared" si="0"/>
        <v>89.44166666666666</v>
      </c>
      <c r="AA20" s="105">
        <v>79.8</v>
      </c>
      <c r="AB20" s="107">
        <v>0.5534722222222223</v>
      </c>
      <c r="AC20" s="6">
        <v>18</v>
      </c>
    </row>
    <row r="21" spans="1:29" ht="13.5" customHeight="1">
      <c r="A21" s="83">
        <v>19</v>
      </c>
      <c r="B21" s="105">
        <v>90.7</v>
      </c>
      <c r="C21" s="105">
        <v>97.5</v>
      </c>
      <c r="D21" s="105">
        <v>97.7</v>
      </c>
      <c r="E21" s="105">
        <v>97.6</v>
      </c>
      <c r="F21" s="105">
        <v>96.9</v>
      </c>
      <c r="G21" s="105">
        <v>95.8</v>
      </c>
      <c r="H21" s="105">
        <v>95</v>
      </c>
      <c r="I21" s="105">
        <v>93.2</v>
      </c>
      <c r="J21" s="105">
        <v>96.3</v>
      </c>
      <c r="K21" s="105">
        <v>96.8</v>
      </c>
      <c r="L21" s="105">
        <v>97.5</v>
      </c>
      <c r="M21" s="105">
        <v>97.7</v>
      </c>
      <c r="N21" s="105">
        <v>97.5</v>
      </c>
      <c r="O21" s="105">
        <v>87.5</v>
      </c>
      <c r="P21" s="105">
        <v>88.7</v>
      </c>
      <c r="Q21" s="105">
        <v>87.2</v>
      </c>
      <c r="R21" s="105">
        <v>84</v>
      </c>
      <c r="S21" s="105">
        <v>87.1</v>
      </c>
      <c r="T21" s="105">
        <v>89.1</v>
      </c>
      <c r="U21" s="105">
        <v>92.7</v>
      </c>
      <c r="V21" s="105">
        <v>96.2</v>
      </c>
      <c r="W21" s="105">
        <v>97.1</v>
      </c>
      <c r="X21" s="105">
        <v>97.1</v>
      </c>
      <c r="Y21" s="105">
        <v>97.5</v>
      </c>
      <c r="Z21" s="84">
        <f t="shared" si="0"/>
        <v>93.93333333333334</v>
      </c>
      <c r="AA21" s="105">
        <v>83.4</v>
      </c>
      <c r="AB21" s="107">
        <v>0.7027777777777778</v>
      </c>
      <c r="AC21" s="6">
        <v>19</v>
      </c>
    </row>
    <row r="22" spans="1:29" ht="13.5" customHeight="1">
      <c r="A22" s="86">
        <v>20</v>
      </c>
      <c r="B22" s="106">
        <v>97.7</v>
      </c>
      <c r="C22" s="106">
        <v>97.7</v>
      </c>
      <c r="D22" s="106">
        <v>97.9</v>
      </c>
      <c r="E22" s="106">
        <v>97.9</v>
      </c>
      <c r="F22" s="106">
        <v>97.8</v>
      </c>
      <c r="G22" s="106">
        <v>95.8</v>
      </c>
      <c r="H22" s="106">
        <v>91.7</v>
      </c>
      <c r="I22" s="106">
        <v>93.3</v>
      </c>
      <c r="J22" s="106">
        <v>91.4</v>
      </c>
      <c r="K22" s="106">
        <v>88</v>
      </c>
      <c r="L22" s="106">
        <v>82.6</v>
      </c>
      <c r="M22" s="106">
        <v>85.5</v>
      </c>
      <c r="N22" s="106">
        <v>85.7</v>
      </c>
      <c r="O22" s="106">
        <v>82.5</v>
      </c>
      <c r="P22" s="106">
        <v>84.7</v>
      </c>
      <c r="Q22" s="106">
        <v>79.5</v>
      </c>
      <c r="R22" s="106">
        <v>80.2</v>
      </c>
      <c r="S22" s="106">
        <v>86.5</v>
      </c>
      <c r="T22" s="106">
        <v>90.9</v>
      </c>
      <c r="U22" s="106">
        <v>94.5</v>
      </c>
      <c r="V22" s="106">
        <v>95.6</v>
      </c>
      <c r="W22" s="106">
        <v>97</v>
      </c>
      <c r="X22" s="106">
        <v>97.6</v>
      </c>
      <c r="Y22" s="106">
        <v>98</v>
      </c>
      <c r="Z22" s="87">
        <f t="shared" si="0"/>
        <v>91.25</v>
      </c>
      <c r="AA22" s="106">
        <v>77.5</v>
      </c>
      <c r="AB22" s="108">
        <v>0.6729166666666666</v>
      </c>
      <c r="AC22" s="6">
        <v>20</v>
      </c>
    </row>
    <row r="23" spans="1:29" ht="13.5" customHeight="1">
      <c r="A23" s="83">
        <v>21</v>
      </c>
      <c r="B23" s="105">
        <v>98.5</v>
      </c>
      <c r="C23" s="105">
        <v>98.6</v>
      </c>
      <c r="D23" s="105">
        <v>98.4</v>
      </c>
      <c r="E23" s="105">
        <v>98.4</v>
      </c>
      <c r="F23" s="105">
        <v>98.5</v>
      </c>
      <c r="G23" s="105">
        <v>98.5</v>
      </c>
      <c r="H23" s="105">
        <v>98.3</v>
      </c>
      <c r="I23" s="105">
        <v>98</v>
      </c>
      <c r="J23" s="105">
        <v>98.1</v>
      </c>
      <c r="K23" s="105">
        <v>98.5</v>
      </c>
      <c r="L23" s="105">
        <v>98.1</v>
      </c>
      <c r="M23" s="105">
        <v>97.7</v>
      </c>
      <c r="N23" s="105">
        <v>97.5</v>
      </c>
      <c r="O23" s="105">
        <v>98.3</v>
      </c>
      <c r="P23" s="105">
        <v>98.4</v>
      </c>
      <c r="Q23" s="105">
        <v>98.4</v>
      </c>
      <c r="R23" s="105">
        <v>98.6</v>
      </c>
      <c r="S23" s="105">
        <v>98.7</v>
      </c>
      <c r="T23" s="105">
        <v>98.8</v>
      </c>
      <c r="U23" s="105">
        <v>98.8</v>
      </c>
      <c r="V23" s="105">
        <v>99</v>
      </c>
      <c r="W23" s="105">
        <v>98</v>
      </c>
      <c r="X23" s="105">
        <v>98</v>
      </c>
      <c r="Y23" s="105">
        <v>97.4</v>
      </c>
      <c r="Z23" s="84">
        <f t="shared" si="0"/>
        <v>98.3125</v>
      </c>
      <c r="AA23" s="105">
        <v>97</v>
      </c>
      <c r="AB23" s="107">
        <v>0.34722222222222227</v>
      </c>
      <c r="AC23" s="5">
        <v>21</v>
      </c>
    </row>
    <row r="24" spans="1:29" ht="13.5" customHeight="1">
      <c r="A24" s="83">
        <v>22</v>
      </c>
      <c r="B24" s="105">
        <v>97.4</v>
      </c>
      <c r="C24" s="105">
        <v>98.2</v>
      </c>
      <c r="D24" s="105">
        <v>98.5</v>
      </c>
      <c r="E24" s="105">
        <v>98.7</v>
      </c>
      <c r="F24" s="105">
        <v>81.4</v>
      </c>
      <c r="G24" s="105">
        <v>80.2</v>
      </c>
      <c r="H24" s="105">
        <v>80.1</v>
      </c>
      <c r="I24" s="105">
        <v>64.1</v>
      </c>
      <c r="J24" s="105">
        <v>56.2</v>
      </c>
      <c r="K24" s="105">
        <v>54.5</v>
      </c>
      <c r="L24" s="105">
        <v>53.5</v>
      </c>
      <c r="M24" s="105">
        <v>50.7</v>
      </c>
      <c r="N24" s="105">
        <v>47.3</v>
      </c>
      <c r="O24" s="105">
        <v>74.8</v>
      </c>
      <c r="P24" s="105">
        <v>67.3</v>
      </c>
      <c r="Q24" s="105">
        <v>67.4</v>
      </c>
      <c r="R24" s="105">
        <v>79.9</v>
      </c>
      <c r="S24" s="105">
        <v>81.3</v>
      </c>
      <c r="T24" s="105">
        <v>83.7</v>
      </c>
      <c r="U24" s="105">
        <v>85.2</v>
      </c>
      <c r="V24" s="105">
        <v>89.5</v>
      </c>
      <c r="W24" s="105">
        <v>91.6</v>
      </c>
      <c r="X24" s="105">
        <v>87.3</v>
      </c>
      <c r="Y24" s="105">
        <v>89.5</v>
      </c>
      <c r="Z24" s="84">
        <f t="shared" si="0"/>
        <v>77.42916666666667</v>
      </c>
      <c r="AA24" s="105">
        <v>46.6</v>
      </c>
      <c r="AB24" s="107">
        <v>0.5368055555555555</v>
      </c>
      <c r="AC24" s="6">
        <v>22</v>
      </c>
    </row>
    <row r="25" spans="1:29" ht="13.5" customHeight="1">
      <c r="A25" s="83">
        <v>23</v>
      </c>
      <c r="B25" s="105">
        <v>93.9</v>
      </c>
      <c r="C25" s="105">
        <v>90</v>
      </c>
      <c r="D25" s="105">
        <v>95</v>
      </c>
      <c r="E25" s="105">
        <v>96.3</v>
      </c>
      <c r="F25" s="105">
        <v>96.1</v>
      </c>
      <c r="G25" s="105">
        <v>88.5</v>
      </c>
      <c r="H25" s="105">
        <v>77</v>
      </c>
      <c r="I25" s="105">
        <v>84.3</v>
      </c>
      <c r="J25" s="105">
        <v>70.8</v>
      </c>
      <c r="K25" s="105">
        <v>73.5</v>
      </c>
      <c r="L25" s="105">
        <v>76.6</v>
      </c>
      <c r="M25" s="105">
        <v>79.1</v>
      </c>
      <c r="N25" s="105">
        <v>81.5</v>
      </c>
      <c r="O25" s="105">
        <v>83.9</v>
      </c>
      <c r="P25" s="105">
        <v>77.1</v>
      </c>
      <c r="Q25" s="105">
        <v>75.6</v>
      </c>
      <c r="R25" s="105">
        <v>83.6</v>
      </c>
      <c r="S25" s="105">
        <v>86.3</v>
      </c>
      <c r="T25" s="105">
        <v>87.1</v>
      </c>
      <c r="U25" s="105">
        <v>87.8</v>
      </c>
      <c r="V25" s="105">
        <v>91</v>
      </c>
      <c r="W25" s="105">
        <v>93.5</v>
      </c>
      <c r="X25" s="105">
        <v>95.9</v>
      </c>
      <c r="Y25" s="105">
        <v>96.8</v>
      </c>
      <c r="Z25" s="84">
        <f t="shared" si="0"/>
        <v>85.88333333333333</v>
      </c>
      <c r="AA25" s="105">
        <v>66.8</v>
      </c>
      <c r="AB25" s="107">
        <v>0.45208333333333334</v>
      </c>
      <c r="AC25" s="6">
        <v>23</v>
      </c>
    </row>
    <row r="26" spans="1:29" ht="13.5" customHeight="1">
      <c r="A26" s="83">
        <v>24</v>
      </c>
      <c r="B26" s="105">
        <v>97.4</v>
      </c>
      <c r="C26" s="105">
        <v>97.4</v>
      </c>
      <c r="D26" s="105">
        <v>97.1</v>
      </c>
      <c r="E26" s="105">
        <v>97.7</v>
      </c>
      <c r="F26" s="105">
        <v>97.8</v>
      </c>
      <c r="G26" s="105">
        <v>97.6</v>
      </c>
      <c r="H26" s="105">
        <v>89.9</v>
      </c>
      <c r="I26" s="105">
        <v>92.5</v>
      </c>
      <c r="J26" s="105">
        <v>87.6</v>
      </c>
      <c r="K26" s="105">
        <v>88.1</v>
      </c>
      <c r="L26" s="105">
        <v>86.2</v>
      </c>
      <c r="M26" s="105">
        <v>83.7</v>
      </c>
      <c r="N26" s="105">
        <v>82.4</v>
      </c>
      <c r="O26" s="105">
        <v>84.5</v>
      </c>
      <c r="P26" s="105">
        <v>82.8</v>
      </c>
      <c r="Q26" s="105">
        <v>85.5</v>
      </c>
      <c r="R26" s="105">
        <v>88.7</v>
      </c>
      <c r="S26" s="105">
        <v>92.5</v>
      </c>
      <c r="T26" s="105">
        <v>93.6</v>
      </c>
      <c r="U26" s="105">
        <v>93.9</v>
      </c>
      <c r="V26" s="105">
        <v>95.3</v>
      </c>
      <c r="W26" s="105">
        <v>96.6</v>
      </c>
      <c r="X26" s="105">
        <v>97.5</v>
      </c>
      <c r="Y26" s="105">
        <v>97.7</v>
      </c>
      <c r="Z26" s="84">
        <f t="shared" si="0"/>
        <v>91.83333333333333</v>
      </c>
      <c r="AA26" s="105">
        <v>78.4</v>
      </c>
      <c r="AB26" s="107">
        <v>0.525</v>
      </c>
      <c r="AC26" s="6">
        <v>24</v>
      </c>
    </row>
    <row r="27" spans="1:29" ht="13.5" customHeight="1">
      <c r="A27" s="83">
        <v>25</v>
      </c>
      <c r="B27" s="105">
        <v>97.9</v>
      </c>
      <c r="C27" s="105">
        <v>98</v>
      </c>
      <c r="D27" s="105">
        <v>98</v>
      </c>
      <c r="E27" s="105">
        <v>98.1</v>
      </c>
      <c r="F27" s="105">
        <v>98.4</v>
      </c>
      <c r="G27" s="105">
        <v>98.4</v>
      </c>
      <c r="H27" s="105">
        <v>98.6</v>
      </c>
      <c r="I27" s="105">
        <v>98.7</v>
      </c>
      <c r="J27" s="105">
        <v>99</v>
      </c>
      <c r="K27" s="105">
        <v>98.7</v>
      </c>
      <c r="L27" s="105">
        <v>98.2</v>
      </c>
      <c r="M27" s="105">
        <v>96</v>
      </c>
      <c r="N27" s="105">
        <v>97.9</v>
      </c>
      <c r="O27" s="105">
        <v>97.8</v>
      </c>
      <c r="P27" s="105">
        <v>97.3</v>
      </c>
      <c r="Q27" s="105">
        <v>95</v>
      </c>
      <c r="R27" s="105">
        <v>97.3</v>
      </c>
      <c r="S27" s="105">
        <v>95.9</v>
      </c>
      <c r="T27" s="105">
        <v>96.7</v>
      </c>
      <c r="U27" s="105">
        <v>95.3</v>
      </c>
      <c r="V27" s="105">
        <v>97</v>
      </c>
      <c r="W27" s="105">
        <v>97.9</v>
      </c>
      <c r="X27" s="105">
        <v>98.2</v>
      </c>
      <c r="Y27" s="105">
        <v>98.6</v>
      </c>
      <c r="Z27" s="84">
        <f t="shared" si="0"/>
        <v>97.62083333333332</v>
      </c>
      <c r="AA27" s="105">
        <v>92.1</v>
      </c>
      <c r="AB27" s="107">
        <v>0.6611111111111111</v>
      </c>
      <c r="AC27" s="6">
        <v>25</v>
      </c>
    </row>
    <row r="28" spans="1:29" ht="13.5" customHeight="1">
      <c r="A28" s="83">
        <v>26</v>
      </c>
      <c r="B28" s="105">
        <v>98.5</v>
      </c>
      <c r="C28" s="105">
        <v>98.6</v>
      </c>
      <c r="D28" s="105">
        <v>98.2</v>
      </c>
      <c r="E28" s="105">
        <v>97.5</v>
      </c>
      <c r="F28" s="105">
        <v>96.5</v>
      </c>
      <c r="G28" s="105">
        <v>92.8</v>
      </c>
      <c r="H28" s="105">
        <v>79.9</v>
      </c>
      <c r="I28" s="105">
        <v>87.6</v>
      </c>
      <c r="J28" s="105">
        <v>81.2</v>
      </c>
      <c r="K28" s="105">
        <v>77.5</v>
      </c>
      <c r="L28" s="105">
        <v>76.7</v>
      </c>
      <c r="M28" s="105">
        <v>77.1</v>
      </c>
      <c r="N28" s="105">
        <v>81.8</v>
      </c>
      <c r="O28" s="105">
        <v>83.8</v>
      </c>
      <c r="P28" s="105">
        <v>78.5</v>
      </c>
      <c r="Q28" s="105">
        <v>80.5</v>
      </c>
      <c r="R28" s="105">
        <v>82</v>
      </c>
      <c r="S28" s="105">
        <v>81.2</v>
      </c>
      <c r="T28" s="105">
        <v>77.8</v>
      </c>
      <c r="U28" s="105">
        <v>82.7</v>
      </c>
      <c r="V28" s="105">
        <v>85.8</v>
      </c>
      <c r="W28" s="105">
        <v>88.6</v>
      </c>
      <c r="X28" s="105">
        <v>88.7</v>
      </c>
      <c r="Y28" s="105">
        <v>94.9</v>
      </c>
      <c r="Z28" s="84">
        <f t="shared" si="0"/>
        <v>86.18333333333334</v>
      </c>
      <c r="AA28" s="105">
        <v>72.5</v>
      </c>
      <c r="AB28" s="107">
        <v>0.48125</v>
      </c>
      <c r="AC28" s="6">
        <v>26</v>
      </c>
    </row>
    <row r="29" spans="1:29" ht="13.5" customHeight="1">
      <c r="A29" s="83">
        <v>27</v>
      </c>
      <c r="B29" s="105">
        <v>94.1</v>
      </c>
      <c r="C29" s="105">
        <v>94.8</v>
      </c>
      <c r="D29" s="105">
        <v>94.9</v>
      </c>
      <c r="E29" s="105">
        <v>96.7</v>
      </c>
      <c r="F29" s="105">
        <v>97.6</v>
      </c>
      <c r="G29" s="105">
        <v>97.5</v>
      </c>
      <c r="H29" s="105">
        <v>97.6</v>
      </c>
      <c r="I29" s="105">
        <v>94.2</v>
      </c>
      <c r="J29" s="105">
        <v>85.9</v>
      </c>
      <c r="K29" s="105">
        <v>83.7</v>
      </c>
      <c r="L29" s="105">
        <v>77</v>
      </c>
      <c r="M29" s="105">
        <v>74</v>
      </c>
      <c r="N29" s="105">
        <v>71</v>
      </c>
      <c r="O29" s="105">
        <v>75.4</v>
      </c>
      <c r="P29" s="105">
        <v>76.7</v>
      </c>
      <c r="Q29" s="105">
        <v>81.7</v>
      </c>
      <c r="R29" s="105">
        <v>76.7</v>
      </c>
      <c r="S29" s="105">
        <v>77.3</v>
      </c>
      <c r="T29" s="105">
        <v>73.5</v>
      </c>
      <c r="U29" s="105">
        <v>76.7</v>
      </c>
      <c r="V29" s="105">
        <v>78.3</v>
      </c>
      <c r="W29" s="105">
        <v>85</v>
      </c>
      <c r="X29" s="105">
        <v>86.9</v>
      </c>
      <c r="Y29" s="105">
        <v>79</v>
      </c>
      <c r="Z29" s="84">
        <f t="shared" si="0"/>
        <v>84.42500000000001</v>
      </c>
      <c r="AA29" s="105">
        <v>68.7</v>
      </c>
      <c r="AB29" s="107">
        <v>0.5659722222222222</v>
      </c>
      <c r="AC29" s="6">
        <v>27</v>
      </c>
    </row>
    <row r="30" spans="1:29" ht="13.5" customHeight="1">
      <c r="A30" s="83">
        <v>28</v>
      </c>
      <c r="B30" s="105">
        <v>80.7</v>
      </c>
      <c r="C30" s="105">
        <v>83.7</v>
      </c>
      <c r="D30" s="105">
        <v>89.4</v>
      </c>
      <c r="E30" s="105">
        <v>96.2</v>
      </c>
      <c r="F30" s="105">
        <v>89.7</v>
      </c>
      <c r="G30" s="105">
        <v>87.7</v>
      </c>
      <c r="H30" s="105">
        <v>97.5</v>
      </c>
      <c r="I30" s="105">
        <v>97.7</v>
      </c>
      <c r="J30" s="105">
        <v>97.5</v>
      </c>
      <c r="K30" s="105">
        <v>96.3</v>
      </c>
      <c r="L30" s="105">
        <v>95.4</v>
      </c>
      <c r="M30" s="105">
        <v>94.7</v>
      </c>
      <c r="N30" s="105">
        <v>95.6</v>
      </c>
      <c r="O30" s="105">
        <v>96.3</v>
      </c>
      <c r="P30" s="105">
        <v>94.1</v>
      </c>
      <c r="Q30" s="105">
        <v>94.6</v>
      </c>
      <c r="R30" s="105">
        <v>95.8</v>
      </c>
      <c r="S30" s="105">
        <v>95.4</v>
      </c>
      <c r="T30" s="105">
        <v>95.6</v>
      </c>
      <c r="U30" s="105">
        <v>97.1</v>
      </c>
      <c r="V30" s="105">
        <v>97.2</v>
      </c>
      <c r="W30" s="105">
        <v>97.4</v>
      </c>
      <c r="X30" s="105">
        <v>98</v>
      </c>
      <c r="Y30" s="105">
        <v>98.2</v>
      </c>
      <c r="Z30" s="84">
        <f t="shared" si="0"/>
        <v>94.24166666666663</v>
      </c>
      <c r="AA30" s="105">
        <v>78.1</v>
      </c>
      <c r="AB30" s="107">
        <v>0.02152777777777778</v>
      </c>
      <c r="AC30" s="6">
        <v>28</v>
      </c>
    </row>
    <row r="31" spans="1:29" ht="13.5" customHeight="1">
      <c r="A31" s="83">
        <v>29</v>
      </c>
      <c r="B31" s="105">
        <v>98.3</v>
      </c>
      <c r="C31" s="105">
        <v>98.4</v>
      </c>
      <c r="D31" s="105">
        <v>98.4</v>
      </c>
      <c r="E31" s="105">
        <v>98.4</v>
      </c>
      <c r="F31" s="105">
        <v>98.4</v>
      </c>
      <c r="G31" s="105">
        <v>98.5</v>
      </c>
      <c r="H31" s="105">
        <v>98.1</v>
      </c>
      <c r="I31" s="105">
        <v>98.2</v>
      </c>
      <c r="J31" s="105">
        <v>94.6</v>
      </c>
      <c r="K31" s="105">
        <v>92</v>
      </c>
      <c r="L31" s="105">
        <v>89</v>
      </c>
      <c r="M31" s="105">
        <v>93.2</v>
      </c>
      <c r="N31" s="105">
        <v>90.4</v>
      </c>
      <c r="O31" s="105">
        <v>84.9</v>
      </c>
      <c r="P31" s="105">
        <v>87.7</v>
      </c>
      <c r="Q31" s="105">
        <v>81.9</v>
      </c>
      <c r="R31" s="105">
        <v>86.3</v>
      </c>
      <c r="S31" s="105">
        <v>86.3</v>
      </c>
      <c r="T31" s="105">
        <v>92.7</v>
      </c>
      <c r="U31" s="105">
        <v>92.9</v>
      </c>
      <c r="V31" s="105">
        <v>96.4</v>
      </c>
      <c r="W31" s="105">
        <v>97.1</v>
      </c>
      <c r="X31" s="105">
        <v>97.8</v>
      </c>
      <c r="Y31" s="105">
        <v>97.9</v>
      </c>
      <c r="Z31" s="84">
        <f t="shared" si="0"/>
        <v>93.65833333333337</v>
      </c>
      <c r="AA31" s="105">
        <v>80</v>
      </c>
      <c r="AB31" s="107">
        <v>0.6569444444444444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98.1</v>
      </c>
      <c r="D32" s="105">
        <v>98.3</v>
      </c>
      <c r="E32" s="105">
        <v>98.3</v>
      </c>
      <c r="F32" s="105">
        <v>98.4</v>
      </c>
      <c r="G32" s="105">
        <v>98.4</v>
      </c>
      <c r="H32" s="105">
        <v>98.6</v>
      </c>
      <c r="I32" s="105">
        <v>98.7</v>
      </c>
      <c r="J32" s="105">
        <v>96.9</v>
      </c>
      <c r="K32" s="105">
        <v>91.9</v>
      </c>
      <c r="L32" s="105">
        <v>94.9</v>
      </c>
      <c r="M32" s="105">
        <v>91.7</v>
      </c>
      <c r="N32" s="105">
        <v>90.6</v>
      </c>
      <c r="O32" s="105">
        <v>87.6</v>
      </c>
      <c r="P32" s="105">
        <v>77.9</v>
      </c>
      <c r="Q32" s="105">
        <v>78.9</v>
      </c>
      <c r="R32" s="105">
        <v>76.6</v>
      </c>
      <c r="S32" s="105">
        <v>88.4</v>
      </c>
      <c r="T32" s="105">
        <v>94.7</v>
      </c>
      <c r="U32" s="105">
        <v>96.8</v>
      </c>
      <c r="V32" s="105">
        <v>93.3</v>
      </c>
      <c r="W32" s="105">
        <v>93.8</v>
      </c>
      <c r="X32" s="105">
        <v>95.1</v>
      </c>
      <c r="Y32" s="105">
        <v>96.2</v>
      </c>
      <c r="Z32" s="84">
        <f t="shared" si="0"/>
        <v>93.00833333333333</v>
      </c>
      <c r="AA32" s="105">
        <v>73.3</v>
      </c>
      <c r="AB32" s="107">
        <v>0.6770833333333334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89.17333333333335</v>
      </c>
      <c r="C34" s="89">
        <f t="shared" si="1"/>
        <v>89.95</v>
      </c>
      <c r="D34" s="89">
        <f t="shared" si="1"/>
        <v>90.12333333333336</v>
      </c>
      <c r="E34" s="89">
        <f t="shared" si="1"/>
        <v>91.88333333333334</v>
      </c>
      <c r="F34" s="89">
        <f t="shared" si="1"/>
        <v>91.36333333333333</v>
      </c>
      <c r="G34" s="89">
        <f t="shared" si="1"/>
        <v>88.70666666666668</v>
      </c>
      <c r="H34" s="89">
        <f t="shared" si="1"/>
        <v>86.59333333333332</v>
      </c>
      <c r="I34" s="89">
        <f t="shared" si="1"/>
        <v>85.18999999999997</v>
      </c>
      <c r="J34" s="89">
        <f t="shared" si="1"/>
        <v>83.05999999999999</v>
      </c>
      <c r="K34" s="89">
        <f t="shared" si="1"/>
        <v>81.98333333333335</v>
      </c>
      <c r="L34" s="89">
        <f t="shared" si="1"/>
        <v>81.35333333333332</v>
      </c>
      <c r="M34" s="89">
        <f t="shared" si="1"/>
        <v>82.62999999999997</v>
      </c>
      <c r="N34" s="89">
        <f t="shared" si="1"/>
        <v>81.66333333333333</v>
      </c>
      <c r="O34" s="89">
        <f t="shared" si="1"/>
        <v>81.36</v>
      </c>
      <c r="P34" s="89">
        <f t="shared" si="1"/>
        <v>80.28333333333332</v>
      </c>
      <c r="Q34" s="89">
        <f t="shared" si="1"/>
        <v>80.79666666666667</v>
      </c>
      <c r="R34" s="89">
        <f aca="true" t="shared" si="2" ref="R34:Y34">AVERAGE(R3:R33)</f>
        <v>81.80999999999999</v>
      </c>
      <c r="S34" s="89">
        <f t="shared" si="2"/>
        <v>83.97</v>
      </c>
      <c r="T34" s="89">
        <f t="shared" si="2"/>
        <v>84.96</v>
      </c>
      <c r="U34" s="89">
        <f t="shared" si="2"/>
        <v>85.41000000000001</v>
      </c>
      <c r="V34" s="89">
        <f t="shared" si="2"/>
        <v>86.17333333333335</v>
      </c>
      <c r="W34" s="89">
        <f t="shared" si="2"/>
        <v>87.49333333333334</v>
      </c>
      <c r="X34" s="89">
        <f t="shared" si="2"/>
        <v>88.01333333333332</v>
      </c>
      <c r="Y34" s="89">
        <f t="shared" si="2"/>
        <v>88.4</v>
      </c>
      <c r="Z34" s="89">
        <f>AVERAGE(B3:Y33)</f>
        <v>85.51430555555544</v>
      </c>
      <c r="AA34" s="90">
        <f>AVERAGE(AA3:AA33)</f>
        <v>70.40666666666668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40.1</v>
      </c>
      <c r="C40" s="102">
        <f>MATCH(B40,AA3:AA33,0)</f>
        <v>2</v>
      </c>
      <c r="D40" s="109">
        <f>INDEX(AB3:AB33,C40,1)</f>
        <v>0.7472222222222222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95.8</v>
      </c>
      <c r="C3" s="105">
        <v>96.5</v>
      </c>
      <c r="D3" s="105">
        <v>97.4</v>
      </c>
      <c r="E3" s="105">
        <v>93.7</v>
      </c>
      <c r="F3" s="105">
        <v>97.5</v>
      </c>
      <c r="G3" s="105">
        <v>96.8</v>
      </c>
      <c r="H3" s="105">
        <v>92.9</v>
      </c>
      <c r="I3" s="105">
        <v>94.1</v>
      </c>
      <c r="J3" s="105">
        <v>79.8</v>
      </c>
      <c r="K3" s="105">
        <v>88.1</v>
      </c>
      <c r="L3" s="105">
        <v>85.5</v>
      </c>
      <c r="M3" s="105">
        <v>86.9</v>
      </c>
      <c r="N3" s="105">
        <v>90.3</v>
      </c>
      <c r="O3" s="105">
        <v>89.1</v>
      </c>
      <c r="P3" s="105">
        <v>86.2</v>
      </c>
      <c r="Q3" s="105">
        <v>79.9</v>
      </c>
      <c r="R3" s="105">
        <v>81.8</v>
      </c>
      <c r="S3" s="105">
        <v>83.8</v>
      </c>
      <c r="T3" s="105">
        <v>86.8</v>
      </c>
      <c r="U3" s="105">
        <v>90.9</v>
      </c>
      <c r="V3" s="105">
        <v>92.4</v>
      </c>
      <c r="W3" s="105">
        <v>94.4</v>
      </c>
      <c r="X3" s="105">
        <v>83.7</v>
      </c>
      <c r="Y3" s="105">
        <v>92.2</v>
      </c>
      <c r="Z3" s="84">
        <f aca="true" t="shared" si="0" ref="Z3:Z33">AVERAGE(B3:Y3)</f>
        <v>89.85416666666667</v>
      </c>
      <c r="AA3" s="105">
        <v>78.4</v>
      </c>
      <c r="AB3" s="107">
        <v>0.6631944444444444</v>
      </c>
      <c r="AC3" s="5">
        <v>1</v>
      </c>
    </row>
    <row r="4" spans="1:29" ht="13.5" customHeight="1">
      <c r="A4" s="83">
        <v>2</v>
      </c>
      <c r="B4" s="105">
        <v>97.2</v>
      </c>
      <c r="C4" s="105">
        <v>97.6</v>
      </c>
      <c r="D4" s="105">
        <v>97.9</v>
      </c>
      <c r="E4" s="105">
        <v>98</v>
      </c>
      <c r="F4" s="105">
        <v>98.4</v>
      </c>
      <c r="G4" s="105">
        <v>98.5</v>
      </c>
      <c r="H4" s="105">
        <v>97.8</v>
      </c>
      <c r="I4" s="105">
        <v>90.6</v>
      </c>
      <c r="J4" s="105">
        <v>94.6</v>
      </c>
      <c r="K4" s="105">
        <v>78.5</v>
      </c>
      <c r="L4" s="105">
        <v>91.3</v>
      </c>
      <c r="M4" s="105">
        <v>86</v>
      </c>
      <c r="N4" s="105">
        <v>84.7</v>
      </c>
      <c r="O4" s="105">
        <v>86.9</v>
      </c>
      <c r="P4" s="105">
        <v>85.8</v>
      </c>
      <c r="Q4" s="105">
        <v>84.3</v>
      </c>
      <c r="R4" s="105">
        <v>88.8</v>
      </c>
      <c r="S4" s="105">
        <v>88.6</v>
      </c>
      <c r="T4" s="105">
        <v>87</v>
      </c>
      <c r="U4" s="105">
        <v>89.2</v>
      </c>
      <c r="V4" s="105">
        <v>95.1</v>
      </c>
      <c r="W4" s="105">
        <v>93</v>
      </c>
      <c r="X4" s="105">
        <v>93.5</v>
      </c>
      <c r="Y4" s="105">
        <v>97.2</v>
      </c>
      <c r="Z4" s="84">
        <f t="shared" si="0"/>
        <v>91.6875</v>
      </c>
      <c r="AA4" s="105">
        <v>76</v>
      </c>
      <c r="AB4" s="107">
        <v>0.425</v>
      </c>
      <c r="AC4" s="6">
        <v>2</v>
      </c>
    </row>
    <row r="5" spans="1:29" ht="13.5" customHeight="1">
      <c r="A5" s="83">
        <v>3</v>
      </c>
      <c r="B5" s="105">
        <v>97.9</v>
      </c>
      <c r="C5" s="105">
        <v>98.2</v>
      </c>
      <c r="D5" s="105">
        <v>98.2</v>
      </c>
      <c r="E5" s="105">
        <v>97.6</v>
      </c>
      <c r="F5" s="105">
        <v>98</v>
      </c>
      <c r="G5" s="105">
        <v>98.4</v>
      </c>
      <c r="H5" s="105">
        <v>98.7</v>
      </c>
      <c r="I5" s="105">
        <v>98.7</v>
      </c>
      <c r="J5" s="105">
        <v>98.6</v>
      </c>
      <c r="K5" s="105">
        <v>94.9</v>
      </c>
      <c r="L5" s="105">
        <v>85</v>
      </c>
      <c r="M5" s="105">
        <v>82.7</v>
      </c>
      <c r="N5" s="105">
        <v>85.3</v>
      </c>
      <c r="O5" s="105">
        <v>83.4</v>
      </c>
      <c r="P5" s="105">
        <v>87.4</v>
      </c>
      <c r="Q5" s="105">
        <v>92.7</v>
      </c>
      <c r="R5" s="105">
        <v>94.6</v>
      </c>
      <c r="S5" s="105">
        <v>93</v>
      </c>
      <c r="T5" s="105">
        <v>97.6</v>
      </c>
      <c r="U5" s="105">
        <v>95.1</v>
      </c>
      <c r="V5" s="105">
        <v>95</v>
      </c>
      <c r="W5" s="105">
        <v>97.6</v>
      </c>
      <c r="X5" s="105">
        <v>97.6</v>
      </c>
      <c r="Y5" s="105">
        <v>97.5</v>
      </c>
      <c r="Z5" s="84">
        <f t="shared" si="0"/>
        <v>94.32083333333333</v>
      </c>
      <c r="AA5" s="105">
        <v>76.6</v>
      </c>
      <c r="AB5" s="107">
        <v>0.4847222222222222</v>
      </c>
      <c r="AC5" s="6">
        <v>3</v>
      </c>
    </row>
    <row r="6" spans="1:29" ht="13.5" customHeight="1">
      <c r="A6" s="83">
        <v>4</v>
      </c>
      <c r="B6" s="105">
        <v>97.7</v>
      </c>
      <c r="C6" s="105">
        <v>97.7</v>
      </c>
      <c r="D6" s="105">
        <v>97.8</v>
      </c>
      <c r="E6" s="105">
        <v>97.8</v>
      </c>
      <c r="F6" s="105">
        <v>97.9</v>
      </c>
      <c r="G6" s="105">
        <v>98.6</v>
      </c>
      <c r="H6" s="105">
        <v>98.6</v>
      </c>
      <c r="I6" s="105">
        <v>98.2</v>
      </c>
      <c r="J6" s="105">
        <v>98.6</v>
      </c>
      <c r="K6" s="105">
        <v>98.6</v>
      </c>
      <c r="L6" s="105">
        <v>98.4</v>
      </c>
      <c r="M6" s="105">
        <v>98.5</v>
      </c>
      <c r="N6" s="105">
        <v>97.9</v>
      </c>
      <c r="O6" s="105">
        <v>98.1</v>
      </c>
      <c r="P6" s="105">
        <v>97.8</v>
      </c>
      <c r="Q6" s="105">
        <v>97.8</v>
      </c>
      <c r="R6" s="105">
        <v>97.7</v>
      </c>
      <c r="S6" s="105">
        <v>97.1</v>
      </c>
      <c r="T6" s="105">
        <v>97.8</v>
      </c>
      <c r="U6" s="105">
        <v>98.1</v>
      </c>
      <c r="V6" s="105">
        <v>98.4</v>
      </c>
      <c r="W6" s="105">
        <v>98.5</v>
      </c>
      <c r="X6" s="105">
        <v>98.7</v>
      </c>
      <c r="Y6" s="105">
        <v>98.8</v>
      </c>
      <c r="Z6" s="84">
        <f t="shared" si="0"/>
        <v>98.12916666666666</v>
      </c>
      <c r="AA6" s="105">
        <v>96.8</v>
      </c>
      <c r="AB6" s="107">
        <v>0.7534722222222222</v>
      </c>
      <c r="AC6" s="6">
        <v>4</v>
      </c>
    </row>
    <row r="7" spans="1:29" ht="13.5" customHeight="1">
      <c r="A7" s="83">
        <v>5</v>
      </c>
      <c r="B7" s="105">
        <v>98.8</v>
      </c>
      <c r="C7" s="105">
        <v>99.1</v>
      </c>
      <c r="D7" s="105">
        <v>99.2</v>
      </c>
      <c r="E7" s="105">
        <v>99.2</v>
      </c>
      <c r="F7" s="105">
        <v>99.3</v>
      </c>
      <c r="G7" s="105">
        <v>99.6</v>
      </c>
      <c r="H7" s="105">
        <v>99.8</v>
      </c>
      <c r="I7" s="105">
        <v>99.5</v>
      </c>
      <c r="J7" s="105">
        <v>99.2</v>
      </c>
      <c r="K7" s="105">
        <v>98.7</v>
      </c>
      <c r="L7" s="105">
        <v>97.5</v>
      </c>
      <c r="M7" s="105">
        <v>97.3</v>
      </c>
      <c r="N7" s="105">
        <v>97.5</v>
      </c>
      <c r="O7" s="105">
        <v>97.4</v>
      </c>
      <c r="P7" s="105">
        <v>98.7</v>
      </c>
      <c r="Q7" s="105">
        <v>98.3</v>
      </c>
      <c r="R7" s="105">
        <v>98.4</v>
      </c>
      <c r="S7" s="105">
        <v>98.9</v>
      </c>
      <c r="T7" s="105">
        <v>99.2</v>
      </c>
      <c r="U7" s="105">
        <v>99.1</v>
      </c>
      <c r="V7" s="105">
        <v>99.1</v>
      </c>
      <c r="W7" s="105">
        <v>99.1</v>
      </c>
      <c r="X7" s="105">
        <v>98.9</v>
      </c>
      <c r="Y7" s="105">
        <v>98.5</v>
      </c>
      <c r="Z7" s="84">
        <f t="shared" si="0"/>
        <v>98.7625</v>
      </c>
      <c r="AA7" s="105">
        <v>93.2</v>
      </c>
      <c r="AB7" s="107">
        <v>0.5215277777777778</v>
      </c>
      <c r="AC7" s="6">
        <v>5</v>
      </c>
    </row>
    <row r="8" spans="1:29" ht="13.5" customHeight="1">
      <c r="A8" s="83">
        <v>6</v>
      </c>
      <c r="B8" s="105">
        <v>98.4</v>
      </c>
      <c r="C8" s="105">
        <v>98.7</v>
      </c>
      <c r="D8" s="105">
        <v>98.7</v>
      </c>
      <c r="E8" s="105">
        <v>98.5</v>
      </c>
      <c r="F8" s="105">
        <v>98.3</v>
      </c>
      <c r="G8" s="105">
        <v>98.3</v>
      </c>
      <c r="H8" s="105">
        <v>97.7</v>
      </c>
      <c r="I8" s="105">
        <v>88.7</v>
      </c>
      <c r="J8" s="105">
        <v>81.6</v>
      </c>
      <c r="K8" s="105">
        <v>74.5</v>
      </c>
      <c r="L8" s="105">
        <v>77.2</v>
      </c>
      <c r="M8" s="105">
        <v>76.1</v>
      </c>
      <c r="N8" s="105">
        <v>81.2</v>
      </c>
      <c r="O8" s="105">
        <v>83.8</v>
      </c>
      <c r="P8" s="105">
        <v>84.3</v>
      </c>
      <c r="Q8" s="105">
        <v>84.5</v>
      </c>
      <c r="R8" s="105">
        <v>74.7</v>
      </c>
      <c r="S8" s="105">
        <v>84.4</v>
      </c>
      <c r="T8" s="105">
        <v>91.7</v>
      </c>
      <c r="U8" s="105">
        <v>92.1</v>
      </c>
      <c r="V8" s="105">
        <v>95.5</v>
      </c>
      <c r="W8" s="105">
        <v>97.5</v>
      </c>
      <c r="X8" s="105">
        <v>97.2</v>
      </c>
      <c r="Y8" s="105">
        <v>97.3</v>
      </c>
      <c r="Z8" s="84">
        <f t="shared" si="0"/>
        <v>89.62083333333334</v>
      </c>
      <c r="AA8" s="105">
        <v>73.4</v>
      </c>
      <c r="AB8" s="107">
        <v>0.7229166666666668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97.7</v>
      </c>
      <c r="D9" s="105">
        <v>98.1</v>
      </c>
      <c r="E9" s="105">
        <v>98.1</v>
      </c>
      <c r="F9" s="105">
        <v>97.6</v>
      </c>
      <c r="G9" s="105">
        <v>95.2</v>
      </c>
      <c r="H9" s="105">
        <v>89.8</v>
      </c>
      <c r="I9" s="105">
        <v>89.2</v>
      </c>
      <c r="J9" s="105">
        <v>82.2</v>
      </c>
      <c r="K9" s="105">
        <v>79.9</v>
      </c>
      <c r="L9" s="105">
        <v>91.1</v>
      </c>
      <c r="M9" s="105">
        <v>85.5</v>
      </c>
      <c r="N9" s="105">
        <v>85</v>
      </c>
      <c r="O9" s="105">
        <v>86.4</v>
      </c>
      <c r="P9" s="105">
        <v>83.3</v>
      </c>
      <c r="Q9" s="105">
        <v>84.8</v>
      </c>
      <c r="R9" s="105">
        <v>85.9</v>
      </c>
      <c r="S9" s="105">
        <v>89.8</v>
      </c>
      <c r="T9" s="105">
        <v>89.7</v>
      </c>
      <c r="U9" s="105">
        <v>90.9</v>
      </c>
      <c r="V9" s="105">
        <v>95.4</v>
      </c>
      <c r="W9" s="105">
        <v>96.6</v>
      </c>
      <c r="X9" s="105">
        <v>97.5</v>
      </c>
      <c r="Y9" s="105">
        <v>96.5</v>
      </c>
      <c r="Z9" s="84">
        <f t="shared" si="0"/>
        <v>90.99166666666667</v>
      </c>
      <c r="AA9" s="105">
        <v>77</v>
      </c>
      <c r="AB9" s="107">
        <v>0.3652777777777778</v>
      </c>
      <c r="AC9" s="6">
        <v>7</v>
      </c>
    </row>
    <row r="10" spans="1:29" ht="13.5" customHeight="1">
      <c r="A10" s="83">
        <v>8</v>
      </c>
      <c r="B10" s="105">
        <v>97.4</v>
      </c>
      <c r="C10" s="105">
        <v>97.8</v>
      </c>
      <c r="D10" s="105">
        <v>97.9</v>
      </c>
      <c r="E10" s="105">
        <v>97.5</v>
      </c>
      <c r="F10" s="105">
        <v>97.9</v>
      </c>
      <c r="G10" s="105">
        <v>96.4</v>
      </c>
      <c r="H10" s="105">
        <v>92.5</v>
      </c>
      <c r="I10" s="105">
        <v>86.6</v>
      </c>
      <c r="J10" s="105">
        <v>84.7</v>
      </c>
      <c r="K10" s="105">
        <v>87.6</v>
      </c>
      <c r="L10" s="105">
        <v>80.9</v>
      </c>
      <c r="M10" s="105">
        <v>78.5</v>
      </c>
      <c r="N10" s="105">
        <v>73.9</v>
      </c>
      <c r="O10" s="105">
        <v>71.7</v>
      </c>
      <c r="P10" s="105">
        <v>75.7</v>
      </c>
      <c r="Q10" s="105">
        <v>79.7</v>
      </c>
      <c r="R10" s="105">
        <v>82.3</v>
      </c>
      <c r="S10" s="105">
        <v>89.5</v>
      </c>
      <c r="T10" s="105">
        <v>96.6</v>
      </c>
      <c r="U10" s="105">
        <v>97.3</v>
      </c>
      <c r="V10" s="105">
        <v>96</v>
      </c>
      <c r="W10" s="105">
        <v>96.7</v>
      </c>
      <c r="X10" s="105">
        <v>91.8</v>
      </c>
      <c r="Y10" s="105">
        <v>95.8</v>
      </c>
      <c r="Z10" s="84">
        <f t="shared" si="0"/>
        <v>89.27916666666668</v>
      </c>
      <c r="AA10" s="105">
        <v>70.5</v>
      </c>
      <c r="AB10" s="107">
        <v>0.6083333333333333</v>
      </c>
      <c r="AC10" s="6">
        <v>8</v>
      </c>
    </row>
    <row r="11" spans="1:29" ht="13.5" customHeight="1">
      <c r="A11" s="83">
        <v>9</v>
      </c>
      <c r="B11" s="105">
        <v>95.8</v>
      </c>
      <c r="C11" s="105">
        <v>97.6</v>
      </c>
      <c r="D11" s="105">
        <v>95.3</v>
      </c>
      <c r="E11" s="105">
        <v>97.5</v>
      </c>
      <c r="F11" s="105">
        <v>96.7</v>
      </c>
      <c r="G11" s="105">
        <v>91.9</v>
      </c>
      <c r="H11" s="105">
        <v>89.8</v>
      </c>
      <c r="I11" s="105">
        <v>88.4</v>
      </c>
      <c r="J11" s="105">
        <v>82</v>
      </c>
      <c r="K11" s="105">
        <v>78.4</v>
      </c>
      <c r="L11" s="105">
        <v>86.1</v>
      </c>
      <c r="M11" s="105">
        <v>82.7</v>
      </c>
      <c r="N11" s="105">
        <v>86</v>
      </c>
      <c r="O11" s="105">
        <v>81.6</v>
      </c>
      <c r="P11" s="105">
        <v>76</v>
      </c>
      <c r="Q11" s="105">
        <v>71.4</v>
      </c>
      <c r="R11" s="105">
        <v>70.2</v>
      </c>
      <c r="S11" s="105">
        <v>75.3</v>
      </c>
      <c r="T11" s="105">
        <v>78.9</v>
      </c>
      <c r="U11" s="105">
        <v>84.9</v>
      </c>
      <c r="V11" s="105">
        <v>89.6</v>
      </c>
      <c r="W11" s="105">
        <v>94.6</v>
      </c>
      <c r="X11" s="105">
        <v>95.7</v>
      </c>
      <c r="Y11" s="105">
        <v>96.7</v>
      </c>
      <c r="Z11" s="84">
        <f t="shared" si="0"/>
        <v>86.79583333333333</v>
      </c>
      <c r="AA11" s="105">
        <v>67.8</v>
      </c>
      <c r="AB11" s="107">
        <v>0.6868055555555556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97.7</v>
      </c>
      <c r="D12" s="106">
        <v>97.4</v>
      </c>
      <c r="E12" s="106">
        <v>97.7</v>
      </c>
      <c r="F12" s="106">
        <v>97.9</v>
      </c>
      <c r="G12" s="106">
        <v>96.2</v>
      </c>
      <c r="H12" s="106">
        <v>97.3</v>
      </c>
      <c r="I12" s="106">
        <v>95.5</v>
      </c>
      <c r="J12" s="106">
        <v>84.9</v>
      </c>
      <c r="K12" s="106">
        <v>87.1</v>
      </c>
      <c r="L12" s="106">
        <v>82.7</v>
      </c>
      <c r="M12" s="106">
        <v>83.5</v>
      </c>
      <c r="N12" s="106">
        <v>84</v>
      </c>
      <c r="O12" s="106">
        <v>81.7</v>
      </c>
      <c r="P12" s="106">
        <v>83.7</v>
      </c>
      <c r="Q12" s="106">
        <v>82.9</v>
      </c>
      <c r="R12" s="106">
        <v>81.4</v>
      </c>
      <c r="S12" s="106">
        <v>81.7</v>
      </c>
      <c r="T12" s="106">
        <v>87.7</v>
      </c>
      <c r="U12" s="106">
        <v>91.7</v>
      </c>
      <c r="V12" s="106">
        <v>96</v>
      </c>
      <c r="W12" s="106">
        <v>81.4</v>
      </c>
      <c r="X12" s="106">
        <v>80.9</v>
      </c>
      <c r="Y12" s="106">
        <v>85.6</v>
      </c>
      <c r="Z12" s="87">
        <f t="shared" si="0"/>
        <v>88.92500000000001</v>
      </c>
      <c r="AA12" s="106">
        <v>80.2</v>
      </c>
      <c r="AB12" s="108">
        <v>0.9694444444444444</v>
      </c>
      <c r="AC12" s="6">
        <v>10</v>
      </c>
    </row>
    <row r="13" spans="1:29" ht="13.5" customHeight="1">
      <c r="A13" s="83">
        <v>11</v>
      </c>
      <c r="B13" s="105">
        <v>89.9</v>
      </c>
      <c r="C13" s="105">
        <v>93.5</v>
      </c>
      <c r="D13" s="105">
        <v>95.2</v>
      </c>
      <c r="E13" s="105">
        <v>95.8</v>
      </c>
      <c r="F13" s="105">
        <v>96.5</v>
      </c>
      <c r="G13" s="105">
        <v>92.8</v>
      </c>
      <c r="H13" s="105">
        <v>92.6</v>
      </c>
      <c r="I13" s="105">
        <v>90.6</v>
      </c>
      <c r="J13" s="105">
        <v>91</v>
      </c>
      <c r="K13" s="105">
        <v>83.8</v>
      </c>
      <c r="L13" s="105">
        <v>79.8</v>
      </c>
      <c r="M13" s="105">
        <v>80.9</v>
      </c>
      <c r="N13" s="105">
        <v>82.5</v>
      </c>
      <c r="O13" s="105">
        <v>81.4</v>
      </c>
      <c r="P13" s="105">
        <v>80</v>
      </c>
      <c r="Q13" s="105">
        <v>78.9</v>
      </c>
      <c r="R13" s="105">
        <v>78.7</v>
      </c>
      <c r="S13" s="105">
        <v>82.9</v>
      </c>
      <c r="T13" s="105">
        <v>87.6</v>
      </c>
      <c r="U13" s="105">
        <v>92.2</v>
      </c>
      <c r="V13" s="105">
        <v>94.5</v>
      </c>
      <c r="W13" s="105">
        <v>96.3</v>
      </c>
      <c r="X13" s="105">
        <v>96.3</v>
      </c>
      <c r="Y13" s="105">
        <v>97.8</v>
      </c>
      <c r="Z13" s="84">
        <f t="shared" si="0"/>
        <v>88.81250000000001</v>
      </c>
      <c r="AA13" s="105">
        <v>77</v>
      </c>
      <c r="AB13" s="107">
        <v>0.6583333333333333</v>
      </c>
      <c r="AC13" s="5">
        <v>11</v>
      </c>
    </row>
    <row r="14" spans="1:29" ht="13.5" customHeight="1">
      <c r="A14" s="83">
        <v>12</v>
      </c>
      <c r="B14" s="105">
        <v>98</v>
      </c>
      <c r="C14" s="105">
        <v>98.3</v>
      </c>
      <c r="D14" s="105">
        <v>98.4</v>
      </c>
      <c r="E14" s="105">
        <v>98.3</v>
      </c>
      <c r="F14" s="105">
        <v>98.2</v>
      </c>
      <c r="G14" s="105">
        <v>97.9</v>
      </c>
      <c r="H14" s="105">
        <v>94.1</v>
      </c>
      <c r="I14" s="105">
        <v>80</v>
      </c>
      <c r="J14" s="105">
        <v>80.2</v>
      </c>
      <c r="K14" s="105">
        <v>85.8</v>
      </c>
      <c r="L14" s="105">
        <v>82.7</v>
      </c>
      <c r="M14" s="105">
        <v>82.1</v>
      </c>
      <c r="N14" s="105">
        <v>80.7</v>
      </c>
      <c r="O14" s="105">
        <v>82</v>
      </c>
      <c r="P14" s="105">
        <v>81.4</v>
      </c>
      <c r="Q14" s="105">
        <v>83.5</v>
      </c>
      <c r="R14" s="105">
        <v>82.7</v>
      </c>
      <c r="S14" s="105">
        <v>96.8</v>
      </c>
      <c r="T14" s="105">
        <v>97.5</v>
      </c>
      <c r="U14" s="105">
        <v>97.8</v>
      </c>
      <c r="V14" s="105">
        <v>98.4</v>
      </c>
      <c r="W14" s="105">
        <v>98.6</v>
      </c>
      <c r="X14" s="105">
        <v>97.8</v>
      </c>
      <c r="Y14" s="105">
        <v>97.5</v>
      </c>
      <c r="Z14" s="84">
        <f t="shared" si="0"/>
        <v>91.19583333333334</v>
      </c>
      <c r="AA14" s="105">
        <v>69.8</v>
      </c>
      <c r="AB14" s="107">
        <v>0.3659722222222222</v>
      </c>
      <c r="AC14" s="6">
        <v>12</v>
      </c>
    </row>
    <row r="15" spans="1:29" ht="13.5" customHeight="1">
      <c r="A15" s="83">
        <v>13</v>
      </c>
      <c r="B15" s="105">
        <v>98.5</v>
      </c>
      <c r="C15" s="105">
        <v>98.4</v>
      </c>
      <c r="D15" s="105">
        <v>98.3</v>
      </c>
      <c r="E15" s="105">
        <v>98.6</v>
      </c>
      <c r="F15" s="105">
        <v>98</v>
      </c>
      <c r="G15" s="105">
        <v>97.9</v>
      </c>
      <c r="H15" s="105">
        <v>97.5</v>
      </c>
      <c r="I15" s="105">
        <v>95.9</v>
      </c>
      <c r="J15" s="105">
        <v>93.7</v>
      </c>
      <c r="K15" s="105">
        <v>89.6</v>
      </c>
      <c r="L15" s="105">
        <v>91.6</v>
      </c>
      <c r="M15" s="105">
        <v>84.1</v>
      </c>
      <c r="N15" s="105">
        <v>88</v>
      </c>
      <c r="O15" s="105">
        <v>83.1</v>
      </c>
      <c r="P15" s="105">
        <v>94.7</v>
      </c>
      <c r="Q15" s="105">
        <v>89.2</v>
      </c>
      <c r="R15" s="105">
        <v>94.9</v>
      </c>
      <c r="S15" s="105">
        <v>96.4</v>
      </c>
      <c r="T15" s="105">
        <v>94</v>
      </c>
      <c r="U15" s="105">
        <v>92.1</v>
      </c>
      <c r="V15" s="105">
        <v>93.8</v>
      </c>
      <c r="W15" s="105">
        <v>95.7</v>
      </c>
      <c r="X15" s="105">
        <v>97.4</v>
      </c>
      <c r="Y15" s="105">
        <v>97.6</v>
      </c>
      <c r="Z15" s="84">
        <f t="shared" si="0"/>
        <v>94.125</v>
      </c>
      <c r="AA15" s="105">
        <v>82.2</v>
      </c>
      <c r="AB15" s="107">
        <v>0.5750000000000001</v>
      </c>
      <c r="AC15" s="6">
        <v>13</v>
      </c>
    </row>
    <row r="16" spans="1:29" ht="13.5" customHeight="1">
      <c r="A16" s="83">
        <v>14</v>
      </c>
      <c r="B16" s="105">
        <v>98</v>
      </c>
      <c r="C16" s="105">
        <v>97.9</v>
      </c>
      <c r="D16" s="105">
        <v>97.6</v>
      </c>
      <c r="E16" s="105">
        <v>97.4</v>
      </c>
      <c r="F16" s="105">
        <v>97.8</v>
      </c>
      <c r="G16" s="105">
        <v>98.2</v>
      </c>
      <c r="H16" s="105">
        <v>97.8</v>
      </c>
      <c r="I16" s="105">
        <v>97.4</v>
      </c>
      <c r="J16" s="105">
        <v>92.2</v>
      </c>
      <c r="K16" s="105">
        <v>85</v>
      </c>
      <c r="L16" s="105">
        <v>83.4</v>
      </c>
      <c r="M16" s="105">
        <v>83.1</v>
      </c>
      <c r="N16" s="105">
        <v>83.3</v>
      </c>
      <c r="O16" s="105">
        <v>81.8</v>
      </c>
      <c r="P16" s="105">
        <v>80.6</v>
      </c>
      <c r="Q16" s="105">
        <v>80.1</v>
      </c>
      <c r="R16" s="105">
        <v>78.6</v>
      </c>
      <c r="S16" s="105">
        <v>79.8</v>
      </c>
      <c r="T16" s="105">
        <v>85.1</v>
      </c>
      <c r="U16" s="105">
        <v>87.3</v>
      </c>
      <c r="V16" s="105">
        <v>90.3</v>
      </c>
      <c r="W16" s="105">
        <v>87.8</v>
      </c>
      <c r="X16" s="105">
        <v>85.6</v>
      </c>
      <c r="Y16" s="105">
        <v>87.3</v>
      </c>
      <c r="Z16" s="84">
        <f t="shared" si="0"/>
        <v>88.89166666666664</v>
      </c>
      <c r="AA16" s="105">
        <v>77.2</v>
      </c>
      <c r="AB16" s="107">
        <v>0.7000000000000001</v>
      </c>
      <c r="AC16" s="6">
        <v>14</v>
      </c>
    </row>
    <row r="17" spans="1:29" ht="13.5" customHeight="1">
      <c r="A17" s="83">
        <v>15</v>
      </c>
      <c r="B17" s="105">
        <v>91.6</v>
      </c>
      <c r="C17" s="105">
        <v>90.6</v>
      </c>
      <c r="D17" s="105">
        <v>96.5</v>
      </c>
      <c r="E17" s="105">
        <v>98.2</v>
      </c>
      <c r="F17" s="105">
        <v>97.8</v>
      </c>
      <c r="G17" s="105">
        <v>96.3</v>
      </c>
      <c r="H17" s="105">
        <v>88.7</v>
      </c>
      <c r="I17" s="105">
        <v>85.2</v>
      </c>
      <c r="J17" s="105">
        <v>94.4</v>
      </c>
      <c r="K17" s="105">
        <v>86.2</v>
      </c>
      <c r="L17" s="105">
        <v>90.1</v>
      </c>
      <c r="M17" s="105">
        <v>83.7</v>
      </c>
      <c r="N17" s="105">
        <v>86.4</v>
      </c>
      <c r="O17" s="105">
        <v>90.9</v>
      </c>
      <c r="P17" s="105">
        <v>87.4</v>
      </c>
      <c r="Q17" s="105">
        <v>86.8</v>
      </c>
      <c r="R17" s="105">
        <v>82.3</v>
      </c>
      <c r="S17" s="105">
        <v>77</v>
      </c>
      <c r="T17" s="105">
        <v>75.4</v>
      </c>
      <c r="U17" s="105">
        <v>79.7</v>
      </c>
      <c r="V17" s="105">
        <v>80.5</v>
      </c>
      <c r="W17" s="105">
        <v>84.2</v>
      </c>
      <c r="X17" s="105">
        <v>84.7</v>
      </c>
      <c r="Y17" s="105">
        <v>85.6</v>
      </c>
      <c r="Z17" s="84">
        <f t="shared" si="0"/>
        <v>87.50833333333337</v>
      </c>
      <c r="AA17" s="105">
        <v>74.4</v>
      </c>
      <c r="AB17" s="107">
        <v>0.7868055555555555</v>
      </c>
      <c r="AC17" s="6">
        <v>15</v>
      </c>
    </row>
    <row r="18" spans="1:29" ht="13.5" customHeight="1">
      <c r="A18" s="83">
        <v>16</v>
      </c>
      <c r="B18" s="105">
        <v>89.7</v>
      </c>
      <c r="C18" s="105">
        <v>89</v>
      </c>
      <c r="D18" s="105">
        <v>93.3</v>
      </c>
      <c r="E18" s="105">
        <v>95.9</v>
      </c>
      <c r="F18" s="105">
        <v>94.7</v>
      </c>
      <c r="G18" s="105">
        <v>90.4</v>
      </c>
      <c r="H18" s="105">
        <v>85.8</v>
      </c>
      <c r="I18" s="105">
        <v>77.1</v>
      </c>
      <c r="J18" s="105">
        <v>74.9</v>
      </c>
      <c r="K18" s="105">
        <v>75.8</v>
      </c>
      <c r="L18" s="105">
        <v>71</v>
      </c>
      <c r="M18" s="105">
        <v>70.1</v>
      </c>
      <c r="N18" s="105">
        <v>69.3</v>
      </c>
      <c r="O18" s="105">
        <v>78.5</v>
      </c>
      <c r="P18" s="105">
        <v>86</v>
      </c>
      <c r="Q18" s="105">
        <v>86.7</v>
      </c>
      <c r="R18" s="105">
        <v>77.8</v>
      </c>
      <c r="S18" s="105">
        <v>75</v>
      </c>
      <c r="T18" s="105">
        <v>78.8</v>
      </c>
      <c r="U18" s="105">
        <v>88.3</v>
      </c>
      <c r="V18" s="105">
        <v>93.8</v>
      </c>
      <c r="W18" s="105">
        <v>95</v>
      </c>
      <c r="X18" s="105">
        <v>95.9</v>
      </c>
      <c r="Y18" s="105">
        <v>98.1</v>
      </c>
      <c r="Z18" s="84">
        <f t="shared" si="0"/>
        <v>84.62083333333332</v>
      </c>
      <c r="AA18" s="105">
        <v>66.9</v>
      </c>
      <c r="AB18" s="107">
        <v>0.5506944444444445</v>
      </c>
      <c r="AC18" s="6">
        <v>16</v>
      </c>
    </row>
    <row r="19" spans="1:29" ht="13.5" customHeight="1">
      <c r="A19" s="83">
        <v>17</v>
      </c>
      <c r="B19" s="105">
        <v>97.9</v>
      </c>
      <c r="C19" s="105">
        <v>98.8</v>
      </c>
      <c r="D19" s="105">
        <v>98.7</v>
      </c>
      <c r="E19" s="105">
        <v>98.1</v>
      </c>
      <c r="F19" s="105">
        <v>97.8</v>
      </c>
      <c r="G19" s="105">
        <v>98</v>
      </c>
      <c r="H19" s="105">
        <v>98.2</v>
      </c>
      <c r="I19" s="105">
        <v>94.6</v>
      </c>
      <c r="J19" s="105">
        <v>82.8</v>
      </c>
      <c r="K19" s="105">
        <v>81.1</v>
      </c>
      <c r="L19" s="105">
        <v>82.1</v>
      </c>
      <c r="M19" s="105">
        <v>77.8</v>
      </c>
      <c r="N19" s="105">
        <v>68.6</v>
      </c>
      <c r="O19" s="105">
        <v>64.4</v>
      </c>
      <c r="P19" s="105">
        <v>73.2</v>
      </c>
      <c r="Q19" s="105">
        <v>68.5</v>
      </c>
      <c r="R19" s="105">
        <v>80.9</v>
      </c>
      <c r="S19" s="105">
        <v>83.4</v>
      </c>
      <c r="T19" s="105">
        <v>88.2</v>
      </c>
      <c r="U19" s="105">
        <v>88.8</v>
      </c>
      <c r="V19" s="105">
        <v>85.8</v>
      </c>
      <c r="W19" s="105">
        <v>88.9</v>
      </c>
      <c r="X19" s="105">
        <v>96.2</v>
      </c>
      <c r="Y19" s="105">
        <v>95.2</v>
      </c>
      <c r="Z19" s="84">
        <f t="shared" si="0"/>
        <v>87</v>
      </c>
      <c r="AA19" s="105">
        <v>62.1</v>
      </c>
      <c r="AB19" s="107">
        <v>0.5736111111111112</v>
      </c>
      <c r="AC19" s="6">
        <v>17</v>
      </c>
    </row>
    <row r="20" spans="1:29" ht="13.5" customHeight="1">
      <c r="A20" s="83">
        <v>18</v>
      </c>
      <c r="B20" s="105">
        <v>97</v>
      </c>
      <c r="C20" s="105">
        <v>97.6</v>
      </c>
      <c r="D20" s="105">
        <v>98.2</v>
      </c>
      <c r="E20" s="105">
        <v>98.5</v>
      </c>
      <c r="F20" s="105">
        <v>98.8</v>
      </c>
      <c r="G20" s="105">
        <v>96.4</v>
      </c>
      <c r="H20" s="105">
        <v>97.8</v>
      </c>
      <c r="I20" s="105">
        <v>98.1</v>
      </c>
      <c r="J20" s="105">
        <v>98.2</v>
      </c>
      <c r="K20" s="105">
        <v>98.4</v>
      </c>
      <c r="L20" s="105">
        <v>88.8</v>
      </c>
      <c r="M20" s="105">
        <v>90.8</v>
      </c>
      <c r="N20" s="105">
        <v>90.6</v>
      </c>
      <c r="O20" s="105">
        <v>75</v>
      </c>
      <c r="P20" s="105">
        <v>84.5</v>
      </c>
      <c r="Q20" s="105">
        <v>84.7</v>
      </c>
      <c r="R20" s="105">
        <v>88.6</v>
      </c>
      <c r="S20" s="105">
        <v>88.5</v>
      </c>
      <c r="T20" s="105">
        <v>94.6</v>
      </c>
      <c r="U20" s="105">
        <v>95.3</v>
      </c>
      <c r="V20" s="105">
        <v>97.8</v>
      </c>
      <c r="W20" s="105">
        <v>98.1</v>
      </c>
      <c r="X20" s="105">
        <v>98.5</v>
      </c>
      <c r="Y20" s="105">
        <v>98.5</v>
      </c>
      <c r="Z20" s="84">
        <f t="shared" si="0"/>
        <v>93.88749999999999</v>
      </c>
      <c r="AA20" s="105">
        <v>74</v>
      </c>
      <c r="AB20" s="107">
        <v>0.5847222222222223</v>
      </c>
      <c r="AC20" s="6">
        <v>18</v>
      </c>
    </row>
    <row r="21" spans="1:29" ht="13.5" customHeight="1">
      <c r="A21" s="83">
        <v>19</v>
      </c>
      <c r="B21" s="105">
        <v>98.4</v>
      </c>
      <c r="C21" s="105">
        <v>98.7</v>
      </c>
      <c r="D21" s="105">
        <v>98.9</v>
      </c>
      <c r="E21" s="105">
        <v>99</v>
      </c>
      <c r="F21" s="105">
        <v>99.1</v>
      </c>
      <c r="G21" s="105">
        <v>99.4</v>
      </c>
      <c r="H21" s="105">
        <v>99.1</v>
      </c>
      <c r="I21" s="105">
        <v>97.5</v>
      </c>
      <c r="J21" s="105">
        <v>85.4</v>
      </c>
      <c r="K21" s="105">
        <v>88.2</v>
      </c>
      <c r="L21" s="105">
        <v>90.1</v>
      </c>
      <c r="M21" s="105">
        <v>87.4</v>
      </c>
      <c r="N21" s="105">
        <v>88.8</v>
      </c>
      <c r="O21" s="105">
        <v>92.9</v>
      </c>
      <c r="P21" s="105">
        <v>90.7</v>
      </c>
      <c r="Q21" s="105">
        <v>95.3</v>
      </c>
      <c r="R21" s="105">
        <v>97.4</v>
      </c>
      <c r="S21" s="105">
        <v>98.5</v>
      </c>
      <c r="T21" s="105">
        <v>99</v>
      </c>
      <c r="U21" s="105">
        <v>99.2</v>
      </c>
      <c r="V21" s="105">
        <v>99.2</v>
      </c>
      <c r="W21" s="105">
        <v>96.9</v>
      </c>
      <c r="X21" s="105">
        <v>94.9</v>
      </c>
      <c r="Y21" s="105">
        <v>95.4</v>
      </c>
      <c r="Z21" s="84">
        <f t="shared" si="0"/>
        <v>95.3916666666667</v>
      </c>
      <c r="AA21" s="105">
        <v>83.8</v>
      </c>
      <c r="AB21" s="107">
        <v>0.4847222222222222</v>
      </c>
      <c r="AC21" s="6">
        <v>19</v>
      </c>
    </row>
    <row r="22" spans="1:29" ht="13.5" customHeight="1">
      <c r="A22" s="86">
        <v>20</v>
      </c>
      <c r="B22" s="106">
        <v>94.9</v>
      </c>
      <c r="C22" s="106">
        <v>96.1</v>
      </c>
      <c r="D22" s="106">
        <v>96.9</v>
      </c>
      <c r="E22" s="106">
        <v>97.5</v>
      </c>
      <c r="F22" s="106">
        <v>97.5</v>
      </c>
      <c r="G22" s="106">
        <v>97.5</v>
      </c>
      <c r="H22" s="106">
        <v>96</v>
      </c>
      <c r="I22" s="106">
        <v>91.9</v>
      </c>
      <c r="J22" s="106">
        <v>90.5</v>
      </c>
      <c r="K22" s="106">
        <v>88.2</v>
      </c>
      <c r="L22" s="106">
        <v>86.8</v>
      </c>
      <c r="M22" s="106">
        <v>84.6</v>
      </c>
      <c r="N22" s="106">
        <v>83.4</v>
      </c>
      <c r="O22" s="106">
        <v>81.1</v>
      </c>
      <c r="P22" s="106">
        <v>79.1</v>
      </c>
      <c r="Q22" s="106">
        <v>78.1</v>
      </c>
      <c r="R22" s="106">
        <v>81.6</v>
      </c>
      <c r="S22" s="106">
        <v>88.5</v>
      </c>
      <c r="T22" s="106">
        <v>92.8</v>
      </c>
      <c r="U22" s="106">
        <v>94.9</v>
      </c>
      <c r="V22" s="106">
        <v>95.1</v>
      </c>
      <c r="W22" s="106">
        <v>96.7</v>
      </c>
      <c r="X22" s="106">
        <v>96.2</v>
      </c>
      <c r="Y22" s="106">
        <v>97.5</v>
      </c>
      <c r="Z22" s="87">
        <f t="shared" si="0"/>
        <v>90.97499999999998</v>
      </c>
      <c r="AA22" s="106">
        <v>76.8</v>
      </c>
      <c r="AB22" s="108">
        <v>0.6465277777777778</v>
      </c>
      <c r="AC22" s="6">
        <v>20</v>
      </c>
    </row>
    <row r="23" spans="1:29" ht="13.5" customHeight="1">
      <c r="A23" s="83">
        <v>21</v>
      </c>
      <c r="B23" s="105">
        <v>97.6</v>
      </c>
      <c r="C23" s="105">
        <v>97.7</v>
      </c>
      <c r="D23" s="105">
        <v>98.3</v>
      </c>
      <c r="E23" s="105">
        <v>98.7</v>
      </c>
      <c r="F23" s="105">
        <v>98.8</v>
      </c>
      <c r="G23" s="105">
        <v>97.8</v>
      </c>
      <c r="H23" s="105">
        <v>96.1</v>
      </c>
      <c r="I23" s="105">
        <v>94.1</v>
      </c>
      <c r="J23" s="105">
        <v>91.9</v>
      </c>
      <c r="K23" s="105">
        <v>88</v>
      </c>
      <c r="L23" s="105">
        <v>85.2</v>
      </c>
      <c r="M23" s="105">
        <v>85</v>
      </c>
      <c r="N23" s="105">
        <v>83.2</v>
      </c>
      <c r="O23" s="105">
        <v>87.1</v>
      </c>
      <c r="P23" s="105">
        <v>89.2</v>
      </c>
      <c r="Q23" s="105">
        <v>89.6</v>
      </c>
      <c r="R23" s="105">
        <v>93.1</v>
      </c>
      <c r="S23" s="105">
        <v>94.3</v>
      </c>
      <c r="T23" s="105">
        <v>96.6</v>
      </c>
      <c r="U23" s="105">
        <v>95.7</v>
      </c>
      <c r="V23" s="105">
        <v>96.2</v>
      </c>
      <c r="W23" s="105">
        <v>97.5</v>
      </c>
      <c r="X23" s="105">
        <v>97.5</v>
      </c>
      <c r="Y23" s="105">
        <v>97.7</v>
      </c>
      <c r="Z23" s="84">
        <f t="shared" si="0"/>
        <v>93.62083333333332</v>
      </c>
      <c r="AA23" s="105">
        <v>82.3</v>
      </c>
      <c r="AB23" s="107">
        <v>0.45416666666666666</v>
      </c>
      <c r="AC23" s="5">
        <v>21</v>
      </c>
    </row>
    <row r="24" spans="1:29" ht="13.5" customHeight="1">
      <c r="A24" s="83">
        <v>22</v>
      </c>
      <c r="B24" s="105">
        <v>97.8</v>
      </c>
      <c r="C24" s="105">
        <v>98.5</v>
      </c>
      <c r="D24" s="105">
        <v>98.5</v>
      </c>
      <c r="E24" s="105">
        <v>98.9</v>
      </c>
      <c r="F24" s="105">
        <v>99.1</v>
      </c>
      <c r="G24" s="105">
        <v>99.4</v>
      </c>
      <c r="H24" s="105">
        <v>97.6</v>
      </c>
      <c r="I24" s="105">
        <v>94.7</v>
      </c>
      <c r="J24" s="105">
        <v>91.1</v>
      </c>
      <c r="K24" s="105">
        <v>91.8</v>
      </c>
      <c r="L24" s="105">
        <v>80.9</v>
      </c>
      <c r="M24" s="105">
        <v>84.7</v>
      </c>
      <c r="N24" s="105">
        <v>85.5</v>
      </c>
      <c r="O24" s="105">
        <v>78.6</v>
      </c>
      <c r="P24" s="105">
        <v>80.6</v>
      </c>
      <c r="Q24" s="105">
        <v>81</v>
      </c>
      <c r="R24" s="105">
        <v>80.9</v>
      </c>
      <c r="S24" s="105">
        <v>83.6</v>
      </c>
      <c r="T24" s="105">
        <v>88.9</v>
      </c>
      <c r="U24" s="105">
        <v>92.5</v>
      </c>
      <c r="V24" s="105">
        <v>95.4</v>
      </c>
      <c r="W24" s="105">
        <v>95.6</v>
      </c>
      <c r="X24" s="105">
        <v>97.4</v>
      </c>
      <c r="Y24" s="105">
        <v>97.4</v>
      </c>
      <c r="Z24" s="84">
        <f t="shared" si="0"/>
        <v>91.26666666666667</v>
      </c>
      <c r="AA24" s="105">
        <v>76.9</v>
      </c>
      <c r="AB24" s="107">
        <v>0.5958333333333333</v>
      </c>
      <c r="AC24" s="6">
        <v>22</v>
      </c>
    </row>
    <row r="25" spans="1:29" ht="13.5" customHeight="1">
      <c r="A25" s="83">
        <v>23</v>
      </c>
      <c r="B25" s="105">
        <v>96.7</v>
      </c>
      <c r="C25" s="105">
        <v>97.6</v>
      </c>
      <c r="D25" s="105">
        <v>98.5</v>
      </c>
      <c r="E25" s="105">
        <v>98.7</v>
      </c>
      <c r="F25" s="105">
        <v>98.3</v>
      </c>
      <c r="G25" s="105">
        <v>98.4</v>
      </c>
      <c r="H25" s="105">
        <v>98.1</v>
      </c>
      <c r="I25" s="105">
        <v>97.9</v>
      </c>
      <c r="J25" s="105">
        <v>89.7</v>
      </c>
      <c r="K25" s="105">
        <v>82.5</v>
      </c>
      <c r="L25" s="105">
        <v>88.4</v>
      </c>
      <c r="M25" s="105">
        <v>92.4</v>
      </c>
      <c r="N25" s="105">
        <v>89.4</v>
      </c>
      <c r="O25" s="105">
        <v>85.3</v>
      </c>
      <c r="P25" s="105">
        <v>84.6</v>
      </c>
      <c r="Q25" s="105">
        <v>82.2</v>
      </c>
      <c r="R25" s="105">
        <v>81.9</v>
      </c>
      <c r="S25" s="105">
        <v>86.6</v>
      </c>
      <c r="T25" s="105">
        <v>91.7</v>
      </c>
      <c r="U25" s="105">
        <v>94.2</v>
      </c>
      <c r="V25" s="105">
        <v>98.1</v>
      </c>
      <c r="W25" s="105">
        <v>98.2</v>
      </c>
      <c r="X25" s="105">
        <v>98.7</v>
      </c>
      <c r="Y25" s="105">
        <v>98.8</v>
      </c>
      <c r="Z25" s="84">
        <f t="shared" si="0"/>
        <v>92.78750000000002</v>
      </c>
      <c r="AA25" s="105">
        <v>79.6</v>
      </c>
      <c r="AB25" s="107">
        <v>0.4298611111111111</v>
      </c>
      <c r="AC25" s="6">
        <v>23</v>
      </c>
    </row>
    <row r="26" spans="1:29" ht="13.5" customHeight="1">
      <c r="A26" s="83">
        <v>24</v>
      </c>
      <c r="B26" s="105">
        <v>98.3</v>
      </c>
      <c r="C26" s="105">
        <v>98.8</v>
      </c>
      <c r="D26" s="105">
        <v>99</v>
      </c>
      <c r="E26" s="105">
        <v>99</v>
      </c>
      <c r="F26" s="105">
        <v>99</v>
      </c>
      <c r="G26" s="105">
        <v>99.1</v>
      </c>
      <c r="H26" s="105">
        <v>98.8</v>
      </c>
      <c r="I26" s="105">
        <v>98.9</v>
      </c>
      <c r="J26" s="105">
        <v>98.7</v>
      </c>
      <c r="K26" s="105">
        <v>97.7</v>
      </c>
      <c r="L26" s="105">
        <v>98.5</v>
      </c>
      <c r="M26" s="105">
        <v>95.8</v>
      </c>
      <c r="N26" s="105">
        <v>93.3</v>
      </c>
      <c r="O26" s="105">
        <v>94.7</v>
      </c>
      <c r="P26" s="105">
        <v>94.5</v>
      </c>
      <c r="Q26" s="105">
        <v>92.2</v>
      </c>
      <c r="R26" s="105">
        <v>92</v>
      </c>
      <c r="S26" s="105">
        <v>95.3</v>
      </c>
      <c r="T26" s="105">
        <v>95.9</v>
      </c>
      <c r="U26" s="105">
        <v>97.7</v>
      </c>
      <c r="V26" s="105">
        <v>98.5</v>
      </c>
      <c r="W26" s="105">
        <v>98.6</v>
      </c>
      <c r="X26" s="105">
        <v>98.9</v>
      </c>
      <c r="Y26" s="105">
        <v>99</v>
      </c>
      <c r="Z26" s="84">
        <f t="shared" si="0"/>
        <v>97.17500000000001</v>
      </c>
      <c r="AA26" s="105">
        <v>88.9</v>
      </c>
      <c r="AB26" s="107">
        <v>0.6604166666666667</v>
      </c>
      <c r="AC26" s="6">
        <v>24</v>
      </c>
    </row>
    <row r="27" spans="1:29" ht="13.5" customHeight="1">
      <c r="A27" s="83">
        <v>25</v>
      </c>
      <c r="B27" s="105">
        <v>99</v>
      </c>
      <c r="C27" s="105">
        <v>99</v>
      </c>
      <c r="D27" s="105">
        <v>99</v>
      </c>
      <c r="E27" s="105">
        <v>98.8</v>
      </c>
      <c r="F27" s="105">
        <v>98.6</v>
      </c>
      <c r="G27" s="105">
        <v>98.3</v>
      </c>
      <c r="H27" s="105">
        <v>98.7</v>
      </c>
      <c r="I27" s="105">
        <v>98.4</v>
      </c>
      <c r="J27" s="105">
        <v>97.4</v>
      </c>
      <c r="K27" s="105">
        <v>97.6</v>
      </c>
      <c r="L27" s="105">
        <v>93.5</v>
      </c>
      <c r="M27" s="105">
        <v>88</v>
      </c>
      <c r="N27" s="105">
        <v>89.4</v>
      </c>
      <c r="O27" s="105">
        <v>95.9</v>
      </c>
      <c r="P27" s="105">
        <v>96.7</v>
      </c>
      <c r="Q27" s="105">
        <v>95.3</v>
      </c>
      <c r="R27" s="105">
        <v>95.5</v>
      </c>
      <c r="S27" s="105">
        <v>97.6</v>
      </c>
      <c r="T27" s="105">
        <v>98.7</v>
      </c>
      <c r="U27" s="105">
        <v>99</v>
      </c>
      <c r="V27" s="105">
        <v>99.3</v>
      </c>
      <c r="W27" s="105">
        <v>99.3</v>
      </c>
      <c r="X27" s="105">
        <v>99.4</v>
      </c>
      <c r="Y27" s="105">
        <v>99.5</v>
      </c>
      <c r="Z27" s="84">
        <f t="shared" si="0"/>
        <v>97.16250000000001</v>
      </c>
      <c r="AA27" s="105">
        <v>85.9</v>
      </c>
      <c r="AB27" s="107">
        <v>0.5243055555555556</v>
      </c>
      <c r="AC27" s="6">
        <v>25</v>
      </c>
    </row>
    <row r="28" spans="1:29" ht="13.5" customHeight="1">
      <c r="A28" s="83">
        <v>26</v>
      </c>
      <c r="B28" s="105">
        <v>99.4</v>
      </c>
      <c r="C28" s="105">
        <v>99.5</v>
      </c>
      <c r="D28" s="105">
        <v>99.5</v>
      </c>
      <c r="E28" s="105">
        <v>99.5</v>
      </c>
      <c r="F28" s="105">
        <v>99.5</v>
      </c>
      <c r="G28" s="105">
        <v>99.4</v>
      </c>
      <c r="H28" s="105">
        <v>99.4</v>
      </c>
      <c r="I28" s="105">
        <v>99.3</v>
      </c>
      <c r="J28" s="105">
        <v>99.2</v>
      </c>
      <c r="K28" s="105">
        <v>99.2</v>
      </c>
      <c r="L28" s="105">
        <v>98.5</v>
      </c>
      <c r="M28" s="105">
        <v>97.9</v>
      </c>
      <c r="N28" s="105">
        <v>89.4</v>
      </c>
      <c r="O28" s="105">
        <v>91.5</v>
      </c>
      <c r="P28" s="105">
        <v>93.9</v>
      </c>
      <c r="Q28" s="105">
        <v>86.4</v>
      </c>
      <c r="R28" s="105">
        <v>85</v>
      </c>
      <c r="S28" s="105">
        <v>86.1</v>
      </c>
      <c r="T28" s="105">
        <v>84.6</v>
      </c>
      <c r="U28" s="105">
        <v>84.3</v>
      </c>
      <c r="V28" s="105">
        <v>86</v>
      </c>
      <c r="W28" s="105">
        <v>85.2</v>
      </c>
      <c r="X28" s="105">
        <v>87.6</v>
      </c>
      <c r="Y28" s="105">
        <v>89.3</v>
      </c>
      <c r="Z28" s="84">
        <f t="shared" si="0"/>
        <v>93.31666666666668</v>
      </c>
      <c r="AA28" s="105">
        <v>84.1</v>
      </c>
      <c r="AB28" s="107">
        <v>0.84375</v>
      </c>
      <c r="AC28" s="6">
        <v>26</v>
      </c>
    </row>
    <row r="29" spans="1:29" ht="13.5" customHeight="1">
      <c r="A29" s="83">
        <v>27</v>
      </c>
      <c r="B29" s="105">
        <v>91.1</v>
      </c>
      <c r="C29" s="105">
        <v>91.6</v>
      </c>
      <c r="D29" s="105">
        <v>90.1</v>
      </c>
      <c r="E29" s="105">
        <v>90.1</v>
      </c>
      <c r="F29" s="105">
        <v>90.7</v>
      </c>
      <c r="G29" s="105">
        <v>91.4</v>
      </c>
      <c r="H29" s="105">
        <v>91.2</v>
      </c>
      <c r="I29" s="105">
        <v>90.4</v>
      </c>
      <c r="J29" s="105">
        <v>90.2</v>
      </c>
      <c r="K29" s="105">
        <v>88.7</v>
      </c>
      <c r="L29" s="105">
        <v>86.6</v>
      </c>
      <c r="M29" s="105">
        <v>92.5</v>
      </c>
      <c r="N29" s="105">
        <v>94.4</v>
      </c>
      <c r="O29" s="105">
        <v>96.1</v>
      </c>
      <c r="P29" s="105">
        <v>97.5</v>
      </c>
      <c r="Q29" s="105">
        <v>96.5</v>
      </c>
      <c r="R29" s="105">
        <v>96.9</v>
      </c>
      <c r="S29" s="105">
        <v>96.7</v>
      </c>
      <c r="T29" s="105">
        <v>95.6</v>
      </c>
      <c r="U29" s="105">
        <v>98.4</v>
      </c>
      <c r="V29" s="105">
        <v>98</v>
      </c>
      <c r="W29" s="105">
        <v>98.1</v>
      </c>
      <c r="X29" s="105">
        <v>98.4</v>
      </c>
      <c r="Y29" s="105">
        <v>98.5</v>
      </c>
      <c r="Z29" s="84">
        <f t="shared" si="0"/>
        <v>93.73750000000001</v>
      </c>
      <c r="AA29" s="105">
        <v>85.9</v>
      </c>
      <c r="AB29" s="107">
        <v>0.43124999999999997</v>
      </c>
      <c r="AC29" s="6">
        <v>27</v>
      </c>
    </row>
    <row r="30" spans="1:29" ht="13.5" customHeight="1">
      <c r="A30" s="83">
        <v>28</v>
      </c>
      <c r="B30" s="105">
        <v>98.4</v>
      </c>
      <c r="C30" s="105">
        <v>98.5</v>
      </c>
      <c r="D30" s="105">
        <v>98.6</v>
      </c>
      <c r="E30" s="105">
        <v>98.7</v>
      </c>
      <c r="F30" s="105">
        <v>98.9</v>
      </c>
      <c r="G30" s="105">
        <v>99</v>
      </c>
      <c r="H30" s="105">
        <v>99.3</v>
      </c>
      <c r="I30" s="105">
        <v>99.3</v>
      </c>
      <c r="J30" s="105">
        <v>99.1</v>
      </c>
      <c r="K30" s="105">
        <v>96.4</v>
      </c>
      <c r="L30" s="105">
        <v>97.9</v>
      </c>
      <c r="M30" s="105">
        <v>98</v>
      </c>
      <c r="N30" s="105">
        <v>97.5</v>
      </c>
      <c r="O30" s="105">
        <v>97.5</v>
      </c>
      <c r="P30" s="105">
        <v>97.8</v>
      </c>
      <c r="Q30" s="105">
        <v>83.5</v>
      </c>
      <c r="R30" s="105">
        <v>93.7</v>
      </c>
      <c r="S30" s="105">
        <v>95.8</v>
      </c>
      <c r="T30" s="105">
        <v>97.6</v>
      </c>
      <c r="U30" s="105">
        <v>97.5</v>
      </c>
      <c r="V30" s="105">
        <v>97.8</v>
      </c>
      <c r="W30" s="105">
        <v>97.9</v>
      </c>
      <c r="X30" s="105">
        <v>97.7</v>
      </c>
      <c r="Y30" s="105">
        <v>97.8</v>
      </c>
      <c r="Z30" s="84">
        <f t="shared" si="0"/>
        <v>97.25833333333333</v>
      </c>
      <c r="AA30" s="105">
        <v>83.5</v>
      </c>
      <c r="AB30" s="107">
        <v>0.6666666666666666</v>
      </c>
      <c r="AC30" s="6">
        <v>28</v>
      </c>
    </row>
    <row r="31" spans="1:29" ht="13.5" customHeight="1">
      <c r="A31" s="83">
        <v>29</v>
      </c>
      <c r="B31" s="105">
        <v>97.9</v>
      </c>
      <c r="C31" s="105">
        <v>98.2</v>
      </c>
      <c r="D31" s="105">
        <v>98</v>
      </c>
      <c r="E31" s="105">
        <v>98.1</v>
      </c>
      <c r="F31" s="105">
        <v>98</v>
      </c>
      <c r="G31" s="105">
        <v>99</v>
      </c>
      <c r="H31" s="105">
        <v>98.2</v>
      </c>
      <c r="I31" s="105">
        <v>97.9</v>
      </c>
      <c r="J31" s="105">
        <v>97.2</v>
      </c>
      <c r="K31" s="105">
        <v>96.9</v>
      </c>
      <c r="L31" s="105">
        <v>97.7</v>
      </c>
      <c r="M31" s="105">
        <v>97.7</v>
      </c>
      <c r="N31" s="105">
        <v>97.2</v>
      </c>
      <c r="O31" s="105">
        <v>97.8</v>
      </c>
      <c r="P31" s="105">
        <v>97.1</v>
      </c>
      <c r="Q31" s="105">
        <v>96.5</v>
      </c>
      <c r="R31" s="105">
        <v>97.4</v>
      </c>
      <c r="S31" s="105">
        <v>98.6</v>
      </c>
      <c r="T31" s="105">
        <v>98.9</v>
      </c>
      <c r="U31" s="105">
        <v>99.1</v>
      </c>
      <c r="V31" s="105">
        <v>99</v>
      </c>
      <c r="W31" s="105">
        <v>98.3</v>
      </c>
      <c r="X31" s="105">
        <v>97.7</v>
      </c>
      <c r="Y31" s="105">
        <v>97.8</v>
      </c>
      <c r="Z31" s="84">
        <f t="shared" si="0"/>
        <v>97.92500000000001</v>
      </c>
      <c r="AA31" s="105">
        <v>94.3</v>
      </c>
      <c r="AB31" s="107">
        <v>0.4298611111111111</v>
      </c>
      <c r="AC31" s="6">
        <v>29</v>
      </c>
    </row>
    <row r="32" spans="1:29" ht="13.5" customHeight="1">
      <c r="A32" s="83">
        <v>30</v>
      </c>
      <c r="B32" s="105">
        <v>98.4</v>
      </c>
      <c r="C32" s="105">
        <v>98.7</v>
      </c>
      <c r="D32" s="105">
        <v>98.8</v>
      </c>
      <c r="E32" s="105">
        <v>99.1</v>
      </c>
      <c r="F32" s="105">
        <v>99.1</v>
      </c>
      <c r="G32" s="105">
        <v>99</v>
      </c>
      <c r="H32" s="105">
        <v>98.9</v>
      </c>
      <c r="I32" s="105">
        <v>98.7</v>
      </c>
      <c r="J32" s="105">
        <v>97.5</v>
      </c>
      <c r="K32" s="105">
        <v>90.1</v>
      </c>
      <c r="L32" s="105">
        <v>93.2</v>
      </c>
      <c r="M32" s="105">
        <v>80.4</v>
      </c>
      <c r="N32" s="105">
        <v>94.7</v>
      </c>
      <c r="O32" s="105">
        <v>97.5</v>
      </c>
      <c r="P32" s="105">
        <v>97.6</v>
      </c>
      <c r="Q32" s="105">
        <v>97.8</v>
      </c>
      <c r="R32" s="105">
        <v>97.6</v>
      </c>
      <c r="S32" s="105">
        <v>98.5</v>
      </c>
      <c r="T32" s="105">
        <v>98.8</v>
      </c>
      <c r="U32" s="105">
        <v>98.5</v>
      </c>
      <c r="V32" s="105">
        <v>98.2</v>
      </c>
      <c r="W32" s="105">
        <v>98.2</v>
      </c>
      <c r="X32" s="105">
        <v>98.7</v>
      </c>
      <c r="Y32" s="105">
        <v>99.1</v>
      </c>
      <c r="Z32" s="84">
        <f t="shared" si="0"/>
        <v>96.96249999999998</v>
      </c>
      <c r="AA32" s="105">
        <v>73.8</v>
      </c>
      <c r="AB32" s="107">
        <v>0.5194444444444445</v>
      </c>
      <c r="AC32" s="6">
        <v>30</v>
      </c>
    </row>
    <row r="33" spans="1:29" ht="13.5" customHeight="1">
      <c r="A33" s="83">
        <v>31</v>
      </c>
      <c r="B33" s="105">
        <v>99.1</v>
      </c>
      <c r="C33" s="105">
        <v>99.1</v>
      </c>
      <c r="D33" s="105">
        <v>99.1</v>
      </c>
      <c r="E33" s="105">
        <v>99.1</v>
      </c>
      <c r="F33" s="105">
        <v>98.8</v>
      </c>
      <c r="G33" s="105">
        <v>98.1</v>
      </c>
      <c r="H33" s="105">
        <v>98.6</v>
      </c>
      <c r="I33" s="105">
        <v>97.8</v>
      </c>
      <c r="J33" s="105">
        <v>97.5</v>
      </c>
      <c r="K33" s="105">
        <v>97.5</v>
      </c>
      <c r="L33" s="105">
        <v>97.8</v>
      </c>
      <c r="M33" s="105">
        <v>96.7</v>
      </c>
      <c r="N33" s="105">
        <v>94.9</v>
      </c>
      <c r="O33" s="105">
        <v>93.6</v>
      </c>
      <c r="P33" s="105">
        <v>90.8</v>
      </c>
      <c r="Q33" s="105">
        <v>81.4</v>
      </c>
      <c r="R33" s="105">
        <v>82.8</v>
      </c>
      <c r="S33" s="105">
        <v>82.3</v>
      </c>
      <c r="T33" s="105">
        <v>82.1</v>
      </c>
      <c r="U33" s="105">
        <v>86.9</v>
      </c>
      <c r="V33" s="105">
        <v>91.7</v>
      </c>
      <c r="W33" s="105">
        <v>95.3</v>
      </c>
      <c r="X33" s="105">
        <v>97.5</v>
      </c>
      <c r="Y33" s="105">
        <v>97.6</v>
      </c>
      <c r="Z33" s="84">
        <f t="shared" si="0"/>
        <v>94.00416666666666</v>
      </c>
      <c r="AA33" s="105">
        <v>77.5</v>
      </c>
      <c r="AB33" s="107">
        <v>0.6618055555555555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96.83225806451614</v>
      </c>
      <c r="C34" s="89">
        <f t="shared" si="1"/>
        <v>97.24838709677417</v>
      </c>
      <c r="D34" s="89">
        <f t="shared" si="1"/>
        <v>97.65483870967742</v>
      </c>
      <c r="E34" s="89">
        <f t="shared" si="1"/>
        <v>97.79354838709676</v>
      </c>
      <c r="F34" s="89">
        <f t="shared" si="1"/>
        <v>97.88709677419355</v>
      </c>
      <c r="G34" s="89">
        <f t="shared" si="1"/>
        <v>97.21290322580647</v>
      </c>
      <c r="H34" s="89">
        <f t="shared" si="1"/>
        <v>96.04516129032255</v>
      </c>
      <c r="I34" s="89">
        <f t="shared" si="1"/>
        <v>93.71612903225808</v>
      </c>
      <c r="J34" s="89">
        <f t="shared" si="1"/>
        <v>90.93548387096774</v>
      </c>
      <c r="K34" s="89">
        <f t="shared" si="1"/>
        <v>88.86451612903224</v>
      </c>
      <c r="L34" s="89">
        <f t="shared" si="1"/>
        <v>88.39677419354838</v>
      </c>
      <c r="M34" s="89">
        <f t="shared" si="1"/>
        <v>86.81935483870967</v>
      </c>
      <c r="N34" s="89">
        <f t="shared" si="1"/>
        <v>86.9774193548387</v>
      </c>
      <c r="O34" s="89">
        <f t="shared" si="1"/>
        <v>86.67096774193547</v>
      </c>
      <c r="P34" s="89">
        <f t="shared" si="1"/>
        <v>87.63870967741936</v>
      </c>
      <c r="Q34" s="89">
        <f t="shared" si="1"/>
        <v>86.14516129032258</v>
      </c>
      <c r="R34" s="89">
        <f aca="true" t="shared" si="2" ref="R34:Y34">AVERAGE(R3:R33)</f>
        <v>86.97096774193548</v>
      </c>
      <c r="S34" s="89">
        <f t="shared" si="2"/>
        <v>89.17096774193547</v>
      </c>
      <c r="T34" s="89">
        <f t="shared" si="2"/>
        <v>91.46451612903225</v>
      </c>
      <c r="U34" s="89">
        <f t="shared" si="2"/>
        <v>93.18387096774194</v>
      </c>
      <c r="V34" s="89">
        <f t="shared" si="2"/>
        <v>94.83548387096774</v>
      </c>
      <c r="W34" s="89">
        <f t="shared" si="2"/>
        <v>95.15483870967742</v>
      </c>
      <c r="X34" s="89">
        <f t="shared" si="2"/>
        <v>95.11290322580643</v>
      </c>
      <c r="Y34" s="89">
        <f t="shared" si="2"/>
        <v>96.10000000000001</v>
      </c>
      <c r="Z34" s="89">
        <f>AVERAGE(B3:Y33)</f>
        <v>92.45134408602156</v>
      </c>
      <c r="AA34" s="90">
        <f>AVERAGE(AA3:AA33)</f>
        <v>78.92903225806452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62.1</v>
      </c>
      <c r="C40" s="102">
        <f>MATCH(B40,AA3:AA33,0)</f>
        <v>17</v>
      </c>
      <c r="D40" s="109">
        <f>INDEX(AB3:AB33,C40,1)</f>
        <v>0.5736111111111112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97.6</v>
      </c>
      <c r="C3" s="105">
        <v>97.6</v>
      </c>
      <c r="D3" s="105">
        <v>97.8</v>
      </c>
      <c r="E3" s="105">
        <v>98.5</v>
      </c>
      <c r="F3" s="105">
        <v>99</v>
      </c>
      <c r="G3" s="105">
        <v>98.9</v>
      </c>
      <c r="H3" s="105">
        <v>98.8</v>
      </c>
      <c r="I3" s="105">
        <v>98.9</v>
      </c>
      <c r="J3" s="105">
        <v>98.5</v>
      </c>
      <c r="K3" s="105">
        <v>96.5</v>
      </c>
      <c r="L3" s="105">
        <v>96.2</v>
      </c>
      <c r="M3" s="105">
        <v>97.9</v>
      </c>
      <c r="N3" s="105">
        <v>98.8</v>
      </c>
      <c r="O3" s="105">
        <v>98.9</v>
      </c>
      <c r="P3" s="105">
        <v>98.9</v>
      </c>
      <c r="Q3" s="105">
        <v>98.6</v>
      </c>
      <c r="R3" s="105">
        <v>97.9</v>
      </c>
      <c r="S3" s="105">
        <v>97.5</v>
      </c>
      <c r="T3" s="105">
        <v>98.1</v>
      </c>
      <c r="U3" s="105">
        <v>98.2</v>
      </c>
      <c r="V3" s="105">
        <v>97.9</v>
      </c>
      <c r="W3" s="105">
        <v>97.6</v>
      </c>
      <c r="X3" s="105">
        <v>97.4</v>
      </c>
      <c r="Y3" s="105">
        <v>97.5</v>
      </c>
      <c r="Z3" s="84">
        <f aca="true" t="shared" si="0" ref="Z3:Z33">AVERAGE(B3:Y3)</f>
        <v>98.0625</v>
      </c>
      <c r="AA3" s="105">
        <v>95.5</v>
      </c>
      <c r="AB3" s="107">
        <v>0.44166666666666665</v>
      </c>
      <c r="AC3" s="5">
        <v>1</v>
      </c>
    </row>
    <row r="4" spans="1:29" ht="13.5" customHeight="1">
      <c r="A4" s="83">
        <v>2</v>
      </c>
      <c r="B4" s="105">
        <v>97.7</v>
      </c>
      <c r="C4" s="105">
        <v>97.5</v>
      </c>
      <c r="D4" s="105">
        <v>96.9</v>
      </c>
      <c r="E4" s="105">
        <v>97.3</v>
      </c>
      <c r="F4" s="105">
        <v>95.7</v>
      </c>
      <c r="G4" s="105">
        <v>91.3</v>
      </c>
      <c r="H4" s="105">
        <v>88</v>
      </c>
      <c r="I4" s="105">
        <v>84.3</v>
      </c>
      <c r="J4" s="105">
        <v>94.8</v>
      </c>
      <c r="K4" s="105">
        <v>93.2</v>
      </c>
      <c r="L4" s="105">
        <v>92.7</v>
      </c>
      <c r="M4" s="105">
        <v>90.7</v>
      </c>
      <c r="N4" s="105">
        <v>92.4</v>
      </c>
      <c r="O4" s="105">
        <v>87.7</v>
      </c>
      <c r="P4" s="105">
        <v>89.6</v>
      </c>
      <c r="Q4" s="105">
        <v>92.8</v>
      </c>
      <c r="R4" s="105">
        <v>92.2</v>
      </c>
      <c r="S4" s="105">
        <v>93.3</v>
      </c>
      <c r="T4" s="105">
        <v>89.6</v>
      </c>
      <c r="U4" s="105">
        <v>95.5</v>
      </c>
      <c r="V4" s="105">
        <v>94.8</v>
      </c>
      <c r="W4" s="105">
        <v>91.7</v>
      </c>
      <c r="X4" s="105">
        <v>92.3</v>
      </c>
      <c r="Y4" s="105">
        <v>94.9</v>
      </c>
      <c r="Z4" s="84">
        <f t="shared" si="0"/>
        <v>92.78750000000001</v>
      </c>
      <c r="AA4" s="105">
        <v>83.1</v>
      </c>
      <c r="AB4" s="107">
        <v>0.34027777777777773</v>
      </c>
      <c r="AC4" s="6">
        <v>2</v>
      </c>
    </row>
    <row r="5" spans="1:29" ht="13.5" customHeight="1">
      <c r="A5" s="83">
        <v>3</v>
      </c>
      <c r="B5" s="105">
        <v>94.9</v>
      </c>
      <c r="C5" s="105">
        <v>92.6</v>
      </c>
      <c r="D5" s="105">
        <v>93.8</v>
      </c>
      <c r="E5" s="105">
        <v>93.2</v>
      </c>
      <c r="F5" s="105">
        <v>95</v>
      </c>
      <c r="G5" s="105">
        <v>90.2</v>
      </c>
      <c r="H5" s="105">
        <v>86.6</v>
      </c>
      <c r="I5" s="105">
        <v>87.1</v>
      </c>
      <c r="J5" s="105">
        <v>82.6</v>
      </c>
      <c r="K5" s="105">
        <v>80.8</v>
      </c>
      <c r="L5" s="105">
        <v>80.9</v>
      </c>
      <c r="M5" s="105">
        <v>82.4</v>
      </c>
      <c r="N5" s="105">
        <v>84.7</v>
      </c>
      <c r="O5" s="105">
        <v>84.1</v>
      </c>
      <c r="P5" s="105">
        <v>84</v>
      </c>
      <c r="Q5" s="105">
        <v>84</v>
      </c>
      <c r="R5" s="105">
        <v>87</v>
      </c>
      <c r="S5" s="105">
        <v>88</v>
      </c>
      <c r="T5" s="105">
        <v>89.3</v>
      </c>
      <c r="U5" s="105">
        <v>88.8</v>
      </c>
      <c r="V5" s="105">
        <v>89.3</v>
      </c>
      <c r="W5" s="105">
        <v>89.4</v>
      </c>
      <c r="X5" s="105">
        <v>90.3</v>
      </c>
      <c r="Y5" s="105">
        <v>91.7</v>
      </c>
      <c r="Z5" s="84">
        <f t="shared" si="0"/>
        <v>87.94583333333333</v>
      </c>
      <c r="AA5" s="105">
        <v>76.8</v>
      </c>
      <c r="AB5" s="107">
        <v>0.4381944444444445</v>
      </c>
      <c r="AC5" s="6">
        <v>3</v>
      </c>
    </row>
    <row r="6" spans="1:29" ht="13.5" customHeight="1">
      <c r="A6" s="83">
        <v>4</v>
      </c>
      <c r="B6" s="105">
        <v>93</v>
      </c>
      <c r="C6" s="105">
        <v>95.5</v>
      </c>
      <c r="D6" s="105">
        <v>98</v>
      </c>
      <c r="E6" s="105">
        <v>97.5</v>
      </c>
      <c r="F6" s="105">
        <v>98</v>
      </c>
      <c r="G6" s="105">
        <v>98.1</v>
      </c>
      <c r="H6" s="105">
        <v>97.9</v>
      </c>
      <c r="I6" s="105">
        <v>97.7</v>
      </c>
      <c r="J6" s="105">
        <v>97.5</v>
      </c>
      <c r="K6" s="105">
        <v>93.5</v>
      </c>
      <c r="L6" s="105">
        <v>87.1</v>
      </c>
      <c r="M6" s="105">
        <v>92.7</v>
      </c>
      <c r="N6" s="105">
        <v>93</v>
      </c>
      <c r="O6" s="105">
        <v>96.3</v>
      </c>
      <c r="P6" s="105">
        <v>97.2</v>
      </c>
      <c r="Q6" s="105">
        <v>97.5</v>
      </c>
      <c r="R6" s="105">
        <v>96.4</v>
      </c>
      <c r="S6" s="105">
        <v>97.5</v>
      </c>
      <c r="T6" s="105">
        <v>97.5</v>
      </c>
      <c r="U6" s="105">
        <v>97.6</v>
      </c>
      <c r="V6" s="105">
        <v>97.6</v>
      </c>
      <c r="W6" s="105">
        <v>97.5</v>
      </c>
      <c r="X6" s="105">
        <v>97.3</v>
      </c>
      <c r="Y6" s="105">
        <v>96.3</v>
      </c>
      <c r="Z6" s="84">
        <f t="shared" si="0"/>
        <v>96.17500000000001</v>
      </c>
      <c r="AA6" s="105">
        <v>87.1</v>
      </c>
      <c r="AB6" s="107">
        <v>0.4597222222222222</v>
      </c>
      <c r="AC6" s="6">
        <v>4</v>
      </c>
    </row>
    <row r="7" spans="1:29" ht="13.5" customHeight="1">
      <c r="A7" s="83">
        <v>5</v>
      </c>
      <c r="B7" s="105">
        <v>97.3</v>
      </c>
      <c r="C7" s="105">
        <v>98.4</v>
      </c>
      <c r="D7" s="105">
        <v>98.8</v>
      </c>
      <c r="E7" s="105">
        <v>98.9</v>
      </c>
      <c r="F7" s="105">
        <v>99</v>
      </c>
      <c r="G7" s="105">
        <v>99.2</v>
      </c>
      <c r="H7" s="105">
        <v>99.3</v>
      </c>
      <c r="I7" s="105">
        <v>99.1</v>
      </c>
      <c r="J7" s="105">
        <v>98.2</v>
      </c>
      <c r="K7" s="105">
        <v>97.6</v>
      </c>
      <c r="L7" s="105">
        <v>97.4</v>
      </c>
      <c r="M7" s="105">
        <v>92.3</v>
      </c>
      <c r="N7" s="105">
        <v>94.6</v>
      </c>
      <c r="O7" s="105">
        <v>93.3</v>
      </c>
      <c r="P7" s="105">
        <v>92.5</v>
      </c>
      <c r="Q7" s="105">
        <v>94.3</v>
      </c>
      <c r="R7" s="105">
        <v>93.8</v>
      </c>
      <c r="S7" s="105">
        <v>97.2</v>
      </c>
      <c r="T7" s="105">
        <v>97.8</v>
      </c>
      <c r="U7" s="105">
        <v>98.2</v>
      </c>
      <c r="V7" s="105">
        <v>98.3</v>
      </c>
      <c r="W7" s="105">
        <v>98.1</v>
      </c>
      <c r="X7" s="105">
        <v>98.1</v>
      </c>
      <c r="Y7" s="105">
        <v>98.2</v>
      </c>
      <c r="Z7" s="84">
        <f t="shared" si="0"/>
        <v>97.07916666666665</v>
      </c>
      <c r="AA7" s="105">
        <v>87.9</v>
      </c>
      <c r="AB7" s="107">
        <v>0.5895833333333333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</v>
      </c>
      <c r="D8" s="105">
        <v>98.4</v>
      </c>
      <c r="E8" s="105">
        <v>98.6</v>
      </c>
      <c r="F8" s="105">
        <v>98.7</v>
      </c>
      <c r="G8" s="105">
        <v>98.8</v>
      </c>
      <c r="H8" s="105">
        <v>98.5</v>
      </c>
      <c r="I8" s="105">
        <v>97.7</v>
      </c>
      <c r="J8" s="105">
        <v>97.4</v>
      </c>
      <c r="K8" s="105">
        <v>95.1</v>
      </c>
      <c r="L8" s="105">
        <v>96.8</v>
      </c>
      <c r="M8" s="105">
        <v>97.5</v>
      </c>
      <c r="N8" s="105">
        <v>95.8</v>
      </c>
      <c r="O8" s="105">
        <v>91.1</v>
      </c>
      <c r="P8" s="105">
        <v>94.7</v>
      </c>
      <c r="Q8" s="105">
        <v>96.3</v>
      </c>
      <c r="R8" s="105">
        <v>96.9</v>
      </c>
      <c r="S8" s="105">
        <v>98</v>
      </c>
      <c r="T8" s="105">
        <v>98</v>
      </c>
      <c r="U8" s="105">
        <v>97.8</v>
      </c>
      <c r="V8" s="105">
        <v>97.9</v>
      </c>
      <c r="W8" s="105">
        <v>97.7</v>
      </c>
      <c r="X8" s="105">
        <v>97.4</v>
      </c>
      <c r="Y8" s="105">
        <v>97.8</v>
      </c>
      <c r="Z8" s="84">
        <f t="shared" si="0"/>
        <v>97.21250000000002</v>
      </c>
      <c r="AA8" s="105">
        <v>89.4</v>
      </c>
      <c r="AB8" s="107">
        <v>0.5805555555555556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98.1</v>
      </c>
      <c r="D9" s="105">
        <v>97.7</v>
      </c>
      <c r="E9" s="105">
        <v>97.9</v>
      </c>
      <c r="F9" s="105">
        <v>97.6</v>
      </c>
      <c r="G9" s="105">
        <v>97.7</v>
      </c>
      <c r="H9" s="105">
        <v>96.1</v>
      </c>
      <c r="I9" s="105">
        <v>97.5</v>
      </c>
      <c r="J9" s="105">
        <v>92.9</v>
      </c>
      <c r="K9" s="105">
        <v>93.9</v>
      </c>
      <c r="L9" s="105">
        <v>96.1</v>
      </c>
      <c r="M9" s="105">
        <v>96.9</v>
      </c>
      <c r="N9" s="105">
        <v>96.5</v>
      </c>
      <c r="O9" s="105">
        <v>97.5</v>
      </c>
      <c r="P9" s="105">
        <v>97.6</v>
      </c>
      <c r="Q9" s="105">
        <v>97.3</v>
      </c>
      <c r="R9" s="105">
        <v>95.5</v>
      </c>
      <c r="S9" s="105">
        <v>97.5</v>
      </c>
      <c r="T9" s="105">
        <v>97.8</v>
      </c>
      <c r="U9" s="105">
        <v>98</v>
      </c>
      <c r="V9" s="105">
        <v>98</v>
      </c>
      <c r="W9" s="105">
        <v>98.3</v>
      </c>
      <c r="X9" s="105">
        <v>98.3</v>
      </c>
      <c r="Y9" s="105">
        <v>98.6</v>
      </c>
      <c r="Z9" s="84">
        <f t="shared" si="0"/>
        <v>97.12083333333334</v>
      </c>
      <c r="AA9" s="105">
        <v>90.2</v>
      </c>
      <c r="AB9" s="107">
        <v>0.4486111111111111</v>
      </c>
      <c r="AC9" s="6">
        <v>7</v>
      </c>
    </row>
    <row r="10" spans="1:29" ht="13.5" customHeight="1">
      <c r="A10" s="83">
        <v>8</v>
      </c>
      <c r="B10" s="105">
        <v>99</v>
      </c>
      <c r="C10" s="105">
        <v>99.1</v>
      </c>
      <c r="D10" s="105">
        <v>99.3</v>
      </c>
      <c r="E10" s="105">
        <v>99.2</v>
      </c>
      <c r="F10" s="105">
        <v>99.3</v>
      </c>
      <c r="G10" s="105">
        <v>99.3</v>
      </c>
      <c r="H10" s="105">
        <v>99</v>
      </c>
      <c r="I10" s="105">
        <v>98.4</v>
      </c>
      <c r="J10" s="105">
        <v>98.2</v>
      </c>
      <c r="K10" s="105">
        <v>97.5</v>
      </c>
      <c r="L10" s="105">
        <v>93.9</v>
      </c>
      <c r="M10" s="105">
        <v>93.8</v>
      </c>
      <c r="N10" s="105">
        <v>91.6</v>
      </c>
      <c r="O10" s="105">
        <v>94.8</v>
      </c>
      <c r="P10" s="105">
        <v>91.6</v>
      </c>
      <c r="Q10" s="105">
        <v>95.3</v>
      </c>
      <c r="R10" s="105">
        <v>96.5</v>
      </c>
      <c r="S10" s="105">
        <v>96.2</v>
      </c>
      <c r="T10" s="105">
        <v>97.1</v>
      </c>
      <c r="U10" s="105">
        <v>97.6</v>
      </c>
      <c r="V10" s="105">
        <v>97.9</v>
      </c>
      <c r="W10" s="105">
        <v>97.7</v>
      </c>
      <c r="X10" s="105">
        <v>97.5</v>
      </c>
      <c r="Y10" s="105">
        <v>97.4</v>
      </c>
      <c r="Z10" s="84">
        <f t="shared" si="0"/>
        <v>96.96666666666665</v>
      </c>
      <c r="AA10" s="105">
        <v>89.7</v>
      </c>
      <c r="AB10" s="107">
        <v>0.5611111111111111</v>
      </c>
      <c r="AC10" s="6">
        <v>8</v>
      </c>
    </row>
    <row r="11" spans="1:29" ht="13.5" customHeight="1">
      <c r="A11" s="83">
        <v>9</v>
      </c>
      <c r="B11" s="105">
        <v>97.8</v>
      </c>
      <c r="C11" s="105">
        <v>97.3</v>
      </c>
      <c r="D11" s="105">
        <v>97.1</v>
      </c>
      <c r="E11" s="105">
        <v>95.2</v>
      </c>
      <c r="F11" s="105">
        <v>97.6</v>
      </c>
      <c r="G11" s="105">
        <v>92.4</v>
      </c>
      <c r="H11" s="105">
        <v>90.9</v>
      </c>
      <c r="I11" s="105">
        <v>85.5</v>
      </c>
      <c r="J11" s="105">
        <v>95.6</v>
      </c>
      <c r="K11" s="105">
        <v>91.9</v>
      </c>
      <c r="L11" s="105">
        <v>89.5</v>
      </c>
      <c r="M11" s="105">
        <v>91.3</v>
      </c>
      <c r="N11" s="105">
        <v>92.3</v>
      </c>
      <c r="O11" s="105">
        <v>88.5</v>
      </c>
      <c r="P11" s="105">
        <v>89.9</v>
      </c>
      <c r="Q11" s="105">
        <v>95.1</v>
      </c>
      <c r="R11" s="105">
        <v>94.9</v>
      </c>
      <c r="S11" s="105">
        <v>96.4</v>
      </c>
      <c r="T11" s="105">
        <v>97.5</v>
      </c>
      <c r="U11" s="105">
        <v>97.9</v>
      </c>
      <c r="V11" s="105">
        <v>98</v>
      </c>
      <c r="W11" s="105">
        <v>97.8</v>
      </c>
      <c r="X11" s="105">
        <v>98.3</v>
      </c>
      <c r="Y11" s="105">
        <v>98.4</v>
      </c>
      <c r="Z11" s="84">
        <f t="shared" si="0"/>
        <v>94.46250000000002</v>
      </c>
      <c r="AA11" s="105">
        <v>83.7</v>
      </c>
      <c r="AB11" s="107">
        <v>0.31805555555555554</v>
      </c>
      <c r="AC11" s="6">
        <v>9</v>
      </c>
    </row>
    <row r="12" spans="1:29" ht="13.5" customHeight="1">
      <c r="A12" s="86">
        <v>10</v>
      </c>
      <c r="B12" s="106">
        <v>98.4</v>
      </c>
      <c r="C12" s="106">
        <v>98.2</v>
      </c>
      <c r="D12" s="106">
        <v>98.3</v>
      </c>
      <c r="E12" s="106">
        <v>98.4</v>
      </c>
      <c r="F12" s="106">
        <v>98.5</v>
      </c>
      <c r="G12" s="106">
        <v>98.7</v>
      </c>
      <c r="H12" s="106">
        <v>98.8</v>
      </c>
      <c r="I12" s="106">
        <v>98.8</v>
      </c>
      <c r="J12" s="106">
        <v>98.7</v>
      </c>
      <c r="K12" s="106">
        <v>97.9</v>
      </c>
      <c r="L12" s="106">
        <v>97.8</v>
      </c>
      <c r="M12" s="106">
        <v>97.7</v>
      </c>
      <c r="N12" s="106">
        <v>97.4</v>
      </c>
      <c r="O12" s="106">
        <v>97.4</v>
      </c>
      <c r="P12" s="106">
        <v>97.2</v>
      </c>
      <c r="Q12" s="106">
        <v>97.4</v>
      </c>
      <c r="R12" s="106">
        <v>97</v>
      </c>
      <c r="S12" s="106">
        <v>97.4</v>
      </c>
      <c r="T12" s="106">
        <v>97.4</v>
      </c>
      <c r="U12" s="106">
        <v>97.8</v>
      </c>
      <c r="V12" s="106">
        <v>97.5</v>
      </c>
      <c r="W12" s="106">
        <v>97.5</v>
      </c>
      <c r="X12" s="106">
        <v>97.7</v>
      </c>
      <c r="Y12" s="106">
        <v>97.7</v>
      </c>
      <c r="Z12" s="87">
        <f t="shared" si="0"/>
        <v>97.90000000000002</v>
      </c>
      <c r="AA12" s="106">
        <v>97</v>
      </c>
      <c r="AB12" s="108">
        <v>0.7194444444444444</v>
      </c>
      <c r="AC12" s="6">
        <v>10</v>
      </c>
    </row>
    <row r="13" spans="1:29" ht="13.5" customHeight="1">
      <c r="A13" s="83">
        <v>11</v>
      </c>
      <c r="B13" s="105">
        <v>97.6</v>
      </c>
      <c r="C13" s="105">
        <v>97.4</v>
      </c>
      <c r="D13" s="105">
        <v>97.7</v>
      </c>
      <c r="E13" s="105">
        <v>97.8</v>
      </c>
      <c r="F13" s="105">
        <v>97.8</v>
      </c>
      <c r="G13" s="105">
        <v>98.3</v>
      </c>
      <c r="H13" s="105">
        <v>98</v>
      </c>
      <c r="I13" s="105">
        <v>97.6</v>
      </c>
      <c r="J13" s="105">
        <v>97.5</v>
      </c>
      <c r="K13" s="105">
        <v>96.6</v>
      </c>
      <c r="L13" s="105">
        <v>95.9</v>
      </c>
      <c r="M13" s="105">
        <v>95.3</v>
      </c>
      <c r="N13" s="105">
        <v>96.2</v>
      </c>
      <c r="O13" s="105">
        <v>96.2</v>
      </c>
      <c r="P13" s="105">
        <v>97.4</v>
      </c>
      <c r="Q13" s="105">
        <v>97.4</v>
      </c>
      <c r="R13" s="105">
        <v>97.4</v>
      </c>
      <c r="S13" s="105">
        <v>97.4</v>
      </c>
      <c r="T13" s="105">
        <v>97.5</v>
      </c>
      <c r="U13" s="105">
        <v>97.5</v>
      </c>
      <c r="V13" s="105">
        <v>97.4</v>
      </c>
      <c r="W13" s="105">
        <v>97.5</v>
      </c>
      <c r="X13" s="105">
        <v>97.7</v>
      </c>
      <c r="Y13" s="105">
        <v>97.7</v>
      </c>
      <c r="Z13" s="84">
        <f t="shared" si="0"/>
        <v>97.28333333333335</v>
      </c>
      <c r="AA13" s="105">
        <v>95</v>
      </c>
      <c r="AB13" s="107">
        <v>0.4979166666666666</v>
      </c>
      <c r="AC13" s="5">
        <v>11</v>
      </c>
    </row>
    <row r="14" spans="1:29" ht="13.5" customHeight="1">
      <c r="A14" s="83">
        <v>12</v>
      </c>
      <c r="B14" s="105">
        <v>97.7</v>
      </c>
      <c r="C14" s="105">
        <v>97.6</v>
      </c>
      <c r="D14" s="105">
        <v>97.5</v>
      </c>
      <c r="E14" s="105">
        <v>98</v>
      </c>
      <c r="F14" s="105">
        <v>98.4</v>
      </c>
      <c r="G14" s="105">
        <v>98.7</v>
      </c>
      <c r="H14" s="105">
        <v>99</v>
      </c>
      <c r="I14" s="105">
        <v>99.2</v>
      </c>
      <c r="J14" s="105">
        <v>99.3</v>
      </c>
      <c r="K14" s="105">
        <v>98.9</v>
      </c>
      <c r="L14" s="105">
        <v>96.5</v>
      </c>
      <c r="M14" s="105">
        <v>97.5</v>
      </c>
      <c r="N14" s="105">
        <v>96.9</v>
      </c>
      <c r="O14" s="105">
        <v>94.1</v>
      </c>
      <c r="P14" s="105">
        <v>95.2</v>
      </c>
      <c r="Q14" s="105">
        <v>94</v>
      </c>
      <c r="R14" s="105">
        <v>96.2</v>
      </c>
      <c r="S14" s="105">
        <v>97.7</v>
      </c>
      <c r="T14" s="105">
        <v>98.1</v>
      </c>
      <c r="U14" s="105">
        <v>98.1</v>
      </c>
      <c r="V14" s="105">
        <v>98.3</v>
      </c>
      <c r="W14" s="105">
        <v>98.3</v>
      </c>
      <c r="X14" s="105">
        <v>98.3</v>
      </c>
      <c r="Y14" s="105">
        <v>98.6</v>
      </c>
      <c r="Z14" s="84">
        <f t="shared" si="0"/>
        <v>97.58750000000002</v>
      </c>
      <c r="AA14" s="105">
        <v>92.4</v>
      </c>
      <c r="AB14" s="107">
        <v>0.6569444444444444</v>
      </c>
      <c r="AC14" s="6">
        <v>12</v>
      </c>
    </row>
    <row r="15" spans="1:29" ht="13.5" customHeight="1">
      <c r="A15" s="83">
        <v>13</v>
      </c>
      <c r="B15" s="105">
        <v>98.8</v>
      </c>
      <c r="C15" s="105">
        <v>98.6</v>
      </c>
      <c r="D15" s="105">
        <v>98.6</v>
      </c>
      <c r="E15" s="105">
        <v>98.8</v>
      </c>
      <c r="F15" s="105">
        <v>98.8</v>
      </c>
      <c r="G15" s="105">
        <v>98.6</v>
      </c>
      <c r="H15" s="105">
        <v>96.8</v>
      </c>
      <c r="I15" s="105">
        <v>96.6</v>
      </c>
      <c r="J15" s="105">
        <v>93.4</v>
      </c>
      <c r="K15" s="105">
        <v>95.4</v>
      </c>
      <c r="L15" s="105">
        <v>88.2</v>
      </c>
      <c r="M15" s="105">
        <v>90.7</v>
      </c>
      <c r="N15" s="105">
        <v>94.8</v>
      </c>
      <c r="O15" s="105">
        <v>93.8</v>
      </c>
      <c r="P15" s="105">
        <v>92.4</v>
      </c>
      <c r="Q15" s="105">
        <v>93.5</v>
      </c>
      <c r="R15" s="105">
        <v>95.6</v>
      </c>
      <c r="S15" s="105">
        <v>97.2</v>
      </c>
      <c r="T15" s="105">
        <v>97.7</v>
      </c>
      <c r="U15" s="105">
        <v>97.8</v>
      </c>
      <c r="V15" s="105">
        <v>97.8</v>
      </c>
      <c r="W15" s="105">
        <v>97.9</v>
      </c>
      <c r="X15" s="105">
        <v>98.2</v>
      </c>
      <c r="Y15" s="105">
        <v>98.5</v>
      </c>
      <c r="Z15" s="84">
        <f t="shared" si="0"/>
        <v>96.18749999999999</v>
      </c>
      <c r="AA15" s="105">
        <v>87.5</v>
      </c>
      <c r="AB15" s="107">
        <v>0.45208333333333334</v>
      </c>
      <c r="AC15" s="6">
        <v>13</v>
      </c>
    </row>
    <row r="16" spans="1:29" ht="13.5" customHeight="1">
      <c r="A16" s="83">
        <v>14</v>
      </c>
      <c r="B16" s="105">
        <v>98.5</v>
      </c>
      <c r="C16" s="105">
        <v>98.9</v>
      </c>
      <c r="D16" s="105">
        <v>99.1</v>
      </c>
      <c r="E16" s="105">
        <v>99.2</v>
      </c>
      <c r="F16" s="105">
        <v>99.3</v>
      </c>
      <c r="G16" s="105">
        <v>99.4</v>
      </c>
      <c r="H16" s="105">
        <v>99.3</v>
      </c>
      <c r="I16" s="105">
        <v>99.3</v>
      </c>
      <c r="J16" s="105">
        <v>99.3</v>
      </c>
      <c r="K16" s="105">
        <v>99.3</v>
      </c>
      <c r="L16" s="105">
        <v>99.1</v>
      </c>
      <c r="M16" s="105">
        <v>98.4</v>
      </c>
      <c r="N16" s="105">
        <v>97.5</v>
      </c>
      <c r="O16" s="105">
        <v>97.2</v>
      </c>
      <c r="P16" s="105">
        <v>97.2</v>
      </c>
      <c r="Q16" s="105">
        <v>98.1</v>
      </c>
      <c r="R16" s="105">
        <v>97.7</v>
      </c>
      <c r="S16" s="105">
        <v>98.2</v>
      </c>
      <c r="T16" s="105">
        <v>97.5</v>
      </c>
      <c r="U16" s="105">
        <v>96.4</v>
      </c>
      <c r="V16" s="105">
        <v>98.4</v>
      </c>
      <c r="W16" s="105">
        <v>98.1</v>
      </c>
      <c r="X16" s="105">
        <v>97.5</v>
      </c>
      <c r="Y16" s="105">
        <v>98.4</v>
      </c>
      <c r="Z16" s="84">
        <f t="shared" si="0"/>
        <v>98.3875</v>
      </c>
      <c r="AA16" s="105">
        <v>95.5</v>
      </c>
      <c r="AB16" s="107">
        <v>0.813888888888889</v>
      </c>
      <c r="AC16" s="6">
        <v>14</v>
      </c>
    </row>
    <row r="17" spans="1:29" ht="13.5" customHeight="1">
      <c r="A17" s="83">
        <v>15</v>
      </c>
      <c r="B17" s="105">
        <v>98.3</v>
      </c>
      <c r="C17" s="105">
        <v>98.1</v>
      </c>
      <c r="D17" s="105">
        <v>98.2</v>
      </c>
      <c r="E17" s="105">
        <v>98.1</v>
      </c>
      <c r="F17" s="105">
        <v>98.3</v>
      </c>
      <c r="G17" s="105">
        <v>99</v>
      </c>
      <c r="H17" s="105">
        <v>99.2</v>
      </c>
      <c r="I17" s="105">
        <v>99.3</v>
      </c>
      <c r="J17" s="105">
        <v>99.3</v>
      </c>
      <c r="K17" s="105">
        <v>99.3</v>
      </c>
      <c r="L17" s="105">
        <v>99.2</v>
      </c>
      <c r="M17" s="105">
        <v>99.2</v>
      </c>
      <c r="N17" s="105">
        <v>99.2</v>
      </c>
      <c r="O17" s="105">
        <v>99</v>
      </c>
      <c r="P17" s="105">
        <v>98.9</v>
      </c>
      <c r="Q17" s="105">
        <v>99</v>
      </c>
      <c r="R17" s="105">
        <v>99.2</v>
      </c>
      <c r="S17" s="105">
        <v>99.3</v>
      </c>
      <c r="T17" s="105">
        <v>99.2</v>
      </c>
      <c r="U17" s="105">
        <v>99.3</v>
      </c>
      <c r="V17" s="105">
        <v>99.4</v>
      </c>
      <c r="W17" s="105">
        <v>99.2</v>
      </c>
      <c r="X17" s="105">
        <v>99</v>
      </c>
      <c r="Y17" s="105">
        <v>99.2</v>
      </c>
      <c r="Z17" s="84">
        <f t="shared" si="0"/>
        <v>98.97499999999998</v>
      </c>
      <c r="AA17" s="105">
        <v>98</v>
      </c>
      <c r="AB17" s="107">
        <v>0.18611111111111112</v>
      </c>
      <c r="AC17" s="6">
        <v>15</v>
      </c>
    </row>
    <row r="18" spans="1:29" ht="13.5" customHeight="1">
      <c r="A18" s="83">
        <v>16</v>
      </c>
      <c r="B18" s="105">
        <v>99.3</v>
      </c>
      <c r="C18" s="105">
        <v>99.3</v>
      </c>
      <c r="D18" s="105">
        <v>99.2</v>
      </c>
      <c r="E18" s="105">
        <v>99</v>
      </c>
      <c r="F18" s="105">
        <v>98.7</v>
      </c>
      <c r="G18" s="105">
        <v>98.6</v>
      </c>
      <c r="H18" s="105">
        <v>98.5</v>
      </c>
      <c r="I18" s="105">
        <v>98</v>
      </c>
      <c r="J18" s="105">
        <v>97.5</v>
      </c>
      <c r="K18" s="105">
        <v>96.4</v>
      </c>
      <c r="L18" s="105">
        <v>93.7</v>
      </c>
      <c r="M18" s="105">
        <v>95.4</v>
      </c>
      <c r="N18" s="105">
        <v>91</v>
      </c>
      <c r="O18" s="105">
        <v>95.3</v>
      </c>
      <c r="P18" s="105">
        <v>95.8</v>
      </c>
      <c r="Q18" s="105">
        <v>97.5</v>
      </c>
      <c r="R18" s="105">
        <v>98.3</v>
      </c>
      <c r="S18" s="105">
        <v>98.8</v>
      </c>
      <c r="T18" s="105">
        <v>99</v>
      </c>
      <c r="U18" s="105">
        <v>99</v>
      </c>
      <c r="V18" s="105">
        <v>99.1</v>
      </c>
      <c r="W18" s="105">
        <v>99.1</v>
      </c>
      <c r="X18" s="105">
        <v>99.1</v>
      </c>
      <c r="Y18" s="105">
        <v>99</v>
      </c>
      <c r="Z18" s="84">
        <f t="shared" si="0"/>
        <v>97.69166666666666</v>
      </c>
      <c r="AA18" s="105">
        <v>90.3</v>
      </c>
      <c r="AB18" s="107">
        <v>0.5375</v>
      </c>
      <c r="AC18" s="6">
        <v>16</v>
      </c>
    </row>
    <row r="19" spans="1:29" ht="13.5" customHeight="1">
      <c r="A19" s="83">
        <v>17</v>
      </c>
      <c r="B19" s="105">
        <v>99</v>
      </c>
      <c r="C19" s="105">
        <v>99.1</v>
      </c>
      <c r="D19" s="105">
        <v>99.1</v>
      </c>
      <c r="E19" s="105">
        <v>99</v>
      </c>
      <c r="F19" s="105">
        <v>98.8</v>
      </c>
      <c r="G19" s="105">
        <v>98.9</v>
      </c>
      <c r="H19" s="105">
        <v>98.7</v>
      </c>
      <c r="I19" s="105">
        <v>98.1</v>
      </c>
      <c r="J19" s="105">
        <v>96.3</v>
      </c>
      <c r="K19" s="105">
        <v>88.8</v>
      </c>
      <c r="L19" s="105">
        <v>83.9</v>
      </c>
      <c r="M19" s="105">
        <v>93.4</v>
      </c>
      <c r="N19" s="105">
        <v>95.3</v>
      </c>
      <c r="O19" s="105">
        <v>94.9</v>
      </c>
      <c r="P19" s="105">
        <v>95.9</v>
      </c>
      <c r="Q19" s="105">
        <v>96.7</v>
      </c>
      <c r="R19" s="105">
        <v>97.7</v>
      </c>
      <c r="S19" s="105">
        <v>97.7</v>
      </c>
      <c r="T19" s="105">
        <v>97.9</v>
      </c>
      <c r="U19" s="105">
        <v>98.2</v>
      </c>
      <c r="V19" s="105">
        <v>98.2</v>
      </c>
      <c r="W19" s="105">
        <v>98.3</v>
      </c>
      <c r="X19" s="105">
        <v>98.2</v>
      </c>
      <c r="Y19" s="105">
        <v>98.2</v>
      </c>
      <c r="Z19" s="84">
        <f t="shared" si="0"/>
        <v>96.67916666666667</v>
      </c>
      <c r="AA19" s="105">
        <v>81.5</v>
      </c>
      <c r="AB19" s="107">
        <v>0.43263888888888885</v>
      </c>
      <c r="AC19" s="6">
        <v>17</v>
      </c>
    </row>
    <row r="20" spans="1:29" ht="13.5" customHeight="1">
      <c r="A20" s="83">
        <v>18</v>
      </c>
      <c r="B20" s="105">
        <v>98.2</v>
      </c>
      <c r="C20" s="105">
        <v>97.5</v>
      </c>
      <c r="D20" s="105">
        <v>96.9</v>
      </c>
      <c r="E20" s="105">
        <v>97.5</v>
      </c>
      <c r="F20" s="105">
        <v>97.6</v>
      </c>
      <c r="G20" s="105">
        <v>97.6</v>
      </c>
      <c r="H20" s="105">
        <v>97</v>
      </c>
      <c r="I20" s="105">
        <v>94</v>
      </c>
      <c r="J20" s="105">
        <v>94.8</v>
      </c>
      <c r="K20" s="105">
        <v>94.9</v>
      </c>
      <c r="L20" s="105">
        <v>97.2</v>
      </c>
      <c r="M20" s="105">
        <v>96.7</v>
      </c>
      <c r="N20" s="105">
        <v>97.4</v>
      </c>
      <c r="O20" s="105">
        <v>97.5</v>
      </c>
      <c r="P20" s="105">
        <v>97.5</v>
      </c>
      <c r="Q20" s="105">
        <v>97.2</v>
      </c>
      <c r="R20" s="105">
        <v>98</v>
      </c>
      <c r="S20" s="105">
        <v>98.1</v>
      </c>
      <c r="T20" s="105">
        <v>98.2</v>
      </c>
      <c r="U20" s="105">
        <v>98.1</v>
      </c>
      <c r="V20" s="105">
        <v>98.4</v>
      </c>
      <c r="W20" s="105">
        <v>98.7</v>
      </c>
      <c r="X20" s="105">
        <v>98.7</v>
      </c>
      <c r="Y20" s="105">
        <v>98.7</v>
      </c>
      <c r="Z20" s="84">
        <f t="shared" si="0"/>
        <v>97.34999999999998</v>
      </c>
      <c r="AA20" s="105">
        <v>92.9</v>
      </c>
      <c r="AB20" s="107">
        <v>0.35555555555555557</v>
      </c>
      <c r="AC20" s="6">
        <v>18</v>
      </c>
    </row>
    <row r="21" spans="1:29" ht="13.5" customHeight="1">
      <c r="A21" s="83">
        <v>19</v>
      </c>
      <c r="B21" s="105">
        <v>98.7</v>
      </c>
      <c r="C21" s="105">
        <v>98.8</v>
      </c>
      <c r="D21" s="105">
        <v>98.9</v>
      </c>
      <c r="E21" s="105">
        <v>98.9</v>
      </c>
      <c r="F21" s="105">
        <v>99</v>
      </c>
      <c r="G21" s="105">
        <v>99</v>
      </c>
      <c r="H21" s="105">
        <v>98.9</v>
      </c>
      <c r="I21" s="105">
        <v>98.9</v>
      </c>
      <c r="J21" s="105">
        <v>99</v>
      </c>
      <c r="K21" s="105">
        <v>98.7</v>
      </c>
      <c r="L21" s="105">
        <v>98.7</v>
      </c>
      <c r="M21" s="105">
        <v>98.4</v>
      </c>
      <c r="N21" s="105">
        <v>98.2</v>
      </c>
      <c r="O21" s="105">
        <v>98.3</v>
      </c>
      <c r="P21" s="105">
        <v>98.3</v>
      </c>
      <c r="Q21" s="105">
        <v>98.5</v>
      </c>
      <c r="R21" s="105">
        <v>98.6</v>
      </c>
      <c r="S21" s="105">
        <v>98.8</v>
      </c>
      <c r="T21" s="105">
        <v>98.8</v>
      </c>
      <c r="U21" s="105">
        <v>98.8</v>
      </c>
      <c r="V21" s="105">
        <v>98.9</v>
      </c>
      <c r="W21" s="105">
        <v>98.9</v>
      </c>
      <c r="X21" s="105">
        <v>98.7</v>
      </c>
      <c r="Y21" s="105">
        <v>98.8</v>
      </c>
      <c r="Z21" s="84">
        <f t="shared" si="0"/>
        <v>98.72916666666667</v>
      </c>
      <c r="AA21" s="105">
        <v>97.9</v>
      </c>
      <c r="AB21" s="107">
        <v>0.5611111111111111</v>
      </c>
      <c r="AC21" s="6">
        <v>19</v>
      </c>
    </row>
    <row r="22" spans="1:29" ht="13.5" customHeight="1">
      <c r="A22" s="86">
        <v>20</v>
      </c>
      <c r="B22" s="106">
        <v>98.8</v>
      </c>
      <c r="C22" s="106">
        <v>98.6</v>
      </c>
      <c r="D22" s="106">
        <v>98.7</v>
      </c>
      <c r="E22" s="106">
        <v>98.8</v>
      </c>
      <c r="F22" s="106">
        <v>98.8</v>
      </c>
      <c r="G22" s="106">
        <v>98.7</v>
      </c>
      <c r="H22" s="106">
        <v>98.4</v>
      </c>
      <c r="I22" s="106">
        <v>97.8</v>
      </c>
      <c r="J22" s="106">
        <v>97.6</v>
      </c>
      <c r="K22" s="106">
        <v>95.9</v>
      </c>
      <c r="L22" s="106">
        <v>90.8</v>
      </c>
      <c r="M22" s="106">
        <v>97.4</v>
      </c>
      <c r="N22" s="106">
        <v>91.9</v>
      </c>
      <c r="O22" s="106">
        <v>95.5</v>
      </c>
      <c r="P22" s="106">
        <v>96.1</v>
      </c>
      <c r="Q22" s="106">
        <v>97.4</v>
      </c>
      <c r="R22" s="106">
        <v>97.6</v>
      </c>
      <c r="S22" s="106">
        <v>97.7</v>
      </c>
      <c r="T22" s="106">
        <v>97.6</v>
      </c>
      <c r="U22" s="106">
        <v>97.8</v>
      </c>
      <c r="V22" s="106">
        <v>97.8</v>
      </c>
      <c r="W22" s="106">
        <v>97.8</v>
      </c>
      <c r="X22" s="106">
        <v>97.7</v>
      </c>
      <c r="Y22" s="106">
        <v>97.9</v>
      </c>
      <c r="Z22" s="87">
        <f t="shared" si="0"/>
        <v>97.21249999999999</v>
      </c>
      <c r="AA22" s="106">
        <v>90.5</v>
      </c>
      <c r="AB22" s="108">
        <v>0.46319444444444446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97.6</v>
      </c>
      <c r="D23" s="105">
        <v>97.9</v>
      </c>
      <c r="E23" s="105">
        <v>98</v>
      </c>
      <c r="F23" s="105">
        <v>97.8</v>
      </c>
      <c r="G23" s="105">
        <v>97.7</v>
      </c>
      <c r="H23" s="105">
        <v>97.8</v>
      </c>
      <c r="I23" s="105">
        <v>96.6</v>
      </c>
      <c r="J23" s="105">
        <v>93.2</v>
      </c>
      <c r="K23" s="105">
        <v>93.5</v>
      </c>
      <c r="L23" s="105">
        <v>94.4</v>
      </c>
      <c r="M23" s="105">
        <v>96.6</v>
      </c>
      <c r="N23" s="105">
        <v>92.7</v>
      </c>
      <c r="O23" s="105">
        <v>90.2</v>
      </c>
      <c r="P23" s="105">
        <v>89.8</v>
      </c>
      <c r="Q23" s="105">
        <v>91.6</v>
      </c>
      <c r="R23" s="105">
        <v>91</v>
      </c>
      <c r="S23" s="105">
        <v>87.7</v>
      </c>
      <c r="T23" s="105">
        <v>91.3</v>
      </c>
      <c r="U23" s="105">
        <v>91.9</v>
      </c>
      <c r="V23" s="105">
        <v>93.7</v>
      </c>
      <c r="W23" s="105">
        <v>96.9</v>
      </c>
      <c r="X23" s="105">
        <v>96.2</v>
      </c>
      <c r="Y23" s="105">
        <v>96.9</v>
      </c>
      <c r="Z23" s="84">
        <f t="shared" si="0"/>
        <v>94.53750000000001</v>
      </c>
      <c r="AA23" s="105">
        <v>85</v>
      </c>
      <c r="AB23" s="107">
        <v>0.7388888888888889</v>
      </c>
      <c r="AC23" s="5">
        <v>21</v>
      </c>
    </row>
    <row r="24" spans="1:29" ht="13.5" customHeight="1">
      <c r="A24" s="83">
        <v>22</v>
      </c>
      <c r="B24" s="105">
        <v>97.4</v>
      </c>
      <c r="C24" s="105">
        <v>96.7</v>
      </c>
      <c r="D24" s="105">
        <v>97.6</v>
      </c>
      <c r="E24" s="105">
        <v>97.8</v>
      </c>
      <c r="F24" s="105">
        <v>96.9</v>
      </c>
      <c r="G24" s="105">
        <v>96.7</v>
      </c>
      <c r="H24" s="105">
        <v>94.4</v>
      </c>
      <c r="I24" s="105">
        <v>87.6</v>
      </c>
      <c r="J24" s="105">
        <v>91.3</v>
      </c>
      <c r="K24" s="105">
        <v>87</v>
      </c>
      <c r="L24" s="105">
        <v>87.6</v>
      </c>
      <c r="M24" s="105">
        <v>88.1</v>
      </c>
      <c r="N24" s="105">
        <v>85.7</v>
      </c>
      <c r="O24" s="105">
        <v>86.1</v>
      </c>
      <c r="P24" s="105">
        <v>83.4</v>
      </c>
      <c r="Q24" s="105">
        <v>90</v>
      </c>
      <c r="R24" s="105">
        <v>92.5</v>
      </c>
      <c r="S24" s="105">
        <v>94.8</v>
      </c>
      <c r="T24" s="105">
        <v>94.3</v>
      </c>
      <c r="U24" s="105">
        <v>95.1</v>
      </c>
      <c r="V24" s="105">
        <v>98</v>
      </c>
      <c r="W24" s="105">
        <v>98</v>
      </c>
      <c r="X24" s="105">
        <v>98.3</v>
      </c>
      <c r="Y24" s="105">
        <v>98.4</v>
      </c>
      <c r="Z24" s="84">
        <f t="shared" si="0"/>
        <v>93.07083333333333</v>
      </c>
      <c r="AA24" s="105">
        <v>77</v>
      </c>
      <c r="AB24" s="107">
        <v>0.4131944444444444</v>
      </c>
      <c r="AC24" s="6">
        <v>22</v>
      </c>
    </row>
    <row r="25" spans="1:29" ht="13.5" customHeight="1">
      <c r="A25" s="83">
        <v>23</v>
      </c>
      <c r="B25" s="105">
        <v>98.5</v>
      </c>
      <c r="C25" s="105">
        <v>98.4</v>
      </c>
      <c r="D25" s="105">
        <v>98.5</v>
      </c>
      <c r="E25" s="105">
        <v>98.5</v>
      </c>
      <c r="F25" s="105">
        <v>98.4</v>
      </c>
      <c r="G25" s="105">
        <v>98.2</v>
      </c>
      <c r="H25" s="105">
        <v>97.5</v>
      </c>
      <c r="I25" s="105">
        <v>95.8</v>
      </c>
      <c r="J25" s="105">
        <v>92.1</v>
      </c>
      <c r="K25" s="105">
        <v>88.3</v>
      </c>
      <c r="L25" s="105">
        <v>87.2</v>
      </c>
      <c r="M25" s="105">
        <v>79.2</v>
      </c>
      <c r="N25" s="105">
        <v>86.7</v>
      </c>
      <c r="O25" s="105">
        <v>82.5</v>
      </c>
      <c r="P25" s="105">
        <v>90.2</v>
      </c>
      <c r="Q25" s="105">
        <v>90.9</v>
      </c>
      <c r="R25" s="105">
        <v>83.3</v>
      </c>
      <c r="S25" s="105">
        <v>84.2</v>
      </c>
      <c r="T25" s="105">
        <v>87.5</v>
      </c>
      <c r="U25" s="105">
        <v>92.9</v>
      </c>
      <c r="V25" s="105">
        <v>87.5</v>
      </c>
      <c r="W25" s="105">
        <v>85.7</v>
      </c>
      <c r="X25" s="105">
        <v>91.1</v>
      </c>
      <c r="Y25" s="105">
        <v>88.1</v>
      </c>
      <c r="Z25" s="84">
        <f t="shared" si="0"/>
        <v>90.88333333333334</v>
      </c>
      <c r="AA25" s="105">
        <v>75</v>
      </c>
      <c r="AB25" s="107">
        <v>0.5791666666666667</v>
      </c>
      <c r="AC25" s="6">
        <v>23</v>
      </c>
    </row>
    <row r="26" spans="1:29" ht="13.5" customHeight="1">
      <c r="A26" s="83">
        <v>24</v>
      </c>
      <c r="B26" s="105">
        <v>91.1</v>
      </c>
      <c r="C26" s="105">
        <v>94.1</v>
      </c>
      <c r="D26" s="105">
        <v>93.6</v>
      </c>
      <c r="E26" s="105">
        <v>95.7</v>
      </c>
      <c r="F26" s="105">
        <v>95.2</v>
      </c>
      <c r="G26" s="105">
        <v>90.1</v>
      </c>
      <c r="H26" s="105">
        <v>97.4</v>
      </c>
      <c r="I26" s="105">
        <v>93.8</v>
      </c>
      <c r="J26" s="105">
        <v>82.9</v>
      </c>
      <c r="K26" s="105">
        <v>77.5</v>
      </c>
      <c r="L26" s="105">
        <v>82.4</v>
      </c>
      <c r="M26" s="105">
        <v>90.3</v>
      </c>
      <c r="N26" s="105">
        <v>83.2</v>
      </c>
      <c r="O26" s="105">
        <v>77.6</v>
      </c>
      <c r="P26" s="105">
        <v>82.7</v>
      </c>
      <c r="Q26" s="105">
        <v>71.6</v>
      </c>
      <c r="R26" s="105">
        <v>79.6</v>
      </c>
      <c r="S26" s="105">
        <v>78.1</v>
      </c>
      <c r="T26" s="105">
        <v>86.2</v>
      </c>
      <c r="U26" s="105">
        <v>89</v>
      </c>
      <c r="V26" s="105">
        <v>94.7</v>
      </c>
      <c r="W26" s="105">
        <v>95.8</v>
      </c>
      <c r="X26" s="105">
        <v>91.3</v>
      </c>
      <c r="Y26" s="105">
        <v>95.3</v>
      </c>
      <c r="Z26" s="84">
        <f t="shared" si="0"/>
        <v>87.88333333333333</v>
      </c>
      <c r="AA26" s="105">
        <v>71.5</v>
      </c>
      <c r="AB26" s="107">
        <v>0.6673611111111111</v>
      </c>
      <c r="AC26" s="6">
        <v>24</v>
      </c>
    </row>
    <row r="27" spans="1:29" ht="13.5" customHeight="1">
      <c r="A27" s="83">
        <v>25</v>
      </c>
      <c r="B27" s="105">
        <v>96.1</v>
      </c>
      <c r="C27" s="105">
        <v>95.9</v>
      </c>
      <c r="D27" s="105">
        <v>96.2</v>
      </c>
      <c r="E27" s="105">
        <v>95.2</v>
      </c>
      <c r="F27" s="105">
        <v>93.8</v>
      </c>
      <c r="G27" s="105">
        <v>95.2</v>
      </c>
      <c r="H27" s="105">
        <v>92.8</v>
      </c>
      <c r="I27" s="105">
        <v>83.3</v>
      </c>
      <c r="J27" s="105">
        <v>79.4</v>
      </c>
      <c r="K27" s="105">
        <v>85.9</v>
      </c>
      <c r="L27" s="105">
        <v>87.3</v>
      </c>
      <c r="M27" s="105">
        <v>81.7</v>
      </c>
      <c r="N27" s="105">
        <v>85.3</v>
      </c>
      <c r="O27" s="105">
        <v>84.6</v>
      </c>
      <c r="P27" s="105">
        <v>81.2</v>
      </c>
      <c r="Q27" s="105">
        <v>78.9</v>
      </c>
      <c r="R27" s="105">
        <v>79.1</v>
      </c>
      <c r="S27" s="105">
        <v>78.8</v>
      </c>
      <c r="T27" s="105">
        <v>80.2</v>
      </c>
      <c r="U27" s="105">
        <v>89.6</v>
      </c>
      <c r="V27" s="105">
        <v>86.9</v>
      </c>
      <c r="W27" s="105">
        <v>89.5</v>
      </c>
      <c r="X27" s="105">
        <v>89.5</v>
      </c>
      <c r="Y27" s="105">
        <v>94.2</v>
      </c>
      <c r="Z27" s="84">
        <f t="shared" si="0"/>
        <v>87.52499999999998</v>
      </c>
      <c r="AA27" s="105">
        <v>77.1</v>
      </c>
      <c r="AB27" s="107">
        <v>0.4291666666666667</v>
      </c>
      <c r="AC27" s="6">
        <v>25</v>
      </c>
    </row>
    <row r="28" spans="1:29" ht="13.5" customHeight="1">
      <c r="A28" s="83">
        <v>26</v>
      </c>
      <c r="B28" s="105">
        <v>95.1</v>
      </c>
      <c r="C28" s="105">
        <v>95.3</v>
      </c>
      <c r="D28" s="105">
        <v>93.2</v>
      </c>
      <c r="E28" s="105">
        <v>92.1</v>
      </c>
      <c r="F28" s="105">
        <v>92.9</v>
      </c>
      <c r="G28" s="105">
        <v>83.9</v>
      </c>
      <c r="H28" s="105">
        <v>79.5</v>
      </c>
      <c r="I28" s="105">
        <v>66.5</v>
      </c>
      <c r="J28" s="105">
        <v>76.9</v>
      </c>
      <c r="K28" s="105">
        <v>83</v>
      </c>
      <c r="L28" s="105">
        <v>87.6</v>
      </c>
      <c r="M28" s="105">
        <v>91.9</v>
      </c>
      <c r="N28" s="105">
        <v>91.3</v>
      </c>
      <c r="O28" s="105">
        <v>87.4</v>
      </c>
      <c r="P28" s="105">
        <v>85.7</v>
      </c>
      <c r="Q28" s="105">
        <v>83.7</v>
      </c>
      <c r="R28" s="105">
        <v>76.7</v>
      </c>
      <c r="S28" s="105">
        <v>77.5</v>
      </c>
      <c r="T28" s="105">
        <v>86.2</v>
      </c>
      <c r="U28" s="105">
        <v>90</v>
      </c>
      <c r="V28" s="105">
        <v>93.1</v>
      </c>
      <c r="W28" s="105">
        <v>74.1</v>
      </c>
      <c r="X28" s="105">
        <v>73.2</v>
      </c>
      <c r="Y28" s="105">
        <v>81.6</v>
      </c>
      <c r="Z28" s="84">
        <f t="shared" si="0"/>
        <v>84.93333333333332</v>
      </c>
      <c r="AA28" s="105">
        <v>66</v>
      </c>
      <c r="AB28" s="107">
        <v>0.3326388888888889</v>
      </c>
      <c r="AC28" s="6">
        <v>26</v>
      </c>
    </row>
    <row r="29" spans="1:29" ht="13.5" customHeight="1">
      <c r="A29" s="83">
        <v>27</v>
      </c>
      <c r="B29" s="105">
        <v>79.7</v>
      </c>
      <c r="C29" s="105">
        <v>82.4</v>
      </c>
      <c r="D29" s="105">
        <v>90.1</v>
      </c>
      <c r="E29" s="105">
        <v>90.2</v>
      </c>
      <c r="F29" s="105">
        <v>87.1</v>
      </c>
      <c r="G29" s="105">
        <v>82.9</v>
      </c>
      <c r="H29" s="105">
        <v>79.6</v>
      </c>
      <c r="I29" s="105">
        <v>75.2</v>
      </c>
      <c r="J29" s="105">
        <v>64.5</v>
      </c>
      <c r="K29" s="105">
        <v>66.6</v>
      </c>
      <c r="L29" s="105">
        <v>67.6</v>
      </c>
      <c r="M29" s="105">
        <v>61.3</v>
      </c>
      <c r="N29" s="105">
        <v>67.5</v>
      </c>
      <c r="O29" s="105">
        <v>69.6</v>
      </c>
      <c r="P29" s="105">
        <v>69.2</v>
      </c>
      <c r="Q29" s="105">
        <v>69.9</v>
      </c>
      <c r="R29" s="105">
        <v>71.2</v>
      </c>
      <c r="S29" s="105">
        <v>74.2</v>
      </c>
      <c r="T29" s="105">
        <v>79.8</v>
      </c>
      <c r="U29" s="105">
        <v>84.8</v>
      </c>
      <c r="V29" s="105">
        <v>85.2</v>
      </c>
      <c r="W29" s="105">
        <v>89.4</v>
      </c>
      <c r="X29" s="105">
        <v>91.5</v>
      </c>
      <c r="Y29" s="105">
        <v>93.9</v>
      </c>
      <c r="Z29" s="84">
        <f t="shared" si="0"/>
        <v>78.05833333333335</v>
      </c>
      <c r="AA29">
        <v>54.1</v>
      </c>
      <c r="AB29">
        <v>0.47152777777777777</v>
      </c>
      <c r="AC29" s="6">
        <v>27</v>
      </c>
    </row>
    <row r="30" spans="1:29" ht="13.5" customHeight="1">
      <c r="A30" s="83">
        <v>28</v>
      </c>
      <c r="B30" s="105">
        <v>95.3</v>
      </c>
      <c r="C30" s="105">
        <v>96.6</v>
      </c>
      <c r="D30" s="105">
        <v>97.4</v>
      </c>
      <c r="E30" s="105">
        <v>97.6</v>
      </c>
      <c r="F30" s="105">
        <v>97.7</v>
      </c>
      <c r="G30" s="105">
        <v>97.6</v>
      </c>
      <c r="H30" s="105">
        <v>96.2</v>
      </c>
      <c r="I30" s="105">
        <v>92</v>
      </c>
      <c r="J30" s="105">
        <v>89</v>
      </c>
      <c r="K30" s="105">
        <v>84.5</v>
      </c>
      <c r="L30" s="105">
        <v>87.9</v>
      </c>
      <c r="M30" s="105">
        <v>87.4</v>
      </c>
      <c r="N30" s="105">
        <v>88.1</v>
      </c>
      <c r="O30" s="105">
        <v>91.7</v>
      </c>
      <c r="P30" s="105">
        <v>92.8</v>
      </c>
      <c r="Q30" s="105">
        <v>94.9</v>
      </c>
      <c r="R30" s="105">
        <v>96.3</v>
      </c>
      <c r="S30" s="105">
        <v>96.5</v>
      </c>
      <c r="T30" s="105">
        <v>96.3</v>
      </c>
      <c r="U30" s="105">
        <v>96.5</v>
      </c>
      <c r="V30" s="105">
        <v>97.5</v>
      </c>
      <c r="W30" s="105">
        <v>97.8</v>
      </c>
      <c r="X30" s="105">
        <v>95.4</v>
      </c>
      <c r="Y30" s="105">
        <v>92.3</v>
      </c>
      <c r="Z30" s="84">
        <f t="shared" si="0"/>
        <v>93.97083333333335</v>
      </c>
      <c r="AA30" s="105">
        <v>83.8</v>
      </c>
      <c r="AB30" s="107">
        <v>0.41875</v>
      </c>
      <c r="AC30" s="6">
        <v>28</v>
      </c>
    </row>
    <row r="31" spans="1:29" ht="13.5" customHeight="1">
      <c r="A31" s="83">
        <v>29</v>
      </c>
      <c r="B31" s="105">
        <v>96.1</v>
      </c>
      <c r="C31" s="105">
        <v>97.5</v>
      </c>
      <c r="D31" s="105">
        <v>98.1</v>
      </c>
      <c r="E31" s="105">
        <v>97.7</v>
      </c>
      <c r="F31" s="105">
        <v>97.6</v>
      </c>
      <c r="G31" s="105">
        <v>96.8</v>
      </c>
      <c r="H31" s="105">
        <v>94.3</v>
      </c>
      <c r="I31" s="105">
        <v>82.1</v>
      </c>
      <c r="J31" s="105">
        <v>78.5</v>
      </c>
      <c r="K31" s="105">
        <v>83.8</v>
      </c>
      <c r="L31" s="105">
        <v>89.9</v>
      </c>
      <c r="M31" s="105">
        <v>94.3</v>
      </c>
      <c r="N31" s="105">
        <v>92.2</v>
      </c>
      <c r="O31" s="105">
        <v>95.9</v>
      </c>
      <c r="P31" s="105">
        <v>90.9</v>
      </c>
      <c r="Q31" s="105">
        <v>93.6</v>
      </c>
      <c r="R31" s="105">
        <v>90.1</v>
      </c>
      <c r="S31" s="105">
        <v>95.7</v>
      </c>
      <c r="T31" s="105">
        <v>92.6</v>
      </c>
      <c r="U31" s="105">
        <v>93.3</v>
      </c>
      <c r="V31" s="105">
        <v>96.1</v>
      </c>
      <c r="W31" s="105">
        <v>96.8</v>
      </c>
      <c r="X31" s="105">
        <v>97.2</v>
      </c>
      <c r="Y31" s="105">
        <v>97.6</v>
      </c>
      <c r="Z31" s="84">
        <f t="shared" si="0"/>
        <v>93.27916666666664</v>
      </c>
      <c r="AA31" s="105">
        <v>75.7</v>
      </c>
      <c r="AB31" s="107">
        <v>0.38680555555555557</v>
      </c>
      <c r="AC31" s="6">
        <v>29</v>
      </c>
    </row>
    <row r="32" spans="1:29" ht="13.5" customHeight="1">
      <c r="A32" s="83">
        <v>30</v>
      </c>
      <c r="B32" s="105">
        <v>97.7</v>
      </c>
      <c r="C32" s="105">
        <v>98</v>
      </c>
      <c r="D32" s="105">
        <v>97.9</v>
      </c>
      <c r="E32" s="105">
        <v>97.5</v>
      </c>
      <c r="F32" s="105">
        <v>97.6</v>
      </c>
      <c r="G32" s="105">
        <v>97.6</v>
      </c>
      <c r="H32" s="105">
        <v>97.9</v>
      </c>
      <c r="I32" s="105">
        <v>98</v>
      </c>
      <c r="J32" s="105">
        <v>98.1</v>
      </c>
      <c r="K32" s="105">
        <v>97.7</v>
      </c>
      <c r="L32" s="105">
        <v>96.7</v>
      </c>
      <c r="M32" s="105">
        <v>95.3</v>
      </c>
      <c r="N32" s="105">
        <v>96.3</v>
      </c>
      <c r="O32" s="105">
        <v>96.1</v>
      </c>
      <c r="P32" s="105">
        <v>94.9</v>
      </c>
      <c r="Q32" s="105">
        <v>96.5</v>
      </c>
      <c r="R32" s="105">
        <v>97.2</v>
      </c>
      <c r="S32" s="105">
        <v>97.5</v>
      </c>
      <c r="T32" s="105">
        <v>98.1</v>
      </c>
      <c r="U32" s="105">
        <v>98.4</v>
      </c>
      <c r="V32" s="105">
        <v>98.3</v>
      </c>
      <c r="W32" s="105">
        <v>98.2</v>
      </c>
      <c r="X32" s="105">
        <v>98.2</v>
      </c>
      <c r="Y32" s="105">
        <v>98.1</v>
      </c>
      <c r="Z32" s="84">
        <f t="shared" si="0"/>
        <v>97.40833333333332</v>
      </c>
      <c r="AA32" s="105">
        <v>94.6</v>
      </c>
      <c r="AB32" s="107">
        <v>0.6243055555555556</v>
      </c>
      <c r="AC32" s="6">
        <v>30</v>
      </c>
    </row>
    <row r="33" spans="1:29" ht="13.5" customHeight="1">
      <c r="A33" s="83">
        <v>31</v>
      </c>
      <c r="B33" s="105">
        <v>97.8</v>
      </c>
      <c r="C33" s="105">
        <v>97.7</v>
      </c>
      <c r="D33" s="105">
        <v>97.6</v>
      </c>
      <c r="E33" s="105">
        <v>97.6</v>
      </c>
      <c r="F33" s="105">
        <v>97.5</v>
      </c>
      <c r="G33" s="105">
        <v>97.7</v>
      </c>
      <c r="H33" s="105">
        <v>98</v>
      </c>
      <c r="I33" s="105">
        <v>98</v>
      </c>
      <c r="J33" s="105">
        <v>97.5</v>
      </c>
      <c r="K33" s="105">
        <v>98</v>
      </c>
      <c r="L33" s="105">
        <v>98.2</v>
      </c>
      <c r="M33" s="105">
        <v>98.5</v>
      </c>
      <c r="N33" s="105">
        <v>98.4</v>
      </c>
      <c r="O33" s="105">
        <v>97.7</v>
      </c>
      <c r="P33" s="105">
        <v>94.7</v>
      </c>
      <c r="Q33" s="105">
        <v>92.1</v>
      </c>
      <c r="R33" s="105">
        <v>92</v>
      </c>
      <c r="S33" s="105">
        <v>92.9</v>
      </c>
      <c r="T33" s="105">
        <v>91.3</v>
      </c>
      <c r="U33" s="105">
        <v>90</v>
      </c>
      <c r="V33" s="105">
        <v>88</v>
      </c>
      <c r="W33" s="105">
        <v>90.7</v>
      </c>
      <c r="X33" s="105">
        <v>90.1</v>
      </c>
      <c r="Y33" s="105">
        <v>91.1</v>
      </c>
      <c r="Z33" s="84">
        <f t="shared" si="0"/>
        <v>95.12916666666666</v>
      </c>
      <c r="AA33" s="105">
        <v>88</v>
      </c>
      <c r="AB33" s="107">
        <v>0.8798611111111111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96.74516129032256</v>
      </c>
      <c r="C34" s="89">
        <f t="shared" si="1"/>
        <v>96.98064516129031</v>
      </c>
      <c r="D34" s="89">
        <f t="shared" si="1"/>
        <v>97.35806451612902</v>
      </c>
      <c r="E34" s="89">
        <f t="shared" si="1"/>
        <v>97.34516129032257</v>
      </c>
      <c r="F34" s="89">
        <f t="shared" si="1"/>
        <v>97.30322580645161</v>
      </c>
      <c r="G34" s="89">
        <f t="shared" si="1"/>
        <v>96.31612903225805</v>
      </c>
      <c r="H34" s="89">
        <f t="shared" si="1"/>
        <v>95.58387096774194</v>
      </c>
      <c r="I34" s="89">
        <f t="shared" si="1"/>
        <v>93.31290322580645</v>
      </c>
      <c r="J34" s="89">
        <f t="shared" si="1"/>
        <v>92.63870967741936</v>
      </c>
      <c r="K34" s="89">
        <f t="shared" si="1"/>
        <v>91.86774193548389</v>
      </c>
      <c r="L34" s="89">
        <f t="shared" si="1"/>
        <v>91.56129032258065</v>
      </c>
      <c r="M34" s="89">
        <f t="shared" si="1"/>
        <v>92.2645161290323</v>
      </c>
      <c r="N34" s="89">
        <f t="shared" si="1"/>
        <v>92.35161290322581</v>
      </c>
      <c r="O34" s="89">
        <f t="shared" si="1"/>
        <v>91.96129032258062</v>
      </c>
      <c r="P34" s="89">
        <f t="shared" si="1"/>
        <v>92.04516129032257</v>
      </c>
      <c r="Q34" s="89">
        <f t="shared" si="1"/>
        <v>92.63225806451612</v>
      </c>
      <c r="R34" s="89">
        <f aca="true" t="shared" si="2" ref="R34:Y34">AVERAGE(R3:R33)</f>
        <v>92.69032258064513</v>
      </c>
      <c r="S34" s="89">
        <f t="shared" si="2"/>
        <v>93.4774193548387</v>
      </c>
      <c r="T34" s="89">
        <f t="shared" si="2"/>
        <v>94.36774193548386</v>
      </c>
      <c r="U34" s="89">
        <f t="shared" si="2"/>
        <v>95.48064516129034</v>
      </c>
      <c r="V34" s="89">
        <f t="shared" si="2"/>
        <v>95.80322580645162</v>
      </c>
      <c r="W34" s="89">
        <f t="shared" si="2"/>
        <v>95.48387096774194</v>
      </c>
      <c r="X34" s="89">
        <f t="shared" si="2"/>
        <v>95.47419354838709</v>
      </c>
      <c r="Y34" s="89">
        <f t="shared" si="2"/>
        <v>96.16129032258064</v>
      </c>
      <c r="Z34" s="89">
        <f>AVERAGE(B3:Y33)</f>
        <v>94.46693548387096</v>
      </c>
      <c r="AA34" s="90">
        <f>AVERAGE(AA3:AA33)</f>
        <v>85.4741935483871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54.1</v>
      </c>
      <c r="C40" s="102">
        <f>MATCH(B40,AA3:AA33,0)</f>
        <v>27</v>
      </c>
      <c r="D40" s="109">
        <f>INDEX(AB3:AB33,C40,1)</f>
        <v>0.47152777777777777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86.8</v>
      </c>
      <c r="C3" s="105">
        <v>84.3</v>
      </c>
      <c r="D3" s="105">
        <v>84.3</v>
      </c>
      <c r="E3" s="105">
        <v>92.1</v>
      </c>
      <c r="F3" s="105">
        <v>96.3</v>
      </c>
      <c r="G3" s="105">
        <v>91.2</v>
      </c>
      <c r="H3" s="105">
        <v>81.7</v>
      </c>
      <c r="I3" s="105">
        <v>78.1</v>
      </c>
      <c r="J3" s="105">
        <v>78.3</v>
      </c>
      <c r="K3" s="105">
        <v>73.8</v>
      </c>
      <c r="L3" s="105">
        <v>75.2</v>
      </c>
      <c r="M3" s="105">
        <v>76</v>
      </c>
      <c r="N3" s="105">
        <v>79.5</v>
      </c>
      <c r="O3" s="105">
        <v>83.2</v>
      </c>
      <c r="P3" s="105">
        <v>79.3</v>
      </c>
      <c r="Q3" s="105">
        <v>84</v>
      </c>
      <c r="R3" s="105">
        <v>78.7</v>
      </c>
      <c r="S3" s="105">
        <v>77.7</v>
      </c>
      <c r="T3" s="105">
        <v>81.9</v>
      </c>
      <c r="U3" s="105">
        <v>82.1</v>
      </c>
      <c r="V3" s="105">
        <v>82.7</v>
      </c>
      <c r="W3" s="105">
        <v>85.3</v>
      </c>
      <c r="X3" s="105">
        <v>94</v>
      </c>
      <c r="Y3" s="105">
        <v>95.4</v>
      </c>
      <c r="Z3" s="84">
        <f aca="true" t="shared" si="0" ref="Z3:Z32">AVERAGE(B3:Y3)</f>
        <v>83.41250000000001</v>
      </c>
      <c r="AA3" s="105">
        <v>73.5</v>
      </c>
      <c r="AB3" s="107">
        <v>0.41944444444444445</v>
      </c>
      <c r="AC3" s="5">
        <v>1</v>
      </c>
    </row>
    <row r="4" spans="1:29" ht="13.5" customHeight="1">
      <c r="A4" s="83">
        <v>2</v>
      </c>
      <c r="B4" s="105">
        <v>95.2</v>
      </c>
      <c r="C4" s="105">
        <v>94.1</v>
      </c>
      <c r="D4" s="105">
        <v>92.6</v>
      </c>
      <c r="E4" s="105">
        <v>97</v>
      </c>
      <c r="F4" s="105">
        <v>96.7</v>
      </c>
      <c r="G4" s="105">
        <v>97.6</v>
      </c>
      <c r="H4" s="105">
        <v>97.9</v>
      </c>
      <c r="I4" s="105">
        <v>96.2</v>
      </c>
      <c r="J4" s="105">
        <v>84.1</v>
      </c>
      <c r="K4" s="105">
        <v>91</v>
      </c>
      <c r="L4" s="105">
        <v>84.9</v>
      </c>
      <c r="M4" s="105">
        <v>87.2</v>
      </c>
      <c r="N4" s="105">
        <v>85.7</v>
      </c>
      <c r="O4" s="105">
        <v>82.2</v>
      </c>
      <c r="P4" s="105">
        <v>79.6</v>
      </c>
      <c r="Q4" s="105">
        <v>83</v>
      </c>
      <c r="R4" s="105">
        <v>82.8</v>
      </c>
      <c r="S4" s="105">
        <v>80.2</v>
      </c>
      <c r="T4" s="105">
        <v>79.2</v>
      </c>
      <c r="U4" s="105">
        <v>81.5</v>
      </c>
      <c r="V4" s="105">
        <v>81.5</v>
      </c>
      <c r="W4" s="105">
        <v>80.2</v>
      </c>
      <c r="X4" s="105">
        <v>77.5</v>
      </c>
      <c r="Y4" s="105">
        <v>77.1</v>
      </c>
      <c r="Z4" s="84">
        <f t="shared" si="0"/>
        <v>86.875</v>
      </c>
      <c r="AA4" s="105">
        <v>76</v>
      </c>
      <c r="AB4" s="107">
        <v>0.6409722222222222</v>
      </c>
      <c r="AC4" s="6">
        <v>2</v>
      </c>
    </row>
    <row r="5" spans="1:29" ht="13.5" customHeight="1">
      <c r="A5" s="83">
        <v>3</v>
      </c>
      <c r="B5" s="105">
        <v>81.7</v>
      </c>
      <c r="C5" s="105">
        <v>79</v>
      </c>
      <c r="D5" s="105">
        <v>86.9</v>
      </c>
      <c r="E5" s="105">
        <v>89.6</v>
      </c>
      <c r="F5" s="105">
        <v>93.1</v>
      </c>
      <c r="G5" s="105">
        <v>90.8</v>
      </c>
      <c r="H5" s="105">
        <v>77.5</v>
      </c>
      <c r="I5" s="105">
        <v>75.1</v>
      </c>
      <c r="J5" s="105">
        <v>74</v>
      </c>
      <c r="K5" s="105">
        <v>77.5</v>
      </c>
      <c r="L5" s="105">
        <v>76.5</v>
      </c>
      <c r="M5" s="105">
        <v>77.1</v>
      </c>
      <c r="N5" s="105">
        <v>78.2</v>
      </c>
      <c r="O5" s="105">
        <v>76.4</v>
      </c>
      <c r="P5" s="105">
        <v>77.8</v>
      </c>
      <c r="Q5" s="105">
        <v>79.8</v>
      </c>
      <c r="R5" s="105">
        <v>84</v>
      </c>
      <c r="S5" s="105">
        <v>86.5</v>
      </c>
      <c r="T5" s="105">
        <v>88.6</v>
      </c>
      <c r="U5" s="105">
        <v>92.6</v>
      </c>
      <c r="V5" s="105">
        <v>93.5</v>
      </c>
      <c r="W5" s="105">
        <v>94.2</v>
      </c>
      <c r="X5" s="105">
        <v>94.6</v>
      </c>
      <c r="Y5" s="105">
        <v>93.7</v>
      </c>
      <c r="Z5" s="84">
        <f t="shared" si="0"/>
        <v>84.1125</v>
      </c>
      <c r="AA5" s="105">
        <v>73.1</v>
      </c>
      <c r="AB5" s="107">
        <v>0.3645833333333333</v>
      </c>
      <c r="AC5" s="6">
        <v>3</v>
      </c>
    </row>
    <row r="6" spans="1:29" ht="13.5" customHeight="1">
      <c r="A6" s="83">
        <v>4</v>
      </c>
      <c r="B6" s="105">
        <v>97.3</v>
      </c>
      <c r="C6" s="105">
        <v>97.8</v>
      </c>
      <c r="D6" s="105">
        <v>97.5</v>
      </c>
      <c r="E6" s="105">
        <v>97.6</v>
      </c>
      <c r="F6" s="105">
        <v>97.8</v>
      </c>
      <c r="G6" s="105">
        <v>95.8</v>
      </c>
      <c r="H6" s="105">
        <v>94.9</v>
      </c>
      <c r="I6" s="105">
        <v>83.5</v>
      </c>
      <c r="J6" s="105">
        <v>77.1</v>
      </c>
      <c r="K6" s="105">
        <v>79.4</v>
      </c>
      <c r="L6" s="105">
        <v>70.1</v>
      </c>
      <c r="M6" s="105">
        <v>77</v>
      </c>
      <c r="N6" s="105">
        <v>78.4</v>
      </c>
      <c r="O6" s="105">
        <v>72</v>
      </c>
      <c r="P6" s="105">
        <v>73.3</v>
      </c>
      <c r="Q6" s="105">
        <v>73.7</v>
      </c>
      <c r="R6" s="105">
        <v>75.2</v>
      </c>
      <c r="S6" s="105">
        <v>85.6</v>
      </c>
      <c r="T6" s="105">
        <v>86</v>
      </c>
      <c r="U6" s="105">
        <v>87.3</v>
      </c>
      <c r="V6" s="105">
        <v>88.3</v>
      </c>
      <c r="W6" s="105">
        <v>90</v>
      </c>
      <c r="X6" s="105">
        <v>90.1</v>
      </c>
      <c r="Y6" s="105">
        <v>93.1</v>
      </c>
      <c r="Z6" s="84">
        <f t="shared" si="0"/>
        <v>85.78333333333335</v>
      </c>
      <c r="AA6" s="105">
        <v>66.7</v>
      </c>
      <c r="AB6" s="107">
        <v>0.6097222222222222</v>
      </c>
      <c r="AC6" s="6">
        <v>4</v>
      </c>
    </row>
    <row r="7" spans="1:29" ht="13.5" customHeight="1">
      <c r="A7" s="83">
        <v>5</v>
      </c>
      <c r="B7" s="105">
        <v>92.9</v>
      </c>
      <c r="C7" s="105">
        <v>92.5</v>
      </c>
      <c r="D7" s="105">
        <v>92.9</v>
      </c>
      <c r="E7" s="105">
        <v>93.6</v>
      </c>
      <c r="F7" s="105">
        <v>97.1</v>
      </c>
      <c r="G7" s="105">
        <v>95.9</v>
      </c>
      <c r="H7" s="105">
        <v>91.8</v>
      </c>
      <c r="I7" s="105">
        <v>87.9</v>
      </c>
      <c r="J7" s="105">
        <v>88.3</v>
      </c>
      <c r="K7" s="105">
        <v>86.3</v>
      </c>
      <c r="L7" s="105">
        <v>93.7</v>
      </c>
      <c r="M7" s="105">
        <v>92.8</v>
      </c>
      <c r="N7" s="105">
        <v>92.5</v>
      </c>
      <c r="O7" s="105">
        <v>88.5</v>
      </c>
      <c r="P7" s="105">
        <v>93.3</v>
      </c>
      <c r="Q7" s="105">
        <v>93.4</v>
      </c>
      <c r="R7" s="105">
        <v>95.9</v>
      </c>
      <c r="S7" s="105">
        <v>96.9</v>
      </c>
      <c r="T7" s="105">
        <v>97.6</v>
      </c>
      <c r="U7" s="105">
        <v>97.7</v>
      </c>
      <c r="V7" s="105">
        <v>97.4</v>
      </c>
      <c r="W7" s="105">
        <v>96.9</v>
      </c>
      <c r="X7" s="105">
        <v>95.7</v>
      </c>
      <c r="Y7" s="105">
        <v>95.9</v>
      </c>
      <c r="Z7" s="84">
        <f t="shared" si="0"/>
        <v>93.64166666666667</v>
      </c>
      <c r="AA7" s="105">
        <v>84.7</v>
      </c>
      <c r="AB7" s="107">
        <v>0.3520833333333333</v>
      </c>
      <c r="AC7" s="6">
        <v>5</v>
      </c>
    </row>
    <row r="8" spans="1:29" ht="13.5" customHeight="1">
      <c r="A8" s="83">
        <v>6</v>
      </c>
      <c r="B8" s="105">
        <v>96.5</v>
      </c>
      <c r="C8" s="105">
        <v>96.4</v>
      </c>
      <c r="D8" s="105">
        <v>97.7</v>
      </c>
      <c r="E8" s="105">
        <v>98.1</v>
      </c>
      <c r="F8" s="105">
        <v>98.2</v>
      </c>
      <c r="G8" s="105">
        <v>98.2</v>
      </c>
      <c r="H8" s="105">
        <v>97.9</v>
      </c>
      <c r="I8" s="105">
        <v>97.8</v>
      </c>
      <c r="J8" s="105">
        <v>98.1</v>
      </c>
      <c r="K8" s="105">
        <v>98.4</v>
      </c>
      <c r="L8" s="105">
        <v>98.5</v>
      </c>
      <c r="M8" s="105">
        <v>98.6</v>
      </c>
      <c r="N8" s="105">
        <v>98.7</v>
      </c>
      <c r="O8" s="105">
        <v>98.7</v>
      </c>
      <c r="P8" s="105">
        <v>98.5</v>
      </c>
      <c r="Q8" s="105">
        <v>98.3</v>
      </c>
      <c r="R8" s="105">
        <v>98.1</v>
      </c>
      <c r="S8" s="105">
        <v>98.2</v>
      </c>
      <c r="T8" s="105">
        <v>98.2</v>
      </c>
      <c r="U8" s="105">
        <v>98.3</v>
      </c>
      <c r="V8" s="105">
        <v>98.4</v>
      </c>
      <c r="W8" s="105">
        <v>98.4</v>
      </c>
      <c r="X8" s="105">
        <v>98.6</v>
      </c>
      <c r="Y8" s="105">
        <v>98.5</v>
      </c>
      <c r="Z8" s="84">
        <f t="shared" si="0"/>
        <v>98.13749999999999</v>
      </c>
      <c r="AA8" s="105">
        <v>95.9</v>
      </c>
      <c r="AB8" s="107">
        <v>0.0020833333333333333</v>
      </c>
      <c r="AC8" s="6">
        <v>6</v>
      </c>
    </row>
    <row r="9" spans="1:29" ht="13.5" customHeight="1">
      <c r="A9" s="83">
        <v>7</v>
      </c>
      <c r="B9" s="105">
        <v>98.4</v>
      </c>
      <c r="C9" s="105">
        <v>98.2</v>
      </c>
      <c r="D9" s="105">
        <v>98.2</v>
      </c>
      <c r="E9" s="105">
        <v>98.5</v>
      </c>
      <c r="F9" s="105">
        <v>98.6</v>
      </c>
      <c r="G9" s="105">
        <v>98.5</v>
      </c>
      <c r="H9" s="105">
        <v>97.8</v>
      </c>
      <c r="I9" s="105">
        <v>97.4</v>
      </c>
      <c r="J9" s="105">
        <v>97.1</v>
      </c>
      <c r="K9" s="105">
        <v>97.1</v>
      </c>
      <c r="L9" s="105">
        <v>97.5</v>
      </c>
      <c r="M9" s="105">
        <v>96.1</v>
      </c>
      <c r="N9" s="105">
        <v>96.1</v>
      </c>
      <c r="O9" s="105">
        <v>96.3</v>
      </c>
      <c r="P9" s="105">
        <v>95.9</v>
      </c>
      <c r="Q9" s="105">
        <v>97</v>
      </c>
      <c r="R9" s="105">
        <v>97.8</v>
      </c>
      <c r="S9" s="105">
        <v>98.2</v>
      </c>
      <c r="T9" s="105">
        <v>98.4</v>
      </c>
      <c r="U9" s="105">
        <v>98.5</v>
      </c>
      <c r="V9" s="105">
        <v>98.5</v>
      </c>
      <c r="W9" s="105">
        <v>98.6</v>
      </c>
      <c r="X9" s="105">
        <v>98.6</v>
      </c>
      <c r="Y9" s="105">
        <v>98.7</v>
      </c>
      <c r="Z9" s="84">
        <f t="shared" si="0"/>
        <v>97.74999999999999</v>
      </c>
      <c r="AA9" s="105">
        <v>95.6</v>
      </c>
      <c r="AB9" s="107">
        <v>0.6354166666666666</v>
      </c>
      <c r="AC9" s="6">
        <v>7</v>
      </c>
    </row>
    <row r="10" spans="1:29" ht="13.5" customHeight="1">
      <c r="A10" s="83">
        <v>8</v>
      </c>
      <c r="B10" s="105">
        <v>98.6</v>
      </c>
      <c r="C10" s="105">
        <v>98.5</v>
      </c>
      <c r="D10" s="105">
        <v>98.4</v>
      </c>
      <c r="E10" s="105">
        <v>98.5</v>
      </c>
      <c r="F10" s="105">
        <v>98.5</v>
      </c>
      <c r="G10" s="105">
        <v>98.6</v>
      </c>
      <c r="H10" s="105">
        <v>98.5</v>
      </c>
      <c r="I10" s="105">
        <v>98.3</v>
      </c>
      <c r="J10" s="105">
        <v>97.8</v>
      </c>
      <c r="K10" s="105">
        <v>97.6</v>
      </c>
      <c r="L10" s="105">
        <v>97.6</v>
      </c>
      <c r="M10" s="105">
        <v>95.8</v>
      </c>
      <c r="N10" s="105">
        <v>92.9</v>
      </c>
      <c r="O10" s="105">
        <v>85.4</v>
      </c>
      <c r="P10" s="105">
        <v>88</v>
      </c>
      <c r="Q10" s="105">
        <v>85.9</v>
      </c>
      <c r="R10" s="105">
        <v>86.7</v>
      </c>
      <c r="S10" s="105">
        <v>91</v>
      </c>
      <c r="T10" s="105">
        <v>95.5</v>
      </c>
      <c r="U10" s="105">
        <v>96.4</v>
      </c>
      <c r="V10" s="105">
        <v>95.7</v>
      </c>
      <c r="W10" s="105">
        <v>95.6</v>
      </c>
      <c r="X10" s="105">
        <v>97.6</v>
      </c>
      <c r="Y10" s="105">
        <v>95.8</v>
      </c>
      <c r="Z10" s="84">
        <f t="shared" si="0"/>
        <v>95.13333333333334</v>
      </c>
      <c r="AA10" s="105">
        <v>82.7</v>
      </c>
      <c r="AB10" s="107">
        <v>0.6</v>
      </c>
      <c r="AC10" s="6">
        <v>8</v>
      </c>
    </row>
    <row r="11" spans="1:29" ht="13.5" customHeight="1">
      <c r="A11" s="83">
        <v>9</v>
      </c>
      <c r="B11" s="105">
        <v>96.5</v>
      </c>
      <c r="C11" s="105">
        <v>97.2</v>
      </c>
      <c r="D11" s="105">
        <v>96.8</v>
      </c>
      <c r="E11" s="105">
        <v>96.4</v>
      </c>
      <c r="F11" s="105">
        <v>96.9</v>
      </c>
      <c r="G11" s="105">
        <v>96.4</v>
      </c>
      <c r="H11" s="105">
        <v>87.1</v>
      </c>
      <c r="I11" s="105">
        <v>75.9</v>
      </c>
      <c r="J11" s="105">
        <v>74.7</v>
      </c>
      <c r="K11" s="105">
        <v>76.9</v>
      </c>
      <c r="L11" s="105">
        <v>80.3</v>
      </c>
      <c r="M11" s="105">
        <v>79.6</v>
      </c>
      <c r="N11" s="105">
        <v>78.9</v>
      </c>
      <c r="O11" s="105">
        <v>78.7</v>
      </c>
      <c r="P11" s="105">
        <v>78.6</v>
      </c>
      <c r="Q11" s="105">
        <v>76.8</v>
      </c>
      <c r="R11" s="105">
        <v>75.6</v>
      </c>
      <c r="S11" s="105">
        <v>76.4</v>
      </c>
      <c r="T11" s="105">
        <v>79.4</v>
      </c>
      <c r="U11" s="105">
        <v>78.5</v>
      </c>
      <c r="V11" s="105">
        <v>76.6</v>
      </c>
      <c r="W11" s="105">
        <v>88.5</v>
      </c>
      <c r="X11" s="105">
        <v>86.4</v>
      </c>
      <c r="Y11" s="105">
        <v>84.6</v>
      </c>
      <c r="Z11" s="84">
        <f t="shared" si="0"/>
        <v>83.90416666666665</v>
      </c>
      <c r="AA11" s="105">
        <v>71.8</v>
      </c>
      <c r="AB11" s="107">
        <v>0.6506944444444445</v>
      </c>
      <c r="AC11" s="6">
        <v>9</v>
      </c>
    </row>
    <row r="12" spans="1:29" ht="13.5" customHeight="1">
      <c r="A12" s="86">
        <v>10</v>
      </c>
      <c r="B12" s="106">
        <v>91.2</v>
      </c>
      <c r="C12" s="106">
        <v>88.6</v>
      </c>
      <c r="D12" s="106">
        <v>92.8</v>
      </c>
      <c r="E12" s="106">
        <v>95</v>
      </c>
      <c r="F12" s="106">
        <v>96.3</v>
      </c>
      <c r="G12" s="106">
        <v>95.7</v>
      </c>
      <c r="H12" s="106">
        <v>87.2</v>
      </c>
      <c r="I12" s="106">
        <v>78.2</v>
      </c>
      <c r="J12" s="106">
        <v>69.9</v>
      </c>
      <c r="K12" s="106">
        <v>65.9</v>
      </c>
      <c r="L12" s="106">
        <v>67.9</v>
      </c>
      <c r="M12" s="106">
        <v>82</v>
      </c>
      <c r="N12" s="106">
        <v>81.3</v>
      </c>
      <c r="O12" s="106">
        <v>81.5</v>
      </c>
      <c r="P12" s="106">
        <v>77.5</v>
      </c>
      <c r="Q12" s="106">
        <v>78.1</v>
      </c>
      <c r="R12" s="106">
        <v>79</v>
      </c>
      <c r="S12" s="106">
        <v>80.2</v>
      </c>
      <c r="T12" s="106">
        <v>84.2</v>
      </c>
      <c r="U12" s="106">
        <v>94.5</v>
      </c>
      <c r="V12" s="106">
        <v>92.1</v>
      </c>
      <c r="W12" s="106">
        <v>91.1</v>
      </c>
      <c r="X12" s="106">
        <v>95.6</v>
      </c>
      <c r="Y12" s="106">
        <v>96.6</v>
      </c>
      <c r="Z12" s="87">
        <f t="shared" si="0"/>
        <v>85.09999999999998</v>
      </c>
      <c r="AA12" s="106">
        <v>62.6</v>
      </c>
      <c r="AB12" s="108">
        <v>0.45208333333333334</v>
      </c>
      <c r="AC12" s="6">
        <v>10</v>
      </c>
    </row>
    <row r="13" spans="1:29" ht="13.5" customHeight="1">
      <c r="A13" s="83">
        <v>11</v>
      </c>
      <c r="B13" s="105">
        <v>97.6</v>
      </c>
      <c r="C13" s="105">
        <v>97.5</v>
      </c>
      <c r="D13" s="105">
        <v>97.6</v>
      </c>
      <c r="E13" s="105">
        <v>97.4</v>
      </c>
      <c r="F13" s="105">
        <v>97.5</v>
      </c>
      <c r="G13" s="105">
        <v>97.5</v>
      </c>
      <c r="H13" s="105">
        <v>97.3</v>
      </c>
      <c r="I13" s="105">
        <v>90.9</v>
      </c>
      <c r="J13" s="105">
        <v>87.6</v>
      </c>
      <c r="K13" s="105">
        <v>88.4</v>
      </c>
      <c r="L13" s="105">
        <v>88.1</v>
      </c>
      <c r="M13" s="105">
        <v>84</v>
      </c>
      <c r="N13" s="105">
        <v>80.2</v>
      </c>
      <c r="O13" s="105">
        <v>86.3</v>
      </c>
      <c r="P13" s="105">
        <v>81.5</v>
      </c>
      <c r="Q13" s="105">
        <v>86.8</v>
      </c>
      <c r="R13" s="105">
        <v>90.3</v>
      </c>
      <c r="S13" s="105">
        <v>92.2</v>
      </c>
      <c r="T13" s="105">
        <v>92.3</v>
      </c>
      <c r="U13" s="105">
        <v>94.1</v>
      </c>
      <c r="V13" s="105">
        <v>93.5</v>
      </c>
      <c r="W13" s="105">
        <v>94.9</v>
      </c>
      <c r="X13" s="105">
        <v>95</v>
      </c>
      <c r="Y13" s="105">
        <v>97.9</v>
      </c>
      <c r="Z13" s="84">
        <f t="shared" si="0"/>
        <v>91.93333333333334</v>
      </c>
      <c r="AA13" s="105">
        <v>78.2</v>
      </c>
      <c r="AB13" s="107">
        <v>0.5458333333333333</v>
      </c>
      <c r="AC13" s="5">
        <v>11</v>
      </c>
    </row>
    <row r="14" spans="1:29" ht="13.5" customHeight="1">
      <c r="A14" s="83">
        <v>12</v>
      </c>
      <c r="B14" s="105">
        <v>98.3</v>
      </c>
      <c r="C14" s="105">
        <v>98.5</v>
      </c>
      <c r="D14" s="105">
        <v>98.5</v>
      </c>
      <c r="E14" s="105">
        <v>98.2</v>
      </c>
      <c r="F14" s="105">
        <v>98.2</v>
      </c>
      <c r="G14" s="105">
        <v>98.1</v>
      </c>
      <c r="H14" s="105">
        <v>98.1</v>
      </c>
      <c r="I14" s="105">
        <v>98.1</v>
      </c>
      <c r="J14" s="105">
        <v>97.7</v>
      </c>
      <c r="K14" s="105">
        <v>90.8</v>
      </c>
      <c r="L14" s="105">
        <v>90.9</v>
      </c>
      <c r="M14" s="105">
        <v>91.3</v>
      </c>
      <c r="N14" s="105">
        <v>88.7</v>
      </c>
      <c r="O14" s="105">
        <v>92.5</v>
      </c>
      <c r="P14" s="105">
        <v>89.3</v>
      </c>
      <c r="Q14" s="105">
        <v>85</v>
      </c>
      <c r="R14" s="105">
        <v>86.5</v>
      </c>
      <c r="S14" s="105">
        <v>91</v>
      </c>
      <c r="T14" s="105">
        <v>90.8</v>
      </c>
      <c r="U14" s="105">
        <v>89.1</v>
      </c>
      <c r="V14" s="105">
        <v>92.8</v>
      </c>
      <c r="W14" s="105">
        <v>87.5</v>
      </c>
      <c r="X14" s="105">
        <v>88.7</v>
      </c>
      <c r="Y14" s="105">
        <v>90.6</v>
      </c>
      <c r="Z14" s="84">
        <f t="shared" si="0"/>
        <v>92.88333333333331</v>
      </c>
      <c r="AA14" s="105">
        <v>83.9</v>
      </c>
      <c r="AB14" s="107">
        <v>0.6701388888888888</v>
      </c>
      <c r="AC14" s="6">
        <v>12</v>
      </c>
    </row>
    <row r="15" spans="1:29" ht="13.5" customHeight="1">
      <c r="A15" s="83">
        <v>13</v>
      </c>
      <c r="B15" s="105">
        <v>90.5</v>
      </c>
      <c r="C15" s="105">
        <v>95.1</v>
      </c>
      <c r="D15" s="105">
        <v>94.9</v>
      </c>
      <c r="E15" s="105">
        <v>89.9</v>
      </c>
      <c r="F15" s="105">
        <v>82.3</v>
      </c>
      <c r="G15" s="105">
        <v>86.7</v>
      </c>
      <c r="H15" s="105">
        <v>73.6</v>
      </c>
      <c r="I15" s="105">
        <v>78.2</v>
      </c>
      <c r="J15" s="105">
        <v>70.9</v>
      </c>
      <c r="K15" s="105">
        <v>76.2</v>
      </c>
      <c r="L15" s="105">
        <v>69</v>
      </c>
      <c r="M15" s="105">
        <v>71.1</v>
      </c>
      <c r="N15" s="105">
        <v>69.1</v>
      </c>
      <c r="O15" s="105">
        <v>75</v>
      </c>
      <c r="P15" s="105">
        <v>76.1</v>
      </c>
      <c r="Q15" s="105">
        <v>77.1</v>
      </c>
      <c r="R15" s="105">
        <v>78.1</v>
      </c>
      <c r="S15" s="105">
        <v>80.1</v>
      </c>
      <c r="T15" s="105">
        <v>83.2</v>
      </c>
      <c r="U15" s="105">
        <v>80.3</v>
      </c>
      <c r="V15" s="105">
        <v>85.4</v>
      </c>
      <c r="W15" s="105">
        <v>88.3</v>
      </c>
      <c r="X15" s="105">
        <v>95.8</v>
      </c>
      <c r="Y15" s="105">
        <v>97.4</v>
      </c>
      <c r="Z15" s="84">
        <f t="shared" si="0"/>
        <v>81.84583333333332</v>
      </c>
      <c r="AA15" s="105">
        <v>63.2</v>
      </c>
      <c r="AB15" s="107">
        <v>0.46527777777777773</v>
      </c>
      <c r="AC15" s="6">
        <v>13</v>
      </c>
    </row>
    <row r="16" spans="1:29" ht="13.5" customHeight="1">
      <c r="A16" s="83">
        <v>14</v>
      </c>
      <c r="B16" s="105">
        <v>96.3</v>
      </c>
      <c r="C16" s="105">
        <v>97.5</v>
      </c>
      <c r="D16" s="105">
        <v>97.2</v>
      </c>
      <c r="E16" s="105">
        <v>97.6</v>
      </c>
      <c r="F16" s="105">
        <v>97.6</v>
      </c>
      <c r="G16" s="105">
        <v>97.7</v>
      </c>
      <c r="H16" s="105">
        <v>96.9</v>
      </c>
      <c r="I16" s="105">
        <v>85.2</v>
      </c>
      <c r="J16" s="105">
        <v>90.1</v>
      </c>
      <c r="K16" s="105">
        <v>97.7</v>
      </c>
      <c r="L16" s="105">
        <v>88.1</v>
      </c>
      <c r="M16" s="105">
        <v>84.6</v>
      </c>
      <c r="N16" s="105">
        <v>84.6</v>
      </c>
      <c r="O16" s="105">
        <v>84.8</v>
      </c>
      <c r="P16" s="105">
        <v>86</v>
      </c>
      <c r="Q16" s="105">
        <v>87.1</v>
      </c>
      <c r="R16" s="105">
        <v>88.8</v>
      </c>
      <c r="S16" s="105">
        <v>88.8</v>
      </c>
      <c r="T16" s="105">
        <v>90.4</v>
      </c>
      <c r="U16" s="105">
        <v>76.9</v>
      </c>
      <c r="V16" s="105">
        <v>68.5</v>
      </c>
      <c r="W16" s="105">
        <v>64.4</v>
      </c>
      <c r="X16" s="105">
        <v>70.7</v>
      </c>
      <c r="Y16" s="105">
        <v>70.6</v>
      </c>
      <c r="Z16" s="84">
        <f t="shared" si="0"/>
        <v>87.00416666666666</v>
      </c>
      <c r="AA16" s="105">
        <v>63.8</v>
      </c>
      <c r="AB16" s="107">
        <v>0.9131944444444445</v>
      </c>
      <c r="AC16" s="6">
        <v>14</v>
      </c>
    </row>
    <row r="17" spans="1:29" ht="13.5" customHeight="1">
      <c r="A17" s="83">
        <v>15</v>
      </c>
      <c r="B17" s="105">
        <v>70</v>
      </c>
      <c r="C17" s="105">
        <v>72.8</v>
      </c>
      <c r="D17" s="105">
        <v>78.3</v>
      </c>
      <c r="E17" s="105">
        <v>76</v>
      </c>
      <c r="F17" s="105">
        <v>79.4</v>
      </c>
      <c r="G17" s="105">
        <v>75.3</v>
      </c>
      <c r="H17" s="105">
        <v>78.1</v>
      </c>
      <c r="I17" s="105">
        <v>59.6</v>
      </c>
      <c r="J17" s="105">
        <v>62.2</v>
      </c>
      <c r="K17" s="105">
        <v>63.6</v>
      </c>
      <c r="L17" s="105">
        <v>66.2</v>
      </c>
      <c r="M17" s="105">
        <v>63.4</v>
      </c>
      <c r="N17" s="105">
        <v>59.1</v>
      </c>
      <c r="O17" s="105">
        <v>63.7</v>
      </c>
      <c r="P17" s="105">
        <v>66.3</v>
      </c>
      <c r="Q17" s="105">
        <v>67.9</v>
      </c>
      <c r="R17" s="105">
        <v>71.7</v>
      </c>
      <c r="S17" s="105">
        <v>73.1</v>
      </c>
      <c r="T17" s="105">
        <v>74.9</v>
      </c>
      <c r="U17" s="105">
        <v>73</v>
      </c>
      <c r="V17" s="105">
        <v>80</v>
      </c>
      <c r="W17" s="105">
        <v>78.3</v>
      </c>
      <c r="X17" s="105">
        <v>77</v>
      </c>
      <c r="Y17" s="105">
        <v>87.9</v>
      </c>
      <c r="Z17" s="84">
        <f t="shared" si="0"/>
        <v>71.57500000000002</v>
      </c>
      <c r="AA17" s="105">
        <v>55.8</v>
      </c>
      <c r="AB17" s="107">
        <v>0.5465277777777778</v>
      </c>
      <c r="AC17" s="6">
        <v>15</v>
      </c>
    </row>
    <row r="18" spans="1:29" ht="13.5" customHeight="1">
      <c r="A18" s="83">
        <v>16</v>
      </c>
      <c r="B18" s="105">
        <v>91.6</v>
      </c>
      <c r="C18" s="105">
        <v>90.7</v>
      </c>
      <c r="D18" s="105">
        <v>90.9</v>
      </c>
      <c r="E18" s="105">
        <v>91.5</v>
      </c>
      <c r="F18" s="105">
        <v>92.3</v>
      </c>
      <c r="G18" s="105">
        <v>90.9</v>
      </c>
      <c r="H18" s="105">
        <v>88.1</v>
      </c>
      <c r="I18" s="105">
        <v>84.6</v>
      </c>
      <c r="J18" s="105">
        <v>81.3</v>
      </c>
      <c r="K18" s="105">
        <v>79.1</v>
      </c>
      <c r="L18" s="105">
        <v>78.9</v>
      </c>
      <c r="M18" s="105">
        <v>79.7</v>
      </c>
      <c r="N18" s="105">
        <v>79</v>
      </c>
      <c r="O18" s="105">
        <v>76.7</v>
      </c>
      <c r="P18" s="105">
        <v>80.2</v>
      </c>
      <c r="Q18" s="105">
        <v>83.1</v>
      </c>
      <c r="R18" s="105">
        <v>88.7</v>
      </c>
      <c r="S18" s="105">
        <v>89.9</v>
      </c>
      <c r="T18" s="105">
        <v>82.2</v>
      </c>
      <c r="U18" s="105">
        <v>81.3</v>
      </c>
      <c r="V18" s="105">
        <v>88.8</v>
      </c>
      <c r="W18" s="105">
        <v>88.1</v>
      </c>
      <c r="X18" s="105">
        <v>89.2</v>
      </c>
      <c r="Y18" s="105">
        <v>88.8</v>
      </c>
      <c r="Z18" s="84">
        <f t="shared" si="0"/>
        <v>85.65000000000002</v>
      </c>
      <c r="AA18" s="105">
        <v>76.4</v>
      </c>
      <c r="AB18" s="107">
        <v>0.5965277777777778</v>
      </c>
      <c r="AC18" s="6">
        <v>16</v>
      </c>
    </row>
    <row r="19" spans="1:29" ht="13.5" customHeight="1">
      <c r="A19" s="83">
        <v>17</v>
      </c>
      <c r="B19" s="105">
        <v>89.5</v>
      </c>
      <c r="C19" s="105">
        <v>90.6</v>
      </c>
      <c r="D19" s="105">
        <v>92.5</v>
      </c>
      <c r="E19" s="105">
        <v>92.7</v>
      </c>
      <c r="F19" s="105">
        <v>91.8</v>
      </c>
      <c r="G19" s="105">
        <v>91.1</v>
      </c>
      <c r="H19" s="105">
        <v>96</v>
      </c>
      <c r="I19" s="105">
        <v>98.1</v>
      </c>
      <c r="J19" s="105">
        <v>98.5</v>
      </c>
      <c r="K19" s="105">
        <v>98.6</v>
      </c>
      <c r="L19" s="105">
        <v>98.7</v>
      </c>
      <c r="M19" s="105">
        <v>98.6</v>
      </c>
      <c r="N19" s="105">
        <v>98.6</v>
      </c>
      <c r="O19" s="105">
        <v>98.7</v>
      </c>
      <c r="P19" s="105">
        <v>98.8</v>
      </c>
      <c r="Q19" s="105">
        <v>98.8</v>
      </c>
      <c r="R19" s="105">
        <v>98.8</v>
      </c>
      <c r="S19" s="105">
        <v>98.9</v>
      </c>
      <c r="T19" s="105">
        <v>98.8</v>
      </c>
      <c r="U19" s="105">
        <v>98.9</v>
      </c>
      <c r="V19" s="105">
        <v>99.3</v>
      </c>
      <c r="W19" s="105">
        <v>99.1</v>
      </c>
      <c r="X19" s="105">
        <v>99</v>
      </c>
      <c r="Y19" s="105">
        <v>99.8</v>
      </c>
      <c r="Z19" s="84">
        <f t="shared" si="0"/>
        <v>96.84166666666668</v>
      </c>
      <c r="AA19" s="105">
        <v>88.6</v>
      </c>
      <c r="AB19" s="107">
        <v>0.005555555555555556</v>
      </c>
      <c r="AC19" s="6">
        <v>17</v>
      </c>
    </row>
    <row r="20" spans="1:29" ht="13.5" customHeight="1">
      <c r="A20" s="83">
        <v>18</v>
      </c>
      <c r="B20" s="105">
        <v>99.7</v>
      </c>
      <c r="C20" s="105">
        <v>99.7</v>
      </c>
      <c r="D20" s="105">
        <v>98.8</v>
      </c>
      <c r="E20" s="105">
        <v>98.6</v>
      </c>
      <c r="F20" s="105">
        <v>98.2</v>
      </c>
      <c r="G20" s="105">
        <v>93.7</v>
      </c>
      <c r="H20" s="105">
        <v>86.7</v>
      </c>
      <c r="I20" s="105">
        <v>81.1</v>
      </c>
      <c r="J20" s="105">
        <v>74.7</v>
      </c>
      <c r="K20" s="105">
        <v>72.4</v>
      </c>
      <c r="L20" s="105">
        <v>57.8</v>
      </c>
      <c r="M20" s="105">
        <v>62.8</v>
      </c>
      <c r="N20" s="105">
        <v>65.5</v>
      </c>
      <c r="O20" s="105">
        <v>69.1</v>
      </c>
      <c r="P20" s="105">
        <v>56.1</v>
      </c>
      <c r="Q20" s="105">
        <v>52.4</v>
      </c>
      <c r="R20" s="105">
        <v>55.1</v>
      </c>
      <c r="S20" s="105">
        <v>58.4</v>
      </c>
      <c r="T20" s="105">
        <v>61.9</v>
      </c>
      <c r="U20" s="105">
        <v>74.7</v>
      </c>
      <c r="V20" s="105">
        <v>72.3</v>
      </c>
      <c r="W20" s="105">
        <v>72.9</v>
      </c>
      <c r="X20" s="105">
        <v>76.9</v>
      </c>
      <c r="Y20" s="105">
        <v>77.4</v>
      </c>
      <c r="Z20" s="84">
        <f t="shared" si="0"/>
        <v>75.70416666666668</v>
      </c>
      <c r="AA20" s="105">
        <v>51.7</v>
      </c>
      <c r="AB20" s="107">
        <v>0.6326388888888889</v>
      </c>
      <c r="AC20" s="6">
        <v>18</v>
      </c>
    </row>
    <row r="21" spans="1:29" ht="13.5" customHeight="1">
      <c r="A21" s="83">
        <v>19</v>
      </c>
      <c r="B21" s="105">
        <v>79.1</v>
      </c>
      <c r="C21" s="105">
        <v>83.6</v>
      </c>
      <c r="D21" s="105">
        <v>87.6</v>
      </c>
      <c r="E21" s="105">
        <v>89.5</v>
      </c>
      <c r="F21" s="105">
        <v>82.3</v>
      </c>
      <c r="G21" s="105">
        <v>82.6</v>
      </c>
      <c r="H21" s="105">
        <v>82.8</v>
      </c>
      <c r="I21" s="105">
        <v>68.1</v>
      </c>
      <c r="J21" s="105">
        <v>67.4</v>
      </c>
      <c r="K21" s="105">
        <v>62.7</v>
      </c>
      <c r="L21" s="105">
        <v>68.9</v>
      </c>
      <c r="M21" s="105">
        <v>64.7</v>
      </c>
      <c r="N21" s="105">
        <v>62.7</v>
      </c>
      <c r="O21" s="105">
        <v>60.2</v>
      </c>
      <c r="P21" s="105">
        <v>71.3</v>
      </c>
      <c r="Q21" s="105">
        <v>70.2</v>
      </c>
      <c r="R21" s="105">
        <v>59.7</v>
      </c>
      <c r="S21" s="105">
        <v>66.5</v>
      </c>
      <c r="T21" s="105">
        <v>75.2</v>
      </c>
      <c r="U21" s="105">
        <v>71.8</v>
      </c>
      <c r="V21" s="105">
        <v>76.4</v>
      </c>
      <c r="W21" s="105">
        <v>80.6</v>
      </c>
      <c r="X21" s="105">
        <v>84.3</v>
      </c>
      <c r="Y21" s="105">
        <v>88.5</v>
      </c>
      <c r="Z21" s="84">
        <f t="shared" si="0"/>
        <v>74.44583333333334</v>
      </c>
      <c r="AA21" s="105">
        <v>58</v>
      </c>
      <c r="AB21" s="107">
        <v>0.5826388888888888</v>
      </c>
      <c r="AC21" s="6">
        <v>19</v>
      </c>
    </row>
    <row r="22" spans="1:29" ht="13.5" customHeight="1">
      <c r="A22" s="86">
        <v>20</v>
      </c>
      <c r="B22" s="106">
        <v>88.2</v>
      </c>
      <c r="C22" s="106">
        <v>89</v>
      </c>
      <c r="D22" s="106">
        <v>88.3</v>
      </c>
      <c r="E22" s="106">
        <v>89</v>
      </c>
      <c r="F22" s="106">
        <v>86.9</v>
      </c>
      <c r="G22" s="106">
        <v>87</v>
      </c>
      <c r="H22" s="106">
        <v>87.2</v>
      </c>
      <c r="I22" s="106">
        <v>84.8</v>
      </c>
      <c r="J22" s="106">
        <v>76.4</v>
      </c>
      <c r="K22" s="106">
        <v>68.5</v>
      </c>
      <c r="L22" s="106">
        <v>63.9</v>
      </c>
      <c r="M22" s="106">
        <v>60.1</v>
      </c>
      <c r="N22" s="106">
        <v>61.9</v>
      </c>
      <c r="O22" s="106">
        <v>72.4</v>
      </c>
      <c r="P22" s="106">
        <v>72.6</v>
      </c>
      <c r="Q22" s="106">
        <v>72.8</v>
      </c>
      <c r="R22" s="106">
        <v>74.5</v>
      </c>
      <c r="S22" s="106">
        <v>78.1</v>
      </c>
      <c r="T22" s="106">
        <v>83</v>
      </c>
      <c r="U22" s="106">
        <v>89.2</v>
      </c>
      <c r="V22" s="106">
        <v>87.9</v>
      </c>
      <c r="W22" s="106">
        <v>90.2</v>
      </c>
      <c r="X22" s="106">
        <v>81.6</v>
      </c>
      <c r="Y22" s="106">
        <v>90</v>
      </c>
      <c r="Z22" s="87">
        <f t="shared" si="0"/>
        <v>80.14583333333333</v>
      </c>
      <c r="AA22" s="106">
        <v>57.6</v>
      </c>
      <c r="AB22" s="108">
        <v>0.5270833333333333</v>
      </c>
      <c r="AC22" s="6">
        <v>20</v>
      </c>
    </row>
    <row r="23" spans="1:29" ht="13.5" customHeight="1">
      <c r="A23" s="83">
        <v>21</v>
      </c>
      <c r="B23" s="105">
        <v>55.6</v>
      </c>
      <c r="C23" s="105">
        <v>54.5</v>
      </c>
      <c r="D23" s="105">
        <v>57.4</v>
      </c>
      <c r="E23" s="105">
        <v>57.3</v>
      </c>
      <c r="F23" s="105">
        <v>59.5</v>
      </c>
      <c r="G23" s="105">
        <v>61.4</v>
      </c>
      <c r="H23" s="105">
        <v>63.1</v>
      </c>
      <c r="I23" s="105">
        <v>54.2</v>
      </c>
      <c r="J23" s="105">
        <v>50.9</v>
      </c>
      <c r="K23" s="105">
        <v>51</v>
      </c>
      <c r="L23" s="105">
        <v>51.7</v>
      </c>
      <c r="M23" s="105">
        <v>66</v>
      </c>
      <c r="N23" s="105">
        <v>63.5</v>
      </c>
      <c r="O23" s="105">
        <v>66.5</v>
      </c>
      <c r="P23" s="105">
        <v>66.8</v>
      </c>
      <c r="Q23" s="105">
        <v>72.7</v>
      </c>
      <c r="R23" s="105">
        <v>73.3</v>
      </c>
      <c r="S23" s="105">
        <v>72.9</v>
      </c>
      <c r="T23" s="105">
        <v>75.3</v>
      </c>
      <c r="U23" s="105">
        <v>73.6</v>
      </c>
      <c r="V23" s="105">
        <v>72</v>
      </c>
      <c r="W23" s="105">
        <v>71.1</v>
      </c>
      <c r="X23" s="105">
        <v>76.9</v>
      </c>
      <c r="Y23" s="105">
        <v>81.1</v>
      </c>
      <c r="Z23" s="84">
        <f t="shared" si="0"/>
        <v>64.5125</v>
      </c>
      <c r="AA23" s="105">
        <v>46</v>
      </c>
      <c r="AB23" s="107">
        <v>0.4694444444444445</v>
      </c>
      <c r="AC23" s="5">
        <v>21</v>
      </c>
    </row>
    <row r="24" spans="1:29" ht="13.5" customHeight="1">
      <c r="A24" s="83">
        <v>22</v>
      </c>
      <c r="B24" s="105">
        <v>85.3</v>
      </c>
      <c r="C24" s="105">
        <v>86</v>
      </c>
      <c r="D24" s="105">
        <v>85.3</v>
      </c>
      <c r="E24" s="105">
        <v>78.7</v>
      </c>
      <c r="F24" s="105">
        <v>81.2</v>
      </c>
      <c r="G24" s="105">
        <v>81.4</v>
      </c>
      <c r="H24" s="105">
        <v>79.7</v>
      </c>
      <c r="I24" s="105">
        <v>75.9</v>
      </c>
      <c r="J24" s="105">
        <v>74.2</v>
      </c>
      <c r="K24" s="105">
        <v>68.7</v>
      </c>
      <c r="L24" s="105">
        <v>73.5</v>
      </c>
      <c r="M24" s="105">
        <v>75.7</v>
      </c>
      <c r="N24" s="105">
        <v>74.3</v>
      </c>
      <c r="O24" s="105">
        <v>77.3</v>
      </c>
      <c r="P24" s="105">
        <v>82.2</v>
      </c>
      <c r="Q24" s="105">
        <v>85</v>
      </c>
      <c r="R24" s="105">
        <v>88.9</v>
      </c>
      <c r="S24" s="105">
        <v>89.3</v>
      </c>
      <c r="T24" s="105">
        <v>91.4</v>
      </c>
      <c r="U24" s="105">
        <v>92.5</v>
      </c>
      <c r="V24" s="105">
        <v>93.9</v>
      </c>
      <c r="W24" s="105">
        <v>97.1</v>
      </c>
      <c r="X24" s="105">
        <v>97.8</v>
      </c>
      <c r="Y24" s="105">
        <v>98</v>
      </c>
      <c r="Z24" s="84">
        <f t="shared" si="0"/>
        <v>83.8875</v>
      </c>
      <c r="AA24" s="105">
        <v>66.9</v>
      </c>
      <c r="AB24" s="107">
        <v>0.41944444444444445</v>
      </c>
      <c r="AC24" s="6">
        <v>22</v>
      </c>
    </row>
    <row r="25" spans="1:29" ht="13.5" customHeight="1">
      <c r="A25" s="83">
        <v>23</v>
      </c>
      <c r="B25" s="105">
        <v>98</v>
      </c>
      <c r="C25" s="105">
        <v>89.3</v>
      </c>
      <c r="D25" s="105">
        <v>97</v>
      </c>
      <c r="E25" s="105">
        <v>97.6</v>
      </c>
      <c r="F25" s="105">
        <v>97.6</v>
      </c>
      <c r="G25" s="105">
        <v>98</v>
      </c>
      <c r="H25" s="105">
        <v>98.3</v>
      </c>
      <c r="I25" s="105">
        <v>97.8</v>
      </c>
      <c r="J25" s="105">
        <v>93.4</v>
      </c>
      <c r="K25" s="105">
        <v>76.5</v>
      </c>
      <c r="L25" s="105">
        <v>77.2</v>
      </c>
      <c r="M25" s="105">
        <v>77.3</v>
      </c>
      <c r="N25" s="105">
        <v>83.2</v>
      </c>
      <c r="O25" s="105">
        <v>88.5</v>
      </c>
      <c r="P25" s="105">
        <v>82.6</v>
      </c>
      <c r="Q25" s="105">
        <v>77.2</v>
      </c>
      <c r="R25" s="105">
        <v>72.5</v>
      </c>
      <c r="S25" s="105">
        <v>79.7</v>
      </c>
      <c r="T25" s="105">
        <v>85.7</v>
      </c>
      <c r="U25" s="105">
        <v>87.7</v>
      </c>
      <c r="V25" s="105">
        <v>87.5</v>
      </c>
      <c r="W25" s="105">
        <v>85.8</v>
      </c>
      <c r="X25" s="105">
        <v>87.4</v>
      </c>
      <c r="Y25" s="105">
        <v>89.5</v>
      </c>
      <c r="Z25" s="84">
        <f t="shared" si="0"/>
        <v>87.72083333333335</v>
      </c>
      <c r="AA25" s="105">
        <v>70.5</v>
      </c>
      <c r="AB25" s="107">
        <v>0.717361111111111</v>
      </c>
      <c r="AC25" s="6">
        <v>23</v>
      </c>
    </row>
    <row r="26" spans="1:29" ht="13.5" customHeight="1">
      <c r="A26" s="83">
        <v>24</v>
      </c>
      <c r="B26" s="105">
        <v>88.2</v>
      </c>
      <c r="C26" s="105">
        <v>91.4</v>
      </c>
      <c r="D26" s="105">
        <v>90.5</v>
      </c>
      <c r="E26" s="105">
        <v>88.9</v>
      </c>
      <c r="F26" s="105">
        <v>95.1</v>
      </c>
      <c r="G26" s="105">
        <v>95.3</v>
      </c>
      <c r="H26" s="105">
        <v>91.8</v>
      </c>
      <c r="I26" s="105">
        <v>86.1</v>
      </c>
      <c r="J26" s="105">
        <v>77.7</v>
      </c>
      <c r="K26" s="105">
        <v>78.4</v>
      </c>
      <c r="L26" s="105">
        <v>75.1</v>
      </c>
      <c r="M26" s="105">
        <v>74.3</v>
      </c>
      <c r="N26" s="105">
        <v>71.6</v>
      </c>
      <c r="O26" s="105">
        <v>67.4</v>
      </c>
      <c r="P26" s="105">
        <v>67.5</v>
      </c>
      <c r="Q26" s="105">
        <v>63.7</v>
      </c>
      <c r="R26" s="105">
        <v>70</v>
      </c>
      <c r="S26" s="105">
        <v>76.3</v>
      </c>
      <c r="T26" s="105">
        <v>83.9</v>
      </c>
      <c r="U26" s="105">
        <v>82.5</v>
      </c>
      <c r="V26" s="105">
        <v>83.1</v>
      </c>
      <c r="W26" s="105">
        <v>86.4</v>
      </c>
      <c r="X26" s="105">
        <v>92</v>
      </c>
      <c r="Y26" s="105">
        <v>94.1</v>
      </c>
      <c r="Z26" s="84">
        <f t="shared" si="0"/>
        <v>82.1375</v>
      </c>
      <c r="AA26" s="105">
        <v>60.2</v>
      </c>
      <c r="AB26" s="107">
        <v>0.6548611111111111</v>
      </c>
      <c r="AC26" s="6">
        <v>24</v>
      </c>
    </row>
    <row r="27" spans="1:29" ht="13.5" customHeight="1">
      <c r="A27" s="83">
        <v>25</v>
      </c>
      <c r="B27" s="105">
        <v>95.3</v>
      </c>
      <c r="C27" s="105">
        <v>93</v>
      </c>
      <c r="D27" s="105">
        <v>95.2</v>
      </c>
      <c r="E27" s="105">
        <v>92.7</v>
      </c>
      <c r="F27" s="105">
        <v>95.3</v>
      </c>
      <c r="G27" s="105">
        <v>97</v>
      </c>
      <c r="H27" s="105">
        <v>90.4</v>
      </c>
      <c r="I27" s="105">
        <v>90.2</v>
      </c>
      <c r="J27" s="105">
        <v>87.6</v>
      </c>
      <c r="K27" s="105">
        <v>90.2</v>
      </c>
      <c r="L27" s="105">
        <v>89.6</v>
      </c>
      <c r="M27" s="105">
        <v>89.2</v>
      </c>
      <c r="N27" s="105">
        <v>91.2</v>
      </c>
      <c r="O27" s="105">
        <v>87.7</v>
      </c>
      <c r="P27" s="105">
        <v>88.7</v>
      </c>
      <c r="Q27" s="105">
        <v>85.8</v>
      </c>
      <c r="R27" s="105">
        <v>90.2</v>
      </c>
      <c r="S27" s="105">
        <v>96.4</v>
      </c>
      <c r="T27" s="105">
        <v>96.7</v>
      </c>
      <c r="U27" s="105">
        <v>96.2</v>
      </c>
      <c r="V27" s="105">
        <v>97.6</v>
      </c>
      <c r="W27" s="105">
        <v>97.7</v>
      </c>
      <c r="X27" s="105">
        <v>97.7</v>
      </c>
      <c r="Y27" s="105">
        <v>97.7</v>
      </c>
      <c r="Z27" s="84">
        <f t="shared" si="0"/>
        <v>92.8875</v>
      </c>
      <c r="AA27" s="105">
        <v>76.5</v>
      </c>
      <c r="AB27" s="107">
        <v>0.6881944444444444</v>
      </c>
      <c r="AC27" s="6">
        <v>25</v>
      </c>
    </row>
    <row r="28" spans="1:29" ht="13.5" customHeight="1">
      <c r="A28" s="83">
        <v>26</v>
      </c>
      <c r="B28" s="105">
        <v>98</v>
      </c>
      <c r="C28" s="105">
        <v>98.1</v>
      </c>
      <c r="D28" s="105">
        <v>98.1</v>
      </c>
      <c r="E28" s="105">
        <v>98.2</v>
      </c>
      <c r="F28" s="105">
        <v>98</v>
      </c>
      <c r="G28" s="105">
        <v>98.1</v>
      </c>
      <c r="H28" s="105">
        <v>96</v>
      </c>
      <c r="I28" s="105">
        <v>84.9</v>
      </c>
      <c r="J28" s="105">
        <v>76.9</v>
      </c>
      <c r="K28" s="105">
        <v>75.1</v>
      </c>
      <c r="L28" s="105">
        <v>81.3</v>
      </c>
      <c r="M28" s="105">
        <v>85.9</v>
      </c>
      <c r="N28" s="105">
        <v>85.9</v>
      </c>
      <c r="O28" s="105">
        <v>91.8</v>
      </c>
      <c r="P28" s="105">
        <v>91.8</v>
      </c>
      <c r="Q28" s="105">
        <v>95</v>
      </c>
      <c r="R28" s="105">
        <v>96.7</v>
      </c>
      <c r="S28" s="105">
        <v>97.5</v>
      </c>
      <c r="T28" s="105">
        <v>93.8</v>
      </c>
      <c r="U28" s="105">
        <v>89.5</v>
      </c>
      <c r="V28" s="105">
        <v>91.6</v>
      </c>
      <c r="W28" s="105">
        <v>92.9</v>
      </c>
      <c r="X28" s="105">
        <v>94.9</v>
      </c>
      <c r="Y28" s="105">
        <v>97.1</v>
      </c>
      <c r="Z28" s="84">
        <f t="shared" si="0"/>
        <v>91.96249999999999</v>
      </c>
      <c r="AA28" s="105">
        <v>74.8</v>
      </c>
      <c r="AB28" s="107">
        <v>0.4298611111111111</v>
      </c>
      <c r="AC28" s="6">
        <v>26</v>
      </c>
    </row>
    <row r="29" spans="1:29" ht="13.5" customHeight="1">
      <c r="A29" s="83">
        <v>27</v>
      </c>
      <c r="B29" s="105">
        <v>97.5</v>
      </c>
      <c r="C29" s="105">
        <v>97.7</v>
      </c>
      <c r="D29" s="105">
        <v>97.8</v>
      </c>
      <c r="E29" s="105">
        <v>98.1</v>
      </c>
      <c r="F29" s="105">
        <v>98.2</v>
      </c>
      <c r="G29" s="105">
        <v>98.2</v>
      </c>
      <c r="H29" s="105">
        <v>97.8</v>
      </c>
      <c r="I29" s="105">
        <v>94.9</v>
      </c>
      <c r="J29" s="105">
        <v>87.1</v>
      </c>
      <c r="K29" s="105">
        <v>79.3</v>
      </c>
      <c r="L29" s="105">
        <v>86.7</v>
      </c>
      <c r="M29" s="105">
        <v>83.1</v>
      </c>
      <c r="N29" s="105">
        <v>83.4</v>
      </c>
      <c r="O29" s="105">
        <v>85.4</v>
      </c>
      <c r="P29" s="105">
        <v>84.1</v>
      </c>
      <c r="Q29" s="105">
        <v>86.5</v>
      </c>
      <c r="R29" s="105">
        <v>88.9</v>
      </c>
      <c r="S29" s="105">
        <v>86.8</v>
      </c>
      <c r="T29" s="105">
        <v>76.5</v>
      </c>
      <c r="U29" s="105">
        <v>79.4</v>
      </c>
      <c r="V29" s="105">
        <v>79.2</v>
      </c>
      <c r="W29" s="105">
        <v>80.9</v>
      </c>
      <c r="X29" s="105">
        <v>82.3</v>
      </c>
      <c r="Y29" s="105">
        <v>86.6</v>
      </c>
      <c r="Z29" s="84">
        <f t="shared" si="0"/>
        <v>88.18333333333334</v>
      </c>
      <c r="AA29" s="105">
        <v>75.9</v>
      </c>
      <c r="AB29" s="107">
        <v>0.8027777777777777</v>
      </c>
      <c r="AC29" s="6">
        <v>27</v>
      </c>
    </row>
    <row r="30" spans="1:29" ht="13.5" customHeight="1">
      <c r="A30" s="83">
        <v>28</v>
      </c>
      <c r="B30" s="105">
        <v>90.3</v>
      </c>
      <c r="C30" s="105">
        <v>94.7</v>
      </c>
      <c r="D30" s="105">
        <v>96.8</v>
      </c>
      <c r="E30" s="105">
        <v>97.7</v>
      </c>
      <c r="F30" s="105">
        <v>98.3</v>
      </c>
      <c r="G30" s="105">
        <v>98.5</v>
      </c>
      <c r="H30" s="105">
        <v>98.5</v>
      </c>
      <c r="I30" s="105">
        <v>98.6</v>
      </c>
      <c r="J30" s="105">
        <v>98.6</v>
      </c>
      <c r="K30" s="105">
        <v>98.7</v>
      </c>
      <c r="L30" s="105">
        <v>98.4</v>
      </c>
      <c r="M30" s="105">
        <v>97.7</v>
      </c>
      <c r="N30" s="105">
        <v>98.1</v>
      </c>
      <c r="O30" s="105">
        <v>95.8</v>
      </c>
      <c r="P30" s="105">
        <v>95.3</v>
      </c>
      <c r="Q30" s="105">
        <v>83.8</v>
      </c>
      <c r="R30" s="105">
        <v>92.3</v>
      </c>
      <c r="S30" s="105">
        <v>93.2</v>
      </c>
      <c r="T30" s="105">
        <v>96.9</v>
      </c>
      <c r="U30" s="105">
        <v>95.8</v>
      </c>
      <c r="V30" s="105">
        <v>96.4</v>
      </c>
      <c r="W30" s="105">
        <v>95.6</v>
      </c>
      <c r="X30" s="105">
        <v>92.2</v>
      </c>
      <c r="Y30" s="105">
        <v>92</v>
      </c>
      <c r="Z30" s="84">
        <f t="shared" si="0"/>
        <v>95.59166666666665</v>
      </c>
      <c r="AA30" s="105">
        <v>83.3</v>
      </c>
      <c r="AB30" s="107">
        <v>0.6687500000000001</v>
      </c>
      <c r="AC30" s="6">
        <v>28</v>
      </c>
    </row>
    <row r="31" spans="1:29" ht="13.5" customHeight="1">
      <c r="A31" s="83">
        <v>29</v>
      </c>
      <c r="B31" s="105">
        <v>93.1</v>
      </c>
      <c r="C31" s="105">
        <v>94.3</v>
      </c>
      <c r="D31" s="105">
        <v>95.9</v>
      </c>
      <c r="E31" s="105">
        <v>96.2</v>
      </c>
      <c r="F31" s="105">
        <v>95.8</v>
      </c>
      <c r="G31" s="105">
        <v>96.6</v>
      </c>
      <c r="H31" s="105">
        <v>86.2</v>
      </c>
      <c r="I31" s="105">
        <v>69</v>
      </c>
      <c r="J31" s="105">
        <v>67.1</v>
      </c>
      <c r="K31" s="105">
        <v>70.2</v>
      </c>
      <c r="L31" s="105">
        <v>73.6</v>
      </c>
      <c r="M31" s="105">
        <v>69.1</v>
      </c>
      <c r="N31" s="105">
        <v>70.4</v>
      </c>
      <c r="O31" s="105">
        <v>69.6</v>
      </c>
      <c r="P31" s="105">
        <v>74.7</v>
      </c>
      <c r="Q31" s="105">
        <v>74.9</v>
      </c>
      <c r="R31" s="105">
        <v>76</v>
      </c>
      <c r="S31" s="105">
        <v>79</v>
      </c>
      <c r="T31" s="105">
        <v>80.7</v>
      </c>
      <c r="U31" s="105">
        <v>82.6</v>
      </c>
      <c r="V31" s="105">
        <v>85.8</v>
      </c>
      <c r="W31" s="105">
        <v>92.1</v>
      </c>
      <c r="X31" s="105">
        <v>95.4</v>
      </c>
      <c r="Y31" s="105">
        <v>95.4</v>
      </c>
      <c r="Z31" s="84">
        <f t="shared" si="0"/>
        <v>82.65416666666668</v>
      </c>
      <c r="AA31" s="105">
        <v>48.4</v>
      </c>
      <c r="AB31" s="107">
        <v>0.4777777777777778</v>
      </c>
      <c r="AC31" s="6">
        <v>29</v>
      </c>
    </row>
    <row r="32" spans="1:29" ht="13.5" customHeight="1">
      <c r="A32" s="83">
        <v>30</v>
      </c>
      <c r="B32" s="105">
        <v>95.4</v>
      </c>
      <c r="C32" s="105">
        <v>97.4</v>
      </c>
      <c r="D32" s="105">
        <v>93.8</v>
      </c>
      <c r="E32" s="105">
        <v>94</v>
      </c>
      <c r="F32" s="105">
        <v>91</v>
      </c>
      <c r="G32" s="105">
        <v>95.9</v>
      </c>
      <c r="H32" s="105">
        <v>88.9</v>
      </c>
      <c r="I32" s="105">
        <v>75</v>
      </c>
      <c r="J32" s="105">
        <v>75.4</v>
      </c>
      <c r="K32" s="105">
        <v>76.9</v>
      </c>
      <c r="L32" s="105">
        <v>78.2</v>
      </c>
      <c r="M32" s="105">
        <v>74.4</v>
      </c>
      <c r="N32" s="105">
        <v>70.9</v>
      </c>
      <c r="O32" s="105">
        <v>72</v>
      </c>
      <c r="P32" s="105">
        <v>70.5</v>
      </c>
      <c r="Q32" s="105">
        <v>72</v>
      </c>
      <c r="R32" s="105">
        <v>73.9</v>
      </c>
      <c r="S32" s="105">
        <v>79.2</v>
      </c>
      <c r="T32" s="105">
        <v>85.2</v>
      </c>
      <c r="U32" s="105">
        <v>90.7</v>
      </c>
      <c r="V32" s="105">
        <v>83.2</v>
      </c>
      <c r="W32" s="105">
        <v>88.5</v>
      </c>
      <c r="X32" s="105">
        <v>79.2</v>
      </c>
      <c r="Y32" s="105">
        <v>79.4</v>
      </c>
      <c r="Z32" s="84">
        <f t="shared" si="0"/>
        <v>82.54166666666669</v>
      </c>
      <c r="AA32" s="105">
        <v>69.3</v>
      </c>
      <c r="AB32" s="107">
        <v>0.5472222222222222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91.08666666666666</v>
      </c>
      <c r="C34" s="89">
        <f t="shared" si="1"/>
        <v>91.26666666666667</v>
      </c>
      <c r="D34" s="89">
        <f t="shared" si="1"/>
        <v>92.35</v>
      </c>
      <c r="E34" s="89">
        <f t="shared" si="1"/>
        <v>92.53999999999998</v>
      </c>
      <c r="F34" s="89">
        <f t="shared" si="1"/>
        <v>92.86666666666669</v>
      </c>
      <c r="G34" s="89">
        <f t="shared" si="1"/>
        <v>92.65666666666668</v>
      </c>
      <c r="H34" s="89">
        <f t="shared" si="1"/>
        <v>89.59333333333333</v>
      </c>
      <c r="I34" s="89">
        <f t="shared" si="1"/>
        <v>84.1233333333333</v>
      </c>
      <c r="J34" s="89">
        <f t="shared" si="1"/>
        <v>81.17000000000002</v>
      </c>
      <c r="K34" s="89">
        <f t="shared" si="1"/>
        <v>80.23</v>
      </c>
      <c r="L34" s="89">
        <f t="shared" si="1"/>
        <v>79.93333333333334</v>
      </c>
      <c r="M34" s="89">
        <f t="shared" si="1"/>
        <v>80.50666666666665</v>
      </c>
      <c r="N34" s="89">
        <f t="shared" si="1"/>
        <v>80.13666666666667</v>
      </c>
      <c r="O34" s="89">
        <f t="shared" si="1"/>
        <v>80.81</v>
      </c>
      <c r="P34" s="89">
        <f t="shared" si="1"/>
        <v>80.80666666666666</v>
      </c>
      <c r="Q34" s="89">
        <f t="shared" si="1"/>
        <v>80.92666666666668</v>
      </c>
      <c r="R34" s="89">
        <f aca="true" t="shared" si="2" ref="R34:Y34">AVERAGE(R3:R33)</f>
        <v>82.29</v>
      </c>
      <c r="S34" s="89">
        <f t="shared" si="2"/>
        <v>84.60666666666665</v>
      </c>
      <c r="T34" s="89">
        <f t="shared" si="2"/>
        <v>86.26</v>
      </c>
      <c r="U34" s="89">
        <f t="shared" si="2"/>
        <v>86.90666666666667</v>
      </c>
      <c r="V34" s="89">
        <f t="shared" si="2"/>
        <v>87.33</v>
      </c>
      <c r="W34" s="89">
        <f t="shared" si="2"/>
        <v>88.3733333333333</v>
      </c>
      <c r="X34" s="89">
        <f t="shared" si="2"/>
        <v>89.42333333333333</v>
      </c>
      <c r="Y34" s="89">
        <f t="shared" si="2"/>
        <v>90.97333333333331</v>
      </c>
      <c r="Z34" s="89">
        <f>AVERAGE(B3:Y33)</f>
        <v>86.13194444444436</v>
      </c>
      <c r="AA34" s="90">
        <f>AVERAGE(AA3:AA33)</f>
        <v>71.05333333333334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46</v>
      </c>
      <c r="C40" s="102">
        <f>MATCH(B40,AA3:AA33,0)</f>
        <v>21</v>
      </c>
      <c r="D40" s="109">
        <f>INDEX(AB3:AB33,C40,1)</f>
        <v>0.4694444444444445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2018-02-26T08:24:53Z</dcterms:modified>
  <cp:category/>
  <cp:version/>
  <cp:contentType/>
  <cp:contentStatus/>
</cp:coreProperties>
</file>