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60" yWindow="450" windowWidth="13130" windowHeight="993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/>
</workbook>
</file>

<file path=xl/sharedStrings.xml><?xml version="1.0" encoding="utf-8"?>
<sst xmlns="http://schemas.openxmlformats.org/spreadsheetml/2006/main" count="146" uniqueCount="31">
  <si>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</si>
  <si>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</si>
  <si>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</si>
  <si>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</si>
  <si>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</si>
  <si>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</si>
  <si>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</si>
  <si>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</si>
  <si>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</si>
  <si>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</si>
  <si>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</si>
  <si>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</si>
  <si>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</si>
  <si>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</si>
  <si>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</si>
  <si>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</si>
  <si>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</si>
  <si>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</si>
  <si>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</si>
  <si>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</si>
  <si>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</si>
  <si>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</si>
  <si>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</si>
  <si>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</si>
  <si>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</si>
  <si>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</si>
  <si>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</si>
  <si>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</si>
  <si>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</si>
  <si>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</si>
  <si>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2020年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</si>
</sst>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  <numFmt numFmtId="179" formatCode="0&quot;年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2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0" fillId="31" borderId="4" applyNumberFormat="0" applyAlignment="0" applyProtection="0"/>
    <xf numFmtId="0" fontId="24" fillId="0" borderId="0" applyFill="0" applyProtection="0">
      <alignment/>
    </xf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176" fontId="6" fillId="0" borderId="0" xfId="62" applyFont="1" applyBorder="1" applyAlignment="1" quotePrefix="1">
      <alignment horizontal="left"/>
      <protection/>
    </xf>
    <xf numFmtId="176" fontId="0" fillId="0" borderId="0" xfId="62" applyFont="1" applyBorder="1" applyAlignment="1">
      <alignment horizontal="left"/>
      <protection/>
    </xf>
    <xf numFmtId="176" fontId="0" fillId="0" borderId="0" xfId="62" applyFont="1" applyBorder="1" applyAlignment="1" applyProtection="1">
      <alignment horizontal="left"/>
      <protection/>
    </xf>
    <xf numFmtId="176" fontId="0" fillId="0" borderId="0" xfId="62" applyFont="1" applyBorder="1">
      <alignment/>
      <protection/>
    </xf>
    <xf numFmtId="176" fontId="0" fillId="0" borderId="0" xfId="62" applyFont="1">
      <alignment/>
      <protection/>
    </xf>
    <xf numFmtId="176" fontId="0" fillId="0" borderId="10" xfId="62" applyFont="1" applyBorder="1" applyAlignment="1" applyProtection="1">
      <alignment horizontal="right"/>
      <protection/>
    </xf>
    <xf numFmtId="176" fontId="0" fillId="0" borderId="10" xfId="62" applyFont="1" applyBorder="1" applyProtection="1">
      <alignment/>
      <protection/>
    </xf>
    <xf numFmtId="176" fontId="0" fillId="0" borderId="11" xfId="62" applyFont="1" applyBorder="1" applyProtection="1">
      <alignment/>
      <protection/>
    </xf>
    <xf numFmtId="176" fontId="0" fillId="0" borderId="12" xfId="62" applyFont="1" applyBorder="1" applyProtection="1">
      <alignment/>
      <protection/>
    </xf>
    <xf numFmtId="176" fontId="0" fillId="0" borderId="13" xfId="62" applyFont="1" applyBorder="1">
      <alignment/>
      <protection/>
    </xf>
    <xf numFmtId="176" fontId="5" fillId="0" borderId="13" xfId="62" applyFont="1" applyBorder="1" applyAlignment="1" applyProtection="1">
      <alignment horizontal="center"/>
      <protection/>
    </xf>
    <xf numFmtId="176" fontId="5" fillId="0" borderId="14" xfId="62" applyFont="1" applyBorder="1" applyAlignment="1" applyProtection="1">
      <alignment horizontal="center"/>
      <protection/>
    </xf>
    <xf numFmtId="176" fontId="5" fillId="0" borderId="15" xfId="62" applyFont="1" applyBorder="1" applyAlignment="1" applyProtection="1">
      <alignment horizontal="center"/>
      <protection/>
    </xf>
    <xf numFmtId="176" fontId="0" fillId="0" borderId="16" xfId="62" applyFont="1" applyBorder="1" applyAlignment="1" applyProtection="1">
      <alignment horizontal="left"/>
      <protection/>
    </xf>
    <xf numFmtId="176" fontId="0" fillId="0" borderId="16" xfId="62" applyFont="1" applyBorder="1">
      <alignment/>
      <protection/>
    </xf>
    <xf numFmtId="176" fontId="0" fillId="0" borderId="17" xfId="62" applyFont="1" applyBorder="1">
      <alignment/>
      <protection/>
    </xf>
    <xf numFmtId="176" fontId="0" fillId="0" borderId="18" xfId="62" applyFont="1" applyBorder="1">
      <alignment/>
      <protection/>
    </xf>
    <xf numFmtId="0" fontId="0" fillId="0" borderId="19" xfId="62" applyNumberFormat="1" applyFont="1" applyBorder="1" applyProtection="1">
      <alignment/>
      <protection/>
    </xf>
    <xf numFmtId="176" fontId="7" fillId="0" borderId="19" xfId="62" applyNumberFormat="1" applyFont="1" applyBorder="1" applyProtection="1">
      <alignment/>
      <protection/>
    </xf>
    <xf numFmtId="176" fontId="7" fillId="0" borderId="20" xfId="62" applyNumberFormat="1" applyFont="1" applyBorder="1" applyProtection="1">
      <alignment/>
      <protection/>
    </xf>
    <xf numFmtId="176" fontId="7" fillId="0" borderId="21" xfId="62" applyNumberFormat="1" applyFont="1" applyBorder="1" applyProtection="1">
      <alignment/>
      <protection/>
    </xf>
    <xf numFmtId="0" fontId="0" fillId="0" borderId="22" xfId="62" applyNumberFormat="1" applyFont="1" applyBorder="1" applyProtection="1">
      <alignment/>
      <protection/>
    </xf>
    <xf numFmtId="176" fontId="7" fillId="0" borderId="22" xfId="62" applyNumberFormat="1" applyFont="1" applyBorder="1" applyProtection="1">
      <alignment/>
      <protection/>
    </xf>
    <xf numFmtId="176" fontId="7" fillId="0" borderId="23" xfId="62" applyNumberFormat="1" applyFont="1" applyBorder="1" applyProtection="1">
      <alignment/>
      <protection/>
    </xf>
    <xf numFmtId="176" fontId="7" fillId="0" borderId="24" xfId="62" applyNumberFormat="1" applyFont="1" applyBorder="1" applyProtection="1">
      <alignment/>
      <protection/>
    </xf>
    <xf numFmtId="0" fontId="0" fillId="0" borderId="25" xfId="62" applyNumberFormat="1" applyFont="1" applyBorder="1" applyProtection="1">
      <alignment/>
      <protection/>
    </xf>
    <xf numFmtId="176" fontId="7" fillId="0" borderId="25" xfId="62" applyNumberFormat="1" applyFont="1" applyBorder="1" applyProtection="1">
      <alignment/>
      <protection/>
    </xf>
    <xf numFmtId="176" fontId="7" fillId="0" borderId="26" xfId="62" applyNumberFormat="1" applyFont="1" applyBorder="1" applyProtection="1">
      <alignment/>
      <protection/>
    </xf>
    <xf numFmtId="176" fontId="7" fillId="0" borderId="27" xfId="62" applyNumberFormat="1" applyFont="1" applyBorder="1" applyProtection="1">
      <alignment/>
      <protection/>
    </xf>
    <xf numFmtId="0" fontId="0" fillId="0" borderId="28" xfId="62" applyNumberFormat="1" applyFont="1" applyBorder="1" applyProtection="1">
      <alignment/>
      <protection/>
    </xf>
    <xf numFmtId="176" fontId="7" fillId="0" borderId="28" xfId="62" applyNumberFormat="1" applyFont="1" applyBorder="1" applyProtection="1">
      <alignment/>
      <protection/>
    </xf>
    <xf numFmtId="176" fontId="7" fillId="0" borderId="29" xfId="62" applyNumberFormat="1" applyFont="1" applyBorder="1" applyProtection="1">
      <alignment/>
      <protection/>
    </xf>
    <xf numFmtId="176" fontId="7" fillId="0" borderId="30" xfId="62" applyNumberFormat="1" applyFont="1" applyBorder="1" applyProtection="1">
      <alignment/>
      <protection/>
    </xf>
    <xf numFmtId="176" fontId="0" fillId="0" borderId="19" xfId="62" applyFont="1" applyBorder="1" applyAlignment="1" applyProtection="1">
      <alignment horizontal="distributed"/>
      <protection/>
    </xf>
    <xf numFmtId="176" fontId="7" fillId="0" borderId="19" xfId="62" applyFont="1" applyBorder="1" applyProtection="1">
      <alignment/>
      <protection/>
    </xf>
    <xf numFmtId="176" fontId="7" fillId="0" borderId="20" xfId="62" applyFont="1" applyBorder="1" applyProtection="1">
      <alignment/>
      <protection/>
    </xf>
    <xf numFmtId="176" fontId="7" fillId="0" borderId="21" xfId="62" applyFont="1" applyBorder="1" applyProtection="1">
      <alignment/>
      <protection/>
    </xf>
    <xf numFmtId="176" fontId="0" fillId="0" borderId="25" xfId="62" applyFont="1" applyBorder="1" applyAlignment="1" applyProtection="1">
      <alignment horizontal="distributed"/>
      <protection/>
    </xf>
    <xf numFmtId="176" fontId="7" fillId="0" borderId="25" xfId="62" applyFont="1" applyBorder="1" applyProtection="1">
      <alignment/>
      <protection/>
    </xf>
    <xf numFmtId="176" fontId="7" fillId="0" borderId="26" xfId="62" applyFont="1" applyBorder="1" applyProtection="1">
      <alignment/>
      <protection/>
    </xf>
    <xf numFmtId="176" fontId="7" fillId="0" borderId="27" xfId="62" applyFont="1" applyBorder="1" applyProtection="1">
      <alignment/>
      <protection/>
    </xf>
    <xf numFmtId="176" fontId="0" fillId="0" borderId="0" xfId="62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34" borderId="10" xfId="62" applyFont="1" applyFill="1" applyBorder="1" applyAlignment="1" applyProtection="1">
      <alignment horizontal="distributed"/>
      <protection/>
    </xf>
    <xf numFmtId="176" fontId="7" fillId="34" borderId="10" xfId="62" applyFont="1" applyFill="1" applyBorder="1" applyProtection="1">
      <alignment/>
      <protection/>
    </xf>
    <xf numFmtId="176" fontId="7" fillId="34" borderId="11" xfId="62" applyFont="1" applyFill="1" applyBorder="1" applyProtection="1">
      <alignment/>
      <protection/>
    </xf>
    <xf numFmtId="176" fontId="7" fillId="34" borderId="12" xfId="62" applyFont="1" applyFill="1" applyBorder="1" applyProtection="1">
      <alignment/>
      <protection/>
    </xf>
    <xf numFmtId="176" fontId="11" fillId="0" borderId="0" xfId="62" applyFont="1" applyBorder="1" applyAlignment="1" quotePrefix="1">
      <alignment horizontal="left"/>
      <protection/>
    </xf>
    <xf numFmtId="0" fontId="11" fillId="0" borderId="0" xfId="62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35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35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13" fillId="36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33" borderId="36" xfId="0" applyFont="1" applyFill="1" applyBorder="1" applyAlignment="1">
      <alignment horizontal="center"/>
    </xf>
    <xf numFmtId="2" fontId="8" fillId="33" borderId="36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8" fillId="33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33" borderId="32" xfId="0" applyNumberFormat="1" applyFont="1" applyFill="1" applyBorder="1" applyAlignment="1">
      <alignment/>
    </xf>
    <xf numFmtId="2" fontId="8" fillId="33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33" borderId="32" xfId="0" applyFont="1" applyFill="1" applyBorder="1" applyAlignment="1">
      <alignment horizontal="center"/>
    </xf>
    <xf numFmtId="2" fontId="19" fillId="33" borderId="32" xfId="0" applyNumberFormat="1" applyFont="1" applyFill="1" applyBorder="1" applyAlignment="1">
      <alignment/>
    </xf>
    <xf numFmtId="2" fontId="19" fillId="33" borderId="40" xfId="0" applyNumberFormat="1" applyFont="1" applyFill="1" applyBorder="1" applyAlignment="1">
      <alignment/>
    </xf>
    <xf numFmtId="2" fontId="19" fillId="33" borderId="38" xfId="0" applyNumberFormat="1" applyFont="1" applyFill="1" applyBorder="1" applyAlignment="1">
      <alignment/>
    </xf>
    <xf numFmtId="2" fontId="8" fillId="33" borderId="37" xfId="0" applyNumberFormat="1" applyFont="1" applyFill="1" applyBorder="1" applyAlignment="1">
      <alignment/>
    </xf>
    <xf numFmtId="2" fontId="22" fillId="0" borderId="41" xfId="61" applyNumberFormat="1" applyFont="1" applyFill="1" applyBorder="1" applyProtection="1">
      <alignment/>
      <protection/>
    </xf>
    <xf numFmtId="2" fontId="22" fillId="0" borderId="42" xfId="61" applyNumberFormat="1" applyFont="1" applyFill="1" applyBorder="1" applyProtection="1">
      <alignment/>
      <protection/>
    </xf>
    <xf numFmtId="2" fontId="22" fillId="0" borderId="43" xfId="61" applyNumberFormat="1" applyFont="1" applyFill="1" applyBorder="1" applyProtection="1">
      <alignment/>
      <protection/>
    </xf>
    <xf numFmtId="2" fontId="22" fillId="0" borderId="0" xfId="61" applyNumberFormat="1" applyFont="1" applyFill="1" applyProtection="1">
      <alignment/>
      <protection/>
    </xf>
    <xf numFmtId="2" fontId="22" fillId="0" borderId="0" xfId="61" applyNumberFormat="1" applyFont="1" applyFill="1" applyBorder="1" applyProtection="1">
      <alignment/>
      <protection/>
    </xf>
    <xf numFmtId="2" fontId="22" fillId="0" borderId="44" xfId="61" applyNumberFormat="1" applyFont="1" applyFill="1" applyBorder="1" applyProtection="1">
      <alignment/>
      <protection/>
    </xf>
    <xf numFmtId="176" fontId="11" fillId="0" borderId="0" xfId="62" applyFont="1" applyAlignment="1">
      <alignment horizontal="left"/>
      <protection/>
    </xf>
    <xf numFmtId="2" fontId="8" fillId="33" borderId="32" xfId="0" applyNumberFormat="1" applyFont="1" applyFill="1" applyBorder="1" applyAlignment="1">
      <alignment shrinkToFit="1"/>
    </xf>
    <xf numFmtId="2" fontId="8" fillId="33" borderId="40" xfId="0" applyNumberFormat="1" applyFont="1" applyFill="1" applyBorder="1" applyAlignment="1">
      <alignment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気温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9"/>
          <c:w val="0.96575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2020年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28504944"/>
        <c:axId val="55217905"/>
      </c:barChart>
      <c:catAx>
        <c:axId val="285049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7905"/>
        <c:crosses val="autoZero"/>
        <c:auto val="0"/>
        <c:lblOffset val="100"/>
        <c:tickLblSkip val="1"/>
        <c:noMultiLvlLbl val="0"/>
      </c:catAx>
      <c:valAx>
        <c:axId val="55217905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504944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1225"/>
          <c:w val="0.11075"/>
          <c:h val="0.10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0.0175</cdr:x>
      <cdr:y>-0.0095</cdr:y>
    </cdr:from>
    <cdr:to>
      <cdr:x>0.09325</cdr:x>
      <cdr:y>0.0455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3825" y="-28574"/>
          <a:ext cx="542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0.94925</cdr:x>
      <cdr:y>0.93575</cdr:y>
    </cdr:from>
    <cdr:to>
      <cdr:x>0.99675</cdr:x>
      <cdr:y>0.99125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10375" y="3143250"/>
          <a:ext cx="342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905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19050</xdr:rowOff>
    </xdr:from>
    <xdr:to>
      <xdr:col>1</xdr:col>
      <xdr:colOff>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400050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905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00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0</xdr:rowOff>
    </xdr:from>
    <xdr:to>
      <xdr:col>0</xdr:col>
      <xdr:colOff>457200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81000"/>
          <a:ext cx="1714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276225</xdr:colOff>
      <xdr:row>1</xdr:row>
      <xdr:rowOff>9525</xdr:rowOff>
    </xdr:from>
    <xdr:to>
      <xdr:col>0</xdr:col>
      <xdr:colOff>457200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76225" y="390525"/>
          <a:ext cx="1714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5.1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2"/>
      <c r="P1" s="92">
        <v>2020</v>
      </c>
      <c r="Q1" s="45" t="s">
        <v>1</v>
      </c>
      <c r="R1" s="91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</v>
      </c>
      <c r="F3" s="100">
        <v>0.274</v>
      </c>
      <c r="G3" s="100">
        <v>0.877</v>
      </c>
      <c r="H3" s="100">
        <v>1.44</v>
      </c>
      <c r="I3" s="100">
        <v>1.85</v>
      </c>
      <c r="J3" s="100">
        <v>2.014</v>
      </c>
      <c r="K3" s="100">
        <v>1.936</v>
      </c>
      <c r="L3" s="100">
        <v>1.632</v>
      </c>
      <c r="M3" s="100">
        <v>1.122</v>
      </c>
      <c r="N3" s="100">
        <v>0.501</v>
      </c>
      <c r="O3" s="100">
        <v>0.017</v>
      </c>
      <c r="P3" s="100">
        <v>0</v>
      </c>
      <c r="Q3" s="100">
        <v>0</v>
      </c>
      <c r="R3" s="100">
        <v>0</v>
      </c>
      <c r="S3" s="84">
        <f>IF(U3=0,"",SUM(B3:R3))</f>
        <v>11.662999999999998</v>
      </c>
      <c r="U3" s="50">
        <f>COUNTA(B3:R3)</f>
        <v>17</v>
      </c>
    </row>
    <row r="4" spans="1:21" ht="21" customHeight="1">
      <c r="A4" s="51">
        <v>2</v>
      </c>
      <c r="B4" s="101">
        <v>0</v>
      </c>
      <c r="C4" s="102">
        <v>0</v>
      </c>
      <c r="D4" s="102">
        <v>0</v>
      </c>
      <c r="E4" s="102">
        <v>0.002</v>
      </c>
      <c r="F4" s="102">
        <v>0.273</v>
      </c>
      <c r="G4" s="102">
        <v>0.859</v>
      </c>
      <c r="H4" s="102">
        <v>1.429</v>
      </c>
      <c r="I4" s="102">
        <v>1.84</v>
      </c>
      <c r="J4" s="102">
        <v>2.012</v>
      </c>
      <c r="K4" s="102">
        <v>1.934</v>
      </c>
      <c r="L4" s="102">
        <v>1.63</v>
      </c>
      <c r="M4" s="102">
        <v>1.125</v>
      </c>
      <c r="N4" s="102">
        <v>0.502</v>
      </c>
      <c r="O4" s="102">
        <v>0.018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11.624</v>
      </c>
      <c r="U4" s="50">
        <f aca="true" t="shared" si="1" ref="U4:U19">COUNTA(B4:R4)</f>
        <v>17</v>
      </c>
    </row>
    <row r="5" spans="1:21" ht="21" customHeight="1">
      <c r="A5" s="51">
        <v>3</v>
      </c>
      <c r="B5" s="101">
        <v>0</v>
      </c>
      <c r="C5" s="102">
        <v>0</v>
      </c>
      <c r="D5" s="102">
        <v>0</v>
      </c>
      <c r="E5" s="102">
        <v>0</v>
      </c>
      <c r="F5" s="102">
        <v>0.27</v>
      </c>
      <c r="G5" s="102">
        <v>0.757</v>
      </c>
      <c r="H5" s="102">
        <v>1.189</v>
      </c>
      <c r="I5" s="102">
        <v>1.489</v>
      </c>
      <c r="J5" s="102">
        <v>1.822</v>
      </c>
      <c r="K5" s="102">
        <v>1.675</v>
      </c>
      <c r="L5" s="102">
        <v>1.675</v>
      </c>
      <c r="M5" s="102">
        <v>0.742</v>
      </c>
      <c r="N5" s="102">
        <v>0.475</v>
      </c>
      <c r="O5" s="102">
        <v>0.027</v>
      </c>
      <c r="P5" s="102">
        <v>0</v>
      </c>
      <c r="Q5" s="102">
        <v>0</v>
      </c>
      <c r="R5" s="102">
        <v>0</v>
      </c>
      <c r="S5" s="85">
        <f t="shared" si="0"/>
        <v>10.120999999999999</v>
      </c>
      <c r="U5" s="50">
        <f t="shared" si="1"/>
        <v>17</v>
      </c>
    </row>
    <row r="6" spans="1:21" ht="21" customHeight="1">
      <c r="A6" s="51">
        <v>4</v>
      </c>
      <c r="B6" s="101">
        <v>0</v>
      </c>
      <c r="C6" s="102">
        <v>0</v>
      </c>
      <c r="D6" s="102">
        <v>0</v>
      </c>
      <c r="E6" s="102">
        <v>0.001</v>
      </c>
      <c r="F6" s="102">
        <v>0.246</v>
      </c>
      <c r="G6" s="102">
        <v>0.863</v>
      </c>
      <c r="H6" s="102">
        <v>1.425</v>
      </c>
      <c r="I6" s="102">
        <v>1.835</v>
      </c>
      <c r="J6" s="102">
        <v>1.996</v>
      </c>
      <c r="K6" s="102">
        <v>1.925</v>
      </c>
      <c r="L6" s="102">
        <v>1.65</v>
      </c>
      <c r="M6" s="102">
        <v>1.009</v>
      </c>
      <c r="N6" s="102">
        <v>0.514</v>
      </c>
      <c r="O6" s="102">
        <v>0.02</v>
      </c>
      <c r="P6" s="102">
        <v>0</v>
      </c>
      <c r="Q6" s="102">
        <v>0</v>
      </c>
      <c r="R6" s="102">
        <v>0</v>
      </c>
      <c r="S6" s="85">
        <f t="shared" si="0"/>
        <v>11.484</v>
      </c>
      <c r="U6" s="50">
        <f t="shared" si="1"/>
        <v>17</v>
      </c>
    </row>
    <row r="7" spans="1:21" ht="21" customHeight="1">
      <c r="A7" s="51">
        <v>5</v>
      </c>
      <c r="B7" s="101">
        <v>0</v>
      </c>
      <c r="C7" s="102">
        <v>0</v>
      </c>
      <c r="D7" s="102">
        <v>0</v>
      </c>
      <c r="E7" s="102">
        <v>0</v>
      </c>
      <c r="F7" s="102">
        <v>0.267</v>
      </c>
      <c r="G7" s="102">
        <v>0.881</v>
      </c>
      <c r="H7" s="102">
        <v>1.468</v>
      </c>
      <c r="I7" s="102">
        <v>1.887</v>
      </c>
      <c r="J7" s="102">
        <v>1.987</v>
      </c>
      <c r="K7" s="102">
        <v>1.581</v>
      </c>
      <c r="L7" s="102">
        <v>1.341</v>
      </c>
      <c r="M7" s="102">
        <v>0.646</v>
      </c>
      <c r="N7" s="102">
        <v>0.252</v>
      </c>
      <c r="O7" s="102">
        <v>0.053</v>
      </c>
      <c r="P7" s="102">
        <v>0</v>
      </c>
      <c r="Q7" s="102">
        <v>0</v>
      </c>
      <c r="R7" s="102">
        <v>0</v>
      </c>
      <c r="S7" s="85">
        <f t="shared" si="0"/>
        <v>10.363000000000001</v>
      </c>
      <c r="U7" s="50">
        <f t="shared" si="1"/>
        <v>17</v>
      </c>
    </row>
    <row r="8" spans="1:21" ht="21" customHeight="1">
      <c r="A8" s="51">
        <v>6</v>
      </c>
      <c r="B8" s="101">
        <v>0</v>
      </c>
      <c r="C8" s="102">
        <v>0</v>
      </c>
      <c r="D8" s="102">
        <v>0</v>
      </c>
      <c r="E8" s="102">
        <v>0</v>
      </c>
      <c r="F8" s="102">
        <v>0.271</v>
      </c>
      <c r="G8" s="102">
        <v>0.682</v>
      </c>
      <c r="H8" s="102">
        <v>1.056</v>
      </c>
      <c r="I8" s="102">
        <v>1.778</v>
      </c>
      <c r="J8" s="102">
        <v>1.403</v>
      </c>
      <c r="K8" s="102">
        <v>1.755</v>
      </c>
      <c r="L8" s="102">
        <v>1.19</v>
      </c>
      <c r="M8" s="102">
        <v>0.834</v>
      </c>
      <c r="N8" s="102">
        <v>0.328</v>
      </c>
      <c r="O8" s="102">
        <v>0.018</v>
      </c>
      <c r="P8" s="102">
        <v>0</v>
      </c>
      <c r="Q8" s="102">
        <v>0</v>
      </c>
      <c r="R8" s="102">
        <v>0</v>
      </c>
      <c r="S8" s="85">
        <f t="shared" si="0"/>
        <v>9.315</v>
      </c>
      <c r="U8" s="50">
        <f t="shared" si="1"/>
        <v>17</v>
      </c>
    </row>
    <row r="9" spans="1:21" ht="21" customHeight="1">
      <c r="A9" s="51">
        <v>7</v>
      </c>
      <c r="B9" s="101">
        <v>0</v>
      </c>
      <c r="C9" s="102">
        <v>0</v>
      </c>
      <c r="D9" s="102">
        <v>0</v>
      </c>
      <c r="E9" s="102">
        <v>0</v>
      </c>
      <c r="F9" s="102">
        <v>0.161</v>
      </c>
      <c r="G9" s="102">
        <v>0.363</v>
      </c>
      <c r="H9" s="102">
        <v>0.575</v>
      </c>
      <c r="I9" s="102">
        <v>1.742</v>
      </c>
      <c r="J9" s="102">
        <v>0.774</v>
      </c>
      <c r="K9" s="102">
        <v>0.62</v>
      </c>
      <c r="L9" s="102">
        <v>0.472</v>
      </c>
      <c r="M9" s="102">
        <v>0.215</v>
      </c>
      <c r="N9" s="102">
        <v>0.067</v>
      </c>
      <c r="O9" s="102">
        <v>0</v>
      </c>
      <c r="P9" s="102">
        <v>0</v>
      </c>
      <c r="Q9" s="102">
        <v>0</v>
      </c>
      <c r="R9" s="102">
        <v>0</v>
      </c>
      <c r="S9" s="85">
        <f t="shared" si="0"/>
        <v>4.989000000000001</v>
      </c>
      <c r="U9" s="50">
        <f t="shared" si="1"/>
        <v>17</v>
      </c>
    </row>
    <row r="10" spans="1:21" ht="21" customHeight="1">
      <c r="A10" s="51">
        <v>8</v>
      </c>
      <c r="B10" s="101">
        <v>0</v>
      </c>
      <c r="C10" s="102">
        <v>0</v>
      </c>
      <c r="D10" s="102">
        <v>0</v>
      </c>
      <c r="E10" s="102">
        <v>0</v>
      </c>
      <c r="F10" s="102">
        <v>0.019</v>
      </c>
      <c r="G10" s="102">
        <v>0.067</v>
      </c>
      <c r="H10" s="102">
        <v>0.095</v>
      </c>
      <c r="I10" s="102">
        <v>0.06</v>
      </c>
      <c r="J10" s="102">
        <v>0.16</v>
      </c>
      <c r="K10" s="102">
        <v>0.134</v>
      </c>
      <c r="L10" s="102">
        <v>0.635</v>
      </c>
      <c r="M10" s="102">
        <v>0.17</v>
      </c>
      <c r="N10" s="102">
        <v>0.045</v>
      </c>
      <c r="O10" s="102">
        <v>0</v>
      </c>
      <c r="P10" s="102">
        <v>0</v>
      </c>
      <c r="Q10" s="102">
        <v>0</v>
      </c>
      <c r="R10" s="102">
        <v>0</v>
      </c>
      <c r="S10" s="85">
        <f t="shared" si="0"/>
        <v>1.3849999999999998</v>
      </c>
      <c r="U10" s="50">
        <f t="shared" si="1"/>
        <v>17</v>
      </c>
    </row>
    <row r="11" spans="1:21" ht="21" customHeight="1">
      <c r="A11" s="51">
        <v>9</v>
      </c>
      <c r="B11" s="101">
        <v>0</v>
      </c>
      <c r="C11" s="102">
        <v>0</v>
      </c>
      <c r="D11" s="102">
        <v>0</v>
      </c>
      <c r="E11" s="102">
        <v>0.001</v>
      </c>
      <c r="F11" s="102">
        <v>0.279</v>
      </c>
      <c r="G11" s="102">
        <v>0.884</v>
      </c>
      <c r="H11" s="102">
        <v>1.464</v>
      </c>
      <c r="I11" s="102">
        <v>1.869</v>
      </c>
      <c r="J11" s="102">
        <v>2.065</v>
      </c>
      <c r="K11" s="102">
        <v>2.049</v>
      </c>
      <c r="L11" s="102">
        <v>1.737</v>
      </c>
      <c r="M11" s="102">
        <v>1.202</v>
      </c>
      <c r="N11" s="102">
        <v>0.248</v>
      </c>
      <c r="O11" s="102">
        <v>0.044</v>
      </c>
      <c r="P11" s="102">
        <v>0</v>
      </c>
      <c r="Q11" s="102">
        <v>0</v>
      </c>
      <c r="R11" s="102">
        <v>0</v>
      </c>
      <c r="S11" s="85">
        <f t="shared" si="0"/>
        <v>11.841999999999999</v>
      </c>
      <c r="U11" s="50">
        <f t="shared" si="1"/>
        <v>17</v>
      </c>
    </row>
    <row r="12" spans="1:21" ht="21" customHeight="1">
      <c r="A12" s="51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0.121</v>
      </c>
      <c r="G12" s="102">
        <v>0.464</v>
      </c>
      <c r="H12" s="102">
        <v>1.512</v>
      </c>
      <c r="I12" s="102">
        <v>1.585</v>
      </c>
      <c r="J12" s="102">
        <v>1.621</v>
      </c>
      <c r="K12" s="102">
        <v>0.921</v>
      </c>
      <c r="L12" s="102">
        <v>0.769</v>
      </c>
      <c r="M12" s="102">
        <v>0.499</v>
      </c>
      <c r="N12" s="102">
        <v>0.193</v>
      </c>
      <c r="O12" s="102">
        <v>0.035</v>
      </c>
      <c r="P12" s="102">
        <v>0</v>
      </c>
      <c r="Q12" s="102">
        <v>0</v>
      </c>
      <c r="R12" s="102">
        <v>0</v>
      </c>
      <c r="S12" s="85">
        <f t="shared" si="0"/>
        <v>7.72</v>
      </c>
      <c r="U12" s="50">
        <f t="shared" si="1"/>
        <v>17</v>
      </c>
    </row>
    <row r="13" spans="1:21" ht="21" customHeight="1">
      <c r="A13" s="52">
        <v>11</v>
      </c>
      <c r="B13" s="99">
        <v>0</v>
      </c>
      <c r="C13" s="100">
        <v>0</v>
      </c>
      <c r="D13" s="100">
        <v>0</v>
      </c>
      <c r="E13" s="100">
        <v>0</v>
      </c>
      <c r="F13" s="100">
        <v>0.141</v>
      </c>
      <c r="G13" s="100">
        <v>0.317</v>
      </c>
      <c r="H13" s="100">
        <v>0.627</v>
      </c>
      <c r="I13" s="100">
        <v>0.401</v>
      </c>
      <c r="J13" s="100">
        <v>0.286</v>
      </c>
      <c r="K13" s="100">
        <v>0.773</v>
      </c>
      <c r="L13" s="100">
        <v>0.744</v>
      </c>
      <c r="M13" s="100">
        <v>0.389</v>
      </c>
      <c r="N13" s="100">
        <v>0.21</v>
      </c>
      <c r="O13" s="100">
        <v>0.02</v>
      </c>
      <c r="P13" s="100">
        <v>0</v>
      </c>
      <c r="Q13" s="100">
        <v>0</v>
      </c>
      <c r="R13" s="100">
        <v>0</v>
      </c>
      <c r="S13" s="84">
        <f t="shared" si="0"/>
        <v>3.908</v>
      </c>
      <c r="U13" s="50">
        <f t="shared" si="1"/>
        <v>17</v>
      </c>
    </row>
    <row r="14" spans="1:21" ht="21" customHeight="1">
      <c r="A14" s="51">
        <v>12</v>
      </c>
      <c r="B14" s="101">
        <v>0</v>
      </c>
      <c r="C14" s="102">
        <v>0</v>
      </c>
      <c r="D14" s="102">
        <v>0</v>
      </c>
      <c r="E14" s="102">
        <v>0</v>
      </c>
      <c r="F14" s="102">
        <v>0.148</v>
      </c>
      <c r="G14" s="102">
        <v>0.646</v>
      </c>
      <c r="H14" s="102">
        <v>0.845</v>
      </c>
      <c r="I14" s="102">
        <v>1.085</v>
      </c>
      <c r="J14" s="102">
        <v>0.934</v>
      </c>
      <c r="K14" s="102">
        <v>1.097</v>
      </c>
      <c r="L14" s="102">
        <v>0.716</v>
      </c>
      <c r="M14" s="102">
        <v>0.233</v>
      </c>
      <c r="N14" s="102">
        <v>0.164</v>
      </c>
      <c r="O14" s="102">
        <v>0</v>
      </c>
      <c r="P14" s="102">
        <v>0</v>
      </c>
      <c r="Q14" s="102">
        <v>0</v>
      </c>
      <c r="R14" s="102">
        <v>0</v>
      </c>
      <c r="S14" s="85">
        <f t="shared" si="0"/>
        <v>5.868</v>
      </c>
      <c r="U14" s="50">
        <f t="shared" si="1"/>
        <v>17</v>
      </c>
    </row>
    <row r="15" spans="1:21" ht="21" customHeight="1">
      <c r="A15" s="51">
        <v>13</v>
      </c>
      <c r="B15" s="101">
        <v>0</v>
      </c>
      <c r="C15" s="102">
        <v>0</v>
      </c>
      <c r="D15" s="102">
        <v>0</v>
      </c>
      <c r="E15" s="102">
        <v>0</v>
      </c>
      <c r="F15" s="102">
        <v>0.276</v>
      </c>
      <c r="G15" s="102">
        <v>0.752</v>
      </c>
      <c r="H15" s="102">
        <v>1.734</v>
      </c>
      <c r="I15" s="102">
        <v>1.896</v>
      </c>
      <c r="J15" s="102">
        <v>1.578</v>
      </c>
      <c r="K15" s="102">
        <v>1.928</v>
      </c>
      <c r="L15" s="102">
        <v>0.276</v>
      </c>
      <c r="M15" s="102">
        <v>0.388</v>
      </c>
      <c r="N15" s="102">
        <v>0.066</v>
      </c>
      <c r="O15" s="102">
        <v>0</v>
      </c>
      <c r="P15" s="102">
        <v>0</v>
      </c>
      <c r="Q15" s="102">
        <v>0</v>
      </c>
      <c r="R15" s="102">
        <v>0</v>
      </c>
      <c r="S15" s="85">
        <f t="shared" si="0"/>
        <v>8.894</v>
      </c>
      <c r="U15" s="50">
        <f t="shared" si="1"/>
        <v>17</v>
      </c>
    </row>
    <row r="16" spans="1:21" ht="21" customHeight="1">
      <c r="A16" s="51">
        <v>14</v>
      </c>
      <c r="B16" s="101">
        <v>0</v>
      </c>
      <c r="C16" s="102">
        <v>0</v>
      </c>
      <c r="D16" s="102">
        <v>0</v>
      </c>
      <c r="E16" s="102">
        <v>0</v>
      </c>
      <c r="F16" s="102">
        <v>0.212</v>
      </c>
      <c r="G16" s="102">
        <v>0.847</v>
      </c>
      <c r="H16" s="102">
        <v>1.429</v>
      </c>
      <c r="I16" s="102">
        <v>2.069</v>
      </c>
      <c r="J16" s="102">
        <v>2.157</v>
      </c>
      <c r="K16" s="102">
        <v>1.688</v>
      </c>
      <c r="L16" s="102">
        <v>1.003</v>
      </c>
      <c r="M16" s="102">
        <v>0.555</v>
      </c>
      <c r="N16" s="102">
        <v>0.349</v>
      </c>
      <c r="O16" s="102">
        <v>0.048</v>
      </c>
      <c r="P16" s="102">
        <v>0</v>
      </c>
      <c r="Q16" s="102">
        <v>0</v>
      </c>
      <c r="R16" s="102">
        <v>0</v>
      </c>
      <c r="S16" s="85">
        <f t="shared" si="0"/>
        <v>10.357000000000001</v>
      </c>
      <c r="U16" s="50">
        <f t="shared" si="1"/>
        <v>17</v>
      </c>
    </row>
    <row r="17" spans="1:21" ht="21" customHeight="1">
      <c r="A17" s="51">
        <v>15</v>
      </c>
      <c r="B17" s="101">
        <v>0</v>
      </c>
      <c r="C17" s="102">
        <v>0</v>
      </c>
      <c r="D17" s="102">
        <v>0</v>
      </c>
      <c r="E17" s="102">
        <v>0</v>
      </c>
      <c r="F17" s="102">
        <v>0.013</v>
      </c>
      <c r="G17" s="102">
        <v>0.246</v>
      </c>
      <c r="H17" s="102">
        <v>0.348</v>
      </c>
      <c r="I17" s="102">
        <v>0.583</v>
      </c>
      <c r="J17" s="102">
        <v>0.468</v>
      </c>
      <c r="K17" s="102">
        <v>0.544</v>
      </c>
      <c r="L17" s="102">
        <v>0.769</v>
      </c>
      <c r="M17" s="102">
        <v>0.709</v>
      </c>
      <c r="N17" s="102">
        <v>0.425</v>
      </c>
      <c r="O17" s="102">
        <v>0.063</v>
      </c>
      <c r="P17" s="102">
        <v>0</v>
      </c>
      <c r="Q17" s="102">
        <v>0</v>
      </c>
      <c r="R17" s="102">
        <v>0</v>
      </c>
      <c r="S17" s="85">
        <f t="shared" si="0"/>
        <v>4.168</v>
      </c>
      <c r="U17" s="50">
        <f t="shared" si="1"/>
        <v>17</v>
      </c>
    </row>
    <row r="18" spans="1:21" ht="21" customHeight="1">
      <c r="A18" s="51">
        <v>16</v>
      </c>
      <c r="B18" s="101">
        <v>0</v>
      </c>
      <c r="C18" s="102">
        <v>0</v>
      </c>
      <c r="D18" s="102">
        <v>0</v>
      </c>
      <c r="E18" s="102">
        <v>0</v>
      </c>
      <c r="F18" s="102">
        <v>0.254</v>
      </c>
      <c r="G18" s="102">
        <v>0.923</v>
      </c>
      <c r="H18" s="102">
        <v>1.517</v>
      </c>
      <c r="I18" s="102">
        <v>1.91</v>
      </c>
      <c r="J18" s="102">
        <v>2.077</v>
      </c>
      <c r="K18" s="102">
        <v>1.885</v>
      </c>
      <c r="L18" s="102">
        <v>1.7</v>
      </c>
      <c r="M18" s="102">
        <v>0.939</v>
      </c>
      <c r="N18" s="102">
        <v>0.354</v>
      </c>
      <c r="O18" s="102">
        <v>0.025</v>
      </c>
      <c r="P18" s="102">
        <v>0</v>
      </c>
      <c r="Q18" s="102">
        <v>0</v>
      </c>
      <c r="R18" s="102">
        <v>0</v>
      </c>
      <c r="S18" s="85">
        <f t="shared" si="0"/>
        <v>11.584</v>
      </c>
      <c r="U18" s="50">
        <f t="shared" si="1"/>
        <v>17</v>
      </c>
    </row>
    <row r="19" spans="1:21" ht="21" customHeight="1">
      <c r="A19" s="51">
        <v>17</v>
      </c>
      <c r="B19" s="101">
        <v>0</v>
      </c>
      <c r="C19" s="102">
        <v>0</v>
      </c>
      <c r="D19" s="102">
        <v>0</v>
      </c>
      <c r="E19" s="102">
        <v>0</v>
      </c>
      <c r="F19" s="102">
        <v>0.108</v>
      </c>
      <c r="G19" s="102">
        <v>0.449</v>
      </c>
      <c r="H19" s="102">
        <v>0.951</v>
      </c>
      <c r="I19" s="102">
        <v>0.885</v>
      </c>
      <c r="J19" s="102">
        <v>1.71</v>
      </c>
      <c r="K19" s="102">
        <v>1.644</v>
      </c>
      <c r="L19" s="102">
        <v>1.66</v>
      </c>
      <c r="M19" s="102">
        <v>1.145</v>
      </c>
      <c r="N19" s="102">
        <v>0.482</v>
      </c>
      <c r="O19" s="102">
        <v>0.059</v>
      </c>
      <c r="P19" s="102">
        <v>0</v>
      </c>
      <c r="Q19" s="102">
        <v>0</v>
      </c>
      <c r="R19" s="102">
        <v>0</v>
      </c>
      <c r="S19" s="85">
        <f t="shared" si="0"/>
        <v>9.092999999999998</v>
      </c>
      <c r="U19" s="50">
        <f t="shared" si="1"/>
        <v>17</v>
      </c>
    </row>
    <row r="20" spans="1:21" ht="21" customHeight="1">
      <c r="A20" s="51">
        <v>18</v>
      </c>
      <c r="B20" s="101">
        <v>0</v>
      </c>
      <c r="C20" s="102">
        <v>0</v>
      </c>
      <c r="D20" s="102">
        <v>0</v>
      </c>
      <c r="E20" s="102">
        <v>0</v>
      </c>
      <c r="F20" s="102">
        <v>0.028</v>
      </c>
      <c r="G20" s="102">
        <v>0.113</v>
      </c>
      <c r="H20" s="102">
        <v>0.239</v>
      </c>
      <c r="I20" s="102">
        <v>0.322</v>
      </c>
      <c r="J20" s="102">
        <v>0.455</v>
      </c>
      <c r="K20" s="102">
        <v>0.384</v>
      </c>
      <c r="L20" s="102">
        <v>0.277</v>
      </c>
      <c r="M20" s="102">
        <v>0.151</v>
      </c>
      <c r="N20" s="102">
        <v>0.078</v>
      </c>
      <c r="O20" s="102">
        <v>0.005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2.052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101">
        <v>0</v>
      </c>
      <c r="C21" s="102">
        <v>0</v>
      </c>
      <c r="D21" s="102">
        <v>0</v>
      </c>
      <c r="E21" s="102">
        <v>0.001</v>
      </c>
      <c r="F21" s="102">
        <v>0.276</v>
      </c>
      <c r="G21" s="102">
        <v>0.916</v>
      </c>
      <c r="H21" s="102">
        <v>1.527</v>
      </c>
      <c r="I21" s="102">
        <v>1.942</v>
      </c>
      <c r="J21" s="102">
        <v>1.855</v>
      </c>
      <c r="K21" s="102">
        <v>1.763</v>
      </c>
      <c r="L21" s="102">
        <v>1.327</v>
      </c>
      <c r="M21" s="102">
        <v>1.054</v>
      </c>
      <c r="N21" s="102">
        <v>0.627</v>
      </c>
      <c r="O21" s="102">
        <v>0.061</v>
      </c>
      <c r="P21" s="102">
        <v>0</v>
      </c>
      <c r="Q21" s="102">
        <v>0</v>
      </c>
      <c r="R21" s="102">
        <v>0</v>
      </c>
      <c r="S21" s="85">
        <f t="shared" si="2"/>
        <v>11.349</v>
      </c>
      <c r="U21" s="50">
        <f t="shared" si="3"/>
        <v>17</v>
      </c>
    </row>
    <row r="22" spans="1:21" ht="21" customHeight="1">
      <c r="A22" s="51">
        <v>20</v>
      </c>
      <c r="B22" s="101">
        <v>0</v>
      </c>
      <c r="C22" s="102">
        <v>0</v>
      </c>
      <c r="D22" s="102">
        <v>0</v>
      </c>
      <c r="E22" s="102">
        <v>0.006</v>
      </c>
      <c r="F22" s="102">
        <v>0.312</v>
      </c>
      <c r="G22" s="102">
        <v>0.916</v>
      </c>
      <c r="H22" s="102">
        <v>1.528</v>
      </c>
      <c r="I22" s="102">
        <v>1.958</v>
      </c>
      <c r="J22" s="102">
        <v>2.143</v>
      </c>
      <c r="K22" s="102">
        <v>2.029</v>
      </c>
      <c r="L22" s="102">
        <v>1.688</v>
      </c>
      <c r="M22" s="102">
        <v>1.276</v>
      </c>
      <c r="N22" s="102">
        <v>0.72</v>
      </c>
      <c r="O22" s="102">
        <v>0.105</v>
      </c>
      <c r="P22" s="102">
        <v>0</v>
      </c>
      <c r="Q22" s="102">
        <v>0</v>
      </c>
      <c r="R22" s="102">
        <v>0</v>
      </c>
      <c r="S22" s="85">
        <f t="shared" si="2"/>
        <v>12.681000000000001</v>
      </c>
      <c r="U22" s="50">
        <f t="shared" si="3"/>
        <v>17</v>
      </c>
    </row>
    <row r="23" spans="1:21" ht="21" customHeight="1">
      <c r="A23" s="52">
        <v>21</v>
      </c>
      <c r="B23" s="99">
        <v>0</v>
      </c>
      <c r="C23" s="100">
        <v>0</v>
      </c>
      <c r="D23" s="100">
        <v>0</v>
      </c>
      <c r="E23" s="100">
        <v>0.002</v>
      </c>
      <c r="F23" s="100">
        <v>0.308</v>
      </c>
      <c r="G23" s="100">
        <v>0.934</v>
      </c>
      <c r="H23" s="100">
        <v>1.505</v>
      </c>
      <c r="I23" s="100">
        <v>1.95</v>
      </c>
      <c r="J23" s="100">
        <v>2.122</v>
      </c>
      <c r="K23" s="100">
        <v>2.147</v>
      </c>
      <c r="L23" s="100">
        <v>1.869</v>
      </c>
      <c r="M23" s="100">
        <v>1.366</v>
      </c>
      <c r="N23" s="100">
        <v>0.741</v>
      </c>
      <c r="O23" s="100">
        <v>0.101</v>
      </c>
      <c r="P23" s="100">
        <v>0</v>
      </c>
      <c r="Q23" s="100">
        <v>0</v>
      </c>
      <c r="R23" s="100">
        <v>0</v>
      </c>
      <c r="S23" s="84">
        <f t="shared" si="2"/>
        <v>13.045</v>
      </c>
      <c r="U23" s="50">
        <f t="shared" si="3"/>
        <v>17</v>
      </c>
    </row>
    <row r="24" spans="1:21" ht="21" customHeight="1">
      <c r="A24" s="51">
        <v>22</v>
      </c>
      <c r="B24" s="101">
        <v>0</v>
      </c>
      <c r="C24" s="102">
        <v>0</v>
      </c>
      <c r="D24" s="102">
        <v>0</v>
      </c>
      <c r="E24" s="102">
        <v>0.001</v>
      </c>
      <c r="F24" s="102">
        <v>0.157</v>
      </c>
      <c r="G24" s="102">
        <v>0.748</v>
      </c>
      <c r="H24" s="102">
        <v>0.784</v>
      </c>
      <c r="I24" s="102">
        <v>0.946</v>
      </c>
      <c r="J24" s="102">
        <v>0.521</v>
      </c>
      <c r="K24" s="102">
        <v>0.338</v>
      </c>
      <c r="L24" s="102">
        <v>0.332</v>
      </c>
      <c r="M24" s="102">
        <v>0.222</v>
      </c>
      <c r="N24" s="102">
        <v>0.113</v>
      </c>
      <c r="O24" s="102">
        <v>0.034</v>
      </c>
      <c r="P24" s="102">
        <v>0</v>
      </c>
      <c r="Q24" s="102">
        <v>0</v>
      </c>
      <c r="R24" s="102">
        <v>0</v>
      </c>
      <c r="S24" s="85">
        <f t="shared" si="2"/>
        <v>4.196000000000001</v>
      </c>
      <c r="U24" s="50">
        <f t="shared" si="3"/>
        <v>17</v>
      </c>
    </row>
    <row r="25" spans="1:21" ht="21" customHeight="1">
      <c r="A25" s="51">
        <v>23</v>
      </c>
      <c r="B25" s="101">
        <v>0</v>
      </c>
      <c r="C25" s="102">
        <v>0</v>
      </c>
      <c r="D25" s="102">
        <v>0</v>
      </c>
      <c r="E25" s="102">
        <v>0</v>
      </c>
      <c r="F25" s="102">
        <v>0.09</v>
      </c>
      <c r="G25" s="102">
        <v>0.249</v>
      </c>
      <c r="H25" s="102">
        <v>0.46</v>
      </c>
      <c r="I25" s="102">
        <v>0.614</v>
      </c>
      <c r="J25" s="102">
        <v>0.903</v>
      </c>
      <c r="K25" s="102">
        <v>0.368</v>
      </c>
      <c r="L25" s="102">
        <v>0.225</v>
      </c>
      <c r="M25" s="102">
        <v>0.076</v>
      </c>
      <c r="N25" s="102">
        <v>0.038</v>
      </c>
      <c r="O25" s="102">
        <v>0</v>
      </c>
      <c r="P25" s="102">
        <v>0</v>
      </c>
      <c r="Q25" s="102">
        <v>0</v>
      </c>
      <c r="R25" s="102">
        <v>0</v>
      </c>
      <c r="S25" s="85">
        <f t="shared" si="2"/>
        <v>3.0229999999999997</v>
      </c>
      <c r="U25" s="50">
        <f t="shared" si="3"/>
        <v>17</v>
      </c>
    </row>
    <row r="26" spans="1:21" ht="21" customHeight="1">
      <c r="A26" s="51">
        <v>24</v>
      </c>
      <c r="B26" s="101">
        <v>0</v>
      </c>
      <c r="C26" s="102">
        <v>0</v>
      </c>
      <c r="D26" s="102">
        <v>0</v>
      </c>
      <c r="E26" s="102">
        <v>0</v>
      </c>
      <c r="F26" s="102">
        <v>0.183</v>
      </c>
      <c r="G26" s="102">
        <v>0.594</v>
      </c>
      <c r="H26" s="102">
        <v>1.48</v>
      </c>
      <c r="I26" s="102">
        <v>1.99</v>
      </c>
      <c r="J26" s="102">
        <v>1.434</v>
      </c>
      <c r="K26" s="102">
        <v>1.558</v>
      </c>
      <c r="L26" s="102">
        <v>1.615</v>
      </c>
      <c r="M26" s="102">
        <v>0.963</v>
      </c>
      <c r="N26" s="102">
        <v>0.598</v>
      </c>
      <c r="O26" s="102">
        <v>0.095</v>
      </c>
      <c r="P26" s="102">
        <v>0</v>
      </c>
      <c r="Q26" s="102">
        <v>0</v>
      </c>
      <c r="R26" s="102">
        <v>0</v>
      </c>
      <c r="S26" s="85">
        <f t="shared" si="2"/>
        <v>10.51</v>
      </c>
      <c r="U26" s="50">
        <f t="shared" si="3"/>
        <v>17</v>
      </c>
    </row>
    <row r="27" spans="1:21" ht="21" customHeight="1">
      <c r="A27" s="51">
        <v>25</v>
      </c>
      <c r="B27" s="101">
        <v>0</v>
      </c>
      <c r="C27" s="102">
        <v>0</v>
      </c>
      <c r="D27" s="102">
        <v>0</v>
      </c>
      <c r="E27" s="102">
        <v>0.011</v>
      </c>
      <c r="F27" s="102">
        <v>0.326</v>
      </c>
      <c r="G27" s="102">
        <v>0.917</v>
      </c>
      <c r="H27" s="102">
        <v>1.372</v>
      </c>
      <c r="I27" s="102">
        <v>1.851</v>
      </c>
      <c r="J27" s="102">
        <v>2.023</v>
      </c>
      <c r="K27" s="102">
        <v>2.011</v>
      </c>
      <c r="L27" s="102">
        <v>1.926</v>
      </c>
      <c r="M27" s="102">
        <v>1.353</v>
      </c>
      <c r="N27" s="102">
        <v>0.493</v>
      </c>
      <c r="O27" s="102">
        <v>0.103</v>
      </c>
      <c r="P27" s="102">
        <v>0</v>
      </c>
      <c r="Q27" s="102">
        <v>0</v>
      </c>
      <c r="R27" s="102">
        <v>0</v>
      </c>
      <c r="S27" s="85">
        <f t="shared" si="2"/>
        <v>12.386</v>
      </c>
      <c r="U27" s="50">
        <f t="shared" si="3"/>
        <v>17</v>
      </c>
    </row>
    <row r="28" spans="1:21" ht="21" customHeight="1">
      <c r="A28" s="51">
        <v>26</v>
      </c>
      <c r="B28" s="101">
        <v>0</v>
      </c>
      <c r="C28" s="102">
        <v>0</v>
      </c>
      <c r="D28" s="102">
        <v>0</v>
      </c>
      <c r="E28" s="102">
        <v>0</v>
      </c>
      <c r="F28" s="102">
        <v>0.078</v>
      </c>
      <c r="G28" s="102">
        <v>0.21</v>
      </c>
      <c r="H28" s="102">
        <v>0.54</v>
      </c>
      <c r="I28" s="102">
        <v>0.862</v>
      </c>
      <c r="J28" s="102">
        <v>1.239</v>
      </c>
      <c r="K28" s="102">
        <v>1.058</v>
      </c>
      <c r="L28" s="102">
        <v>1.455</v>
      </c>
      <c r="M28" s="102">
        <v>1.397</v>
      </c>
      <c r="N28" s="102">
        <v>0.733</v>
      </c>
      <c r="O28" s="102">
        <v>0.062</v>
      </c>
      <c r="P28" s="102">
        <v>0</v>
      </c>
      <c r="Q28" s="102">
        <v>0</v>
      </c>
      <c r="R28" s="102">
        <v>0</v>
      </c>
      <c r="S28" s="85">
        <f t="shared" si="2"/>
        <v>7.634</v>
      </c>
      <c r="U28" s="50">
        <f t="shared" si="3"/>
        <v>17</v>
      </c>
    </row>
    <row r="29" spans="1:21" ht="21" customHeight="1">
      <c r="A29" s="51">
        <v>27</v>
      </c>
      <c r="B29" s="101">
        <v>0</v>
      </c>
      <c r="C29" s="102">
        <v>0</v>
      </c>
      <c r="D29" s="102">
        <v>0</v>
      </c>
      <c r="E29" s="102">
        <v>0</v>
      </c>
      <c r="F29" s="102">
        <v>0.08</v>
      </c>
      <c r="G29" s="102">
        <v>0.294</v>
      </c>
      <c r="H29" s="102">
        <v>0.714</v>
      </c>
      <c r="I29" s="102">
        <v>0.695</v>
      </c>
      <c r="J29" s="102">
        <v>0.601</v>
      </c>
      <c r="K29" s="102">
        <v>0.603</v>
      </c>
      <c r="L29" s="102">
        <v>0.358</v>
      </c>
      <c r="M29" s="102">
        <v>0.225</v>
      </c>
      <c r="N29" s="102">
        <v>0.123</v>
      </c>
      <c r="O29" s="102">
        <v>0.023</v>
      </c>
      <c r="P29" s="102">
        <v>0</v>
      </c>
      <c r="Q29" s="102">
        <v>0</v>
      </c>
      <c r="R29" s="102">
        <v>0</v>
      </c>
      <c r="S29" s="85">
        <f t="shared" si="2"/>
        <v>3.7160000000000006</v>
      </c>
      <c r="U29" s="50">
        <f t="shared" si="3"/>
        <v>17</v>
      </c>
    </row>
    <row r="30" spans="1:21" ht="21" customHeight="1">
      <c r="A30" s="51">
        <v>28</v>
      </c>
      <c r="B30" s="101">
        <v>0</v>
      </c>
      <c r="C30" s="102">
        <v>0</v>
      </c>
      <c r="D30" s="102">
        <v>0</v>
      </c>
      <c r="E30" s="102">
        <v>0</v>
      </c>
      <c r="F30" s="102">
        <v>0.02</v>
      </c>
      <c r="G30" s="102">
        <v>0.067</v>
      </c>
      <c r="H30" s="102">
        <v>0.121</v>
      </c>
      <c r="I30" s="102">
        <v>0.148</v>
      </c>
      <c r="J30" s="102">
        <v>0.206</v>
      </c>
      <c r="K30" s="102">
        <v>0.253</v>
      </c>
      <c r="L30" s="102">
        <v>0.17</v>
      </c>
      <c r="M30" s="102">
        <v>0.091</v>
      </c>
      <c r="N30" s="102">
        <v>0.052</v>
      </c>
      <c r="O30" s="102">
        <v>0</v>
      </c>
      <c r="P30" s="102">
        <v>0</v>
      </c>
      <c r="Q30" s="102">
        <v>0</v>
      </c>
      <c r="R30" s="102">
        <v>0</v>
      </c>
      <c r="S30" s="85">
        <f t="shared" si="2"/>
        <v>1.1280000000000001</v>
      </c>
      <c r="U30" s="50">
        <f t="shared" si="3"/>
        <v>17</v>
      </c>
    </row>
    <row r="31" spans="1:21" ht="21" customHeight="1">
      <c r="A31" s="51">
        <v>29</v>
      </c>
      <c r="B31" s="101">
        <v>0</v>
      </c>
      <c r="C31" s="102">
        <v>0</v>
      </c>
      <c r="D31" s="102">
        <v>0</v>
      </c>
      <c r="E31" s="102">
        <v>0</v>
      </c>
      <c r="F31" s="102">
        <v>0.094</v>
      </c>
      <c r="G31" s="102">
        <v>0.231</v>
      </c>
      <c r="H31" s="102">
        <v>0.586</v>
      </c>
      <c r="I31" s="102">
        <v>1.668</v>
      </c>
      <c r="J31" s="102">
        <v>2.356</v>
      </c>
      <c r="K31" s="102">
        <v>2.196</v>
      </c>
      <c r="L31" s="102">
        <v>1.97</v>
      </c>
      <c r="M31" s="102">
        <v>1.487</v>
      </c>
      <c r="N31" s="102">
        <v>0.852</v>
      </c>
      <c r="O31" s="102">
        <v>0.102</v>
      </c>
      <c r="P31" s="102">
        <v>0</v>
      </c>
      <c r="Q31" s="102">
        <v>0</v>
      </c>
      <c r="R31" s="102">
        <v>0</v>
      </c>
      <c r="S31" s="85">
        <f t="shared" si="2"/>
        <v>11.542000000000002</v>
      </c>
      <c r="U31" s="50">
        <f t="shared" si="3"/>
        <v>17</v>
      </c>
    </row>
    <row r="32" spans="1:21" ht="21" customHeight="1">
      <c r="A32" s="51">
        <v>30</v>
      </c>
      <c r="B32" s="101">
        <v>0</v>
      </c>
      <c r="C32" s="102">
        <v>0</v>
      </c>
      <c r="D32" s="102">
        <v>0</v>
      </c>
      <c r="E32" s="102">
        <v>0</v>
      </c>
      <c r="F32" s="102">
        <v>0.282</v>
      </c>
      <c r="G32" s="102">
        <v>0.986</v>
      </c>
      <c r="H32" s="102">
        <v>1.615</v>
      </c>
      <c r="I32" s="102">
        <v>2.072</v>
      </c>
      <c r="J32" s="102">
        <v>2.306</v>
      </c>
      <c r="K32" s="102">
        <v>2.17</v>
      </c>
      <c r="L32" s="102">
        <v>1.97</v>
      </c>
      <c r="M32" s="102">
        <v>1.512</v>
      </c>
      <c r="N32" s="102">
        <v>0.889</v>
      </c>
      <c r="O32" s="102">
        <v>0.143</v>
      </c>
      <c r="P32" s="102">
        <v>0</v>
      </c>
      <c r="Q32" s="102">
        <v>0</v>
      </c>
      <c r="R32" s="102">
        <v>0</v>
      </c>
      <c r="S32" s="85">
        <f t="shared" si="2"/>
        <v>13.945000000000002</v>
      </c>
      <c r="U32" s="50">
        <f t="shared" si="3"/>
        <v>17</v>
      </c>
    </row>
    <row r="33" spans="1:21" ht="21" customHeight="1">
      <c r="A33" s="51">
        <v>31</v>
      </c>
      <c r="B33" s="101">
        <v>0</v>
      </c>
      <c r="C33" s="102">
        <v>0</v>
      </c>
      <c r="D33" s="102">
        <v>0</v>
      </c>
      <c r="E33" s="102">
        <v>0.01</v>
      </c>
      <c r="F33" s="102">
        <v>0.357</v>
      </c>
      <c r="G33" s="102">
        <v>1.025</v>
      </c>
      <c r="H33" s="102">
        <v>1.702</v>
      </c>
      <c r="I33" s="102">
        <v>2.168</v>
      </c>
      <c r="J33" s="102">
        <v>2.382</v>
      </c>
      <c r="K33" s="102">
        <v>2.341</v>
      </c>
      <c r="L33" s="102">
        <v>2.081</v>
      </c>
      <c r="M33" s="102">
        <v>1.594</v>
      </c>
      <c r="N33" s="102">
        <v>0.925</v>
      </c>
      <c r="O33" s="102">
        <v>0.197</v>
      </c>
      <c r="P33" s="102">
        <v>0</v>
      </c>
      <c r="Q33" s="102">
        <v>0</v>
      </c>
      <c r="R33" s="102">
        <v>0</v>
      </c>
      <c r="S33" s="85">
        <f t="shared" si="2"/>
        <v>14.781999999999998</v>
      </c>
      <c r="U33" s="50">
        <f t="shared" si="3"/>
        <v>17</v>
      </c>
    </row>
    <row r="34" spans="1:19" ht="21" customHeight="1">
      <c r="A34" s="53" t="s">
        <v>6</v>
      </c>
      <c r="B34" s="89">
        <f aca="true" t="shared" si="4" ref="B34:Q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0.034999999999999996</v>
      </c>
      <c r="F34" s="90">
        <f t="shared" si="4"/>
        <v>5.924</v>
      </c>
      <c r="G34" s="90">
        <f t="shared" si="4"/>
        <v>19.077</v>
      </c>
      <c r="H34" s="90">
        <f t="shared" si="4"/>
        <v>33.276999999999994</v>
      </c>
      <c r="I34" s="90">
        <f t="shared" si="4"/>
        <v>43.95</v>
      </c>
      <c r="J34" s="90">
        <f t="shared" si="4"/>
        <v>45.60999999999999</v>
      </c>
      <c r="K34" s="90">
        <f t="shared" si="4"/>
        <v>43.308</v>
      </c>
      <c r="L34" s="90">
        <f t="shared" si="4"/>
        <v>36.862</v>
      </c>
      <c r="M34" s="90">
        <f t="shared" si="4"/>
        <v>24.689</v>
      </c>
      <c r="N34" s="90">
        <f t="shared" si="4"/>
        <v>12.157000000000002</v>
      </c>
      <c r="O34" s="90">
        <f t="shared" si="4"/>
        <v>1.478</v>
      </c>
      <c r="P34" s="90">
        <f t="shared" si="4"/>
        <v>0</v>
      </c>
      <c r="Q34" s="90">
        <f t="shared" si="4"/>
        <v>0</v>
      </c>
      <c r="R34" s="90">
        <f>IF(R37=0,"",SUM(R3:R33))</f>
        <v>0</v>
      </c>
      <c r="S34" s="86">
        <f>SUM(B3:R33)</f>
        <v>266.36699999999996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0.001129032258064516</v>
      </c>
      <c r="F35" s="60">
        <f t="shared" si="5"/>
        <v>0.1910967741935484</v>
      </c>
      <c r="G35" s="60">
        <f t="shared" si="5"/>
        <v>0.6153870967741936</v>
      </c>
      <c r="H35" s="60">
        <f t="shared" si="5"/>
        <v>1.0734516129032257</v>
      </c>
      <c r="I35" s="60">
        <f t="shared" si="5"/>
        <v>1.417741935483871</v>
      </c>
      <c r="J35" s="60">
        <f t="shared" si="5"/>
        <v>1.4712903225806448</v>
      </c>
      <c r="K35" s="60">
        <f t="shared" si="5"/>
        <v>1.397032258064516</v>
      </c>
      <c r="L35" s="60">
        <f t="shared" si="5"/>
        <v>1.1890967741935485</v>
      </c>
      <c r="M35" s="60">
        <f t="shared" si="5"/>
        <v>0.7964193548387096</v>
      </c>
      <c r="N35" s="60">
        <f t="shared" si="5"/>
        <v>0.3921612903225807</v>
      </c>
      <c r="O35" s="60">
        <f t="shared" si="5"/>
        <v>0.047677419354838706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7">
        <f>AVERAGE(S3:S33)</f>
        <v>8.59248387096774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0.011</v>
      </c>
      <c r="F36" s="60">
        <f t="shared" si="6"/>
        <v>0.357</v>
      </c>
      <c r="G36" s="60">
        <f t="shared" si="6"/>
        <v>1.025</v>
      </c>
      <c r="H36" s="60">
        <f t="shared" si="6"/>
        <v>1.734</v>
      </c>
      <c r="I36" s="60">
        <f t="shared" si="6"/>
        <v>2.168</v>
      </c>
      <c r="J36" s="60">
        <f t="shared" si="6"/>
        <v>2.382</v>
      </c>
      <c r="K36" s="60">
        <f t="shared" si="6"/>
        <v>2.341</v>
      </c>
      <c r="L36" s="60">
        <f t="shared" si="6"/>
        <v>2.081</v>
      </c>
      <c r="M36" s="60">
        <f t="shared" si="6"/>
        <v>1.594</v>
      </c>
      <c r="N36" s="60">
        <f t="shared" si="6"/>
        <v>0.925</v>
      </c>
      <c r="O36" s="60">
        <f t="shared" si="6"/>
        <v>0.197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7">
        <f>MAX(S3:S33)</f>
        <v>14.781999999999998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31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8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0.04</v>
      </c>
      <c r="F3" s="100">
        <v>0.217</v>
      </c>
      <c r="G3" s="100">
        <v>0.423</v>
      </c>
      <c r="H3" s="100">
        <v>0.444</v>
      </c>
      <c r="I3" s="100">
        <v>0.45</v>
      </c>
      <c r="J3" s="100">
        <v>0.59</v>
      </c>
      <c r="K3" s="100">
        <v>1.066</v>
      </c>
      <c r="L3" s="100">
        <v>1.053</v>
      </c>
      <c r="M3" s="100">
        <v>0.838</v>
      </c>
      <c r="N3" s="100">
        <v>0.627</v>
      </c>
      <c r="O3" s="100">
        <v>0.291</v>
      </c>
      <c r="P3" s="100">
        <v>0.01</v>
      </c>
      <c r="Q3" s="100">
        <v>0</v>
      </c>
      <c r="R3" s="100">
        <v>0</v>
      </c>
      <c r="S3" s="84">
        <f>IF(U3=0,"",SUM(B3:R3))</f>
        <v>6.0489999999999995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0.023</v>
      </c>
      <c r="E4" s="102">
        <v>0.433</v>
      </c>
      <c r="F4" s="102">
        <v>1.175</v>
      </c>
      <c r="G4" s="102">
        <v>1.898</v>
      </c>
      <c r="H4" s="102">
        <v>2.441</v>
      </c>
      <c r="I4" s="102">
        <v>2.784</v>
      </c>
      <c r="J4" s="102">
        <v>2.88</v>
      </c>
      <c r="K4" s="102">
        <v>2.746</v>
      </c>
      <c r="L4" s="102">
        <v>2.389</v>
      </c>
      <c r="M4" s="102">
        <v>1.809</v>
      </c>
      <c r="N4" s="102">
        <v>1.068</v>
      </c>
      <c r="O4" s="102">
        <v>0.341</v>
      </c>
      <c r="P4" s="102">
        <v>0.006</v>
      </c>
      <c r="Q4" s="102">
        <v>0</v>
      </c>
      <c r="R4" s="102">
        <v>0</v>
      </c>
      <c r="S4" s="85">
        <f aca="true" t="shared" si="0" ref="S4:S19">IF(U4=0,"",SUM(B4:R4))</f>
        <v>19.993000000000006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0.024</v>
      </c>
      <c r="E5" s="102">
        <v>0.399</v>
      </c>
      <c r="F5" s="102">
        <v>0.863</v>
      </c>
      <c r="G5" s="102">
        <v>1.474</v>
      </c>
      <c r="H5" s="102">
        <v>2.249</v>
      </c>
      <c r="I5" s="102">
        <v>2.241</v>
      </c>
      <c r="J5" s="102">
        <v>1.996</v>
      </c>
      <c r="K5" s="102">
        <v>0.948</v>
      </c>
      <c r="L5" s="102">
        <v>0.902</v>
      </c>
      <c r="M5" s="102">
        <v>0.837</v>
      </c>
      <c r="N5" s="102">
        <v>0.322</v>
      </c>
      <c r="O5" s="102">
        <v>0.075</v>
      </c>
      <c r="P5" s="102">
        <v>0</v>
      </c>
      <c r="Q5" s="102">
        <v>0</v>
      </c>
      <c r="R5" s="102">
        <v>0</v>
      </c>
      <c r="S5" s="85">
        <f t="shared" si="0"/>
        <v>12.329999999999998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0.084</v>
      </c>
      <c r="F6" s="102">
        <v>0.367</v>
      </c>
      <c r="G6" s="102">
        <v>0.7</v>
      </c>
      <c r="H6" s="102">
        <v>0.792</v>
      </c>
      <c r="I6" s="102">
        <v>0.606</v>
      </c>
      <c r="J6" s="102">
        <v>0.657</v>
      </c>
      <c r="K6" s="102">
        <v>0.805</v>
      </c>
      <c r="L6" s="102">
        <v>0.47</v>
      </c>
      <c r="M6" s="102">
        <v>0.447</v>
      </c>
      <c r="N6" s="102">
        <v>0.256</v>
      </c>
      <c r="O6" s="102">
        <v>0.118</v>
      </c>
      <c r="P6" s="102">
        <v>0</v>
      </c>
      <c r="Q6" s="102">
        <v>0</v>
      </c>
      <c r="R6" s="102">
        <v>0</v>
      </c>
      <c r="S6" s="85">
        <f t="shared" si="0"/>
        <v>5.3020000000000005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0.061</v>
      </c>
      <c r="F7" s="102">
        <v>0.102</v>
      </c>
      <c r="G7" s="102">
        <v>0.33</v>
      </c>
      <c r="H7" s="102">
        <v>0.72</v>
      </c>
      <c r="I7" s="102">
        <v>0.516</v>
      </c>
      <c r="J7" s="102">
        <v>0.56</v>
      </c>
      <c r="K7" s="102">
        <v>0.842</v>
      </c>
      <c r="L7" s="102">
        <v>0.741</v>
      </c>
      <c r="M7" s="102">
        <v>0.967</v>
      </c>
      <c r="N7" s="102">
        <v>0.92</v>
      </c>
      <c r="O7" s="102">
        <v>0.305</v>
      </c>
      <c r="P7" s="102">
        <v>0.002</v>
      </c>
      <c r="Q7" s="102">
        <v>0</v>
      </c>
      <c r="R7" s="102">
        <v>0</v>
      </c>
      <c r="S7" s="85">
        <f t="shared" si="0"/>
        <v>6.066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0.011</v>
      </c>
      <c r="E8" s="102">
        <v>0.501</v>
      </c>
      <c r="F8" s="102">
        <v>1.323</v>
      </c>
      <c r="G8" s="102">
        <v>2.089</v>
      </c>
      <c r="H8" s="102">
        <v>2.343</v>
      </c>
      <c r="I8" s="102">
        <v>2.81</v>
      </c>
      <c r="J8" s="102">
        <v>2.841</v>
      </c>
      <c r="K8" s="102">
        <v>1.939</v>
      </c>
      <c r="L8" s="102">
        <v>1.07</v>
      </c>
      <c r="M8" s="102">
        <v>0.734</v>
      </c>
      <c r="N8" s="102">
        <v>0.667</v>
      </c>
      <c r="O8" s="102">
        <v>0.173</v>
      </c>
      <c r="P8" s="102">
        <v>0.002</v>
      </c>
      <c r="Q8" s="102">
        <v>0</v>
      </c>
      <c r="R8" s="102">
        <v>0</v>
      </c>
      <c r="S8" s="85">
        <f t="shared" si="0"/>
        <v>16.502999999999997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0.016</v>
      </c>
      <c r="E9" s="102">
        <v>0.473</v>
      </c>
      <c r="F9" s="102">
        <v>0.849</v>
      </c>
      <c r="G9" s="102">
        <v>0.878</v>
      </c>
      <c r="H9" s="102">
        <v>1.31</v>
      </c>
      <c r="I9" s="102">
        <v>2.348</v>
      </c>
      <c r="J9" s="102">
        <v>2.373</v>
      </c>
      <c r="K9" s="102">
        <v>2.501</v>
      </c>
      <c r="L9" s="102">
        <v>1.035</v>
      </c>
      <c r="M9" s="102">
        <v>0.393</v>
      </c>
      <c r="N9" s="102">
        <v>0.1</v>
      </c>
      <c r="O9" s="102">
        <v>0.015</v>
      </c>
      <c r="P9" s="102">
        <v>0</v>
      </c>
      <c r="Q9" s="102">
        <v>0</v>
      </c>
      <c r="R9" s="102">
        <v>0</v>
      </c>
      <c r="S9" s="85">
        <f t="shared" si="0"/>
        <v>12.291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0.044</v>
      </c>
      <c r="F10" s="102">
        <v>0.146</v>
      </c>
      <c r="G10" s="102">
        <v>0.23</v>
      </c>
      <c r="H10" s="102">
        <v>0.289</v>
      </c>
      <c r="I10" s="102">
        <v>0.292</v>
      </c>
      <c r="J10" s="102">
        <v>0.298</v>
      </c>
      <c r="K10" s="102">
        <v>0.453</v>
      </c>
      <c r="L10" s="102">
        <v>0.403</v>
      </c>
      <c r="M10" s="102">
        <v>0.308</v>
      </c>
      <c r="N10" s="102">
        <v>0.148</v>
      </c>
      <c r="O10" s="102">
        <v>0.026</v>
      </c>
      <c r="P10" s="102">
        <v>0</v>
      </c>
      <c r="Q10" s="102">
        <v>0</v>
      </c>
      <c r="R10" s="102">
        <v>0</v>
      </c>
      <c r="S10" s="85">
        <f t="shared" si="0"/>
        <v>2.637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0.052</v>
      </c>
      <c r="F11" s="102">
        <v>0.135</v>
      </c>
      <c r="G11" s="102">
        <v>0.225</v>
      </c>
      <c r="H11" s="102">
        <v>0.243</v>
      </c>
      <c r="I11" s="102">
        <v>0.23</v>
      </c>
      <c r="J11" s="102">
        <v>0.214</v>
      </c>
      <c r="K11" s="102">
        <v>0.099</v>
      </c>
      <c r="L11" s="102">
        <v>0.093</v>
      </c>
      <c r="M11" s="102">
        <v>0.107</v>
      </c>
      <c r="N11" s="102">
        <v>0.06</v>
      </c>
      <c r="O11" s="102">
        <v>0.01</v>
      </c>
      <c r="P11" s="102">
        <v>0</v>
      </c>
      <c r="Q11" s="102">
        <v>0</v>
      </c>
      <c r="R11" s="102">
        <v>0</v>
      </c>
      <c r="S11" s="85">
        <f t="shared" si="0"/>
        <v>1.468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0.001</v>
      </c>
      <c r="G12" s="102">
        <v>0.042</v>
      </c>
      <c r="H12" s="102">
        <v>0.075</v>
      </c>
      <c r="I12" s="102">
        <v>0.12</v>
      </c>
      <c r="J12" s="102">
        <v>0.183</v>
      </c>
      <c r="K12" s="102">
        <v>0.214</v>
      </c>
      <c r="L12" s="102">
        <v>0.114</v>
      </c>
      <c r="M12" s="102">
        <v>0.15</v>
      </c>
      <c r="N12" s="102">
        <v>0.08</v>
      </c>
      <c r="O12" s="102">
        <v>0.003</v>
      </c>
      <c r="P12" s="102">
        <v>0</v>
      </c>
      <c r="Q12" s="102">
        <v>0</v>
      </c>
      <c r="R12" s="102">
        <v>0</v>
      </c>
      <c r="S12" s="85">
        <f t="shared" si="0"/>
        <v>0.982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0.095</v>
      </c>
      <c r="F13" s="100">
        <v>0.721</v>
      </c>
      <c r="G13" s="100">
        <v>0.649</v>
      </c>
      <c r="H13" s="100">
        <v>0.99</v>
      </c>
      <c r="I13" s="100">
        <v>2.115</v>
      </c>
      <c r="J13" s="100">
        <v>2.301</v>
      </c>
      <c r="K13" s="100">
        <v>2.28</v>
      </c>
      <c r="L13" s="100">
        <v>1.988</v>
      </c>
      <c r="M13" s="100">
        <v>0.934</v>
      </c>
      <c r="N13" s="100">
        <v>0.287</v>
      </c>
      <c r="O13" s="100">
        <v>0.091</v>
      </c>
      <c r="P13" s="100">
        <v>0</v>
      </c>
      <c r="Q13" s="100">
        <v>0</v>
      </c>
      <c r="R13" s="100">
        <v>0</v>
      </c>
      <c r="S13" s="84">
        <f t="shared" si="0"/>
        <v>12.450999999999999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0.125</v>
      </c>
      <c r="F14" s="102">
        <v>0.729</v>
      </c>
      <c r="G14" s="102">
        <v>1.299</v>
      </c>
      <c r="H14" s="102">
        <v>1.203</v>
      </c>
      <c r="I14" s="102">
        <v>1.383</v>
      </c>
      <c r="J14" s="102">
        <v>1.15</v>
      </c>
      <c r="K14" s="102">
        <v>0.78</v>
      </c>
      <c r="L14" s="102">
        <v>0.893</v>
      </c>
      <c r="M14" s="102">
        <v>0.53</v>
      </c>
      <c r="N14" s="102">
        <v>0.519</v>
      </c>
      <c r="O14" s="102">
        <v>0.076</v>
      </c>
      <c r="P14" s="102">
        <v>0</v>
      </c>
      <c r="Q14" s="102">
        <v>0</v>
      </c>
      <c r="R14" s="102">
        <v>0</v>
      </c>
      <c r="S14" s="85">
        <f t="shared" si="0"/>
        <v>8.687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0.101</v>
      </c>
      <c r="F15" s="102">
        <v>0.484</v>
      </c>
      <c r="G15" s="102">
        <v>0.936</v>
      </c>
      <c r="H15" s="102">
        <v>0.652</v>
      </c>
      <c r="I15" s="102">
        <v>0.644</v>
      </c>
      <c r="J15" s="102">
        <v>1.012</v>
      </c>
      <c r="K15" s="102">
        <v>1.952</v>
      </c>
      <c r="L15" s="102">
        <v>0.403</v>
      </c>
      <c r="M15" s="102">
        <v>0.426</v>
      </c>
      <c r="N15" s="102">
        <v>0.493</v>
      </c>
      <c r="O15" s="102">
        <v>0.059</v>
      </c>
      <c r="P15" s="102">
        <v>0</v>
      </c>
      <c r="Q15" s="102">
        <v>0</v>
      </c>
      <c r="R15" s="102">
        <v>0</v>
      </c>
      <c r="S15" s="85">
        <f t="shared" si="0"/>
        <v>7.162000000000002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0.042</v>
      </c>
      <c r="F16" s="102">
        <v>0.166</v>
      </c>
      <c r="G16" s="102">
        <v>0.366</v>
      </c>
      <c r="H16" s="102">
        <v>0.906</v>
      </c>
      <c r="I16" s="102">
        <v>0.71</v>
      </c>
      <c r="J16" s="102">
        <v>1.802</v>
      </c>
      <c r="K16" s="102">
        <v>0.754</v>
      </c>
      <c r="L16" s="102">
        <v>1.133</v>
      </c>
      <c r="M16" s="102">
        <v>0.79</v>
      </c>
      <c r="N16" s="102">
        <v>0.576</v>
      </c>
      <c r="O16" s="102">
        <v>0.096</v>
      </c>
      <c r="P16" s="102">
        <v>0</v>
      </c>
      <c r="Q16" s="102">
        <v>0</v>
      </c>
      <c r="R16" s="102">
        <v>0</v>
      </c>
      <c r="S16" s="85">
        <f t="shared" si="0"/>
        <v>7.341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0.018</v>
      </c>
      <c r="F17" s="102">
        <v>0.12</v>
      </c>
      <c r="G17" s="102">
        <v>0.175</v>
      </c>
      <c r="H17" s="102">
        <v>0.123</v>
      </c>
      <c r="I17" s="102">
        <v>0.181</v>
      </c>
      <c r="J17" s="102">
        <v>0.182</v>
      </c>
      <c r="K17" s="102">
        <v>0.192</v>
      </c>
      <c r="L17" s="102">
        <v>0.398</v>
      </c>
      <c r="M17" s="102">
        <v>0.259</v>
      </c>
      <c r="N17" s="102">
        <v>0.088</v>
      </c>
      <c r="O17" s="102">
        <v>0.029</v>
      </c>
      <c r="P17" s="102">
        <v>0</v>
      </c>
      <c r="Q17" s="102">
        <v>0</v>
      </c>
      <c r="R17" s="102">
        <v>0</v>
      </c>
      <c r="S17" s="85">
        <f t="shared" si="0"/>
        <v>1.7649999999999997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0.071</v>
      </c>
      <c r="F18" s="102">
        <v>0.192</v>
      </c>
      <c r="G18" s="102">
        <v>0.431</v>
      </c>
      <c r="H18" s="102">
        <v>0.556</v>
      </c>
      <c r="I18" s="102">
        <v>1.478</v>
      </c>
      <c r="J18" s="102">
        <v>1.161</v>
      </c>
      <c r="K18" s="102">
        <v>1.861</v>
      </c>
      <c r="L18" s="102">
        <v>1.907</v>
      </c>
      <c r="M18" s="102">
        <v>0.928</v>
      </c>
      <c r="N18" s="102">
        <v>0.423</v>
      </c>
      <c r="O18" s="102">
        <v>0.095</v>
      </c>
      <c r="P18" s="102">
        <v>0</v>
      </c>
      <c r="Q18" s="102">
        <v>0</v>
      </c>
      <c r="R18" s="102">
        <v>0</v>
      </c>
      <c r="S18" s="85">
        <f t="shared" si="0"/>
        <v>9.103000000000002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0.022</v>
      </c>
      <c r="F19" s="102">
        <v>0.112</v>
      </c>
      <c r="G19" s="102">
        <v>0.309</v>
      </c>
      <c r="H19" s="102">
        <v>0.339</v>
      </c>
      <c r="I19" s="102">
        <v>0.267</v>
      </c>
      <c r="J19" s="102">
        <v>0.275</v>
      </c>
      <c r="K19" s="102">
        <v>0.226</v>
      </c>
      <c r="L19" s="102">
        <v>0.218</v>
      </c>
      <c r="M19" s="102">
        <v>0.124</v>
      </c>
      <c r="N19" s="102">
        <v>0.039</v>
      </c>
      <c r="O19" s="102">
        <v>0</v>
      </c>
      <c r="P19" s="102">
        <v>0</v>
      </c>
      <c r="Q19" s="102">
        <v>0</v>
      </c>
      <c r="R19" s="102">
        <v>0</v>
      </c>
      <c r="S19" s="85">
        <f t="shared" si="0"/>
        <v>1.9309999999999998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0.004</v>
      </c>
      <c r="E20" s="102">
        <v>0.264</v>
      </c>
      <c r="F20" s="102">
        <v>1.007</v>
      </c>
      <c r="G20" s="102">
        <v>1.415</v>
      </c>
      <c r="H20" s="102">
        <v>2.116</v>
      </c>
      <c r="I20" s="102">
        <v>2.474</v>
      </c>
      <c r="J20" s="102">
        <v>2.004</v>
      </c>
      <c r="K20" s="102">
        <v>0.733</v>
      </c>
      <c r="L20" s="102">
        <v>1.563</v>
      </c>
      <c r="M20" s="102">
        <v>0.861</v>
      </c>
      <c r="N20" s="102">
        <v>0.351</v>
      </c>
      <c r="O20" s="102">
        <v>0.105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12.897000000000002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0.009</v>
      </c>
      <c r="E21" s="102">
        <v>0.289</v>
      </c>
      <c r="F21" s="102">
        <v>0.691</v>
      </c>
      <c r="G21" s="102">
        <v>0.992</v>
      </c>
      <c r="H21" s="102">
        <v>1.216</v>
      </c>
      <c r="I21" s="102">
        <v>1.067</v>
      </c>
      <c r="J21" s="102">
        <v>0.441</v>
      </c>
      <c r="K21" s="102">
        <v>0.366</v>
      </c>
      <c r="L21" s="102">
        <v>0.206</v>
      </c>
      <c r="M21" s="102">
        <v>0.119</v>
      </c>
      <c r="N21" s="102">
        <v>0.052</v>
      </c>
      <c r="O21" s="102">
        <v>0</v>
      </c>
      <c r="P21" s="102">
        <v>0</v>
      </c>
      <c r="Q21" s="102">
        <v>0</v>
      </c>
      <c r="R21" s="102">
        <v>0</v>
      </c>
      <c r="S21" s="85">
        <f t="shared" si="2"/>
        <v>5.4479999999999995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0.219</v>
      </c>
      <c r="F22" s="102">
        <v>0.964</v>
      </c>
      <c r="G22" s="102">
        <v>1.33</v>
      </c>
      <c r="H22" s="102">
        <v>1.835</v>
      </c>
      <c r="I22" s="102">
        <v>1.937</v>
      </c>
      <c r="J22" s="102">
        <v>1.69</v>
      </c>
      <c r="K22" s="102">
        <v>2.24</v>
      </c>
      <c r="L22" s="102">
        <v>1.969</v>
      </c>
      <c r="M22" s="102">
        <v>1.282</v>
      </c>
      <c r="N22" s="102">
        <v>0.752</v>
      </c>
      <c r="O22" s="102">
        <v>0.132</v>
      </c>
      <c r="P22" s="102">
        <v>0</v>
      </c>
      <c r="Q22" s="102">
        <v>0</v>
      </c>
      <c r="R22" s="102">
        <v>0</v>
      </c>
      <c r="S22" s="85">
        <f t="shared" si="2"/>
        <v>14.35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0.235</v>
      </c>
      <c r="F23" s="100">
        <v>0.968</v>
      </c>
      <c r="G23" s="100">
        <v>1.675</v>
      </c>
      <c r="H23" s="100">
        <v>2.127</v>
      </c>
      <c r="I23" s="100">
        <v>2.69</v>
      </c>
      <c r="J23" s="100">
        <v>2.797</v>
      </c>
      <c r="K23" s="100">
        <v>2.495</v>
      </c>
      <c r="L23" s="100">
        <v>1.777</v>
      </c>
      <c r="M23" s="100">
        <v>1.288</v>
      </c>
      <c r="N23" s="100">
        <v>0.508</v>
      </c>
      <c r="O23" s="100">
        <v>0.108</v>
      </c>
      <c r="P23" s="100">
        <v>0</v>
      </c>
      <c r="Q23" s="100">
        <v>0</v>
      </c>
      <c r="R23" s="100">
        <v>0</v>
      </c>
      <c r="S23" s="84">
        <f t="shared" si="2"/>
        <v>16.668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0.058</v>
      </c>
      <c r="F24" s="102">
        <v>0.264</v>
      </c>
      <c r="G24" s="102">
        <v>0.601</v>
      </c>
      <c r="H24" s="102">
        <v>0.824</v>
      </c>
      <c r="I24" s="102">
        <v>1.05</v>
      </c>
      <c r="J24" s="102">
        <v>1.127</v>
      </c>
      <c r="K24" s="102">
        <v>0.992</v>
      </c>
      <c r="L24" s="102">
        <v>0.754</v>
      </c>
      <c r="M24" s="102">
        <v>0.64</v>
      </c>
      <c r="N24" s="102">
        <v>0.303</v>
      </c>
      <c r="O24" s="102">
        <v>0.058</v>
      </c>
      <c r="P24" s="102">
        <v>0</v>
      </c>
      <c r="Q24" s="102">
        <v>0</v>
      </c>
      <c r="R24" s="102">
        <v>0</v>
      </c>
      <c r="S24" s="85">
        <f t="shared" si="2"/>
        <v>6.670999999999999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0.004</v>
      </c>
      <c r="F25" s="102">
        <v>0.164</v>
      </c>
      <c r="G25" s="102">
        <v>0.275</v>
      </c>
      <c r="H25" s="102">
        <v>0.333</v>
      </c>
      <c r="I25" s="102">
        <v>0.199</v>
      </c>
      <c r="J25" s="102">
        <v>0.238</v>
      </c>
      <c r="K25" s="102">
        <v>0.26</v>
      </c>
      <c r="L25" s="102">
        <v>0.27</v>
      </c>
      <c r="M25" s="102">
        <v>0.189</v>
      </c>
      <c r="N25" s="102">
        <v>0.072</v>
      </c>
      <c r="O25" s="102">
        <v>0.012</v>
      </c>
      <c r="P25" s="102">
        <v>0</v>
      </c>
      <c r="Q25" s="102">
        <v>0</v>
      </c>
      <c r="R25" s="102">
        <v>0</v>
      </c>
      <c r="S25" s="85">
        <f t="shared" si="2"/>
        <v>2.016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0.061</v>
      </c>
      <c r="F26" s="102">
        <v>0.356</v>
      </c>
      <c r="G26" s="102">
        <v>0.822</v>
      </c>
      <c r="H26" s="102">
        <v>1.809</v>
      </c>
      <c r="I26" s="102">
        <v>1.968</v>
      </c>
      <c r="J26" s="102">
        <v>2.146</v>
      </c>
      <c r="K26" s="102">
        <v>1.855</v>
      </c>
      <c r="L26" s="102">
        <v>1.052</v>
      </c>
      <c r="M26" s="102">
        <v>0.468</v>
      </c>
      <c r="N26" s="102">
        <v>0.489</v>
      </c>
      <c r="O26" s="102">
        <v>0.08</v>
      </c>
      <c r="P26" s="102">
        <v>0</v>
      </c>
      <c r="Q26" s="102">
        <v>0</v>
      </c>
      <c r="R26" s="102">
        <v>0</v>
      </c>
      <c r="S26" s="85">
        <f t="shared" si="2"/>
        <v>11.106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0.252</v>
      </c>
      <c r="F27" s="102">
        <v>0.94</v>
      </c>
      <c r="G27" s="102">
        <v>1.637</v>
      </c>
      <c r="H27" s="102">
        <v>2.172</v>
      </c>
      <c r="I27" s="102">
        <v>2.497</v>
      </c>
      <c r="J27" s="102">
        <v>2.569</v>
      </c>
      <c r="K27" s="102">
        <v>2.404</v>
      </c>
      <c r="L27" s="102">
        <v>2.006</v>
      </c>
      <c r="M27" s="102">
        <v>1.431</v>
      </c>
      <c r="N27" s="102">
        <v>0.728</v>
      </c>
      <c r="O27" s="102">
        <v>0.082</v>
      </c>
      <c r="P27" s="102">
        <v>0</v>
      </c>
      <c r="Q27" s="102">
        <v>0</v>
      </c>
      <c r="R27" s="102">
        <v>0</v>
      </c>
      <c r="S27" s="85">
        <f t="shared" si="2"/>
        <v>16.718000000000004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0.138</v>
      </c>
      <c r="F28" s="102">
        <v>0.798</v>
      </c>
      <c r="G28" s="102">
        <v>1.503</v>
      </c>
      <c r="H28" s="102">
        <v>1.716</v>
      </c>
      <c r="I28" s="102">
        <v>2.427</v>
      </c>
      <c r="J28" s="102">
        <v>2.53</v>
      </c>
      <c r="K28" s="102">
        <v>2.344</v>
      </c>
      <c r="L28" s="102">
        <v>1.93</v>
      </c>
      <c r="M28" s="102">
        <v>1.4</v>
      </c>
      <c r="N28" s="102">
        <v>0.704</v>
      </c>
      <c r="O28" s="102">
        <v>0.07</v>
      </c>
      <c r="P28" s="102">
        <v>0</v>
      </c>
      <c r="Q28" s="102">
        <v>0</v>
      </c>
      <c r="R28" s="102">
        <v>0</v>
      </c>
      <c r="S28" s="85">
        <f t="shared" si="2"/>
        <v>15.56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0.182</v>
      </c>
      <c r="F29" s="102">
        <v>0.802</v>
      </c>
      <c r="G29" s="102">
        <v>1.012</v>
      </c>
      <c r="H29" s="102">
        <v>1.547</v>
      </c>
      <c r="I29" s="102">
        <v>1.057</v>
      </c>
      <c r="J29" s="102">
        <v>0.953</v>
      </c>
      <c r="K29" s="102">
        <v>1.233</v>
      </c>
      <c r="L29" s="102">
        <v>1.886</v>
      </c>
      <c r="M29" s="102">
        <v>1.178</v>
      </c>
      <c r="N29" s="102">
        <v>0.513</v>
      </c>
      <c r="O29" s="102">
        <v>0.064</v>
      </c>
      <c r="P29" s="102">
        <v>0</v>
      </c>
      <c r="Q29" s="102">
        <v>0</v>
      </c>
      <c r="R29" s="102">
        <v>0</v>
      </c>
      <c r="S29" s="85">
        <f t="shared" si="2"/>
        <v>10.426999999999998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0.201</v>
      </c>
      <c r="F30" s="102">
        <v>0.696</v>
      </c>
      <c r="G30" s="102">
        <v>1.317</v>
      </c>
      <c r="H30" s="102">
        <v>1.287</v>
      </c>
      <c r="I30" s="102">
        <v>1.677</v>
      </c>
      <c r="J30" s="102">
        <v>1.849</v>
      </c>
      <c r="K30" s="102">
        <v>1.608</v>
      </c>
      <c r="L30" s="102">
        <v>1.328</v>
      </c>
      <c r="M30" s="102">
        <v>0.702</v>
      </c>
      <c r="N30" s="102">
        <v>0.455</v>
      </c>
      <c r="O30" s="102">
        <v>0.049</v>
      </c>
      <c r="P30" s="102">
        <v>0</v>
      </c>
      <c r="Q30" s="102">
        <v>0</v>
      </c>
      <c r="R30" s="102">
        <v>0</v>
      </c>
      <c r="S30" s="85">
        <f t="shared" si="2"/>
        <v>11.168999999999999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0.179</v>
      </c>
      <c r="F31" s="102">
        <v>0.82</v>
      </c>
      <c r="G31" s="102">
        <v>1.497</v>
      </c>
      <c r="H31" s="102">
        <v>2.048</v>
      </c>
      <c r="I31" s="102">
        <v>2.351</v>
      </c>
      <c r="J31" s="102">
        <v>2.364</v>
      </c>
      <c r="K31" s="102">
        <v>2.226</v>
      </c>
      <c r="L31" s="102">
        <v>1.807</v>
      </c>
      <c r="M31" s="102">
        <v>1.089</v>
      </c>
      <c r="N31" s="102">
        <v>0.24</v>
      </c>
      <c r="O31" s="102">
        <v>0.047</v>
      </c>
      <c r="P31" s="102">
        <v>0</v>
      </c>
      <c r="Q31" s="102">
        <v>0</v>
      </c>
      <c r="R31" s="102">
        <v>0</v>
      </c>
      <c r="S31" s="85">
        <f t="shared" si="2"/>
        <v>14.668000000000001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0.072</v>
      </c>
      <c r="F32" s="102">
        <v>0.211</v>
      </c>
      <c r="G32" s="102">
        <v>0.421</v>
      </c>
      <c r="H32" s="102">
        <v>1.23</v>
      </c>
      <c r="I32" s="102">
        <v>1.45</v>
      </c>
      <c r="J32" s="102">
        <v>1.895</v>
      </c>
      <c r="K32" s="102">
        <v>2.212</v>
      </c>
      <c r="L32" s="102">
        <v>1.21</v>
      </c>
      <c r="M32" s="102">
        <v>0.967</v>
      </c>
      <c r="N32" s="102">
        <v>0.239</v>
      </c>
      <c r="O32" s="102">
        <v>0.056</v>
      </c>
      <c r="P32" s="102">
        <v>0</v>
      </c>
      <c r="Q32" s="102">
        <v>0</v>
      </c>
      <c r="R32" s="102">
        <v>0</v>
      </c>
      <c r="S32" s="85">
        <f t="shared" si="2"/>
        <v>9.963000000000001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</v>
      </c>
      <c r="E33" s="102">
        <v>0.198</v>
      </c>
      <c r="F33" s="102">
        <v>0.831</v>
      </c>
      <c r="G33" s="102">
        <v>1.53</v>
      </c>
      <c r="H33" s="102">
        <v>2.054</v>
      </c>
      <c r="I33" s="102">
        <v>2.352</v>
      </c>
      <c r="J33" s="102">
        <v>2.43</v>
      </c>
      <c r="K33" s="102">
        <v>2.231</v>
      </c>
      <c r="L33" s="102">
        <v>1.799</v>
      </c>
      <c r="M33" s="102">
        <v>1.279</v>
      </c>
      <c r="N33" s="102">
        <v>0.622</v>
      </c>
      <c r="O33" s="102">
        <v>0.05</v>
      </c>
      <c r="P33" s="102">
        <v>0</v>
      </c>
      <c r="Q33" s="102">
        <v>0</v>
      </c>
      <c r="R33" s="102">
        <v>0</v>
      </c>
      <c r="S33" s="85">
        <f t="shared" si="2"/>
        <v>15.376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0.087</v>
      </c>
      <c r="E34" s="90">
        <f t="shared" si="4"/>
        <v>4.912999999999999</v>
      </c>
      <c r="F34" s="90">
        <f t="shared" si="4"/>
        <v>17.214</v>
      </c>
      <c r="G34" s="90">
        <f t="shared" si="4"/>
        <v>28.480999999999995</v>
      </c>
      <c r="H34" s="90">
        <f t="shared" si="4"/>
        <v>37.989000000000004</v>
      </c>
      <c r="I34" s="90">
        <f t="shared" si="4"/>
        <v>44.371</v>
      </c>
      <c r="J34" s="90">
        <f t="shared" si="4"/>
        <v>45.508</v>
      </c>
      <c r="K34" s="90">
        <f t="shared" si="4"/>
        <v>42.857</v>
      </c>
      <c r="L34" s="90">
        <f aca="true" t="shared" si="5" ref="L34:R34">IF(L37=0,"",SUM(L3:L33))</f>
        <v>34.766999999999996</v>
      </c>
      <c r="M34" s="90">
        <f t="shared" si="5"/>
        <v>23.474</v>
      </c>
      <c r="N34" s="90">
        <f t="shared" si="5"/>
        <v>12.701</v>
      </c>
      <c r="O34" s="90">
        <f t="shared" si="5"/>
        <v>2.7159999999999993</v>
      </c>
      <c r="P34" s="90">
        <f t="shared" si="5"/>
        <v>0.020000000000000004</v>
      </c>
      <c r="Q34" s="90">
        <f t="shared" si="5"/>
        <v>0</v>
      </c>
      <c r="R34" s="90">
        <f t="shared" si="5"/>
        <v>0</v>
      </c>
      <c r="S34" s="86">
        <f>SUM(B3:R33)</f>
        <v>295.0979999999999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0.0028064516129032257</v>
      </c>
      <c r="E35" s="60">
        <f t="shared" si="6"/>
        <v>0.1584838709677419</v>
      </c>
      <c r="F35" s="60">
        <f t="shared" si="6"/>
        <v>0.5552903225806451</v>
      </c>
      <c r="G35" s="60">
        <f t="shared" si="6"/>
        <v>0.9187419354838708</v>
      </c>
      <c r="H35" s="60">
        <f t="shared" si="6"/>
        <v>1.225451612903226</v>
      </c>
      <c r="I35" s="60">
        <f t="shared" si="6"/>
        <v>1.4313225806451613</v>
      </c>
      <c r="J35" s="60">
        <f t="shared" si="6"/>
        <v>1.4680000000000002</v>
      </c>
      <c r="K35" s="60">
        <f t="shared" si="6"/>
        <v>1.3824838709677418</v>
      </c>
      <c r="L35" s="60">
        <f aca="true" t="shared" si="7" ref="L35:R35">IF(L37=0,"",AVERAGE(L3:L33))</f>
        <v>1.121516129032258</v>
      </c>
      <c r="M35" s="60">
        <f t="shared" si="7"/>
        <v>0.7572258064516129</v>
      </c>
      <c r="N35" s="60">
        <f t="shared" si="7"/>
        <v>0.4097096774193549</v>
      </c>
      <c r="O35" s="60">
        <f t="shared" si="7"/>
        <v>0.08761290322580643</v>
      </c>
      <c r="P35" s="60">
        <f t="shared" si="7"/>
        <v>0.0006451612903225808</v>
      </c>
      <c r="Q35" s="60">
        <f t="shared" si="7"/>
        <v>0</v>
      </c>
      <c r="R35" s="60">
        <f t="shared" si="7"/>
        <v>0</v>
      </c>
      <c r="S35" s="87">
        <f>AVERAGE(S3:S33)</f>
        <v>9.519290322580646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0.024</v>
      </c>
      <c r="E36" s="60">
        <f t="shared" si="8"/>
        <v>0.501</v>
      </c>
      <c r="F36" s="60">
        <f t="shared" si="8"/>
        <v>1.323</v>
      </c>
      <c r="G36" s="60">
        <f t="shared" si="8"/>
        <v>2.089</v>
      </c>
      <c r="H36" s="60">
        <f t="shared" si="8"/>
        <v>2.441</v>
      </c>
      <c r="I36" s="60">
        <f t="shared" si="8"/>
        <v>2.81</v>
      </c>
      <c r="J36" s="60">
        <f t="shared" si="8"/>
        <v>2.88</v>
      </c>
      <c r="K36" s="60">
        <f t="shared" si="8"/>
        <v>2.746</v>
      </c>
      <c r="L36" s="60">
        <f aca="true" t="shared" si="9" ref="L36:R36">IF(L37=0,"",MAX(L3:L33))</f>
        <v>2.389</v>
      </c>
      <c r="M36" s="60">
        <f t="shared" si="9"/>
        <v>1.809</v>
      </c>
      <c r="N36" s="60">
        <f t="shared" si="9"/>
        <v>1.068</v>
      </c>
      <c r="O36" s="60">
        <f t="shared" si="9"/>
        <v>0.341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7">
        <f>MAX(S3:S33)</f>
        <v>19.993000000000006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0.129</v>
      </c>
      <c r="F3" s="100">
        <v>0.784</v>
      </c>
      <c r="G3" s="100">
        <v>1.288</v>
      </c>
      <c r="H3" s="100">
        <v>1.563</v>
      </c>
      <c r="I3" s="100">
        <v>1.987</v>
      </c>
      <c r="J3" s="100">
        <v>2.354</v>
      </c>
      <c r="K3" s="100">
        <v>1.931</v>
      </c>
      <c r="L3" s="100">
        <v>1.747</v>
      </c>
      <c r="M3" s="100">
        <v>0.857</v>
      </c>
      <c r="N3" s="100">
        <v>0.212</v>
      </c>
      <c r="O3" s="100">
        <v>0.014</v>
      </c>
      <c r="P3" s="100">
        <v>0</v>
      </c>
      <c r="Q3" s="100">
        <v>0</v>
      </c>
      <c r="R3" s="100">
        <v>0</v>
      </c>
      <c r="S3" s="84">
        <f>IF(U3=0,"",SUM(B3:R3))</f>
        <v>12.866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0.193</v>
      </c>
      <c r="F4" s="102">
        <v>0.797</v>
      </c>
      <c r="G4" s="102">
        <v>1.149</v>
      </c>
      <c r="H4" s="102">
        <v>1.087</v>
      </c>
      <c r="I4" s="102">
        <v>0.927</v>
      </c>
      <c r="J4" s="102">
        <v>0.945</v>
      </c>
      <c r="K4" s="102">
        <v>0.672</v>
      </c>
      <c r="L4" s="102">
        <v>0.378</v>
      </c>
      <c r="M4" s="102">
        <v>0.127</v>
      </c>
      <c r="N4" s="102">
        <v>0.034</v>
      </c>
      <c r="O4" s="102">
        <v>0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6.309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0.004</v>
      </c>
      <c r="F5" s="102">
        <v>0.15</v>
      </c>
      <c r="G5" s="102">
        <v>0.648</v>
      </c>
      <c r="H5" s="102">
        <v>1.058</v>
      </c>
      <c r="I5" s="102">
        <v>1.828</v>
      </c>
      <c r="J5" s="102">
        <v>1.171</v>
      </c>
      <c r="K5" s="102">
        <v>0.927</v>
      </c>
      <c r="L5" s="102">
        <v>0.668</v>
      </c>
      <c r="M5" s="102">
        <v>0.452</v>
      </c>
      <c r="N5" s="102">
        <v>0.189</v>
      </c>
      <c r="O5" s="102">
        <v>0.019</v>
      </c>
      <c r="P5" s="102">
        <v>0</v>
      </c>
      <c r="Q5" s="102">
        <v>0</v>
      </c>
      <c r="R5" s="102">
        <v>0</v>
      </c>
      <c r="S5" s="85">
        <f t="shared" si="0"/>
        <v>7.114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0.165</v>
      </c>
      <c r="F6" s="102">
        <v>0.825</v>
      </c>
      <c r="G6" s="102">
        <v>1.505</v>
      </c>
      <c r="H6" s="102">
        <v>2.029</v>
      </c>
      <c r="I6" s="102">
        <v>2.337</v>
      </c>
      <c r="J6" s="102">
        <v>2.431</v>
      </c>
      <c r="K6" s="102">
        <v>2.305</v>
      </c>
      <c r="L6" s="102">
        <v>1.568</v>
      </c>
      <c r="M6" s="102">
        <v>1.296</v>
      </c>
      <c r="N6" s="102">
        <v>0.6</v>
      </c>
      <c r="O6" s="102">
        <v>0.026</v>
      </c>
      <c r="P6" s="102">
        <v>0</v>
      </c>
      <c r="Q6" s="102">
        <v>0</v>
      </c>
      <c r="R6" s="102">
        <v>0</v>
      </c>
      <c r="S6" s="85">
        <f t="shared" si="0"/>
        <v>15.087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0.097</v>
      </c>
      <c r="F7" s="102">
        <v>0.515</v>
      </c>
      <c r="G7" s="102">
        <v>1.546</v>
      </c>
      <c r="H7" s="102">
        <v>2.022</v>
      </c>
      <c r="I7" s="102">
        <v>2.282</v>
      </c>
      <c r="J7" s="102">
        <v>2.368</v>
      </c>
      <c r="K7" s="102">
        <v>2.184</v>
      </c>
      <c r="L7" s="102">
        <v>1.81</v>
      </c>
      <c r="M7" s="102">
        <v>1.253</v>
      </c>
      <c r="N7" s="102">
        <v>0.561</v>
      </c>
      <c r="O7" s="102">
        <v>0.024</v>
      </c>
      <c r="P7" s="102">
        <v>0</v>
      </c>
      <c r="Q7" s="102">
        <v>0</v>
      </c>
      <c r="R7" s="102">
        <v>0</v>
      </c>
      <c r="S7" s="85">
        <f t="shared" si="0"/>
        <v>14.661999999999999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0.073</v>
      </c>
      <c r="F8" s="102">
        <v>0.371</v>
      </c>
      <c r="G8" s="102">
        <v>0.65</v>
      </c>
      <c r="H8" s="102">
        <v>0.641</v>
      </c>
      <c r="I8" s="102">
        <v>0.476</v>
      </c>
      <c r="J8" s="102">
        <v>0.534</v>
      </c>
      <c r="K8" s="102">
        <v>0.4</v>
      </c>
      <c r="L8" s="102">
        <v>0.253</v>
      </c>
      <c r="M8" s="102">
        <v>0.19</v>
      </c>
      <c r="N8" s="102">
        <v>0.08</v>
      </c>
      <c r="O8" s="102">
        <v>0</v>
      </c>
      <c r="P8" s="102">
        <v>0</v>
      </c>
      <c r="Q8" s="102">
        <v>0</v>
      </c>
      <c r="R8" s="102">
        <v>0</v>
      </c>
      <c r="S8" s="85">
        <f t="shared" si="0"/>
        <v>3.668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0.06</v>
      </c>
      <c r="F9" s="102">
        <v>0.388</v>
      </c>
      <c r="G9" s="102">
        <v>0.737</v>
      </c>
      <c r="H9" s="102">
        <v>1.057</v>
      </c>
      <c r="I9" s="102">
        <v>2.11</v>
      </c>
      <c r="J9" s="102">
        <v>1.887</v>
      </c>
      <c r="K9" s="102">
        <v>1.59</v>
      </c>
      <c r="L9" s="102">
        <v>1.048</v>
      </c>
      <c r="M9" s="102">
        <v>0.533</v>
      </c>
      <c r="N9" s="102">
        <v>0.242</v>
      </c>
      <c r="O9" s="102">
        <v>0.042</v>
      </c>
      <c r="P9" s="102">
        <v>0</v>
      </c>
      <c r="Q9" s="102">
        <v>0</v>
      </c>
      <c r="R9" s="102">
        <v>0</v>
      </c>
      <c r="S9" s="85">
        <f t="shared" si="0"/>
        <v>9.694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0.071</v>
      </c>
      <c r="F10" s="102">
        <v>0.411</v>
      </c>
      <c r="G10" s="102">
        <v>0.759</v>
      </c>
      <c r="H10" s="102">
        <v>1.157</v>
      </c>
      <c r="I10" s="102">
        <v>1.802</v>
      </c>
      <c r="J10" s="102">
        <v>2.176</v>
      </c>
      <c r="K10" s="102">
        <v>1.917</v>
      </c>
      <c r="L10" s="102">
        <v>0.875</v>
      </c>
      <c r="M10" s="102">
        <v>0.745</v>
      </c>
      <c r="N10" s="102">
        <v>0.366</v>
      </c>
      <c r="O10" s="102">
        <v>0.032</v>
      </c>
      <c r="P10" s="102">
        <v>0</v>
      </c>
      <c r="Q10" s="102">
        <v>0</v>
      </c>
      <c r="R10" s="102">
        <v>0</v>
      </c>
      <c r="S10" s="85">
        <f t="shared" si="0"/>
        <v>10.311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0.077</v>
      </c>
      <c r="F11" s="102">
        <v>0.735</v>
      </c>
      <c r="G11" s="102">
        <v>1.413</v>
      </c>
      <c r="H11" s="102">
        <v>1.96</v>
      </c>
      <c r="I11" s="102">
        <v>2.273</v>
      </c>
      <c r="J11" s="102">
        <v>2.328</v>
      </c>
      <c r="K11" s="102">
        <v>2.176</v>
      </c>
      <c r="L11" s="102">
        <v>1.82</v>
      </c>
      <c r="M11" s="102">
        <v>0.854</v>
      </c>
      <c r="N11" s="102">
        <v>0.633</v>
      </c>
      <c r="O11" s="102">
        <v>0.031</v>
      </c>
      <c r="P11" s="102">
        <v>0</v>
      </c>
      <c r="Q11" s="102">
        <v>0</v>
      </c>
      <c r="R11" s="102">
        <v>0</v>
      </c>
      <c r="S11" s="85">
        <f t="shared" si="0"/>
        <v>14.299999999999999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0.047</v>
      </c>
      <c r="F12" s="102">
        <v>0.688</v>
      </c>
      <c r="G12" s="102">
        <v>1.371</v>
      </c>
      <c r="H12" s="102">
        <v>1.941</v>
      </c>
      <c r="I12" s="102">
        <v>2.223</v>
      </c>
      <c r="J12" s="102">
        <v>1.934</v>
      </c>
      <c r="K12" s="102">
        <v>2.226</v>
      </c>
      <c r="L12" s="102">
        <v>1.37</v>
      </c>
      <c r="M12" s="102">
        <v>1.24</v>
      </c>
      <c r="N12" s="102">
        <v>0.563</v>
      </c>
      <c r="O12" s="102">
        <v>0.018</v>
      </c>
      <c r="P12" s="102">
        <v>0</v>
      </c>
      <c r="Q12" s="102">
        <v>0</v>
      </c>
      <c r="R12" s="102">
        <v>0</v>
      </c>
      <c r="S12" s="85">
        <f t="shared" si="0"/>
        <v>13.621000000000002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0.119</v>
      </c>
      <c r="F13" s="100">
        <v>0.639</v>
      </c>
      <c r="G13" s="100">
        <v>0.776</v>
      </c>
      <c r="H13" s="100">
        <v>1.34</v>
      </c>
      <c r="I13" s="100">
        <v>2.167</v>
      </c>
      <c r="J13" s="100">
        <v>1.818</v>
      </c>
      <c r="K13" s="100">
        <v>2.108</v>
      </c>
      <c r="L13" s="100">
        <v>1.71</v>
      </c>
      <c r="M13" s="100">
        <v>1.157</v>
      </c>
      <c r="N13" s="100">
        <v>0.498</v>
      </c>
      <c r="O13" s="100">
        <v>0.022</v>
      </c>
      <c r="P13" s="100">
        <v>0</v>
      </c>
      <c r="Q13" s="100">
        <v>0</v>
      </c>
      <c r="R13" s="100">
        <v>0</v>
      </c>
      <c r="S13" s="84">
        <f t="shared" si="0"/>
        <v>12.354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0.099</v>
      </c>
      <c r="F14" s="102">
        <v>0.636</v>
      </c>
      <c r="G14" s="102">
        <v>1.272</v>
      </c>
      <c r="H14" s="102">
        <v>1.818</v>
      </c>
      <c r="I14" s="102">
        <v>2.137</v>
      </c>
      <c r="J14" s="102">
        <v>2.207</v>
      </c>
      <c r="K14" s="102">
        <v>1.961</v>
      </c>
      <c r="L14" s="102">
        <v>1.14</v>
      </c>
      <c r="M14" s="102">
        <v>0.898</v>
      </c>
      <c r="N14" s="102">
        <v>0.407</v>
      </c>
      <c r="O14" s="102">
        <v>0.015</v>
      </c>
      <c r="P14" s="102">
        <v>0</v>
      </c>
      <c r="Q14" s="102">
        <v>0</v>
      </c>
      <c r="R14" s="102">
        <v>0</v>
      </c>
      <c r="S14" s="85">
        <f t="shared" si="0"/>
        <v>12.590000000000002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0.104</v>
      </c>
      <c r="F15" s="102">
        <v>0.607</v>
      </c>
      <c r="G15" s="102">
        <v>1.227</v>
      </c>
      <c r="H15" s="102">
        <v>1.755</v>
      </c>
      <c r="I15" s="102">
        <v>2.071</v>
      </c>
      <c r="J15" s="102">
        <v>2.155</v>
      </c>
      <c r="K15" s="102">
        <v>1.999</v>
      </c>
      <c r="L15" s="102">
        <v>1.623</v>
      </c>
      <c r="M15" s="102">
        <v>1.077</v>
      </c>
      <c r="N15" s="102">
        <v>0.436</v>
      </c>
      <c r="O15" s="102">
        <v>0.018</v>
      </c>
      <c r="P15" s="102">
        <v>0</v>
      </c>
      <c r="Q15" s="102">
        <v>0</v>
      </c>
      <c r="R15" s="102">
        <v>0</v>
      </c>
      <c r="S15" s="85">
        <f t="shared" si="0"/>
        <v>13.072000000000001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0.095</v>
      </c>
      <c r="F16" s="102">
        <v>0.649</v>
      </c>
      <c r="G16" s="102">
        <v>1.307</v>
      </c>
      <c r="H16" s="102">
        <v>1.853</v>
      </c>
      <c r="I16" s="102">
        <v>2.166</v>
      </c>
      <c r="J16" s="102">
        <v>2.237</v>
      </c>
      <c r="K16" s="102">
        <v>2.062</v>
      </c>
      <c r="L16" s="102">
        <v>1.697</v>
      </c>
      <c r="M16" s="102">
        <v>1.136</v>
      </c>
      <c r="N16" s="102">
        <v>0.468</v>
      </c>
      <c r="O16" s="102">
        <v>0.015</v>
      </c>
      <c r="P16" s="102">
        <v>0</v>
      </c>
      <c r="Q16" s="102">
        <v>0</v>
      </c>
      <c r="R16" s="102">
        <v>0</v>
      </c>
      <c r="S16" s="85">
        <f t="shared" si="0"/>
        <v>13.684999999999999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0.088</v>
      </c>
      <c r="F17" s="102">
        <v>0.612</v>
      </c>
      <c r="G17" s="102">
        <v>1.234</v>
      </c>
      <c r="H17" s="102">
        <v>1.565</v>
      </c>
      <c r="I17" s="102">
        <v>2.003</v>
      </c>
      <c r="J17" s="102">
        <v>2.188</v>
      </c>
      <c r="K17" s="102">
        <v>2</v>
      </c>
      <c r="L17" s="102">
        <v>1.646</v>
      </c>
      <c r="M17" s="102">
        <v>1.079</v>
      </c>
      <c r="N17" s="102">
        <v>0.421</v>
      </c>
      <c r="O17" s="102">
        <v>0.016</v>
      </c>
      <c r="P17" s="102">
        <v>0</v>
      </c>
      <c r="Q17" s="102">
        <v>0</v>
      </c>
      <c r="R17" s="102">
        <v>0</v>
      </c>
      <c r="S17" s="85">
        <f t="shared" si="0"/>
        <v>12.851999999999999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0.08</v>
      </c>
      <c r="F18" s="102">
        <v>0.558</v>
      </c>
      <c r="G18" s="102">
        <v>1.208</v>
      </c>
      <c r="H18" s="102">
        <v>1.792</v>
      </c>
      <c r="I18" s="102">
        <v>2.027</v>
      </c>
      <c r="J18" s="102">
        <v>2.106</v>
      </c>
      <c r="K18" s="102">
        <v>2.019</v>
      </c>
      <c r="L18" s="102">
        <v>1.643</v>
      </c>
      <c r="M18" s="102">
        <v>1.08</v>
      </c>
      <c r="N18" s="102">
        <v>0.409</v>
      </c>
      <c r="O18" s="102">
        <v>0.02</v>
      </c>
      <c r="P18" s="102">
        <v>0</v>
      </c>
      <c r="Q18" s="102">
        <v>0</v>
      </c>
      <c r="R18" s="102">
        <v>0</v>
      </c>
      <c r="S18" s="85">
        <f t="shared" si="0"/>
        <v>12.942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0.081</v>
      </c>
      <c r="F19" s="102">
        <v>0.603</v>
      </c>
      <c r="G19" s="102">
        <v>1.217</v>
      </c>
      <c r="H19" s="102">
        <v>1.748</v>
      </c>
      <c r="I19" s="102">
        <v>2.044</v>
      </c>
      <c r="J19" s="102">
        <v>2.116</v>
      </c>
      <c r="K19" s="102">
        <v>1.919</v>
      </c>
      <c r="L19" s="102">
        <v>1.521</v>
      </c>
      <c r="M19" s="102">
        <v>1.015</v>
      </c>
      <c r="N19" s="102">
        <v>0.399</v>
      </c>
      <c r="O19" s="102">
        <v>0.014</v>
      </c>
      <c r="P19" s="102">
        <v>0</v>
      </c>
      <c r="Q19" s="102">
        <v>0</v>
      </c>
      <c r="R19" s="102">
        <v>0</v>
      </c>
      <c r="S19" s="85">
        <f t="shared" si="0"/>
        <v>12.677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0.054</v>
      </c>
      <c r="F20" s="102">
        <v>0.431</v>
      </c>
      <c r="G20" s="102">
        <v>0.744</v>
      </c>
      <c r="H20" s="102">
        <v>1.552</v>
      </c>
      <c r="I20" s="102">
        <v>1.523</v>
      </c>
      <c r="J20" s="102">
        <v>1.921</v>
      </c>
      <c r="K20" s="102">
        <v>1.829</v>
      </c>
      <c r="L20" s="102">
        <v>1.374</v>
      </c>
      <c r="M20" s="102">
        <v>0.884</v>
      </c>
      <c r="N20" s="102">
        <v>0.328</v>
      </c>
      <c r="O20" s="102">
        <v>0.009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10.649000000000001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0.067</v>
      </c>
      <c r="F21" s="102">
        <v>0.462</v>
      </c>
      <c r="G21" s="102">
        <v>0.716</v>
      </c>
      <c r="H21" s="102">
        <v>1.651</v>
      </c>
      <c r="I21" s="102">
        <v>1.466</v>
      </c>
      <c r="J21" s="102">
        <v>1.65</v>
      </c>
      <c r="K21" s="102">
        <v>1.431</v>
      </c>
      <c r="L21" s="102">
        <v>0.713</v>
      </c>
      <c r="M21" s="102">
        <v>0.488</v>
      </c>
      <c r="N21" s="102">
        <v>0.342</v>
      </c>
      <c r="O21" s="102">
        <v>0.019</v>
      </c>
      <c r="P21" s="102">
        <v>0</v>
      </c>
      <c r="Q21" s="102">
        <v>0</v>
      </c>
      <c r="R21" s="102">
        <v>0</v>
      </c>
      <c r="S21" s="85">
        <f t="shared" si="2"/>
        <v>9.005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0.017</v>
      </c>
      <c r="F22" s="102">
        <v>0.038</v>
      </c>
      <c r="G22" s="102">
        <v>0.261</v>
      </c>
      <c r="H22" s="102">
        <v>0.545</v>
      </c>
      <c r="I22" s="102">
        <v>0.405</v>
      </c>
      <c r="J22" s="102">
        <v>0.409</v>
      </c>
      <c r="K22" s="102">
        <v>0.68</v>
      </c>
      <c r="L22" s="102">
        <v>0.79</v>
      </c>
      <c r="M22" s="102">
        <v>0.31</v>
      </c>
      <c r="N22" s="102">
        <v>0.187</v>
      </c>
      <c r="O22" s="102">
        <v>0.019</v>
      </c>
      <c r="P22" s="102">
        <v>0</v>
      </c>
      <c r="Q22" s="102">
        <v>0</v>
      </c>
      <c r="R22" s="102">
        <v>0</v>
      </c>
      <c r="S22" s="85">
        <f t="shared" si="2"/>
        <v>3.661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0.035</v>
      </c>
      <c r="F23" s="100">
        <v>0.534</v>
      </c>
      <c r="G23" s="100">
        <v>1.169</v>
      </c>
      <c r="H23" s="100">
        <v>1.709</v>
      </c>
      <c r="I23" s="100">
        <v>2.05</v>
      </c>
      <c r="J23" s="100">
        <v>2.137</v>
      </c>
      <c r="K23" s="100">
        <v>1.977</v>
      </c>
      <c r="L23" s="100">
        <v>1.604</v>
      </c>
      <c r="M23" s="100">
        <v>1.031</v>
      </c>
      <c r="N23" s="100">
        <v>0.405</v>
      </c>
      <c r="O23" s="100">
        <v>0.011</v>
      </c>
      <c r="P23" s="100">
        <v>0</v>
      </c>
      <c r="Q23" s="100">
        <v>0</v>
      </c>
      <c r="R23" s="100">
        <v>0</v>
      </c>
      <c r="S23" s="84">
        <f t="shared" si="2"/>
        <v>12.661999999999999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0.05</v>
      </c>
      <c r="F24" s="102">
        <v>0.527</v>
      </c>
      <c r="G24" s="102">
        <v>1.202</v>
      </c>
      <c r="H24" s="102">
        <v>1.195</v>
      </c>
      <c r="I24" s="102">
        <v>1.068</v>
      </c>
      <c r="J24" s="102">
        <v>1.072</v>
      </c>
      <c r="K24" s="102">
        <v>1.534</v>
      </c>
      <c r="L24" s="102">
        <v>1.494</v>
      </c>
      <c r="M24" s="102">
        <v>0.971</v>
      </c>
      <c r="N24" s="102">
        <v>0.352</v>
      </c>
      <c r="O24" s="102">
        <v>0.009</v>
      </c>
      <c r="P24" s="102">
        <v>0</v>
      </c>
      <c r="Q24" s="102">
        <v>0</v>
      </c>
      <c r="R24" s="102">
        <v>0</v>
      </c>
      <c r="S24" s="85">
        <f t="shared" si="2"/>
        <v>9.474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0.054</v>
      </c>
      <c r="F25" s="102">
        <v>0.523</v>
      </c>
      <c r="G25" s="102">
        <v>1.174</v>
      </c>
      <c r="H25" s="102">
        <v>1.857</v>
      </c>
      <c r="I25" s="102">
        <v>1.996</v>
      </c>
      <c r="J25" s="102">
        <v>2.102</v>
      </c>
      <c r="K25" s="102">
        <v>1.944</v>
      </c>
      <c r="L25" s="102">
        <v>1.576</v>
      </c>
      <c r="M25" s="102">
        <v>0.998</v>
      </c>
      <c r="N25" s="102">
        <v>0.391</v>
      </c>
      <c r="O25" s="102">
        <v>0.004</v>
      </c>
      <c r="P25" s="102">
        <v>0</v>
      </c>
      <c r="Q25" s="102">
        <v>0</v>
      </c>
      <c r="R25" s="102">
        <v>0</v>
      </c>
      <c r="S25" s="85">
        <f t="shared" si="2"/>
        <v>12.618999999999998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0.02</v>
      </c>
      <c r="F26" s="102">
        <v>0.204</v>
      </c>
      <c r="G26" s="102">
        <v>0.529</v>
      </c>
      <c r="H26" s="102">
        <v>0.589</v>
      </c>
      <c r="I26" s="102">
        <v>0.978</v>
      </c>
      <c r="J26" s="102">
        <v>1.248</v>
      </c>
      <c r="K26" s="102">
        <v>0.591</v>
      </c>
      <c r="L26" s="102">
        <v>0.412</v>
      </c>
      <c r="M26" s="102">
        <v>0.214</v>
      </c>
      <c r="N26" s="102">
        <v>0.074</v>
      </c>
      <c r="O26" s="102">
        <v>0</v>
      </c>
      <c r="P26" s="102">
        <v>0</v>
      </c>
      <c r="Q26" s="102">
        <v>0</v>
      </c>
      <c r="R26" s="102">
        <v>0</v>
      </c>
      <c r="S26" s="85">
        <f t="shared" si="2"/>
        <v>4.859000000000001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0.016</v>
      </c>
      <c r="F27" s="102">
        <v>0.096</v>
      </c>
      <c r="G27" s="102">
        <v>0.322</v>
      </c>
      <c r="H27" s="102">
        <v>0.441</v>
      </c>
      <c r="I27" s="102">
        <v>0.262</v>
      </c>
      <c r="J27" s="102">
        <v>0.486</v>
      </c>
      <c r="K27" s="102">
        <v>0.389</v>
      </c>
      <c r="L27" s="102">
        <v>0.166</v>
      </c>
      <c r="M27" s="102">
        <v>0.148</v>
      </c>
      <c r="N27" s="102">
        <v>0.048</v>
      </c>
      <c r="O27" s="102">
        <v>0</v>
      </c>
      <c r="P27" s="102">
        <v>0</v>
      </c>
      <c r="Q27" s="102">
        <v>0</v>
      </c>
      <c r="R27" s="102">
        <v>0</v>
      </c>
      <c r="S27" s="85">
        <f t="shared" si="2"/>
        <v>2.374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0.048</v>
      </c>
      <c r="F28" s="102">
        <v>0.711</v>
      </c>
      <c r="G28" s="102">
        <v>0.956</v>
      </c>
      <c r="H28" s="102">
        <v>1.707</v>
      </c>
      <c r="I28" s="102">
        <v>2.011</v>
      </c>
      <c r="J28" s="102">
        <v>1.247</v>
      </c>
      <c r="K28" s="102">
        <v>1.256</v>
      </c>
      <c r="L28" s="102">
        <v>1.357</v>
      </c>
      <c r="M28" s="102">
        <v>0.95</v>
      </c>
      <c r="N28" s="102">
        <v>0.284</v>
      </c>
      <c r="O28" s="102">
        <v>0.013</v>
      </c>
      <c r="P28" s="102">
        <v>0</v>
      </c>
      <c r="Q28" s="102">
        <v>0</v>
      </c>
      <c r="R28" s="102">
        <v>0</v>
      </c>
      <c r="S28" s="85">
        <f t="shared" si="2"/>
        <v>10.54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0.001</v>
      </c>
      <c r="F29" s="102">
        <v>0.105</v>
      </c>
      <c r="G29" s="102">
        <v>0.147</v>
      </c>
      <c r="H29" s="102">
        <v>0.315</v>
      </c>
      <c r="I29" s="102">
        <v>0.239</v>
      </c>
      <c r="J29" s="102">
        <v>0.369</v>
      </c>
      <c r="K29" s="102">
        <v>0.302</v>
      </c>
      <c r="L29" s="102">
        <v>0.239</v>
      </c>
      <c r="M29" s="102">
        <v>0.234</v>
      </c>
      <c r="N29" s="102">
        <v>0.131</v>
      </c>
      <c r="O29" s="102">
        <v>0.011</v>
      </c>
      <c r="P29" s="102">
        <v>0</v>
      </c>
      <c r="Q29" s="102">
        <v>0</v>
      </c>
      <c r="R29" s="102">
        <v>0</v>
      </c>
      <c r="S29" s="85">
        <f t="shared" si="2"/>
        <v>2.093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0.014</v>
      </c>
      <c r="F30" s="102">
        <v>0.387</v>
      </c>
      <c r="G30" s="102">
        <v>1.003</v>
      </c>
      <c r="H30" s="102">
        <v>1.585</v>
      </c>
      <c r="I30" s="102">
        <v>1.975</v>
      </c>
      <c r="J30" s="102">
        <v>1.998</v>
      </c>
      <c r="K30" s="102">
        <v>1.931</v>
      </c>
      <c r="L30" s="102">
        <v>1.604</v>
      </c>
      <c r="M30" s="102">
        <v>0.519</v>
      </c>
      <c r="N30" s="102">
        <v>0.314</v>
      </c>
      <c r="O30" s="102">
        <v>0.007</v>
      </c>
      <c r="P30" s="102">
        <v>0</v>
      </c>
      <c r="Q30" s="102">
        <v>0</v>
      </c>
      <c r="R30" s="102">
        <v>0</v>
      </c>
      <c r="S30" s="85">
        <f t="shared" si="2"/>
        <v>11.337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0.007</v>
      </c>
      <c r="F31" s="102">
        <v>0.302</v>
      </c>
      <c r="G31" s="102">
        <v>0.609</v>
      </c>
      <c r="H31" s="102">
        <v>1.152</v>
      </c>
      <c r="I31" s="102">
        <v>1.487</v>
      </c>
      <c r="J31" s="102">
        <v>1.286</v>
      </c>
      <c r="K31" s="102">
        <v>1.169</v>
      </c>
      <c r="L31" s="102">
        <v>1.112</v>
      </c>
      <c r="M31" s="102">
        <v>0.456</v>
      </c>
      <c r="N31" s="102">
        <v>0.237</v>
      </c>
      <c r="O31" s="102">
        <v>0.008</v>
      </c>
      <c r="P31" s="102">
        <v>0</v>
      </c>
      <c r="Q31" s="102">
        <v>0</v>
      </c>
      <c r="R31" s="102">
        <v>0</v>
      </c>
      <c r="S31" s="85">
        <f t="shared" si="2"/>
        <v>7.825000000000001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0.014</v>
      </c>
      <c r="F32" s="102">
        <v>0.321</v>
      </c>
      <c r="G32" s="102">
        <v>0.854</v>
      </c>
      <c r="H32" s="102">
        <v>1.626</v>
      </c>
      <c r="I32" s="102">
        <v>1.828</v>
      </c>
      <c r="J32" s="102">
        <v>2.045</v>
      </c>
      <c r="K32" s="102">
        <v>1.742</v>
      </c>
      <c r="L32" s="102">
        <v>0.652</v>
      </c>
      <c r="M32" s="102">
        <v>0.807</v>
      </c>
      <c r="N32" s="102">
        <v>0.323</v>
      </c>
      <c r="O32" s="102">
        <v>0.011</v>
      </c>
      <c r="P32" s="102">
        <v>0</v>
      </c>
      <c r="Q32" s="102">
        <v>0</v>
      </c>
      <c r="R32" s="102">
        <v>0</v>
      </c>
      <c r="S32" s="85">
        <f t="shared" si="2"/>
        <v>10.222999999999999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1.9789999999999996</v>
      </c>
      <c r="F34" s="90">
        <f t="shared" si="4"/>
        <v>14.609</v>
      </c>
      <c r="G34" s="90">
        <f t="shared" si="4"/>
        <v>28.992999999999995</v>
      </c>
      <c r="H34" s="90">
        <f t="shared" si="4"/>
        <v>42.31</v>
      </c>
      <c r="I34" s="90">
        <f t="shared" si="4"/>
        <v>50.14800000000001</v>
      </c>
      <c r="J34" s="90">
        <f t="shared" si="4"/>
        <v>50.925</v>
      </c>
      <c r="K34" s="90">
        <f t="shared" si="4"/>
        <v>47.17099999999999</v>
      </c>
      <c r="L34" s="90">
        <f aca="true" t="shared" si="5" ref="L34:R34">IF(L37=0,"",SUM(L3:L33))</f>
        <v>35.61000000000001</v>
      </c>
      <c r="M34" s="90">
        <f t="shared" si="5"/>
        <v>22.998999999999995</v>
      </c>
      <c r="N34" s="90">
        <f t="shared" si="5"/>
        <v>9.934000000000003</v>
      </c>
      <c r="O34" s="90">
        <f t="shared" si="5"/>
        <v>0.4470000000000002</v>
      </c>
      <c r="P34" s="90">
        <f t="shared" si="5"/>
        <v>0</v>
      </c>
      <c r="Q34" s="90">
        <f t="shared" si="5"/>
        <v>0</v>
      </c>
      <c r="R34" s="90">
        <f t="shared" si="5"/>
        <v>0</v>
      </c>
      <c r="S34" s="86">
        <f>SUM(B3:R33)</f>
        <v>305.12500000000006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0.06596666666666666</v>
      </c>
      <c r="F35" s="60">
        <f t="shared" si="6"/>
        <v>0.48696666666666666</v>
      </c>
      <c r="G35" s="60">
        <f t="shared" si="6"/>
        <v>0.9664333333333331</v>
      </c>
      <c r="H35" s="60">
        <f t="shared" si="6"/>
        <v>1.4103333333333334</v>
      </c>
      <c r="I35" s="60">
        <f t="shared" si="6"/>
        <v>1.6716000000000004</v>
      </c>
      <c r="J35" s="60">
        <f t="shared" si="6"/>
        <v>1.6975</v>
      </c>
      <c r="K35" s="60">
        <f t="shared" si="6"/>
        <v>1.5723666666666665</v>
      </c>
      <c r="L35" s="60">
        <f aca="true" t="shared" si="7" ref="L35:R35">IF(L37=0,"",AVERAGE(L3:L33))</f>
        <v>1.1870000000000003</v>
      </c>
      <c r="M35" s="60">
        <f t="shared" si="7"/>
        <v>0.7666333333333332</v>
      </c>
      <c r="N35" s="60">
        <f t="shared" si="7"/>
        <v>0.33113333333333345</v>
      </c>
      <c r="O35" s="60">
        <f t="shared" si="7"/>
        <v>0.014900000000000005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7">
        <f>AVERAGE(S3:S33)</f>
        <v>10.170833333333336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0.193</v>
      </c>
      <c r="F36" s="60">
        <f t="shared" si="8"/>
        <v>0.825</v>
      </c>
      <c r="G36" s="60">
        <f t="shared" si="8"/>
        <v>1.546</v>
      </c>
      <c r="H36" s="60">
        <f t="shared" si="8"/>
        <v>2.029</v>
      </c>
      <c r="I36" s="60">
        <f t="shared" si="8"/>
        <v>2.337</v>
      </c>
      <c r="J36" s="60">
        <f t="shared" si="8"/>
        <v>2.431</v>
      </c>
      <c r="K36" s="60">
        <f t="shared" si="8"/>
        <v>2.305</v>
      </c>
      <c r="L36" s="60">
        <f aca="true" t="shared" si="9" ref="L36:R36">IF(L37=0,"",MAX(L3:L33))</f>
        <v>1.82</v>
      </c>
      <c r="M36" s="60">
        <f t="shared" si="9"/>
        <v>1.296</v>
      </c>
      <c r="N36" s="60">
        <f t="shared" si="9"/>
        <v>0.633</v>
      </c>
      <c r="O36" s="60">
        <f t="shared" si="9"/>
        <v>0.042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7">
        <f>MAX(S3:S33)</f>
        <v>15.087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0.033</v>
      </c>
      <c r="F3" s="100">
        <v>0.448</v>
      </c>
      <c r="G3" s="100">
        <v>1.066</v>
      </c>
      <c r="H3" s="100">
        <v>1.599</v>
      </c>
      <c r="I3" s="100">
        <v>1.927</v>
      </c>
      <c r="J3" s="100">
        <v>2.028</v>
      </c>
      <c r="K3" s="100">
        <v>1.874</v>
      </c>
      <c r="L3" s="100">
        <v>1.542</v>
      </c>
      <c r="M3" s="100">
        <v>0.69</v>
      </c>
      <c r="N3" s="100">
        <v>0.152</v>
      </c>
      <c r="O3" s="100">
        <v>0.005</v>
      </c>
      <c r="P3" s="100">
        <v>0</v>
      </c>
      <c r="Q3" s="100">
        <v>0</v>
      </c>
      <c r="R3" s="100">
        <v>0</v>
      </c>
      <c r="S3" s="84">
        <f>IF(U3=0,"",SUM(B3:R3))</f>
        <v>11.364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</v>
      </c>
      <c r="F4" s="102">
        <v>0.055</v>
      </c>
      <c r="G4" s="102">
        <v>0.121</v>
      </c>
      <c r="H4" s="102">
        <v>0.214</v>
      </c>
      <c r="I4" s="102">
        <v>0.328</v>
      </c>
      <c r="J4" s="102">
        <v>0.388</v>
      </c>
      <c r="K4" s="102">
        <v>0.219</v>
      </c>
      <c r="L4" s="102">
        <v>0.112</v>
      </c>
      <c r="M4" s="102">
        <v>0.063</v>
      </c>
      <c r="N4" s="102">
        <v>0.016</v>
      </c>
      <c r="O4" s="102">
        <v>0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1.516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</v>
      </c>
      <c r="F5" s="102">
        <v>0.038</v>
      </c>
      <c r="G5" s="102">
        <v>0.085</v>
      </c>
      <c r="H5" s="102">
        <v>0.141</v>
      </c>
      <c r="I5" s="102">
        <v>0.304</v>
      </c>
      <c r="J5" s="102">
        <v>0.615</v>
      </c>
      <c r="K5" s="102">
        <v>0.282</v>
      </c>
      <c r="L5" s="102">
        <v>0.309</v>
      </c>
      <c r="M5" s="102">
        <v>0.515</v>
      </c>
      <c r="N5" s="102">
        <v>0.17</v>
      </c>
      <c r="O5" s="102">
        <v>0.012</v>
      </c>
      <c r="P5" s="102">
        <v>0</v>
      </c>
      <c r="Q5" s="102">
        <v>0</v>
      </c>
      <c r="R5" s="102">
        <v>0</v>
      </c>
      <c r="S5" s="85">
        <f t="shared" si="0"/>
        <v>2.471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0.024</v>
      </c>
      <c r="F6" s="102">
        <v>0.43</v>
      </c>
      <c r="G6" s="102">
        <v>1.054</v>
      </c>
      <c r="H6" s="102">
        <v>1.596</v>
      </c>
      <c r="I6" s="102">
        <v>1.943</v>
      </c>
      <c r="J6" s="102">
        <v>2.048</v>
      </c>
      <c r="K6" s="102">
        <v>1.913</v>
      </c>
      <c r="L6" s="102">
        <v>1.57</v>
      </c>
      <c r="M6" s="102">
        <v>1.037</v>
      </c>
      <c r="N6" s="102">
        <v>0.382</v>
      </c>
      <c r="O6" s="102">
        <v>0.008</v>
      </c>
      <c r="P6" s="102">
        <v>0</v>
      </c>
      <c r="Q6" s="102">
        <v>0</v>
      </c>
      <c r="R6" s="102">
        <v>0</v>
      </c>
      <c r="S6" s="85">
        <f t="shared" si="0"/>
        <v>12.005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</v>
      </c>
      <c r="F7" s="102">
        <v>0.064</v>
      </c>
      <c r="G7" s="102">
        <v>0.207</v>
      </c>
      <c r="H7" s="102">
        <v>0.418</v>
      </c>
      <c r="I7" s="102">
        <v>0.334</v>
      </c>
      <c r="J7" s="102">
        <v>0.246</v>
      </c>
      <c r="K7" s="102">
        <v>0.242</v>
      </c>
      <c r="L7" s="102">
        <v>0.271</v>
      </c>
      <c r="M7" s="102">
        <v>0.192</v>
      </c>
      <c r="N7" s="102">
        <v>0.061</v>
      </c>
      <c r="O7" s="102">
        <v>0</v>
      </c>
      <c r="P7" s="102">
        <v>0</v>
      </c>
      <c r="Q7" s="102">
        <v>0</v>
      </c>
      <c r="R7" s="102">
        <v>0</v>
      </c>
      <c r="S7" s="85">
        <f t="shared" si="0"/>
        <v>2.035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0.021</v>
      </c>
      <c r="F8" s="102">
        <v>0.401</v>
      </c>
      <c r="G8" s="102">
        <v>1.028</v>
      </c>
      <c r="H8" s="102">
        <v>1.418</v>
      </c>
      <c r="I8" s="102">
        <v>1.921</v>
      </c>
      <c r="J8" s="102">
        <v>1.642</v>
      </c>
      <c r="K8" s="102">
        <v>1.452</v>
      </c>
      <c r="L8" s="102">
        <v>1.383</v>
      </c>
      <c r="M8" s="102">
        <v>0.951</v>
      </c>
      <c r="N8" s="102">
        <v>0.346</v>
      </c>
      <c r="O8" s="102">
        <v>0.009</v>
      </c>
      <c r="P8" s="102">
        <v>0</v>
      </c>
      <c r="Q8" s="102">
        <v>0</v>
      </c>
      <c r="R8" s="102">
        <v>0</v>
      </c>
      <c r="S8" s="85">
        <f t="shared" si="0"/>
        <v>10.572000000000003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0.018</v>
      </c>
      <c r="F9" s="102">
        <v>0.377</v>
      </c>
      <c r="G9" s="102">
        <v>0.979</v>
      </c>
      <c r="H9" s="102">
        <v>1.516</v>
      </c>
      <c r="I9" s="102">
        <v>1.848</v>
      </c>
      <c r="J9" s="102">
        <v>1.962</v>
      </c>
      <c r="K9" s="102">
        <v>1.817</v>
      </c>
      <c r="L9" s="102">
        <v>1.478</v>
      </c>
      <c r="M9" s="102">
        <v>0.962</v>
      </c>
      <c r="N9" s="102">
        <v>0.35</v>
      </c>
      <c r="O9" s="102">
        <v>0.01</v>
      </c>
      <c r="P9" s="102">
        <v>0</v>
      </c>
      <c r="Q9" s="102">
        <v>0</v>
      </c>
      <c r="R9" s="102">
        <v>0</v>
      </c>
      <c r="S9" s="85">
        <f t="shared" si="0"/>
        <v>11.316999999999998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0.015</v>
      </c>
      <c r="F10" s="102">
        <v>0.365</v>
      </c>
      <c r="G10" s="102">
        <v>0.959</v>
      </c>
      <c r="H10" s="102">
        <v>1.502</v>
      </c>
      <c r="I10" s="102">
        <v>1.848</v>
      </c>
      <c r="J10" s="102">
        <v>1.966</v>
      </c>
      <c r="K10" s="102">
        <v>1.828</v>
      </c>
      <c r="L10" s="102">
        <v>1.516</v>
      </c>
      <c r="M10" s="102">
        <v>0.994</v>
      </c>
      <c r="N10" s="102">
        <v>0.36</v>
      </c>
      <c r="O10" s="102">
        <v>0.003</v>
      </c>
      <c r="P10" s="102">
        <v>0</v>
      </c>
      <c r="Q10" s="102">
        <v>0</v>
      </c>
      <c r="R10" s="102">
        <v>0</v>
      </c>
      <c r="S10" s="85">
        <f t="shared" si="0"/>
        <v>11.356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0.004</v>
      </c>
      <c r="F11" s="102">
        <v>0.158</v>
      </c>
      <c r="G11" s="102">
        <v>0.424</v>
      </c>
      <c r="H11" s="102">
        <v>0.537</v>
      </c>
      <c r="I11" s="102">
        <v>0.718</v>
      </c>
      <c r="J11" s="102">
        <v>0.752</v>
      </c>
      <c r="K11" s="102">
        <v>0.678</v>
      </c>
      <c r="L11" s="102">
        <v>0.598</v>
      </c>
      <c r="M11" s="102">
        <v>0.483</v>
      </c>
      <c r="N11" s="102">
        <v>0.162</v>
      </c>
      <c r="O11" s="102">
        <v>0.006</v>
      </c>
      <c r="P11" s="102">
        <v>0</v>
      </c>
      <c r="Q11" s="102">
        <v>0</v>
      </c>
      <c r="R11" s="102">
        <v>0</v>
      </c>
      <c r="S11" s="85">
        <f t="shared" si="0"/>
        <v>4.52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</v>
      </c>
      <c r="F12" s="102">
        <v>0.048</v>
      </c>
      <c r="G12" s="102">
        <v>0.147</v>
      </c>
      <c r="H12" s="102">
        <v>0.151</v>
      </c>
      <c r="I12" s="102">
        <v>0.399</v>
      </c>
      <c r="J12" s="102">
        <v>0.421</v>
      </c>
      <c r="K12" s="102">
        <v>0.419</v>
      </c>
      <c r="L12" s="102">
        <v>0.762</v>
      </c>
      <c r="M12" s="102">
        <v>0.817</v>
      </c>
      <c r="N12" s="102">
        <v>0.225</v>
      </c>
      <c r="O12" s="102">
        <v>0.008</v>
      </c>
      <c r="P12" s="102">
        <v>0</v>
      </c>
      <c r="Q12" s="102">
        <v>0</v>
      </c>
      <c r="R12" s="102">
        <v>0</v>
      </c>
      <c r="S12" s="85">
        <f t="shared" si="0"/>
        <v>3.397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0.013</v>
      </c>
      <c r="F13" s="100">
        <v>0.352</v>
      </c>
      <c r="G13" s="100">
        <v>0.957</v>
      </c>
      <c r="H13" s="100">
        <v>1.364</v>
      </c>
      <c r="I13" s="100">
        <v>1.379</v>
      </c>
      <c r="J13" s="100">
        <v>1.853</v>
      </c>
      <c r="K13" s="100">
        <v>1.578</v>
      </c>
      <c r="L13" s="100">
        <v>1.396</v>
      </c>
      <c r="M13" s="100">
        <v>0.46</v>
      </c>
      <c r="N13" s="100">
        <v>0.059</v>
      </c>
      <c r="O13" s="100">
        <v>0</v>
      </c>
      <c r="P13" s="100">
        <v>0</v>
      </c>
      <c r="Q13" s="100">
        <v>0</v>
      </c>
      <c r="R13" s="100">
        <v>0</v>
      </c>
      <c r="S13" s="84">
        <f t="shared" si="0"/>
        <v>9.411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</v>
      </c>
      <c r="F14" s="102">
        <v>0.127</v>
      </c>
      <c r="G14" s="102">
        <v>0.431</v>
      </c>
      <c r="H14" s="102">
        <v>0.892</v>
      </c>
      <c r="I14" s="102">
        <v>1.497</v>
      </c>
      <c r="J14" s="102">
        <v>1.329</v>
      </c>
      <c r="K14" s="102">
        <v>1.763</v>
      </c>
      <c r="L14" s="102">
        <v>0.894</v>
      </c>
      <c r="M14" s="102">
        <v>0.404</v>
      </c>
      <c r="N14" s="102">
        <v>0.134</v>
      </c>
      <c r="O14" s="102">
        <v>0.01</v>
      </c>
      <c r="P14" s="102">
        <v>0</v>
      </c>
      <c r="Q14" s="102">
        <v>0</v>
      </c>
      <c r="R14" s="102">
        <v>0</v>
      </c>
      <c r="S14" s="85">
        <f t="shared" si="0"/>
        <v>7.481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0.011</v>
      </c>
      <c r="F15" s="102">
        <v>0.328</v>
      </c>
      <c r="G15" s="102">
        <v>0.939</v>
      </c>
      <c r="H15" s="102">
        <v>1.232</v>
      </c>
      <c r="I15" s="102">
        <v>1.793</v>
      </c>
      <c r="J15" s="102">
        <v>1.855</v>
      </c>
      <c r="K15" s="102">
        <v>1.676</v>
      </c>
      <c r="L15" s="102">
        <v>0.695</v>
      </c>
      <c r="M15" s="102">
        <v>0.188</v>
      </c>
      <c r="N15" s="102">
        <v>0.172</v>
      </c>
      <c r="O15" s="102">
        <v>0.006</v>
      </c>
      <c r="P15" s="102">
        <v>0</v>
      </c>
      <c r="Q15" s="102">
        <v>0</v>
      </c>
      <c r="R15" s="102">
        <v>0</v>
      </c>
      <c r="S15" s="85">
        <f t="shared" si="0"/>
        <v>8.895000000000001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0.008</v>
      </c>
      <c r="F16" s="102">
        <v>0.188</v>
      </c>
      <c r="G16" s="102">
        <v>0.332</v>
      </c>
      <c r="H16" s="102">
        <v>1.147</v>
      </c>
      <c r="I16" s="102">
        <v>0.814</v>
      </c>
      <c r="J16" s="102">
        <v>0.476</v>
      </c>
      <c r="K16" s="102">
        <v>0.351</v>
      </c>
      <c r="L16" s="102">
        <v>0.382</v>
      </c>
      <c r="M16" s="102">
        <v>0.183</v>
      </c>
      <c r="N16" s="102">
        <v>0.142</v>
      </c>
      <c r="O16" s="102">
        <v>0.013</v>
      </c>
      <c r="P16" s="102">
        <v>0</v>
      </c>
      <c r="Q16" s="102">
        <v>0</v>
      </c>
      <c r="R16" s="102">
        <v>0</v>
      </c>
      <c r="S16" s="85">
        <f t="shared" si="0"/>
        <v>4.036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0.007</v>
      </c>
      <c r="F17" s="102">
        <v>0.333</v>
      </c>
      <c r="G17" s="102">
        <v>0.962</v>
      </c>
      <c r="H17" s="102">
        <v>1.516</v>
      </c>
      <c r="I17" s="102">
        <v>1.884</v>
      </c>
      <c r="J17" s="102">
        <v>2.02</v>
      </c>
      <c r="K17" s="102">
        <v>1.579</v>
      </c>
      <c r="L17" s="102">
        <v>0.635</v>
      </c>
      <c r="M17" s="102">
        <v>0.509</v>
      </c>
      <c r="N17" s="102">
        <v>0.404</v>
      </c>
      <c r="O17" s="102">
        <v>0.008</v>
      </c>
      <c r="P17" s="102">
        <v>0</v>
      </c>
      <c r="Q17" s="102">
        <v>0</v>
      </c>
      <c r="R17" s="102">
        <v>0</v>
      </c>
      <c r="S17" s="85">
        <f t="shared" si="0"/>
        <v>9.857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0.009</v>
      </c>
      <c r="F18" s="102">
        <v>0.348</v>
      </c>
      <c r="G18" s="102">
        <v>0.96</v>
      </c>
      <c r="H18" s="102">
        <v>1.509</v>
      </c>
      <c r="I18" s="102">
        <v>1.885</v>
      </c>
      <c r="J18" s="102">
        <v>2.031</v>
      </c>
      <c r="K18" s="102">
        <v>1.133</v>
      </c>
      <c r="L18" s="102">
        <v>0.842</v>
      </c>
      <c r="M18" s="102">
        <v>1.178</v>
      </c>
      <c r="N18" s="102">
        <v>0.443</v>
      </c>
      <c r="O18" s="102">
        <v>0.01</v>
      </c>
      <c r="P18" s="102">
        <v>0</v>
      </c>
      <c r="Q18" s="102">
        <v>0</v>
      </c>
      <c r="R18" s="102">
        <v>0</v>
      </c>
      <c r="S18" s="85">
        <f t="shared" si="0"/>
        <v>10.347999999999999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0.002</v>
      </c>
      <c r="F19" s="102">
        <v>0.341</v>
      </c>
      <c r="G19" s="102">
        <v>0.962</v>
      </c>
      <c r="H19" s="102">
        <v>1.524</v>
      </c>
      <c r="I19" s="102">
        <v>1.669</v>
      </c>
      <c r="J19" s="102">
        <v>1.692</v>
      </c>
      <c r="K19" s="102">
        <v>0.854</v>
      </c>
      <c r="L19" s="102">
        <v>0.873</v>
      </c>
      <c r="M19" s="102">
        <v>0.862</v>
      </c>
      <c r="N19" s="102">
        <v>0.413</v>
      </c>
      <c r="O19" s="102">
        <v>0.021</v>
      </c>
      <c r="P19" s="102">
        <v>0</v>
      </c>
      <c r="Q19" s="102">
        <v>0</v>
      </c>
      <c r="R19" s="102">
        <v>0</v>
      </c>
      <c r="S19" s="85">
        <f t="shared" si="0"/>
        <v>9.213000000000001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0.008</v>
      </c>
      <c r="F20" s="102">
        <v>0.325</v>
      </c>
      <c r="G20" s="102">
        <v>0.925</v>
      </c>
      <c r="H20" s="102">
        <v>1.46</v>
      </c>
      <c r="I20" s="102">
        <v>1.828</v>
      </c>
      <c r="J20" s="102">
        <v>1.965</v>
      </c>
      <c r="K20" s="102">
        <v>1.852</v>
      </c>
      <c r="L20" s="102">
        <v>1.525</v>
      </c>
      <c r="M20" s="102">
        <v>0.993</v>
      </c>
      <c r="N20" s="102">
        <v>0.373</v>
      </c>
      <c r="O20" s="102">
        <v>0.015</v>
      </c>
      <c r="P20" s="102">
        <v>0</v>
      </c>
      <c r="Q20" s="102">
        <v>0</v>
      </c>
      <c r="R20" s="102">
        <v>0</v>
      </c>
      <c r="S20" s="85">
        <f aca="true" t="shared" si="2" ref="S20:S33">IF(U20=0,"",SUM(B20:R20))</f>
        <v>11.269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0.008</v>
      </c>
      <c r="F21" s="102">
        <v>0.31</v>
      </c>
      <c r="G21" s="102">
        <v>0.881</v>
      </c>
      <c r="H21" s="102">
        <v>1.491</v>
      </c>
      <c r="I21" s="102">
        <v>1.799</v>
      </c>
      <c r="J21" s="102">
        <v>1.497</v>
      </c>
      <c r="K21" s="102">
        <v>1.86</v>
      </c>
      <c r="L21" s="102">
        <v>1.4</v>
      </c>
      <c r="M21" s="102">
        <v>1.051</v>
      </c>
      <c r="N21" s="102">
        <v>0.394</v>
      </c>
      <c r="O21" s="102">
        <v>0.01</v>
      </c>
      <c r="P21" s="102">
        <v>0</v>
      </c>
      <c r="Q21" s="102">
        <v>0</v>
      </c>
      <c r="R21" s="102">
        <v>0</v>
      </c>
      <c r="S21" s="85">
        <f t="shared" si="2"/>
        <v>10.701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0.005</v>
      </c>
      <c r="F22" s="102">
        <v>0.323</v>
      </c>
      <c r="G22" s="102">
        <v>0.891</v>
      </c>
      <c r="H22" s="102">
        <v>1.414</v>
      </c>
      <c r="I22" s="102">
        <v>1.743</v>
      </c>
      <c r="J22" s="102">
        <v>1.833</v>
      </c>
      <c r="K22" s="102">
        <v>2.019</v>
      </c>
      <c r="L22" s="102">
        <v>1.686</v>
      </c>
      <c r="M22" s="102">
        <v>1.088</v>
      </c>
      <c r="N22" s="102">
        <v>0.432</v>
      </c>
      <c r="O22" s="102">
        <v>0.01</v>
      </c>
      <c r="P22" s="102">
        <v>0</v>
      </c>
      <c r="Q22" s="102">
        <v>0</v>
      </c>
      <c r="R22" s="102">
        <v>0</v>
      </c>
      <c r="S22" s="85">
        <f t="shared" si="2"/>
        <v>11.444000000000003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0.008</v>
      </c>
      <c r="F23" s="100">
        <v>0.317</v>
      </c>
      <c r="G23" s="100">
        <v>0.913</v>
      </c>
      <c r="H23" s="100">
        <v>1.375</v>
      </c>
      <c r="I23" s="100">
        <v>1.602</v>
      </c>
      <c r="J23" s="100">
        <v>1.925</v>
      </c>
      <c r="K23" s="100">
        <v>1.259</v>
      </c>
      <c r="L23" s="100">
        <v>1.324</v>
      </c>
      <c r="M23" s="100">
        <v>1.117</v>
      </c>
      <c r="N23" s="100">
        <v>0.445</v>
      </c>
      <c r="O23" s="100">
        <v>0.017</v>
      </c>
      <c r="P23" s="100">
        <v>0</v>
      </c>
      <c r="Q23" s="100">
        <v>0</v>
      </c>
      <c r="R23" s="100">
        <v>0</v>
      </c>
      <c r="S23" s="84">
        <f t="shared" si="2"/>
        <v>10.302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0.007</v>
      </c>
      <c r="F24" s="102">
        <v>0.307</v>
      </c>
      <c r="G24" s="102">
        <v>0.908</v>
      </c>
      <c r="H24" s="102">
        <v>1.471</v>
      </c>
      <c r="I24" s="102">
        <v>1.861</v>
      </c>
      <c r="J24" s="102">
        <v>1.989</v>
      </c>
      <c r="K24" s="102">
        <v>1.883</v>
      </c>
      <c r="L24" s="102">
        <v>1.546</v>
      </c>
      <c r="M24" s="102">
        <v>0.998</v>
      </c>
      <c r="N24" s="102">
        <v>0.366</v>
      </c>
      <c r="O24" s="102">
        <v>0.012</v>
      </c>
      <c r="P24" s="102">
        <v>0</v>
      </c>
      <c r="Q24" s="102">
        <v>0</v>
      </c>
      <c r="R24" s="102">
        <v>0</v>
      </c>
      <c r="S24" s="85">
        <f t="shared" si="2"/>
        <v>11.347999999999999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0.006</v>
      </c>
      <c r="F25" s="102">
        <v>0.289</v>
      </c>
      <c r="G25" s="102">
        <v>0.881</v>
      </c>
      <c r="H25" s="102">
        <v>1.42</v>
      </c>
      <c r="I25" s="102">
        <v>1.805</v>
      </c>
      <c r="J25" s="102">
        <v>1.931</v>
      </c>
      <c r="K25" s="102">
        <v>1.837</v>
      </c>
      <c r="L25" s="102">
        <v>1.529</v>
      </c>
      <c r="M25" s="102">
        <v>1.037</v>
      </c>
      <c r="N25" s="102">
        <v>0.418</v>
      </c>
      <c r="O25" s="102">
        <v>0.012</v>
      </c>
      <c r="P25" s="102">
        <v>0</v>
      </c>
      <c r="Q25" s="102">
        <v>0</v>
      </c>
      <c r="R25" s="102">
        <v>0</v>
      </c>
      <c r="S25" s="85">
        <f t="shared" si="2"/>
        <v>11.165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0.006</v>
      </c>
      <c r="F26" s="102">
        <v>0.229</v>
      </c>
      <c r="G26" s="102">
        <v>0.758</v>
      </c>
      <c r="H26" s="102">
        <v>1.417</v>
      </c>
      <c r="I26" s="102">
        <v>1.667</v>
      </c>
      <c r="J26" s="102">
        <v>1.449</v>
      </c>
      <c r="K26" s="102">
        <v>0.957</v>
      </c>
      <c r="L26" s="102">
        <v>0.643</v>
      </c>
      <c r="M26" s="102">
        <v>0.321</v>
      </c>
      <c r="N26" s="102">
        <v>0.092</v>
      </c>
      <c r="O26" s="102">
        <v>0</v>
      </c>
      <c r="P26" s="102">
        <v>0</v>
      </c>
      <c r="Q26" s="102">
        <v>0</v>
      </c>
      <c r="R26" s="102">
        <v>0</v>
      </c>
      <c r="S26" s="85">
        <f t="shared" si="2"/>
        <v>7.538999999999999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</v>
      </c>
      <c r="F27" s="102">
        <v>0.183</v>
      </c>
      <c r="G27" s="102">
        <v>0.698</v>
      </c>
      <c r="H27" s="102">
        <v>1.318</v>
      </c>
      <c r="I27" s="102">
        <v>1.808</v>
      </c>
      <c r="J27" s="102">
        <v>1.968</v>
      </c>
      <c r="K27" s="102">
        <v>1.843</v>
      </c>
      <c r="L27" s="102">
        <v>1.583</v>
      </c>
      <c r="M27" s="102">
        <v>1.049</v>
      </c>
      <c r="N27" s="102">
        <v>0.383</v>
      </c>
      <c r="O27" s="102">
        <v>0.013</v>
      </c>
      <c r="P27" s="102">
        <v>0</v>
      </c>
      <c r="Q27" s="102">
        <v>0</v>
      </c>
      <c r="R27" s="102">
        <v>0</v>
      </c>
      <c r="S27" s="85">
        <f t="shared" si="2"/>
        <v>10.845999999999998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0.005</v>
      </c>
      <c r="F28" s="102">
        <v>0.298</v>
      </c>
      <c r="G28" s="102">
        <v>0.903</v>
      </c>
      <c r="H28" s="102">
        <v>1.451</v>
      </c>
      <c r="I28" s="102">
        <v>1.815</v>
      </c>
      <c r="J28" s="102">
        <v>1.927</v>
      </c>
      <c r="K28" s="102">
        <v>1.864</v>
      </c>
      <c r="L28" s="102">
        <v>1.555</v>
      </c>
      <c r="M28" s="102">
        <v>1.084</v>
      </c>
      <c r="N28" s="102">
        <v>0.469</v>
      </c>
      <c r="O28" s="102">
        <v>0.016</v>
      </c>
      <c r="P28" s="102">
        <v>0</v>
      </c>
      <c r="Q28" s="102">
        <v>0</v>
      </c>
      <c r="R28" s="102">
        <v>0</v>
      </c>
      <c r="S28" s="85">
        <f t="shared" si="2"/>
        <v>11.386999999999999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</v>
      </c>
      <c r="F29" s="102">
        <v>0.138</v>
      </c>
      <c r="G29" s="102">
        <v>0.526</v>
      </c>
      <c r="H29" s="102">
        <v>1.086</v>
      </c>
      <c r="I29" s="102">
        <v>1.305</v>
      </c>
      <c r="J29" s="102">
        <v>1.378</v>
      </c>
      <c r="K29" s="102">
        <v>1.416</v>
      </c>
      <c r="L29" s="102">
        <v>1.511</v>
      </c>
      <c r="M29" s="102">
        <v>0.744</v>
      </c>
      <c r="N29" s="102">
        <v>0.335</v>
      </c>
      <c r="O29" s="102">
        <v>0.011</v>
      </c>
      <c r="P29" s="102">
        <v>0</v>
      </c>
      <c r="Q29" s="102">
        <v>0</v>
      </c>
      <c r="R29" s="102">
        <v>0</v>
      </c>
      <c r="S29" s="85">
        <f t="shared" si="2"/>
        <v>8.450000000000001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</v>
      </c>
      <c r="F30" s="102">
        <v>0.068</v>
      </c>
      <c r="G30" s="102">
        <v>0.399</v>
      </c>
      <c r="H30" s="102">
        <v>1.131</v>
      </c>
      <c r="I30" s="102">
        <v>1.651</v>
      </c>
      <c r="J30" s="102">
        <v>1.548</v>
      </c>
      <c r="K30" s="102">
        <v>1.796</v>
      </c>
      <c r="L30" s="102">
        <v>1.523</v>
      </c>
      <c r="M30" s="102">
        <v>1.014</v>
      </c>
      <c r="N30" s="102">
        <v>0.401</v>
      </c>
      <c r="O30" s="102">
        <v>0.017</v>
      </c>
      <c r="P30" s="102">
        <v>0</v>
      </c>
      <c r="Q30" s="102">
        <v>0</v>
      </c>
      <c r="R30" s="102">
        <v>0</v>
      </c>
      <c r="S30" s="85">
        <f t="shared" si="2"/>
        <v>9.548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</v>
      </c>
      <c r="F31" s="102">
        <v>0.25</v>
      </c>
      <c r="G31" s="102">
        <v>0.315</v>
      </c>
      <c r="H31" s="102">
        <v>0.603</v>
      </c>
      <c r="I31" s="102">
        <v>1.653</v>
      </c>
      <c r="J31" s="102">
        <v>1.021</v>
      </c>
      <c r="K31" s="102">
        <v>0.762</v>
      </c>
      <c r="L31" s="102">
        <v>0.562</v>
      </c>
      <c r="M31" s="102">
        <v>0.352</v>
      </c>
      <c r="N31" s="102">
        <v>0.13</v>
      </c>
      <c r="O31" s="102">
        <v>0.01</v>
      </c>
      <c r="P31" s="102">
        <v>0</v>
      </c>
      <c r="Q31" s="102">
        <v>0</v>
      </c>
      <c r="R31" s="102">
        <v>0</v>
      </c>
      <c r="S31" s="85">
        <f t="shared" si="2"/>
        <v>5.6579999999999995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</v>
      </c>
      <c r="E32" s="102">
        <v>0</v>
      </c>
      <c r="F32" s="102">
        <v>0.171</v>
      </c>
      <c r="G32" s="102">
        <v>0.104</v>
      </c>
      <c r="H32" s="102">
        <v>0.143</v>
      </c>
      <c r="I32" s="102">
        <v>0.132</v>
      </c>
      <c r="J32" s="102">
        <v>0.152</v>
      </c>
      <c r="K32" s="102">
        <v>0.332</v>
      </c>
      <c r="L32" s="102">
        <v>0.832</v>
      </c>
      <c r="M32" s="102">
        <v>0.291</v>
      </c>
      <c r="N32" s="102">
        <v>0.103</v>
      </c>
      <c r="O32" s="102">
        <v>0.002</v>
      </c>
      <c r="P32" s="102">
        <v>0</v>
      </c>
      <c r="Q32" s="102">
        <v>0</v>
      </c>
      <c r="R32" s="102">
        <v>0</v>
      </c>
      <c r="S32" s="85">
        <f t="shared" si="2"/>
        <v>2.262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</v>
      </c>
      <c r="E33" s="102">
        <v>0</v>
      </c>
      <c r="F33" s="102">
        <v>0.267</v>
      </c>
      <c r="G33" s="102">
        <v>0.911</v>
      </c>
      <c r="H33" s="102">
        <v>1.516</v>
      </c>
      <c r="I33" s="102">
        <v>1.793</v>
      </c>
      <c r="J33" s="102">
        <v>1.994</v>
      </c>
      <c r="K33" s="102">
        <v>1.407</v>
      </c>
      <c r="L33" s="102">
        <v>0.867</v>
      </c>
      <c r="M33" s="102">
        <v>1.056</v>
      </c>
      <c r="N33" s="102">
        <v>0.503</v>
      </c>
      <c r="O33" s="102">
        <v>0.015</v>
      </c>
      <c r="P33" s="102">
        <v>0</v>
      </c>
      <c r="Q33" s="102">
        <v>0</v>
      </c>
      <c r="R33" s="102">
        <v>0</v>
      </c>
      <c r="S33" s="85">
        <f t="shared" si="2"/>
        <v>10.329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</v>
      </c>
      <c r="E34" s="90">
        <f t="shared" si="4"/>
        <v>0.21800000000000008</v>
      </c>
      <c r="F34" s="90">
        <f t="shared" si="4"/>
        <v>7.876</v>
      </c>
      <c r="G34" s="90">
        <f t="shared" si="4"/>
        <v>21.626</v>
      </c>
      <c r="H34" s="90">
        <f t="shared" si="4"/>
        <v>35.57200000000001</v>
      </c>
      <c r="I34" s="90">
        <f t="shared" si="4"/>
        <v>44.953</v>
      </c>
      <c r="J34" s="90">
        <f t="shared" si="4"/>
        <v>45.90099999999999</v>
      </c>
      <c r="K34" s="90">
        <f t="shared" si="4"/>
        <v>40.745000000000005</v>
      </c>
      <c r="L34" s="90">
        <f aca="true" t="shared" si="5" ref="L34:R34">IF(L37=0,"",SUM(L3:L33))</f>
        <v>33.343999999999994</v>
      </c>
      <c r="M34" s="90">
        <f t="shared" si="5"/>
        <v>22.683</v>
      </c>
      <c r="N34" s="90">
        <f t="shared" si="5"/>
        <v>8.835</v>
      </c>
      <c r="O34" s="90">
        <f t="shared" si="5"/>
        <v>0.28900000000000015</v>
      </c>
      <c r="P34" s="90">
        <f t="shared" si="5"/>
        <v>0</v>
      </c>
      <c r="Q34" s="90">
        <f t="shared" si="5"/>
        <v>0</v>
      </c>
      <c r="R34" s="90">
        <f t="shared" si="5"/>
        <v>0</v>
      </c>
      <c r="S34" s="86">
        <f>SUM(B3:R33)</f>
        <v>262.04200000000003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0.007032258064516132</v>
      </c>
      <c r="F35" s="60">
        <f t="shared" si="6"/>
        <v>0.25406451612903225</v>
      </c>
      <c r="G35" s="60">
        <f t="shared" si="6"/>
        <v>0.6976129032258065</v>
      </c>
      <c r="H35" s="60">
        <f t="shared" si="6"/>
        <v>1.1474838709677422</v>
      </c>
      <c r="I35" s="60">
        <f t="shared" si="6"/>
        <v>1.4500967741935484</v>
      </c>
      <c r="J35" s="60">
        <f t="shared" si="6"/>
        <v>1.4806774193548384</v>
      </c>
      <c r="K35" s="60">
        <f t="shared" si="6"/>
        <v>1.3143548387096775</v>
      </c>
      <c r="L35" s="60">
        <f aca="true" t="shared" si="7" ref="L35:R35">IF(L37=0,"",AVERAGE(L3:L33))</f>
        <v>1.0756129032258062</v>
      </c>
      <c r="M35" s="60">
        <f t="shared" si="7"/>
        <v>0.7317096774193549</v>
      </c>
      <c r="N35" s="60">
        <f t="shared" si="7"/>
        <v>0.28500000000000003</v>
      </c>
      <c r="O35" s="60">
        <f t="shared" si="7"/>
        <v>0.009322580645161295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7">
        <f>AVERAGE(S3:S33)</f>
        <v>8.452967741935483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0.033</v>
      </c>
      <c r="F36" s="60">
        <f t="shared" si="8"/>
        <v>0.448</v>
      </c>
      <c r="G36" s="60">
        <f t="shared" si="8"/>
        <v>1.066</v>
      </c>
      <c r="H36" s="60">
        <f t="shared" si="8"/>
        <v>1.599</v>
      </c>
      <c r="I36" s="60">
        <f t="shared" si="8"/>
        <v>1.943</v>
      </c>
      <c r="J36" s="60">
        <f t="shared" si="8"/>
        <v>2.048</v>
      </c>
      <c r="K36" s="60">
        <f t="shared" si="8"/>
        <v>2.019</v>
      </c>
      <c r="L36" s="60">
        <f aca="true" t="shared" si="9" ref="L36:R36">IF(L37=0,"",MAX(L3:L33))</f>
        <v>1.686</v>
      </c>
      <c r="M36" s="60">
        <f t="shared" si="9"/>
        <v>1.178</v>
      </c>
      <c r="N36" s="60">
        <f t="shared" si="9"/>
        <v>0.503</v>
      </c>
      <c r="O36" s="60">
        <f t="shared" si="9"/>
        <v>0.021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7">
        <f>MAX(S3:S33)</f>
        <v>12.005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3">
        <f>'1月'!P1</f>
        <v>2020</v>
      </c>
      <c r="J1" s="72" t="s">
        <v>1</v>
      </c>
      <c r="K1" s="105" t="str">
        <f>("（令和"&amp;TEXT((I1-2018),"0")&amp;"年）")</f>
        <v>（令和2年）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11.662999999999998</v>
      </c>
      <c r="C5" s="20">
        <f>'2月'!S3</f>
        <v>14.876999999999999</v>
      </c>
      <c r="D5" s="20">
        <f>'3月'!S3</f>
        <v>18.482</v>
      </c>
      <c r="E5" s="20">
        <f>'4月'!S3</f>
        <v>5.611</v>
      </c>
      <c r="F5" s="20">
        <f>'5月'!S3</f>
        <v>21.838</v>
      </c>
      <c r="G5" s="20">
        <f>'6月'!S3</f>
        <v>5.9399999999999995</v>
      </c>
      <c r="H5" s="20">
        <f>'7月'!S3</f>
        <v>8.058</v>
      </c>
      <c r="I5" s="20">
        <f>'8月'!S3</f>
        <v>27.404999999999998</v>
      </c>
      <c r="J5" s="20">
        <f>'9月'!S3</f>
        <v>14.236000000000002</v>
      </c>
      <c r="K5" s="20">
        <f>'10月'!S3</f>
        <v>6.0489999999999995</v>
      </c>
      <c r="L5" s="20">
        <f>'11月'!S3</f>
        <v>12.866</v>
      </c>
      <c r="M5" s="21">
        <f>'12月'!S3</f>
        <v>11.364</v>
      </c>
      <c r="N5" s="4"/>
    </row>
    <row r="6" spans="1:14" ht="19.5" customHeight="1">
      <c r="A6" s="22">
        <v>2</v>
      </c>
      <c r="B6" s="23">
        <f>'1月'!S4</f>
        <v>11.624</v>
      </c>
      <c r="C6" s="24">
        <f>'2月'!S4</f>
        <v>13.514</v>
      </c>
      <c r="D6" s="24">
        <f>'3月'!S4</f>
        <v>3.0319999999999996</v>
      </c>
      <c r="E6" s="24">
        <f>'4月'!S4</f>
        <v>20.929</v>
      </c>
      <c r="F6" s="24">
        <f>'5月'!S4</f>
        <v>26.379</v>
      </c>
      <c r="G6" s="24">
        <f>'6月'!S4</f>
        <v>18.805</v>
      </c>
      <c r="H6" s="24">
        <f>'7月'!S4</f>
        <v>18.702</v>
      </c>
      <c r="I6" s="24">
        <f>'8月'!S4</f>
        <v>28.179000000000002</v>
      </c>
      <c r="J6" s="24">
        <f>'9月'!S4</f>
        <v>9.530000000000001</v>
      </c>
      <c r="K6" s="24">
        <f>'10月'!S4</f>
        <v>19.993000000000006</v>
      </c>
      <c r="L6" s="24">
        <f>'11月'!S4</f>
        <v>6.309</v>
      </c>
      <c r="M6" s="25">
        <f>'12月'!S4</f>
        <v>1.516</v>
      </c>
      <c r="N6" s="4"/>
    </row>
    <row r="7" spans="1:14" ht="19.5" customHeight="1">
      <c r="A7" s="22">
        <v>3</v>
      </c>
      <c r="B7" s="23">
        <f>'1月'!S5</f>
        <v>10.120999999999999</v>
      </c>
      <c r="C7" s="24">
        <f>'2月'!S5</f>
        <v>10.190000000000001</v>
      </c>
      <c r="D7" s="24">
        <f>'3月'!S5</f>
        <v>19.598</v>
      </c>
      <c r="E7" s="24">
        <f>'4月'!S5</f>
        <v>24.740999999999996</v>
      </c>
      <c r="F7" s="24">
        <f>'5月'!S5</f>
        <v>22.911999999999995</v>
      </c>
      <c r="G7" s="24">
        <f>'6月'!S5</f>
        <v>26.467000000000006</v>
      </c>
      <c r="H7" s="24">
        <f>'7月'!S5</f>
        <v>11.41</v>
      </c>
      <c r="I7" s="24">
        <f>'8月'!S5</f>
        <v>26.942999999999998</v>
      </c>
      <c r="J7" s="24">
        <f>'9月'!S5</f>
        <v>18.661</v>
      </c>
      <c r="K7" s="24">
        <f>'10月'!S5</f>
        <v>12.329999999999998</v>
      </c>
      <c r="L7" s="24">
        <f>'11月'!S5</f>
        <v>7.114</v>
      </c>
      <c r="M7" s="25">
        <f>'12月'!S5</f>
        <v>2.471</v>
      </c>
      <c r="N7" s="4"/>
    </row>
    <row r="8" spans="1:14" ht="19.5" customHeight="1">
      <c r="A8" s="22">
        <v>4</v>
      </c>
      <c r="B8" s="23">
        <f>'1月'!S6</f>
        <v>11.484</v>
      </c>
      <c r="C8" s="24">
        <f>'2月'!S6</f>
        <v>12.173</v>
      </c>
      <c r="D8" s="24">
        <f>'3月'!S6</f>
        <v>2.7279999999999998</v>
      </c>
      <c r="E8" s="24">
        <f>'4月'!S6</f>
        <v>23.241000000000003</v>
      </c>
      <c r="F8" s="24">
        <f>'5月'!S6</f>
        <v>9.165000000000001</v>
      </c>
      <c r="G8" s="24">
        <f>'6月'!S6</f>
        <v>21.046</v>
      </c>
      <c r="H8" s="24">
        <f>'7月'!S6</f>
        <v>2.7909999999999995</v>
      </c>
      <c r="I8" s="24">
        <f>'8月'!S6</f>
        <v>26.378999999999998</v>
      </c>
      <c r="J8" s="24">
        <f>'9月'!S6</f>
        <v>20.373000000000005</v>
      </c>
      <c r="K8" s="24">
        <f>'10月'!S6</f>
        <v>5.3020000000000005</v>
      </c>
      <c r="L8" s="24">
        <f>'11月'!S6</f>
        <v>15.087</v>
      </c>
      <c r="M8" s="25">
        <f>'12月'!S6</f>
        <v>12.005</v>
      </c>
      <c r="N8" s="4"/>
    </row>
    <row r="9" spans="1:14" ht="19.5" customHeight="1">
      <c r="A9" s="22">
        <v>5</v>
      </c>
      <c r="B9" s="23">
        <f>'1月'!S7</f>
        <v>10.363000000000001</v>
      </c>
      <c r="C9" s="24">
        <f>'2月'!S7</f>
        <v>13.948000000000002</v>
      </c>
      <c r="D9" s="24">
        <f>'3月'!S7</f>
        <v>14.853</v>
      </c>
      <c r="E9" s="24">
        <f>'4月'!S7</f>
        <v>5.825</v>
      </c>
      <c r="F9" s="24">
        <f>'5月'!S7</f>
        <v>24.345</v>
      </c>
      <c r="G9" s="24">
        <f>'6月'!S7</f>
        <v>27.618</v>
      </c>
      <c r="H9" s="24">
        <f>'7月'!S7</f>
        <v>4.736</v>
      </c>
      <c r="I9" s="24">
        <f>'8月'!S7</f>
        <v>25.249999999999996</v>
      </c>
      <c r="J9" s="24">
        <f>'9月'!S7</f>
        <v>14.877999999999998</v>
      </c>
      <c r="K9" s="24">
        <f>'10月'!S7</f>
        <v>6.066</v>
      </c>
      <c r="L9" s="24">
        <f>'11月'!S7</f>
        <v>14.661999999999999</v>
      </c>
      <c r="M9" s="25">
        <f>'12月'!S7</f>
        <v>2.035</v>
      </c>
      <c r="N9" s="4"/>
    </row>
    <row r="10" spans="1:14" ht="19.5" customHeight="1">
      <c r="A10" s="22">
        <v>6</v>
      </c>
      <c r="B10" s="23">
        <f>'1月'!S8</f>
        <v>9.315</v>
      </c>
      <c r="C10" s="24">
        <f>'2月'!S8</f>
        <v>16.271</v>
      </c>
      <c r="D10" s="24">
        <f>'3月'!S8</f>
        <v>18.712000000000003</v>
      </c>
      <c r="E10" s="24">
        <f>'4月'!S8</f>
        <v>25.773</v>
      </c>
      <c r="F10" s="24">
        <f>'5月'!S8</f>
        <v>4.239000000000001</v>
      </c>
      <c r="G10" s="24">
        <f>'6月'!S8</f>
        <v>17.383</v>
      </c>
      <c r="H10" s="24">
        <f>'7月'!S8</f>
        <v>6.36</v>
      </c>
      <c r="I10" s="24">
        <f>'8月'!S8</f>
        <v>26.696999999999992</v>
      </c>
      <c r="J10" s="24">
        <f>'9月'!S8</f>
        <v>18.764000000000003</v>
      </c>
      <c r="K10" s="24">
        <f>'10月'!S8</f>
        <v>16.502999999999997</v>
      </c>
      <c r="L10" s="24">
        <f>'11月'!S8</f>
        <v>3.668</v>
      </c>
      <c r="M10" s="25">
        <f>'12月'!S8</f>
        <v>10.572000000000003</v>
      </c>
      <c r="N10" s="4"/>
    </row>
    <row r="11" spans="1:14" ht="19.5" customHeight="1">
      <c r="A11" s="22">
        <v>7</v>
      </c>
      <c r="B11" s="23">
        <f>'1月'!S9</f>
        <v>4.989000000000001</v>
      </c>
      <c r="C11" s="24">
        <f>'2月'!S9</f>
        <v>15.608</v>
      </c>
      <c r="D11" s="24">
        <f>'3月'!S9</f>
        <v>6.178999999999999</v>
      </c>
      <c r="E11" s="24">
        <f>'4月'!S9</f>
        <v>21.427</v>
      </c>
      <c r="F11" s="24">
        <f>'5月'!S9</f>
        <v>25.445</v>
      </c>
      <c r="G11" s="24">
        <f>'6月'!S9</f>
        <v>27.480999999999995</v>
      </c>
      <c r="H11" s="24">
        <f>'7月'!S9</f>
        <v>9.707</v>
      </c>
      <c r="I11" s="24">
        <f>'8月'!S9</f>
        <v>20.078</v>
      </c>
      <c r="J11" s="24">
        <f>'9月'!S9</f>
        <v>11.98</v>
      </c>
      <c r="K11" s="24">
        <f>'10月'!S9</f>
        <v>12.291</v>
      </c>
      <c r="L11" s="24">
        <f>'11月'!S9</f>
        <v>9.694</v>
      </c>
      <c r="M11" s="25">
        <f>'12月'!S9</f>
        <v>11.316999999999998</v>
      </c>
      <c r="N11" s="4"/>
    </row>
    <row r="12" spans="1:14" ht="19.5" customHeight="1">
      <c r="A12" s="22">
        <v>8</v>
      </c>
      <c r="B12" s="23">
        <f>'1月'!S10</f>
        <v>1.3849999999999998</v>
      </c>
      <c r="C12" s="24">
        <f>'2月'!S10</f>
        <v>14.504999999999999</v>
      </c>
      <c r="D12" s="24">
        <f>'3月'!S10</f>
        <v>3.4859999999999998</v>
      </c>
      <c r="E12" s="24">
        <f>'4月'!S10</f>
        <v>24.187999999999995</v>
      </c>
      <c r="F12" s="24">
        <f>'5月'!S10</f>
        <v>30.484999999999996</v>
      </c>
      <c r="G12" s="24">
        <f>'6月'!S10</f>
        <v>26.229000000000003</v>
      </c>
      <c r="H12" s="24">
        <f>'7月'!S10</f>
        <v>7.296</v>
      </c>
      <c r="I12" s="24">
        <f>'8月'!S10</f>
        <v>17.570999999999998</v>
      </c>
      <c r="J12" s="24">
        <f>'9月'!S10</f>
        <v>17.685000000000002</v>
      </c>
      <c r="K12" s="24">
        <f>'10月'!S10</f>
        <v>2.637</v>
      </c>
      <c r="L12" s="24">
        <f>'11月'!S10</f>
        <v>10.311</v>
      </c>
      <c r="M12" s="25">
        <f>'12月'!S10</f>
        <v>11.356</v>
      </c>
      <c r="N12" s="4"/>
    </row>
    <row r="13" spans="1:14" ht="19.5" customHeight="1">
      <c r="A13" s="22">
        <v>9</v>
      </c>
      <c r="B13" s="23">
        <f>'1月'!S11</f>
        <v>11.841999999999999</v>
      </c>
      <c r="C13" s="24">
        <f>'2月'!S11</f>
        <v>16.424</v>
      </c>
      <c r="D13" s="24">
        <f>'3月'!S11</f>
        <v>15.966</v>
      </c>
      <c r="E13" s="24">
        <f>'4月'!S11</f>
        <v>23.073</v>
      </c>
      <c r="F13" s="24">
        <f>'5月'!S11</f>
        <v>14.481999999999998</v>
      </c>
      <c r="G13" s="24">
        <f>'6月'!S11</f>
        <v>28.510999999999996</v>
      </c>
      <c r="H13" s="24">
        <f>'7月'!S11</f>
        <v>8.205</v>
      </c>
      <c r="I13" s="24">
        <f>'8月'!S11</f>
        <v>16.35</v>
      </c>
      <c r="J13" s="24">
        <f>'9月'!S11</f>
        <v>20.456999999999994</v>
      </c>
      <c r="K13" s="24">
        <f>'10月'!S11</f>
        <v>1.468</v>
      </c>
      <c r="L13" s="24">
        <f>'11月'!S11</f>
        <v>14.299999999999999</v>
      </c>
      <c r="M13" s="25">
        <f>'12月'!S11</f>
        <v>4.52</v>
      </c>
      <c r="N13" s="4"/>
    </row>
    <row r="14" spans="1:14" ht="19.5" customHeight="1">
      <c r="A14" s="26">
        <v>10</v>
      </c>
      <c r="B14" s="27">
        <f>'1月'!S12</f>
        <v>7.72</v>
      </c>
      <c r="C14" s="28">
        <f>'2月'!S12</f>
        <v>10.790000000000001</v>
      </c>
      <c r="D14" s="28">
        <f>'3月'!S12</f>
        <v>2.01</v>
      </c>
      <c r="E14" s="28">
        <f>'4月'!S12</f>
        <v>25.836</v>
      </c>
      <c r="F14" s="28">
        <f>'5月'!S12</f>
        <v>5.993</v>
      </c>
      <c r="G14" s="28">
        <f>'6月'!S12</f>
        <v>28.959000000000003</v>
      </c>
      <c r="H14" s="28">
        <f>'7月'!S12</f>
        <v>13.177999999999997</v>
      </c>
      <c r="I14" s="28">
        <f>'8月'!S12</f>
        <v>18.996</v>
      </c>
      <c r="J14" s="28">
        <f>'9月'!S12</f>
        <v>14.06</v>
      </c>
      <c r="K14" s="28">
        <f>'10月'!S12</f>
        <v>0.982</v>
      </c>
      <c r="L14" s="28">
        <f>'11月'!S12</f>
        <v>13.621000000000002</v>
      </c>
      <c r="M14" s="29">
        <f>'12月'!S12</f>
        <v>3.397</v>
      </c>
      <c r="N14" s="4"/>
    </row>
    <row r="15" spans="1:14" ht="19.5" customHeight="1">
      <c r="A15" s="18">
        <v>11</v>
      </c>
      <c r="B15" s="19">
        <f>'1月'!S13</f>
        <v>3.908</v>
      </c>
      <c r="C15" s="20">
        <f>'2月'!S13</f>
        <v>16.279</v>
      </c>
      <c r="D15" s="20">
        <f>'3月'!S13</f>
        <v>19.889000000000003</v>
      </c>
      <c r="E15" s="20">
        <f>'4月'!S13</f>
        <v>26.946999999999996</v>
      </c>
      <c r="F15" s="20">
        <f>'5月'!S13</f>
        <v>29.463</v>
      </c>
      <c r="G15" s="20">
        <f>'6月'!S13</f>
        <v>9.87</v>
      </c>
      <c r="H15" s="20">
        <f>'7月'!S13</f>
        <v>7.52</v>
      </c>
      <c r="I15" s="20">
        <f>'8月'!S13</f>
        <v>26.178000000000004</v>
      </c>
      <c r="J15" s="20">
        <f>'9月'!S13</f>
        <v>16.094</v>
      </c>
      <c r="K15" s="20">
        <f>'10月'!S13</f>
        <v>12.450999999999999</v>
      </c>
      <c r="L15" s="20">
        <f>'11月'!S13</f>
        <v>12.354</v>
      </c>
      <c r="M15" s="21">
        <f>'12月'!S13</f>
        <v>9.411</v>
      </c>
      <c r="N15" s="4"/>
    </row>
    <row r="16" spans="1:14" ht="19.5" customHeight="1">
      <c r="A16" s="22">
        <v>12</v>
      </c>
      <c r="B16" s="23">
        <f>'1月'!S14</f>
        <v>5.868</v>
      </c>
      <c r="C16" s="24">
        <f>'2月'!S14</f>
        <v>14.645999999999999</v>
      </c>
      <c r="D16" s="24">
        <f>'3月'!S14</f>
        <v>21.811999999999998</v>
      </c>
      <c r="E16" s="24">
        <f>'4月'!S14</f>
        <v>14.316999999999998</v>
      </c>
      <c r="F16" s="24">
        <f>'5月'!S14</f>
        <v>8.628</v>
      </c>
      <c r="G16" s="24">
        <f>'6月'!S14</f>
        <v>15.006999999999998</v>
      </c>
      <c r="H16" s="24">
        <f>'7月'!S14</f>
        <v>9.578</v>
      </c>
      <c r="I16" s="24">
        <f>'8月'!S14</f>
        <v>16.816000000000003</v>
      </c>
      <c r="J16" s="24">
        <f>'9月'!S14</f>
        <v>4.851</v>
      </c>
      <c r="K16" s="24">
        <f>'10月'!S14</f>
        <v>8.687</v>
      </c>
      <c r="L16" s="24">
        <f>'11月'!S14</f>
        <v>12.590000000000002</v>
      </c>
      <c r="M16" s="25">
        <f>'12月'!S14</f>
        <v>7.481</v>
      </c>
      <c r="N16" s="4"/>
    </row>
    <row r="17" spans="1:14" ht="19.5" customHeight="1">
      <c r="A17" s="22">
        <v>13</v>
      </c>
      <c r="B17" s="23">
        <f>'1月'!S15</f>
        <v>8.894</v>
      </c>
      <c r="C17" s="24">
        <f>'2月'!S15</f>
        <v>11.298000000000002</v>
      </c>
      <c r="D17" s="24">
        <f>'3月'!S15</f>
        <v>17.073999999999998</v>
      </c>
      <c r="E17" s="24">
        <f>'4月'!S15</f>
        <v>2.798</v>
      </c>
      <c r="F17" s="24">
        <f>'5月'!S15</f>
        <v>23.677999999999997</v>
      </c>
      <c r="G17" s="24">
        <f>'6月'!S15</f>
        <v>3.2039999999999997</v>
      </c>
      <c r="H17" s="24">
        <f>'7月'!S15</f>
        <v>13.248</v>
      </c>
      <c r="I17" s="24">
        <f>'8月'!S15</f>
        <v>21.342</v>
      </c>
      <c r="J17" s="24">
        <f>'9月'!S15</f>
        <v>10.732000000000001</v>
      </c>
      <c r="K17" s="24">
        <f>'10月'!S15</f>
        <v>7.162000000000002</v>
      </c>
      <c r="L17" s="24">
        <f>'11月'!S15</f>
        <v>13.072000000000001</v>
      </c>
      <c r="M17" s="25">
        <f>'12月'!S15</f>
        <v>8.895000000000001</v>
      </c>
      <c r="N17" s="4"/>
    </row>
    <row r="18" spans="1:14" ht="19.5" customHeight="1">
      <c r="A18" s="22">
        <v>14</v>
      </c>
      <c r="B18" s="23">
        <f>'1月'!S16</f>
        <v>10.357000000000001</v>
      </c>
      <c r="C18" s="24">
        <f>'2月'!S16</f>
        <v>9.162</v>
      </c>
      <c r="D18" s="24">
        <f>'3月'!S16</f>
        <v>1.5299999999999998</v>
      </c>
      <c r="E18" s="24">
        <f>'4月'!S16</f>
        <v>26.322000000000003</v>
      </c>
      <c r="F18" s="24">
        <f>'5月'!S16</f>
        <v>29.208999999999996</v>
      </c>
      <c r="G18" s="24">
        <f>'6月'!S16</f>
        <v>8.667</v>
      </c>
      <c r="H18" s="24">
        <f>'7月'!S16</f>
        <v>3.1690000000000005</v>
      </c>
      <c r="I18" s="24">
        <f>'8月'!S16</f>
        <v>25.101999999999997</v>
      </c>
      <c r="J18" s="24">
        <f>'9月'!S16</f>
        <v>11.125000000000002</v>
      </c>
      <c r="K18" s="24">
        <f>'10月'!S16</f>
        <v>7.341</v>
      </c>
      <c r="L18" s="24">
        <f>'11月'!S16</f>
        <v>13.684999999999999</v>
      </c>
      <c r="M18" s="25">
        <f>'12月'!S16</f>
        <v>4.036</v>
      </c>
      <c r="N18" s="4"/>
    </row>
    <row r="19" spans="1:14" ht="19.5" customHeight="1">
      <c r="A19" s="22">
        <v>15</v>
      </c>
      <c r="B19" s="23">
        <f>'1月'!S17</f>
        <v>4.168</v>
      </c>
      <c r="C19" s="24">
        <f>'2月'!S17</f>
        <v>10.934000000000003</v>
      </c>
      <c r="D19" s="24">
        <f>'3月'!S17</f>
        <v>22.692999999999994</v>
      </c>
      <c r="E19" s="24">
        <f>'4月'!S17</f>
        <v>24.721</v>
      </c>
      <c r="F19" s="24">
        <f>'5月'!S17</f>
        <v>17.771000000000004</v>
      </c>
      <c r="G19" s="24">
        <f>'6月'!S17</f>
        <v>25.113</v>
      </c>
      <c r="H19" s="24">
        <f>'7月'!S17</f>
        <v>11.305000000000001</v>
      </c>
      <c r="I19" s="24">
        <f>'8月'!S17</f>
        <v>25.188999999999997</v>
      </c>
      <c r="J19" s="24">
        <f>'9月'!S17</f>
        <v>19.912</v>
      </c>
      <c r="K19" s="24">
        <f>'10月'!S17</f>
        <v>1.7649999999999997</v>
      </c>
      <c r="L19" s="24">
        <f>'11月'!S17</f>
        <v>12.851999999999999</v>
      </c>
      <c r="M19" s="25">
        <f>'12月'!S17</f>
        <v>9.857</v>
      </c>
      <c r="N19" s="4"/>
    </row>
    <row r="20" spans="1:14" ht="19.5" customHeight="1">
      <c r="A20" s="22">
        <v>16</v>
      </c>
      <c r="B20" s="23">
        <f>'1月'!S18</f>
        <v>11.584</v>
      </c>
      <c r="C20" s="24">
        <f>'2月'!S18</f>
        <v>1.8469999999999998</v>
      </c>
      <c r="D20" s="24">
        <f>'3月'!S18</f>
        <v>15.990999999999998</v>
      </c>
      <c r="E20" s="24">
        <f>'4月'!S18</f>
        <v>6.264</v>
      </c>
      <c r="F20" s="24">
        <f>'5月'!S18</f>
        <v>4.685</v>
      </c>
      <c r="G20" s="24">
        <f>'6月'!S18</f>
        <v>24.257</v>
      </c>
      <c r="H20" s="24">
        <f>'7月'!S18</f>
        <v>10.345</v>
      </c>
      <c r="I20" s="24">
        <f>'8月'!S18</f>
        <v>19.942000000000004</v>
      </c>
      <c r="J20" s="24">
        <f>'9月'!S18</f>
        <v>12.886</v>
      </c>
      <c r="K20" s="24">
        <f>'10月'!S18</f>
        <v>9.103000000000002</v>
      </c>
      <c r="L20" s="24">
        <f>'11月'!S18</f>
        <v>12.942</v>
      </c>
      <c r="M20" s="25">
        <f>'12月'!S18</f>
        <v>10.347999999999999</v>
      </c>
      <c r="N20" s="4"/>
    </row>
    <row r="21" spans="1:14" ht="19.5" customHeight="1">
      <c r="A21" s="22">
        <v>17</v>
      </c>
      <c r="B21" s="23">
        <f>'1月'!S19</f>
        <v>9.092999999999998</v>
      </c>
      <c r="C21" s="24">
        <f>'2月'!S19</f>
        <v>1.085</v>
      </c>
      <c r="D21" s="24">
        <f>'3月'!S19</f>
        <v>22.849999999999998</v>
      </c>
      <c r="E21" s="24">
        <f>'4月'!S19</f>
        <v>24.590000000000003</v>
      </c>
      <c r="F21" s="24">
        <f>'5月'!S19</f>
        <v>25.343</v>
      </c>
      <c r="G21" s="24">
        <f>'6月'!S19</f>
        <v>28.888999999999996</v>
      </c>
      <c r="H21" s="24">
        <f>'7月'!S19</f>
        <v>5.661</v>
      </c>
      <c r="I21" s="24">
        <f>'8月'!S19</f>
        <v>18.313999999999997</v>
      </c>
      <c r="J21" s="24">
        <f>'9月'!S19</f>
        <v>16.226000000000003</v>
      </c>
      <c r="K21" s="24">
        <f>'10月'!S19</f>
        <v>1.9309999999999998</v>
      </c>
      <c r="L21" s="24">
        <f>'11月'!S19</f>
        <v>12.677</v>
      </c>
      <c r="M21" s="25">
        <f>'12月'!S19</f>
        <v>9.213000000000001</v>
      </c>
      <c r="N21" s="4"/>
    </row>
    <row r="22" spans="1:14" ht="19.5" customHeight="1">
      <c r="A22" s="22">
        <v>18</v>
      </c>
      <c r="B22" s="23">
        <f>'1月'!S20</f>
        <v>2.052</v>
      </c>
      <c r="C22" s="24">
        <f>'2月'!S20</f>
        <v>16.388000000000005</v>
      </c>
      <c r="D22" s="24">
        <f>'3月'!S20</f>
        <v>21.67</v>
      </c>
      <c r="E22" s="24">
        <f>'4月'!S20</f>
        <v>1.043</v>
      </c>
      <c r="F22" s="24">
        <f>'5月'!S20</f>
        <v>9.271</v>
      </c>
      <c r="G22" s="24">
        <f>'6月'!S20</f>
        <v>16.605999999999998</v>
      </c>
      <c r="H22" s="24">
        <f>'7月'!S20</f>
        <v>5.53</v>
      </c>
      <c r="I22" s="24">
        <f>'8月'!S20</f>
        <v>17.894000000000002</v>
      </c>
      <c r="J22" s="24">
        <f>'9月'!S20</f>
        <v>15.467</v>
      </c>
      <c r="K22" s="24">
        <f>'10月'!S20</f>
        <v>12.897000000000002</v>
      </c>
      <c r="L22" s="24">
        <f>'11月'!S20</f>
        <v>10.649000000000001</v>
      </c>
      <c r="M22" s="25">
        <f>'12月'!S20</f>
        <v>11.269</v>
      </c>
      <c r="N22" s="4"/>
    </row>
    <row r="23" spans="1:14" ht="19.5" customHeight="1">
      <c r="A23" s="22">
        <v>19</v>
      </c>
      <c r="B23" s="23">
        <f>'1月'!S21</f>
        <v>11.349</v>
      </c>
      <c r="C23" s="24">
        <f>'2月'!S21</f>
        <v>17.349</v>
      </c>
      <c r="D23" s="24">
        <f>'3月'!S21</f>
        <v>22.043000000000003</v>
      </c>
      <c r="E23" s="24">
        <f>'4月'!S21</f>
        <v>19.946</v>
      </c>
      <c r="F23" s="24">
        <f>'5月'!S21</f>
        <v>5.771</v>
      </c>
      <c r="G23" s="24">
        <f>'6月'!S21</f>
        <v>5.138</v>
      </c>
      <c r="H23" s="24">
        <f>'7月'!S21</f>
        <v>23.563000000000002</v>
      </c>
      <c r="I23" s="24">
        <f>'8月'!S21</f>
        <v>24.327</v>
      </c>
      <c r="J23" s="24">
        <f>'9月'!S21</f>
        <v>2.775</v>
      </c>
      <c r="K23" s="24">
        <f>'10月'!S21</f>
        <v>5.4479999999999995</v>
      </c>
      <c r="L23" s="24">
        <f>'11月'!S21</f>
        <v>9.005</v>
      </c>
      <c r="M23" s="25">
        <f>'12月'!S21</f>
        <v>10.701</v>
      </c>
      <c r="N23" s="4"/>
    </row>
    <row r="24" spans="1:14" ht="19.5" customHeight="1">
      <c r="A24" s="26">
        <v>20</v>
      </c>
      <c r="B24" s="27">
        <f>'1月'!S22</f>
        <v>12.681000000000001</v>
      </c>
      <c r="C24" s="28">
        <f>'2月'!S22</f>
        <v>7.949000000000002</v>
      </c>
      <c r="D24" s="28">
        <f>'3月'!S22</f>
        <v>21.663999999999998</v>
      </c>
      <c r="E24" s="28">
        <f>'4月'!S22</f>
        <v>4.255</v>
      </c>
      <c r="F24" s="28">
        <f>'5月'!S22</f>
        <v>11.516000000000002</v>
      </c>
      <c r="G24" s="28">
        <f>'6月'!S22</f>
        <v>18.443000000000005</v>
      </c>
      <c r="H24" s="28">
        <f>'7月'!S22</f>
        <v>11.073000000000002</v>
      </c>
      <c r="I24" s="28">
        <f>'8月'!S22</f>
        <v>25.573999999999998</v>
      </c>
      <c r="J24" s="28">
        <f>'9月'!S22</f>
        <v>6.360999999999998</v>
      </c>
      <c r="K24" s="28">
        <f>'10月'!S22</f>
        <v>14.35</v>
      </c>
      <c r="L24" s="28">
        <f>'11月'!S22</f>
        <v>3.661</v>
      </c>
      <c r="M24" s="29">
        <f>'12月'!S22</f>
        <v>11.444000000000003</v>
      </c>
      <c r="N24" s="4"/>
    </row>
    <row r="25" spans="1:14" ht="19.5" customHeight="1">
      <c r="A25" s="18">
        <v>21</v>
      </c>
      <c r="B25" s="19">
        <f>'1月'!S23</f>
        <v>13.045</v>
      </c>
      <c r="C25" s="20">
        <f>'2月'!S23</f>
        <v>17.554000000000002</v>
      </c>
      <c r="D25" s="20">
        <f>'3月'!S23</f>
        <v>22.015</v>
      </c>
      <c r="E25" s="20">
        <f>'4月'!S23</f>
        <v>11.143</v>
      </c>
      <c r="F25" s="20">
        <f>'5月'!S23</f>
        <v>11.084</v>
      </c>
      <c r="G25" s="20">
        <f>'6月'!S23</f>
        <v>9.216999999999999</v>
      </c>
      <c r="H25" s="20">
        <f>'7月'!S23</f>
        <v>9.715</v>
      </c>
      <c r="I25" s="20">
        <f>'8月'!S23</f>
        <v>25.125</v>
      </c>
      <c r="J25" s="20">
        <f>'9月'!S23</f>
        <v>10.048</v>
      </c>
      <c r="K25" s="20">
        <f>'10月'!S23</f>
        <v>16.668</v>
      </c>
      <c r="L25" s="20">
        <f>'11月'!S23</f>
        <v>12.661999999999999</v>
      </c>
      <c r="M25" s="21">
        <f>'12月'!S23</f>
        <v>10.302</v>
      </c>
      <c r="N25" s="4"/>
    </row>
    <row r="26" spans="1:14" ht="19.5" customHeight="1">
      <c r="A26" s="22">
        <v>22</v>
      </c>
      <c r="B26" s="23">
        <f>'1月'!S24</f>
        <v>4.196000000000001</v>
      </c>
      <c r="C26" s="24">
        <f>'2月'!S24</f>
        <v>6.783000000000001</v>
      </c>
      <c r="D26" s="24">
        <f>'3月'!S24</f>
        <v>17.765</v>
      </c>
      <c r="E26" s="24">
        <f>'4月'!S24</f>
        <v>8.351</v>
      </c>
      <c r="F26" s="24">
        <f>'5月'!S24</f>
        <v>8.671999999999999</v>
      </c>
      <c r="G26" s="24">
        <f>'6月'!S24</f>
        <v>5.289000000000001</v>
      </c>
      <c r="H26" s="24">
        <f>'7月'!S24</f>
        <v>4.367</v>
      </c>
      <c r="I26" s="24">
        <f>'8月'!S24</f>
        <v>18.372000000000003</v>
      </c>
      <c r="J26" s="24">
        <f>'9月'!S24</f>
        <v>16.712999999999997</v>
      </c>
      <c r="K26" s="24">
        <f>'10月'!S24</f>
        <v>6.670999999999999</v>
      </c>
      <c r="L26" s="24">
        <f>'11月'!S24</f>
        <v>9.474</v>
      </c>
      <c r="M26" s="25">
        <f>'12月'!S24</f>
        <v>11.347999999999999</v>
      </c>
      <c r="N26" s="4"/>
    </row>
    <row r="27" spans="1:14" ht="19.5" customHeight="1">
      <c r="A27" s="22">
        <v>23</v>
      </c>
      <c r="B27" s="23">
        <f>'1月'!S25</f>
        <v>3.0229999999999997</v>
      </c>
      <c r="C27" s="24">
        <f>'2月'!S25</f>
        <v>17.834</v>
      </c>
      <c r="D27" s="24">
        <f>'3月'!S25</f>
        <v>16.584000000000003</v>
      </c>
      <c r="E27" s="24">
        <f>'4月'!S25</f>
        <v>25.023000000000003</v>
      </c>
      <c r="F27" s="24">
        <f>'5月'!S25</f>
        <v>7.794000000000001</v>
      </c>
      <c r="G27" s="24">
        <f>'6月'!S25</f>
        <v>9.381000000000002</v>
      </c>
      <c r="H27" s="24">
        <f>'7月'!S25</f>
        <v>5.276999999999999</v>
      </c>
      <c r="I27" s="24">
        <f>'8月'!S25</f>
        <v>11.769</v>
      </c>
      <c r="J27" s="24">
        <f>'9月'!S25</f>
        <v>4.514000000000001</v>
      </c>
      <c r="K27" s="24">
        <f>'10月'!S25</f>
        <v>2.016</v>
      </c>
      <c r="L27" s="24">
        <f>'11月'!S25</f>
        <v>12.618999999999998</v>
      </c>
      <c r="M27" s="25">
        <f>'12月'!S25</f>
        <v>11.165</v>
      </c>
      <c r="N27" s="4"/>
    </row>
    <row r="28" spans="1:14" ht="19.5" customHeight="1">
      <c r="A28" s="22">
        <v>24</v>
      </c>
      <c r="B28" s="23">
        <f>'1月'!S26</f>
        <v>10.51</v>
      </c>
      <c r="C28" s="24">
        <f>'2月'!S26</f>
        <v>18.071</v>
      </c>
      <c r="D28" s="24">
        <f>'3月'!S26</f>
        <v>24.970999999999997</v>
      </c>
      <c r="E28" s="24">
        <f>'4月'!S26</f>
        <v>21.812999999999995</v>
      </c>
      <c r="F28" s="24">
        <f>'5月'!S26</f>
        <v>28.882</v>
      </c>
      <c r="G28" s="24">
        <f>'6月'!S26</f>
        <v>7.080000000000002</v>
      </c>
      <c r="H28" s="24">
        <f>'7月'!S26</f>
        <v>17.596</v>
      </c>
      <c r="I28" s="24">
        <f>'8月'!S26</f>
        <v>24.359</v>
      </c>
      <c r="J28" s="24">
        <f>'9月'!S26</f>
        <v>6.82</v>
      </c>
      <c r="K28" s="24">
        <f>'10月'!S26</f>
        <v>11.106</v>
      </c>
      <c r="L28" s="24">
        <f>'11月'!S26</f>
        <v>4.859000000000001</v>
      </c>
      <c r="M28" s="25">
        <f>'12月'!S26</f>
        <v>7.538999999999999</v>
      </c>
      <c r="N28" s="4"/>
    </row>
    <row r="29" spans="1:14" ht="19.5" customHeight="1">
      <c r="A29" s="22">
        <v>25</v>
      </c>
      <c r="B29" s="23">
        <f>'1月'!S27</f>
        <v>12.386</v>
      </c>
      <c r="C29" s="24">
        <f>'2月'!S27</f>
        <v>10.532999999999998</v>
      </c>
      <c r="D29" s="24">
        <f>'3月'!S27</f>
        <v>23.43</v>
      </c>
      <c r="E29" s="24">
        <f>'4月'!S27</f>
        <v>27.753000000000004</v>
      </c>
      <c r="F29" s="24">
        <f>'5月'!S27</f>
        <v>23.416</v>
      </c>
      <c r="G29" s="24">
        <f>'6月'!S27</f>
        <v>6.7940000000000005</v>
      </c>
      <c r="H29" s="24">
        <f>'7月'!S27</f>
        <v>8.029</v>
      </c>
      <c r="I29" s="24">
        <f>'8月'!S27</f>
        <v>25.866</v>
      </c>
      <c r="J29" s="24">
        <f>'9月'!S27</f>
        <v>6.314</v>
      </c>
      <c r="K29" s="24">
        <f>'10月'!S27</f>
        <v>16.718000000000004</v>
      </c>
      <c r="L29" s="24">
        <f>'11月'!S27</f>
        <v>2.374</v>
      </c>
      <c r="M29" s="25">
        <f>'12月'!S27</f>
        <v>10.845999999999998</v>
      </c>
      <c r="N29" s="4"/>
    </row>
    <row r="30" spans="1:14" ht="19.5" customHeight="1">
      <c r="A30" s="22">
        <v>26</v>
      </c>
      <c r="B30" s="23">
        <f>'1月'!S28</f>
        <v>7.634</v>
      </c>
      <c r="C30" s="24">
        <f>'2月'!S28</f>
        <v>4.428</v>
      </c>
      <c r="D30" s="24">
        <f>'3月'!S28</f>
        <v>18.920999999999996</v>
      </c>
      <c r="E30" s="24">
        <f>'4月'!S28</f>
        <v>26.116999999999994</v>
      </c>
      <c r="F30" s="24">
        <f>'5月'!S28</f>
        <v>11.004</v>
      </c>
      <c r="G30" s="24">
        <f>'6月'!S28</f>
        <v>14.065000000000003</v>
      </c>
      <c r="H30" s="24">
        <f>'7月'!S28</f>
        <v>9.296</v>
      </c>
      <c r="I30" s="24">
        <f>'8月'!S28</f>
        <v>25.06</v>
      </c>
      <c r="J30" s="24">
        <f>'9月'!S28</f>
        <v>5.122000000000001</v>
      </c>
      <c r="K30" s="24">
        <f>'10月'!S28</f>
        <v>15.56</v>
      </c>
      <c r="L30" s="24">
        <f>'11月'!S28</f>
        <v>10.54</v>
      </c>
      <c r="M30" s="25">
        <f>'12月'!S28</f>
        <v>11.386999999999999</v>
      </c>
      <c r="N30" s="4"/>
    </row>
    <row r="31" spans="1:14" ht="19.5" customHeight="1">
      <c r="A31" s="22">
        <v>27</v>
      </c>
      <c r="B31" s="23">
        <f>'1月'!S29</f>
        <v>3.7160000000000006</v>
      </c>
      <c r="C31" s="24">
        <f>'2月'!S29</f>
        <v>15.886</v>
      </c>
      <c r="D31" s="24">
        <f>'3月'!S29</f>
        <v>14.206</v>
      </c>
      <c r="E31" s="24">
        <f>'4月'!S29</f>
        <v>15.596</v>
      </c>
      <c r="F31" s="24">
        <f>'5月'!S29</f>
        <v>22.281000000000002</v>
      </c>
      <c r="G31" s="24">
        <f>'6月'!S29</f>
        <v>18.754</v>
      </c>
      <c r="H31" s="24">
        <f>'7月'!S29</f>
        <v>7.801000000000001</v>
      </c>
      <c r="I31" s="24">
        <f>'8月'!S29</f>
        <v>24.135999999999996</v>
      </c>
      <c r="J31" s="24">
        <f>'9月'!S29</f>
        <v>8.367000000000003</v>
      </c>
      <c r="K31" s="24">
        <f>'10月'!S29</f>
        <v>10.426999999999998</v>
      </c>
      <c r="L31" s="24">
        <f>'11月'!S29</f>
        <v>2.093</v>
      </c>
      <c r="M31" s="25">
        <f>'12月'!S29</f>
        <v>8.450000000000001</v>
      </c>
      <c r="N31" s="4"/>
    </row>
    <row r="32" spans="1:14" ht="19.5" customHeight="1">
      <c r="A32" s="22">
        <v>28</v>
      </c>
      <c r="B32" s="23">
        <f>'1月'!S30</f>
        <v>1.1280000000000001</v>
      </c>
      <c r="C32" s="24">
        <f>'2月'!S30</f>
        <v>18.319999999999997</v>
      </c>
      <c r="D32" s="24">
        <f>'3月'!S30</f>
        <v>3.771</v>
      </c>
      <c r="E32" s="24">
        <f>'4月'!S30</f>
        <v>17.802999999999997</v>
      </c>
      <c r="F32" s="24">
        <f>'5月'!S30</f>
        <v>26.406000000000002</v>
      </c>
      <c r="G32" s="24">
        <f>'6月'!S30</f>
        <v>5.3</v>
      </c>
      <c r="H32" s="24">
        <f>'7月'!S30</f>
        <v>3.886</v>
      </c>
      <c r="I32" s="24">
        <f>'8月'!S30</f>
        <v>24.106</v>
      </c>
      <c r="J32" s="24">
        <f>'9月'!S30</f>
        <v>17.435</v>
      </c>
      <c r="K32" s="24">
        <f>'10月'!S30</f>
        <v>11.168999999999999</v>
      </c>
      <c r="L32" s="24">
        <f>'11月'!S30</f>
        <v>11.337</v>
      </c>
      <c r="M32" s="25">
        <f>'12月'!S30</f>
        <v>9.548</v>
      </c>
      <c r="N32" s="4"/>
    </row>
    <row r="33" spans="1:14" ht="19.5" customHeight="1">
      <c r="A33" s="22">
        <v>29</v>
      </c>
      <c r="B33" s="23">
        <f>'1月'!S31</f>
        <v>11.542000000000002</v>
      </c>
      <c r="C33" s="24"/>
      <c r="D33" s="24">
        <f>'3月'!S31</f>
        <v>2.938</v>
      </c>
      <c r="E33" s="24">
        <f>'4月'!S31</f>
        <v>26.565999999999995</v>
      </c>
      <c r="F33" s="24">
        <f>'5月'!S31</f>
        <v>22.563000000000002</v>
      </c>
      <c r="G33" s="24">
        <f>'6月'!S31</f>
        <v>27.362000000000002</v>
      </c>
      <c r="H33" s="24">
        <f>'7月'!S31</f>
        <v>7.712</v>
      </c>
      <c r="I33" s="24">
        <f>'8月'!S31</f>
        <v>23.446</v>
      </c>
      <c r="J33" s="24">
        <f>'9月'!S31</f>
        <v>14.158999999999999</v>
      </c>
      <c r="K33" s="24">
        <f>'10月'!S31</f>
        <v>14.668000000000001</v>
      </c>
      <c r="L33" s="24">
        <f>'11月'!S31</f>
        <v>7.825000000000001</v>
      </c>
      <c r="M33" s="25">
        <f>'12月'!S31</f>
        <v>5.6579999999999995</v>
      </c>
      <c r="N33" s="4"/>
    </row>
    <row r="34" spans="1:14" ht="19.5" customHeight="1">
      <c r="A34" s="22">
        <v>30</v>
      </c>
      <c r="B34" s="23">
        <f>'1月'!S32</f>
        <v>13.945000000000002</v>
      </c>
      <c r="C34" s="24"/>
      <c r="D34" s="24">
        <f>'3月'!S32</f>
        <v>20.418000000000003</v>
      </c>
      <c r="E34" s="24">
        <f>'4月'!S32</f>
        <v>23.892999999999997</v>
      </c>
      <c r="F34" s="24">
        <f>'5月'!S32</f>
        <v>29.855</v>
      </c>
      <c r="G34" s="24">
        <f>'6月'!S32</f>
        <v>7.704000000000001</v>
      </c>
      <c r="H34" s="24">
        <f>'7月'!S32</f>
        <v>11.853</v>
      </c>
      <c r="I34" s="24">
        <f>'8月'!S32</f>
        <v>24.112000000000005</v>
      </c>
      <c r="J34" s="24">
        <f>'9月'!S32</f>
        <v>20.371999999999996</v>
      </c>
      <c r="K34" s="24">
        <f>'10月'!S32</f>
        <v>9.963000000000001</v>
      </c>
      <c r="L34" s="24">
        <f>'11月'!S32</f>
        <v>10.222999999999999</v>
      </c>
      <c r="M34" s="25">
        <f>'12月'!S32</f>
        <v>2.262</v>
      </c>
      <c r="N34" s="4"/>
    </row>
    <row r="35" spans="1:14" ht="19.5" customHeight="1">
      <c r="A35" s="30">
        <v>31</v>
      </c>
      <c r="B35" s="31">
        <f>'1月'!S33</f>
        <v>14.781999999999998</v>
      </c>
      <c r="C35" s="32"/>
      <c r="D35" s="32">
        <f>'3月'!S33</f>
        <v>9.644999999999998</v>
      </c>
      <c r="E35" s="32"/>
      <c r="F35" s="32">
        <f>'5月'!S33</f>
        <v>15.616999999999999</v>
      </c>
      <c r="G35" s="32"/>
      <c r="H35" s="32">
        <f>'7月'!S33</f>
        <v>10.285000000000002</v>
      </c>
      <c r="I35" s="32">
        <f>'8月'!S33</f>
        <v>10.737</v>
      </c>
      <c r="J35" s="32"/>
      <c r="K35" s="32">
        <f>'10月'!S33</f>
        <v>15.376</v>
      </c>
      <c r="L35" s="32"/>
      <c r="M35" s="33">
        <f>'12月'!S33</f>
        <v>10.329</v>
      </c>
      <c r="N35" s="4"/>
    </row>
    <row r="36" spans="1:14" ht="19.5" customHeight="1">
      <c r="A36" s="68" t="s">
        <v>6</v>
      </c>
      <c r="B36" s="69">
        <f>SUM(B5:B35)</f>
        <v>266.36699999999996</v>
      </c>
      <c r="C36" s="70">
        <f aca="true" t="shared" si="0" ref="C36:M36">SUM(C5:C35)</f>
        <v>354.64600000000013</v>
      </c>
      <c r="D36" s="70">
        <f t="shared" si="0"/>
        <v>466.926</v>
      </c>
      <c r="E36" s="70">
        <f t="shared" si="0"/>
        <v>555.9050000000002</v>
      </c>
      <c r="F36" s="70">
        <f t="shared" si="0"/>
        <v>558.1920000000001</v>
      </c>
      <c r="G36" s="70">
        <f t="shared" si="0"/>
        <v>494.579</v>
      </c>
      <c r="H36" s="70">
        <f t="shared" si="0"/>
        <v>287.252</v>
      </c>
      <c r="I36" s="70">
        <f t="shared" si="0"/>
        <v>691.6139999999999</v>
      </c>
      <c r="J36" s="70">
        <f t="shared" si="0"/>
        <v>386.9170000000001</v>
      </c>
      <c r="K36" s="70">
        <f t="shared" si="0"/>
        <v>295.098</v>
      </c>
      <c r="L36" s="70">
        <f t="shared" si="0"/>
        <v>305.12500000000006</v>
      </c>
      <c r="M36" s="71">
        <f t="shared" si="0"/>
        <v>262.042</v>
      </c>
      <c r="N36" s="4"/>
    </row>
    <row r="37" spans="1:14" ht="19.5" customHeight="1">
      <c r="A37" s="34" t="s">
        <v>7</v>
      </c>
      <c r="B37" s="35">
        <f>AVERAGE(B5:B35)</f>
        <v>8.59248387096774</v>
      </c>
      <c r="C37" s="36">
        <f aca="true" t="shared" si="1" ref="C37:M37">AVERAGE(C5:C35)</f>
        <v>12.665928571428577</v>
      </c>
      <c r="D37" s="36">
        <f t="shared" si="1"/>
        <v>15.062129032258063</v>
      </c>
      <c r="E37" s="36">
        <f t="shared" si="1"/>
        <v>18.530166666666673</v>
      </c>
      <c r="F37" s="36">
        <f t="shared" si="1"/>
        <v>18.0061935483871</v>
      </c>
      <c r="G37" s="36">
        <f t="shared" si="1"/>
        <v>16.485966666666666</v>
      </c>
      <c r="H37" s="36">
        <f t="shared" si="1"/>
        <v>9.266193548387097</v>
      </c>
      <c r="I37" s="36">
        <f t="shared" si="1"/>
        <v>22.31012903225806</v>
      </c>
      <c r="J37" s="36">
        <f t="shared" si="1"/>
        <v>12.897233333333336</v>
      </c>
      <c r="K37" s="36">
        <f t="shared" si="1"/>
        <v>9.519290322580646</v>
      </c>
      <c r="L37" s="36">
        <f t="shared" si="1"/>
        <v>10.170833333333336</v>
      </c>
      <c r="M37" s="37">
        <f t="shared" si="1"/>
        <v>8.452967741935483</v>
      </c>
      <c r="N37" s="4"/>
    </row>
    <row r="38" spans="1:14" ht="19.5" customHeight="1">
      <c r="A38" s="38" t="s">
        <v>23</v>
      </c>
      <c r="B38" s="39">
        <f>'1月'!S36</f>
        <v>14.781999999999998</v>
      </c>
      <c r="C38" s="40">
        <f>'2月'!S36</f>
        <v>18.319999999999997</v>
      </c>
      <c r="D38" s="40">
        <f>'3月'!S36</f>
        <v>24.970999999999997</v>
      </c>
      <c r="E38" s="40">
        <f>'4月'!S36</f>
        <v>27.753000000000004</v>
      </c>
      <c r="F38" s="40">
        <f>'5月'!S36</f>
        <v>30.484999999999996</v>
      </c>
      <c r="G38" s="40">
        <f>'6月'!S36</f>
        <v>28.959000000000003</v>
      </c>
      <c r="H38" s="40">
        <f>'7月'!S36</f>
        <v>23.563000000000002</v>
      </c>
      <c r="I38" s="40">
        <f>'8月'!S36</f>
        <v>28.179000000000002</v>
      </c>
      <c r="J38" s="40">
        <f>'9月'!S36</f>
        <v>20.456999999999994</v>
      </c>
      <c r="K38" s="40">
        <f>'10月'!S36</f>
        <v>19.993000000000006</v>
      </c>
      <c r="L38" s="40">
        <f>'11月'!S36</f>
        <v>15.087</v>
      </c>
      <c r="M38" s="41">
        <f>'12月'!S36</f>
        <v>12.005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4" t="s">
        <v>25</v>
      </c>
      <c r="L1" t="s">
        <v>29</v>
      </c>
    </row>
    <row r="2" spans="1:14" ht="18" customHeight="1">
      <c r="A2" s="79" t="s">
        <v>2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1" t="s">
        <v>26</v>
      </c>
    </row>
    <row r="3" spans="1:14" ht="18" customHeight="1">
      <c r="A3" s="75" t="s">
        <v>30</v>
      </c>
      <c r="B3" s="76">
        <f>'全天日射量'!B36</f>
        <v>266.36699999999996</v>
      </c>
      <c r="C3" s="76">
        <f>'全天日射量'!C36</f>
        <v>354.64600000000013</v>
      </c>
      <c r="D3" s="76">
        <f>'全天日射量'!D36</f>
        <v>466.926</v>
      </c>
      <c r="E3" s="76">
        <f>'全天日射量'!E36</f>
        <v>555.9050000000002</v>
      </c>
      <c r="F3" s="76">
        <f>'全天日射量'!F36</f>
        <v>558.1920000000001</v>
      </c>
      <c r="G3" s="76">
        <f>'全天日射量'!G36</f>
        <v>494.579</v>
      </c>
      <c r="H3" s="76">
        <f>'全天日射量'!H36</f>
        <v>287.252</v>
      </c>
      <c r="I3" s="76">
        <f>'全天日射量'!I36</f>
        <v>691.6139999999999</v>
      </c>
      <c r="J3" s="76">
        <f>'全天日射量'!J36</f>
        <v>386.9170000000001</v>
      </c>
      <c r="K3" s="76">
        <f>'全天日射量'!K36</f>
        <v>295.098</v>
      </c>
      <c r="L3" s="76">
        <f>'全天日射量'!L36</f>
        <v>305.12500000000006</v>
      </c>
      <c r="M3" s="76">
        <f>'全天日射量'!M36</f>
        <v>262.042</v>
      </c>
      <c r="N3" s="76">
        <f>SUM(B3:M3)</f>
        <v>4924.663000000001</v>
      </c>
    </row>
    <row r="4" spans="1:14" ht="18" customHeight="1" thickBot="1">
      <c r="A4" s="77" t="s">
        <v>27</v>
      </c>
      <c r="B4" s="78">
        <v>284.97758620689655</v>
      </c>
      <c r="C4" s="78">
        <v>320.14220689655167</v>
      </c>
      <c r="D4" s="78">
        <v>412.8817586206896</v>
      </c>
      <c r="E4" s="78">
        <v>475.9088275862069</v>
      </c>
      <c r="F4" s="78">
        <v>523.8401724137932</v>
      </c>
      <c r="G4" s="78">
        <v>452.42113793103454</v>
      </c>
      <c r="H4" s="78">
        <v>471.3191793103448</v>
      </c>
      <c r="I4" s="78">
        <v>501.00010344827575</v>
      </c>
      <c r="J4" s="78">
        <v>366.44020689655173</v>
      </c>
      <c r="K4" s="78">
        <v>318.3927586206897</v>
      </c>
      <c r="L4" s="78">
        <v>260.4637931034482</v>
      </c>
      <c r="M4" s="78">
        <v>252.1766896551724</v>
      </c>
      <c r="N4" s="78">
        <f>SUM(B4:M4)</f>
        <v>4639.9644206896555</v>
      </c>
    </row>
  </sheetData>
  <sheetProtection/>
  <printOptions/>
  <pageMargins left="0.787" right="0.787" top="0.984" bottom="0.984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0.012</v>
      </c>
      <c r="F3" s="100">
        <v>0.412</v>
      </c>
      <c r="G3" s="100">
        <v>1.09</v>
      </c>
      <c r="H3" s="100">
        <v>1.704</v>
      </c>
      <c r="I3" s="100">
        <v>2.167</v>
      </c>
      <c r="J3" s="100">
        <v>2.397</v>
      </c>
      <c r="K3" s="100">
        <v>2.194</v>
      </c>
      <c r="L3" s="100">
        <v>2.115</v>
      </c>
      <c r="M3" s="100">
        <v>1.64</v>
      </c>
      <c r="N3" s="100">
        <v>0.943</v>
      </c>
      <c r="O3" s="100">
        <v>0.203</v>
      </c>
      <c r="P3" s="100">
        <v>0</v>
      </c>
      <c r="Q3" s="100">
        <v>0</v>
      </c>
      <c r="R3" s="100">
        <v>0</v>
      </c>
      <c r="S3" s="84">
        <f>IF(U3=0,"",SUM(B3:R3))</f>
        <v>14.876999999999999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0.017</v>
      </c>
      <c r="F4" s="102">
        <v>0.404</v>
      </c>
      <c r="G4" s="102">
        <v>1.073</v>
      </c>
      <c r="H4" s="102">
        <v>1.703</v>
      </c>
      <c r="I4" s="102">
        <v>2.164</v>
      </c>
      <c r="J4" s="102">
        <v>2.122</v>
      </c>
      <c r="K4" s="102">
        <v>2.133</v>
      </c>
      <c r="L4" s="102">
        <v>1.62</v>
      </c>
      <c r="M4" s="102">
        <v>1.136</v>
      </c>
      <c r="N4" s="102">
        <v>0.94</v>
      </c>
      <c r="O4" s="102">
        <v>0.202</v>
      </c>
      <c r="P4" s="102">
        <v>0</v>
      </c>
      <c r="Q4" s="102">
        <v>0</v>
      </c>
      <c r="R4" s="102">
        <v>0</v>
      </c>
      <c r="S4" s="85">
        <f aca="true" t="shared" si="0" ref="S4:S19">IF(U4=0,"",SUM(B4:R4))</f>
        <v>13.514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0.005</v>
      </c>
      <c r="F5" s="102">
        <v>0.125</v>
      </c>
      <c r="G5" s="102">
        <v>0.591</v>
      </c>
      <c r="H5" s="102">
        <v>1.149</v>
      </c>
      <c r="I5" s="102">
        <v>1.597</v>
      </c>
      <c r="J5" s="102">
        <v>1.422</v>
      </c>
      <c r="K5" s="102">
        <v>1.798</v>
      </c>
      <c r="L5" s="102">
        <v>1.153</v>
      </c>
      <c r="M5" s="102">
        <v>1.339</v>
      </c>
      <c r="N5" s="102">
        <v>0.819</v>
      </c>
      <c r="O5" s="102">
        <v>0.192</v>
      </c>
      <c r="P5" s="102">
        <v>0</v>
      </c>
      <c r="Q5" s="102">
        <v>0</v>
      </c>
      <c r="R5" s="102">
        <v>0</v>
      </c>
      <c r="S5" s="85">
        <f t="shared" si="0"/>
        <v>10.190000000000001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0.021</v>
      </c>
      <c r="F6" s="102">
        <v>0.427</v>
      </c>
      <c r="G6" s="102">
        <v>1.12</v>
      </c>
      <c r="H6" s="102">
        <v>1.768</v>
      </c>
      <c r="I6" s="102">
        <v>2.003</v>
      </c>
      <c r="J6" s="102">
        <v>2.316</v>
      </c>
      <c r="K6" s="102">
        <v>1.653</v>
      </c>
      <c r="L6" s="102">
        <v>1.345</v>
      </c>
      <c r="M6" s="102">
        <v>1.001</v>
      </c>
      <c r="N6" s="102">
        <v>0.443</v>
      </c>
      <c r="O6" s="102">
        <v>0.076</v>
      </c>
      <c r="P6" s="102">
        <v>0</v>
      </c>
      <c r="Q6" s="102">
        <v>0</v>
      </c>
      <c r="R6" s="102">
        <v>0</v>
      </c>
      <c r="S6" s="85">
        <f t="shared" si="0"/>
        <v>12.173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0.021</v>
      </c>
      <c r="F7" s="102">
        <v>0.431</v>
      </c>
      <c r="G7" s="102">
        <v>1.129</v>
      </c>
      <c r="H7" s="102">
        <v>1.77</v>
      </c>
      <c r="I7" s="102">
        <v>2.215</v>
      </c>
      <c r="J7" s="102">
        <v>2.395</v>
      </c>
      <c r="K7" s="102">
        <v>2.354</v>
      </c>
      <c r="L7" s="102">
        <v>2.041</v>
      </c>
      <c r="M7" s="102">
        <v>0.514</v>
      </c>
      <c r="N7" s="102">
        <v>0.813</v>
      </c>
      <c r="O7" s="102">
        <v>0.263</v>
      </c>
      <c r="P7" s="102">
        <v>0.002</v>
      </c>
      <c r="Q7" s="102">
        <v>0</v>
      </c>
      <c r="R7" s="102">
        <v>0</v>
      </c>
      <c r="S7" s="85">
        <f t="shared" si="0"/>
        <v>13.948000000000002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0.021</v>
      </c>
      <c r="F8" s="102">
        <v>0.422</v>
      </c>
      <c r="G8" s="102">
        <v>1.186</v>
      </c>
      <c r="H8" s="102">
        <v>1.863</v>
      </c>
      <c r="I8" s="102">
        <v>2.419</v>
      </c>
      <c r="J8" s="102">
        <v>2.545</v>
      </c>
      <c r="K8" s="102">
        <v>2.372</v>
      </c>
      <c r="L8" s="102">
        <v>2.296</v>
      </c>
      <c r="M8" s="102">
        <v>1.794</v>
      </c>
      <c r="N8" s="102">
        <v>1.087</v>
      </c>
      <c r="O8" s="102">
        <v>0.266</v>
      </c>
      <c r="P8" s="102">
        <v>0</v>
      </c>
      <c r="Q8" s="102">
        <v>0</v>
      </c>
      <c r="R8" s="102">
        <v>0</v>
      </c>
      <c r="S8" s="85">
        <f t="shared" si="0"/>
        <v>16.271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0.026</v>
      </c>
      <c r="F9" s="102">
        <v>0.477</v>
      </c>
      <c r="G9" s="102">
        <v>1.178</v>
      </c>
      <c r="H9" s="102">
        <v>1.809</v>
      </c>
      <c r="I9" s="102">
        <v>2.239</v>
      </c>
      <c r="J9" s="102">
        <v>2.448</v>
      </c>
      <c r="K9" s="102">
        <v>2.4</v>
      </c>
      <c r="L9" s="102">
        <v>2.162</v>
      </c>
      <c r="M9" s="102">
        <v>1.645</v>
      </c>
      <c r="N9" s="102">
        <v>0.968</v>
      </c>
      <c r="O9" s="102">
        <v>0.256</v>
      </c>
      <c r="P9" s="102">
        <v>0</v>
      </c>
      <c r="Q9" s="102">
        <v>0</v>
      </c>
      <c r="R9" s="102">
        <v>0</v>
      </c>
      <c r="S9" s="85">
        <f t="shared" si="0"/>
        <v>15.608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0.009</v>
      </c>
      <c r="F10" s="102">
        <v>0.131</v>
      </c>
      <c r="G10" s="102">
        <v>1.049</v>
      </c>
      <c r="H10" s="102">
        <v>1.776</v>
      </c>
      <c r="I10" s="102">
        <v>2.218</v>
      </c>
      <c r="J10" s="102">
        <v>2.439</v>
      </c>
      <c r="K10" s="102">
        <v>2.42</v>
      </c>
      <c r="L10" s="102">
        <v>2.128</v>
      </c>
      <c r="M10" s="102">
        <v>1.134</v>
      </c>
      <c r="N10" s="102">
        <v>1.027</v>
      </c>
      <c r="O10" s="102">
        <v>0.174</v>
      </c>
      <c r="P10" s="102">
        <v>0</v>
      </c>
      <c r="Q10" s="102">
        <v>0</v>
      </c>
      <c r="R10" s="102">
        <v>0</v>
      </c>
      <c r="S10" s="85">
        <f t="shared" si="0"/>
        <v>14.504999999999999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0.03</v>
      </c>
      <c r="F11" s="102">
        <v>0.507</v>
      </c>
      <c r="G11" s="102">
        <v>1.236</v>
      </c>
      <c r="H11" s="102">
        <v>1.899</v>
      </c>
      <c r="I11" s="102">
        <v>2.334</v>
      </c>
      <c r="J11" s="102">
        <v>2.4</v>
      </c>
      <c r="K11" s="102">
        <v>2.578</v>
      </c>
      <c r="L11" s="102">
        <v>2.327</v>
      </c>
      <c r="M11" s="102">
        <v>1.751</v>
      </c>
      <c r="N11" s="102">
        <v>1.07</v>
      </c>
      <c r="O11" s="102">
        <v>0.292</v>
      </c>
      <c r="P11" s="102">
        <v>0</v>
      </c>
      <c r="Q11" s="102">
        <v>0</v>
      </c>
      <c r="R11" s="102">
        <v>0</v>
      </c>
      <c r="S11" s="85">
        <f t="shared" si="0"/>
        <v>16.424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0.022</v>
      </c>
      <c r="F12" s="102">
        <v>0.497</v>
      </c>
      <c r="G12" s="102">
        <v>0.6</v>
      </c>
      <c r="H12" s="102">
        <v>1.001</v>
      </c>
      <c r="I12" s="102">
        <v>1.302</v>
      </c>
      <c r="J12" s="102">
        <v>1.072</v>
      </c>
      <c r="K12" s="102">
        <v>1.721</v>
      </c>
      <c r="L12" s="102">
        <v>2.139</v>
      </c>
      <c r="M12" s="102">
        <v>1.345</v>
      </c>
      <c r="N12" s="102">
        <v>0.808</v>
      </c>
      <c r="O12" s="102">
        <v>0.281</v>
      </c>
      <c r="P12" s="102">
        <v>0.002</v>
      </c>
      <c r="Q12" s="102">
        <v>0</v>
      </c>
      <c r="R12" s="102">
        <v>0</v>
      </c>
      <c r="S12" s="85">
        <f t="shared" si="0"/>
        <v>10.790000000000001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0.032</v>
      </c>
      <c r="F13" s="100">
        <v>0.5</v>
      </c>
      <c r="G13" s="100">
        <v>1.223</v>
      </c>
      <c r="H13" s="100">
        <v>1.866</v>
      </c>
      <c r="I13" s="100">
        <v>2.308</v>
      </c>
      <c r="J13" s="100">
        <v>2.561</v>
      </c>
      <c r="K13" s="100">
        <v>2.543</v>
      </c>
      <c r="L13" s="100">
        <v>2.225</v>
      </c>
      <c r="M13" s="100">
        <v>1.683</v>
      </c>
      <c r="N13" s="100">
        <v>1.037</v>
      </c>
      <c r="O13" s="100">
        <v>0.301</v>
      </c>
      <c r="P13" s="100">
        <v>0</v>
      </c>
      <c r="Q13" s="100">
        <v>0</v>
      </c>
      <c r="R13" s="100">
        <v>0</v>
      </c>
      <c r="S13" s="84">
        <f t="shared" si="0"/>
        <v>16.279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0.016</v>
      </c>
      <c r="F14" s="102">
        <v>0.456</v>
      </c>
      <c r="G14" s="102">
        <v>1.108</v>
      </c>
      <c r="H14" s="102">
        <v>1.752</v>
      </c>
      <c r="I14" s="102">
        <v>2.281</v>
      </c>
      <c r="J14" s="102">
        <v>2.508</v>
      </c>
      <c r="K14" s="102">
        <v>2.465</v>
      </c>
      <c r="L14" s="102">
        <v>2.096</v>
      </c>
      <c r="M14" s="102">
        <v>1.198</v>
      </c>
      <c r="N14" s="102">
        <v>0.514</v>
      </c>
      <c r="O14" s="102">
        <v>0.25</v>
      </c>
      <c r="P14" s="102">
        <v>0.002</v>
      </c>
      <c r="Q14" s="102">
        <v>0</v>
      </c>
      <c r="R14" s="102">
        <v>0</v>
      </c>
      <c r="S14" s="85">
        <f t="shared" si="0"/>
        <v>14.645999999999999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</v>
      </c>
      <c r="F15" s="102">
        <v>0.088</v>
      </c>
      <c r="G15" s="102">
        <v>0.247</v>
      </c>
      <c r="H15" s="102">
        <v>0.273</v>
      </c>
      <c r="I15" s="102">
        <v>1.07</v>
      </c>
      <c r="J15" s="102">
        <v>2.137</v>
      </c>
      <c r="K15" s="102">
        <v>2.416</v>
      </c>
      <c r="L15" s="102">
        <v>2.145</v>
      </c>
      <c r="M15" s="102">
        <v>1.633</v>
      </c>
      <c r="N15" s="102">
        <v>0.989</v>
      </c>
      <c r="O15" s="102">
        <v>0.297</v>
      </c>
      <c r="P15" s="102">
        <v>0.003</v>
      </c>
      <c r="Q15" s="102">
        <v>0</v>
      </c>
      <c r="R15" s="102">
        <v>0</v>
      </c>
      <c r="S15" s="85">
        <f t="shared" si="0"/>
        <v>11.298000000000002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0.039</v>
      </c>
      <c r="F16" s="102">
        <v>0.401</v>
      </c>
      <c r="G16" s="102">
        <v>0.916</v>
      </c>
      <c r="H16" s="102">
        <v>1.465</v>
      </c>
      <c r="I16" s="102">
        <v>1.99</v>
      </c>
      <c r="J16" s="102">
        <v>1.426</v>
      </c>
      <c r="K16" s="102">
        <v>1.402</v>
      </c>
      <c r="L16" s="102">
        <v>0.839</v>
      </c>
      <c r="M16" s="102">
        <v>0.443</v>
      </c>
      <c r="N16" s="102">
        <v>0.204</v>
      </c>
      <c r="O16" s="102">
        <v>0.037</v>
      </c>
      <c r="P16" s="102">
        <v>0</v>
      </c>
      <c r="Q16" s="102">
        <v>0</v>
      </c>
      <c r="R16" s="102">
        <v>0</v>
      </c>
      <c r="S16" s="85">
        <f t="shared" si="0"/>
        <v>9.162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</v>
      </c>
      <c r="E17" s="102">
        <v>0.058</v>
      </c>
      <c r="F17" s="102">
        <v>0.518</v>
      </c>
      <c r="G17" s="102">
        <v>1.214</v>
      </c>
      <c r="H17" s="102">
        <v>1.786</v>
      </c>
      <c r="I17" s="102">
        <v>1.783</v>
      </c>
      <c r="J17" s="102">
        <v>1.654</v>
      </c>
      <c r="K17" s="102">
        <v>1.364</v>
      </c>
      <c r="L17" s="102">
        <v>1.095</v>
      </c>
      <c r="M17" s="102">
        <v>0.81</v>
      </c>
      <c r="N17" s="102">
        <v>0.476</v>
      </c>
      <c r="O17" s="102">
        <v>0.176</v>
      </c>
      <c r="P17" s="102">
        <v>0</v>
      </c>
      <c r="Q17" s="102">
        <v>0</v>
      </c>
      <c r="R17" s="102">
        <v>0</v>
      </c>
      <c r="S17" s="85">
        <f t="shared" si="0"/>
        <v>10.934000000000003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</v>
      </c>
      <c r="F18" s="102">
        <v>0.05</v>
      </c>
      <c r="G18" s="102">
        <v>0.325</v>
      </c>
      <c r="H18" s="102">
        <v>0.353</v>
      </c>
      <c r="I18" s="102">
        <v>0.28</v>
      </c>
      <c r="J18" s="102">
        <v>0.205</v>
      </c>
      <c r="K18" s="102">
        <v>0.271</v>
      </c>
      <c r="L18" s="102">
        <v>0.152</v>
      </c>
      <c r="M18" s="102">
        <v>0.095</v>
      </c>
      <c r="N18" s="102">
        <v>0.085</v>
      </c>
      <c r="O18" s="102">
        <v>0.031</v>
      </c>
      <c r="P18" s="102">
        <v>0</v>
      </c>
      <c r="Q18" s="102">
        <v>0</v>
      </c>
      <c r="R18" s="102">
        <v>0</v>
      </c>
      <c r="S18" s="85">
        <f t="shared" si="0"/>
        <v>1.8469999999999998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</v>
      </c>
      <c r="E19" s="102">
        <v>0</v>
      </c>
      <c r="F19" s="102">
        <v>0.035</v>
      </c>
      <c r="G19" s="102">
        <v>0.122</v>
      </c>
      <c r="H19" s="102">
        <v>0.158</v>
      </c>
      <c r="I19" s="102">
        <v>0.2</v>
      </c>
      <c r="J19" s="102">
        <v>0.172</v>
      </c>
      <c r="K19" s="102">
        <v>0.16</v>
      </c>
      <c r="L19" s="102">
        <v>0.148</v>
      </c>
      <c r="M19" s="102">
        <v>0.061</v>
      </c>
      <c r="N19" s="102">
        <v>0.029</v>
      </c>
      <c r="O19" s="102">
        <v>0</v>
      </c>
      <c r="P19" s="102">
        <v>0</v>
      </c>
      <c r="Q19" s="102">
        <v>0</v>
      </c>
      <c r="R19" s="102">
        <v>0</v>
      </c>
      <c r="S19" s="85">
        <f t="shared" si="0"/>
        <v>1.085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0.028</v>
      </c>
      <c r="F20" s="102">
        <v>0.425</v>
      </c>
      <c r="G20" s="102">
        <v>1.348</v>
      </c>
      <c r="H20" s="102">
        <v>2.032</v>
      </c>
      <c r="I20" s="102">
        <v>2.477</v>
      </c>
      <c r="J20" s="102">
        <v>1.941</v>
      </c>
      <c r="K20" s="102">
        <v>2.216</v>
      </c>
      <c r="L20" s="102">
        <v>2.402</v>
      </c>
      <c r="M20" s="102">
        <v>1.86</v>
      </c>
      <c r="N20" s="102">
        <v>1.25</v>
      </c>
      <c r="O20" s="102">
        <v>0.402</v>
      </c>
      <c r="P20" s="102">
        <v>0.007</v>
      </c>
      <c r="Q20" s="102">
        <v>0</v>
      </c>
      <c r="R20" s="102">
        <v>0</v>
      </c>
      <c r="S20" s="85">
        <f aca="true" t="shared" si="2" ref="S20:S33">IF(U20=0,"",SUM(B20:R20))</f>
        <v>16.388000000000005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0.072</v>
      </c>
      <c r="F21" s="102">
        <v>0.632</v>
      </c>
      <c r="G21" s="102">
        <v>1.379</v>
      </c>
      <c r="H21" s="102">
        <v>2.034</v>
      </c>
      <c r="I21" s="102">
        <v>2.467</v>
      </c>
      <c r="J21" s="102">
        <v>2.756</v>
      </c>
      <c r="K21" s="102">
        <v>2.79</v>
      </c>
      <c r="L21" s="102">
        <v>2.4</v>
      </c>
      <c r="M21" s="102">
        <v>1.974</v>
      </c>
      <c r="N21" s="102">
        <v>0.594</v>
      </c>
      <c r="O21" s="102">
        <v>0.236</v>
      </c>
      <c r="P21" s="102">
        <v>0.015</v>
      </c>
      <c r="Q21" s="102">
        <v>0</v>
      </c>
      <c r="R21" s="102">
        <v>0</v>
      </c>
      <c r="S21" s="85">
        <f t="shared" si="2"/>
        <v>17.349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0.037</v>
      </c>
      <c r="F22" s="102">
        <v>0.443</v>
      </c>
      <c r="G22" s="102">
        <v>1.074</v>
      </c>
      <c r="H22" s="102">
        <v>1.213</v>
      </c>
      <c r="I22" s="102">
        <v>1.7</v>
      </c>
      <c r="J22" s="102">
        <v>1.528</v>
      </c>
      <c r="K22" s="102">
        <v>0.833</v>
      </c>
      <c r="L22" s="102">
        <v>0.433</v>
      </c>
      <c r="M22" s="102">
        <v>0.394</v>
      </c>
      <c r="N22" s="102">
        <v>0.191</v>
      </c>
      <c r="O22" s="102">
        <v>0.102</v>
      </c>
      <c r="P22" s="102">
        <v>0.001</v>
      </c>
      <c r="Q22" s="102">
        <v>0</v>
      </c>
      <c r="R22" s="102">
        <v>0</v>
      </c>
      <c r="S22" s="85">
        <f t="shared" si="2"/>
        <v>7.949000000000002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0.08</v>
      </c>
      <c r="F23" s="100">
        <v>0.638</v>
      </c>
      <c r="G23" s="100">
        <v>1.355</v>
      </c>
      <c r="H23" s="100">
        <v>1.931</v>
      </c>
      <c r="I23" s="100">
        <v>2.578</v>
      </c>
      <c r="J23" s="100">
        <v>2.692</v>
      </c>
      <c r="K23" s="100">
        <v>2.635</v>
      </c>
      <c r="L23" s="100">
        <v>2.342</v>
      </c>
      <c r="M23" s="100">
        <v>1.805</v>
      </c>
      <c r="N23" s="100">
        <v>1.106</v>
      </c>
      <c r="O23" s="100">
        <v>0.383</v>
      </c>
      <c r="P23" s="100">
        <v>0.009</v>
      </c>
      <c r="Q23" s="100">
        <v>0</v>
      </c>
      <c r="R23" s="100">
        <v>0</v>
      </c>
      <c r="S23" s="84">
        <f t="shared" si="2"/>
        <v>17.554000000000002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</v>
      </c>
      <c r="F24" s="102">
        <v>0.174</v>
      </c>
      <c r="G24" s="102">
        <v>0.338</v>
      </c>
      <c r="H24" s="102">
        <v>0.369</v>
      </c>
      <c r="I24" s="102">
        <v>0.497</v>
      </c>
      <c r="J24" s="102">
        <v>0.657</v>
      </c>
      <c r="K24" s="102">
        <v>0.883</v>
      </c>
      <c r="L24" s="102">
        <v>0.898</v>
      </c>
      <c r="M24" s="102">
        <v>1.718</v>
      </c>
      <c r="N24" s="102">
        <v>1.086</v>
      </c>
      <c r="O24" s="102">
        <v>0.162</v>
      </c>
      <c r="P24" s="102">
        <v>0.001</v>
      </c>
      <c r="Q24" s="102">
        <v>0</v>
      </c>
      <c r="R24" s="102">
        <v>0</v>
      </c>
      <c r="S24" s="85">
        <f t="shared" si="2"/>
        <v>6.783000000000001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</v>
      </c>
      <c r="E25" s="102">
        <v>0.088</v>
      </c>
      <c r="F25" s="102">
        <v>0.662</v>
      </c>
      <c r="G25" s="102">
        <v>1.423</v>
      </c>
      <c r="H25" s="102">
        <v>2.088</v>
      </c>
      <c r="I25" s="102">
        <v>2.231</v>
      </c>
      <c r="J25" s="102">
        <v>2.537</v>
      </c>
      <c r="K25" s="102">
        <v>2.655</v>
      </c>
      <c r="L25" s="102">
        <v>2.497</v>
      </c>
      <c r="M25" s="102">
        <v>1.941</v>
      </c>
      <c r="N25" s="102">
        <v>1.238</v>
      </c>
      <c r="O25" s="102">
        <v>0.46</v>
      </c>
      <c r="P25" s="102">
        <v>0.014</v>
      </c>
      <c r="Q25" s="102">
        <v>0</v>
      </c>
      <c r="R25" s="102">
        <v>0</v>
      </c>
      <c r="S25" s="85">
        <f t="shared" si="2"/>
        <v>17.834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</v>
      </c>
      <c r="E26" s="102">
        <v>0.095</v>
      </c>
      <c r="F26" s="102">
        <v>0.677</v>
      </c>
      <c r="G26" s="102">
        <v>1.431</v>
      </c>
      <c r="H26" s="102">
        <v>2.078</v>
      </c>
      <c r="I26" s="102">
        <v>2.517</v>
      </c>
      <c r="J26" s="102">
        <v>2.737</v>
      </c>
      <c r="K26" s="102">
        <v>2.683</v>
      </c>
      <c r="L26" s="102">
        <v>2.382</v>
      </c>
      <c r="M26" s="102">
        <v>1.854</v>
      </c>
      <c r="N26" s="102">
        <v>1.17</v>
      </c>
      <c r="O26" s="102">
        <v>0.433</v>
      </c>
      <c r="P26" s="102">
        <v>0.014</v>
      </c>
      <c r="Q26" s="102">
        <v>0</v>
      </c>
      <c r="R26" s="102">
        <v>0</v>
      </c>
      <c r="S26" s="85">
        <f t="shared" si="2"/>
        <v>18.071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0.085</v>
      </c>
      <c r="F27" s="102">
        <v>0.638</v>
      </c>
      <c r="G27" s="102">
        <v>1.107</v>
      </c>
      <c r="H27" s="102">
        <v>1.436</v>
      </c>
      <c r="I27" s="102">
        <v>1.812</v>
      </c>
      <c r="J27" s="102">
        <v>1.49</v>
      </c>
      <c r="K27" s="102">
        <v>1.982</v>
      </c>
      <c r="L27" s="102">
        <v>1.293</v>
      </c>
      <c r="M27" s="102">
        <v>0.417</v>
      </c>
      <c r="N27" s="102">
        <v>0.197</v>
      </c>
      <c r="O27" s="102">
        <v>0.075</v>
      </c>
      <c r="P27" s="102">
        <v>0.001</v>
      </c>
      <c r="Q27" s="102">
        <v>0</v>
      </c>
      <c r="R27" s="102">
        <v>0</v>
      </c>
      <c r="S27" s="85">
        <f t="shared" si="2"/>
        <v>10.532999999999998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</v>
      </c>
      <c r="F28" s="102">
        <v>0.077</v>
      </c>
      <c r="G28" s="102">
        <v>0.227</v>
      </c>
      <c r="H28" s="102">
        <v>0.347</v>
      </c>
      <c r="I28" s="102">
        <v>0.49</v>
      </c>
      <c r="J28" s="102">
        <v>0.702</v>
      </c>
      <c r="K28" s="102">
        <v>0.798</v>
      </c>
      <c r="L28" s="102">
        <v>0.729</v>
      </c>
      <c r="M28" s="102">
        <v>0.667</v>
      </c>
      <c r="N28" s="102">
        <v>0.271</v>
      </c>
      <c r="O28" s="102">
        <v>0.115</v>
      </c>
      <c r="P28" s="102">
        <v>0.005</v>
      </c>
      <c r="Q28" s="102">
        <v>0</v>
      </c>
      <c r="R28" s="102">
        <v>0</v>
      </c>
      <c r="S28" s="85">
        <f t="shared" si="2"/>
        <v>4.428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</v>
      </c>
      <c r="E29" s="102">
        <v>0.113</v>
      </c>
      <c r="F29" s="102">
        <v>0.767</v>
      </c>
      <c r="G29" s="102">
        <v>1.522</v>
      </c>
      <c r="H29" s="102">
        <v>2.163</v>
      </c>
      <c r="I29" s="102">
        <v>2.219</v>
      </c>
      <c r="J29" s="102">
        <v>1.865</v>
      </c>
      <c r="K29" s="102">
        <v>1.772</v>
      </c>
      <c r="L29" s="102">
        <v>2.257</v>
      </c>
      <c r="M29" s="102">
        <v>1.754</v>
      </c>
      <c r="N29" s="102">
        <v>0.871</v>
      </c>
      <c r="O29" s="102">
        <v>0.568</v>
      </c>
      <c r="P29" s="102">
        <v>0.015</v>
      </c>
      <c r="Q29" s="102">
        <v>0</v>
      </c>
      <c r="R29" s="102">
        <v>0</v>
      </c>
      <c r="S29" s="85">
        <f t="shared" si="2"/>
        <v>15.886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0.14</v>
      </c>
      <c r="F30" s="102">
        <v>0.801</v>
      </c>
      <c r="G30" s="102">
        <v>1.584</v>
      </c>
      <c r="H30" s="102">
        <v>2.247</v>
      </c>
      <c r="I30" s="102">
        <v>2.606</v>
      </c>
      <c r="J30" s="102">
        <v>2.524</v>
      </c>
      <c r="K30" s="102">
        <v>2.94</v>
      </c>
      <c r="L30" s="102">
        <v>2.245</v>
      </c>
      <c r="M30" s="102">
        <v>1.964</v>
      </c>
      <c r="N30" s="102">
        <v>0.983</v>
      </c>
      <c r="O30" s="102">
        <v>0.275</v>
      </c>
      <c r="P30" s="102">
        <v>0.011</v>
      </c>
      <c r="Q30" s="102">
        <v>0</v>
      </c>
      <c r="R30" s="102">
        <v>0</v>
      </c>
      <c r="S30" s="85">
        <f t="shared" si="2"/>
        <v>18.319999999999997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0.01</v>
      </c>
      <c r="F31" s="57">
        <v>0.115</v>
      </c>
      <c r="G31" s="57">
        <v>0.136</v>
      </c>
      <c r="H31" s="57">
        <v>0.339</v>
      </c>
      <c r="I31" s="57">
        <v>0.744</v>
      </c>
      <c r="J31" s="57">
        <v>1.351</v>
      </c>
      <c r="K31" s="57">
        <v>1.425</v>
      </c>
      <c r="L31" s="57">
        <v>0.833</v>
      </c>
      <c r="M31" s="57">
        <v>0.911</v>
      </c>
      <c r="N31" s="57">
        <v>0.3</v>
      </c>
      <c r="O31" s="57">
        <v>0.265</v>
      </c>
      <c r="P31" s="57">
        <v>0.018</v>
      </c>
      <c r="Q31" s="57">
        <v>0</v>
      </c>
      <c r="R31" s="57">
        <v>0</v>
      </c>
      <c r="S31" s="85">
        <f t="shared" si="2"/>
        <v>6.447</v>
      </c>
      <c r="U31" s="44">
        <f t="shared" si="3"/>
        <v>17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5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106">
        <f aca="true" t="shared" si="4" ref="B34:K34">IF(B37=0,"",SUM(B3:B33))</f>
        <v>0</v>
      </c>
      <c r="C34" s="107">
        <f t="shared" si="4"/>
        <v>0</v>
      </c>
      <c r="D34" s="107">
        <f t="shared" si="4"/>
        <v>0</v>
      </c>
      <c r="E34" s="107">
        <f t="shared" si="4"/>
        <v>1.0769999999999997</v>
      </c>
      <c r="F34" s="107">
        <f t="shared" si="4"/>
        <v>11.93</v>
      </c>
      <c r="G34" s="107">
        <f t="shared" si="4"/>
        <v>28.331000000000003</v>
      </c>
      <c r="H34" s="107">
        <f t="shared" si="4"/>
        <v>42.372</v>
      </c>
      <c r="I34" s="107">
        <f t="shared" si="4"/>
        <v>52.90800000000001</v>
      </c>
      <c r="J34" s="107">
        <f t="shared" si="4"/>
        <v>54.998999999999995</v>
      </c>
      <c r="K34" s="107">
        <f t="shared" si="4"/>
        <v>55.855999999999995</v>
      </c>
      <c r="L34" s="107">
        <f aca="true" t="shared" si="5" ref="L34:R34">IF(L37=0,"",SUM(L3:L33))</f>
        <v>48.73699999999999</v>
      </c>
      <c r="M34" s="107">
        <f t="shared" si="5"/>
        <v>36.480999999999995</v>
      </c>
      <c r="N34" s="107">
        <f t="shared" si="5"/>
        <v>21.509</v>
      </c>
      <c r="O34" s="107">
        <f t="shared" si="5"/>
        <v>6.773000000000001</v>
      </c>
      <c r="P34" s="107">
        <f t="shared" si="5"/>
        <v>0.12000000000000001</v>
      </c>
      <c r="Q34" s="107">
        <f t="shared" si="5"/>
        <v>0</v>
      </c>
      <c r="R34" s="107">
        <f t="shared" si="5"/>
        <v>0</v>
      </c>
      <c r="S34" s="86">
        <f>SUM(B3:R33)</f>
        <v>361.093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0.03713793103448275</v>
      </c>
      <c r="F35" s="60">
        <f t="shared" si="6"/>
        <v>0.41137931034482755</v>
      </c>
      <c r="G35" s="60">
        <f t="shared" si="6"/>
        <v>0.9769310344827588</v>
      </c>
      <c r="H35" s="60">
        <f t="shared" si="6"/>
        <v>1.461103448275862</v>
      </c>
      <c r="I35" s="60">
        <f t="shared" si="6"/>
        <v>1.8244137931034485</v>
      </c>
      <c r="J35" s="60">
        <f t="shared" si="6"/>
        <v>1.89651724137931</v>
      </c>
      <c r="K35" s="60">
        <f t="shared" si="6"/>
        <v>1.9260689655172412</v>
      </c>
      <c r="L35" s="60">
        <f aca="true" t="shared" si="7" ref="L35:R35">IF(L37=0,"",AVERAGE(L3:L33))</f>
        <v>1.6805862068965514</v>
      </c>
      <c r="M35" s="60">
        <f t="shared" si="7"/>
        <v>1.257965517241379</v>
      </c>
      <c r="N35" s="60">
        <f t="shared" si="7"/>
        <v>0.7416896551724138</v>
      </c>
      <c r="O35" s="60">
        <f t="shared" si="7"/>
        <v>0.23355172413793104</v>
      </c>
      <c r="P35" s="60">
        <f t="shared" si="7"/>
        <v>0.004137931034482759</v>
      </c>
      <c r="Q35" s="60">
        <f t="shared" si="7"/>
        <v>0</v>
      </c>
      <c r="R35" s="60">
        <f t="shared" si="7"/>
        <v>0</v>
      </c>
      <c r="S35" s="87">
        <f>AVERAGE(S3:S33)</f>
        <v>12.451482758620694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0.14</v>
      </c>
      <c r="F36" s="60">
        <f t="shared" si="8"/>
        <v>0.801</v>
      </c>
      <c r="G36" s="60">
        <f t="shared" si="8"/>
        <v>1.584</v>
      </c>
      <c r="H36" s="60">
        <f t="shared" si="8"/>
        <v>2.247</v>
      </c>
      <c r="I36" s="60">
        <f t="shared" si="8"/>
        <v>2.606</v>
      </c>
      <c r="J36" s="60">
        <f t="shared" si="8"/>
        <v>2.756</v>
      </c>
      <c r="K36" s="60">
        <f t="shared" si="8"/>
        <v>2.94</v>
      </c>
      <c r="L36" s="60">
        <f aca="true" t="shared" si="9" ref="L36:R36">IF(L37=0,"",MAX(L3:L33))</f>
        <v>2.497</v>
      </c>
      <c r="M36" s="60">
        <f t="shared" si="9"/>
        <v>1.974</v>
      </c>
      <c r="N36" s="60">
        <f t="shared" si="9"/>
        <v>1.25</v>
      </c>
      <c r="O36" s="60">
        <f t="shared" si="9"/>
        <v>0.568</v>
      </c>
      <c r="P36" s="60">
        <f t="shared" si="9"/>
        <v>0.018</v>
      </c>
      <c r="Q36" s="60">
        <f t="shared" si="9"/>
        <v>0</v>
      </c>
      <c r="R36" s="60">
        <f t="shared" si="9"/>
        <v>0</v>
      </c>
      <c r="S36" s="87">
        <f>MAX(S3:S33)</f>
        <v>18.319999999999997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29</v>
      </c>
      <c r="N37" s="63">
        <f t="shared" si="11"/>
        <v>29</v>
      </c>
      <c r="O37" s="63">
        <f t="shared" si="11"/>
        <v>29</v>
      </c>
      <c r="P37" s="63">
        <f t="shared" si="11"/>
        <v>29</v>
      </c>
      <c r="Q37" s="63">
        <f t="shared" si="11"/>
        <v>29</v>
      </c>
      <c r="R37" s="63">
        <f t="shared" si="11"/>
        <v>29</v>
      </c>
      <c r="S37" s="88">
        <f t="shared" si="11"/>
        <v>29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87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</v>
      </c>
      <c r="E3" s="100">
        <v>0.138</v>
      </c>
      <c r="F3" s="100">
        <v>0.76</v>
      </c>
      <c r="G3" s="100">
        <v>1.506</v>
      </c>
      <c r="H3" s="100">
        <v>2.129</v>
      </c>
      <c r="I3" s="100">
        <v>2.545</v>
      </c>
      <c r="J3" s="100">
        <v>2.747</v>
      </c>
      <c r="K3" s="100">
        <v>2.697</v>
      </c>
      <c r="L3" s="100">
        <v>2.413</v>
      </c>
      <c r="M3" s="100">
        <v>1.86</v>
      </c>
      <c r="N3" s="100">
        <v>1.251</v>
      </c>
      <c r="O3" s="100">
        <v>0.412</v>
      </c>
      <c r="P3" s="100">
        <v>0.024</v>
      </c>
      <c r="Q3" s="100">
        <v>0</v>
      </c>
      <c r="R3" s="100">
        <v>0</v>
      </c>
      <c r="S3" s="84">
        <f>IF(U3=0,"",SUM(B3:R3))</f>
        <v>18.482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</v>
      </c>
      <c r="E4" s="102">
        <v>0.012</v>
      </c>
      <c r="F4" s="102">
        <v>0.095</v>
      </c>
      <c r="G4" s="102">
        <v>0.199</v>
      </c>
      <c r="H4" s="102">
        <v>0.327</v>
      </c>
      <c r="I4" s="102">
        <v>0.452</v>
      </c>
      <c r="J4" s="102">
        <v>0.541</v>
      </c>
      <c r="K4" s="102">
        <v>0.513</v>
      </c>
      <c r="L4" s="102">
        <v>0.291</v>
      </c>
      <c r="M4" s="102">
        <v>0.292</v>
      </c>
      <c r="N4" s="102">
        <v>0.205</v>
      </c>
      <c r="O4" s="102">
        <v>0.105</v>
      </c>
      <c r="P4" s="102">
        <v>0</v>
      </c>
      <c r="Q4" s="102">
        <v>0</v>
      </c>
      <c r="R4" s="102">
        <v>0</v>
      </c>
      <c r="S4" s="85">
        <f aca="true" t="shared" si="0" ref="S4:S21">IF(U4=0,"",SUM(B4:R4))</f>
        <v>3.0319999999999996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</v>
      </c>
      <c r="E5" s="102">
        <v>0.171</v>
      </c>
      <c r="F5" s="102">
        <v>0.885</v>
      </c>
      <c r="G5" s="102">
        <v>1.609</v>
      </c>
      <c r="H5" s="102">
        <v>2.124</v>
      </c>
      <c r="I5" s="102">
        <v>2.551</v>
      </c>
      <c r="J5" s="102">
        <v>2.802</v>
      </c>
      <c r="K5" s="102">
        <v>2.916</v>
      </c>
      <c r="L5" s="102">
        <v>2.561</v>
      </c>
      <c r="M5" s="102">
        <v>2.043</v>
      </c>
      <c r="N5" s="102">
        <v>1.342</v>
      </c>
      <c r="O5" s="102">
        <v>0.568</v>
      </c>
      <c r="P5" s="102">
        <v>0.026</v>
      </c>
      <c r="Q5" s="102">
        <v>0</v>
      </c>
      <c r="R5" s="102">
        <v>0</v>
      </c>
      <c r="S5" s="85">
        <f t="shared" si="0"/>
        <v>19.598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0.017</v>
      </c>
      <c r="F6" s="102">
        <v>0.2</v>
      </c>
      <c r="G6" s="102">
        <v>0.417</v>
      </c>
      <c r="H6" s="102">
        <v>0.426</v>
      </c>
      <c r="I6" s="102">
        <v>0.506</v>
      </c>
      <c r="J6" s="102">
        <v>0.29</v>
      </c>
      <c r="K6" s="102">
        <v>0.315</v>
      </c>
      <c r="L6" s="102">
        <v>0.312</v>
      </c>
      <c r="M6" s="102">
        <v>0.123</v>
      </c>
      <c r="N6" s="102">
        <v>0.092</v>
      </c>
      <c r="O6" s="102">
        <v>0.03</v>
      </c>
      <c r="P6" s="102">
        <v>0</v>
      </c>
      <c r="Q6" s="102">
        <v>0</v>
      </c>
      <c r="R6" s="102">
        <v>0</v>
      </c>
      <c r="S6" s="85">
        <f t="shared" si="0"/>
        <v>2.7279999999999998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</v>
      </c>
      <c r="E7" s="102">
        <v>0.048</v>
      </c>
      <c r="F7" s="102">
        <v>0.5</v>
      </c>
      <c r="G7" s="102">
        <v>0.402</v>
      </c>
      <c r="H7" s="102">
        <v>0.649</v>
      </c>
      <c r="I7" s="102">
        <v>1.409</v>
      </c>
      <c r="J7" s="102">
        <v>2.145</v>
      </c>
      <c r="K7" s="102">
        <v>2.729</v>
      </c>
      <c r="L7" s="102">
        <v>2.732</v>
      </c>
      <c r="M7" s="102">
        <v>2.202</v>
      </c>
      <c r="N7" s="102">
        <v>1.35</v>
      </c>
      <c r="O7" s="102">
        <v>0.651</v>
      </c>
      <c r="P7" s="102">
        <v>0.036</v>
      </c>
      <c r="Q7" s="102">
        <v>0</v>
      </c>
      <c r="R7" s="102">
        <v>0</v>
      </c>
      <c r="S7" s="85">
        <f t="shared" si="0"/>
        <v>14.853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0.224</v>
      </c>
      <c r="F8" s="102">
        <v>0.737</v>
      </c>
      <c r="G8" s="102">
        <v>1.706</v>
      </c>
      <c r="H8" s="102">
        <v>1.595</v>
      </c>
      <c r="I8" s="102">
        <v>2.693</v>
      </c>
      <c r="J8" s="102">
        <v>2.735</v>
      </c>
      <c r="K8" s="102">
        <v>2.686</v>
      </c>
      <c r="L8" s="102">
        <v>2.517</v>
      </c>
      <c r="M8" s="102">
        <v>1.997</v>
      </c>
      <c r="N8" s="102">
        <v>1.178</v>
      </c>
      <c r="O8" s="102">
        <v>0.606</v>
      </c>
      <c r="P8" s="102">
        <v>0.038</v>
      </c>
      <c r="Q8" s="102">
        <v>0</v>
      </c>
      <c r="R8" s="102">
        <v>0</v>
      </c>
      <c r="S8" s="85">
        <f t="shared" si="0"/>
        <v>18.712000000000003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</v>
      </c>
      <c r="E9" s="102">
        <v>0.09</v>
      </c>
      <c r="F9" s="102">
        <v>0.374</v>
      </c>
      <c r="G9" s="102">
        <v>0.548</v>
      </c>
      <c r="H9" s="102">
        <v>0.629</v>
      </c>
      <c r="I9" s="102">
        <v>1.236</v>
      </c>
      <c r="J9" s="102">
        <v>1.145</v>
      </c>
      <c r="K9" s="102">
        <v>0.89</v>
      </c>
      <c r="L9" s="102">
        <v>0.609</v>
      </c>
      <c r="M9" s="102">
        <v>0.335</v>
      </c>
      <c r="N9" s="102">
        <v>0.236</v>
      </c>
      <c r="O9" s="102">
        <v>0.087</v>
      </c>
      <c r="P9" s="102">
        <v>0</v>
      </c>
      <c r="Q9" s="102">
        <v>0</v>
      </c>
      <c r="R9" s="102">
        <v>0</v>
      </c>
      <c r="S9" s="85">
        <f t="shared" si="0"/>
        <v>6.178999999999999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</v>
      </c>
      <c r="E10" s="102">
        <v>0.013</v>
      </c>
      <c r="F10" s="102">
        <v>0.131</v>
      </c>
      <c r="G10" s="102">
        <v>0.238</v>
      </c>
      <c r="H10" s="102">
        <v>0.28</v>
      </c>
      <c r="I10" s="102">
        <v>0.261</v>
      </c>
      <c r="J10" s="102">
        <v>0.316</v>
      </c>
      <c r="K10" s="102">
        <v>0.334</v>
      </c>
      <c r="L10" s="102">
        <v>0.45</v>
      </c>
      <c r="M10" s="102">
        <v>0.614</v>
      </c>
      <c r="N10" s="102">
        <v>0.545</v>
      </c>
      <c r="O10" s="102">
        <v>0.278</v>
      </c>
      <c r="P10" s="102">
        <v>0.026</v>
      </c>
      <c r="Q10" s="102">
        <v>0</v>
      </c>
      <c r="R10" s="102">
        <v>0</v>
      </c>
      <c r="S10" s="85">
        <f t="shared" si="0"/>
        <v>3.4859999999999998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</v>
      </c>
      <c r="E11" s="102">
        <v>0.124</v>
      </c>
      <c r="F11" s="102">
        <v>0.441</v>
      </c>
      <c r="G11" s="102">
        <v>0.671</v>
      </c>
      <c r="H11" s="102">
        <v>0.903</v>
      </c>
      <c r="I11" s="102">
        <v>2.35</v>
      </c>
      <c r="J11" s="102">
        <v>2.457</v>
      </c>
      <c r="K11" s="102">
        <v>2.852</v>
      </c>
      <c r="L11" s="102">
        <v>2.371</v>
      </c>
      <c r="M11" s="102">
        <v>1.942</v>
      </c>
      <c r="N11" s="102">
        <v>1.391</v>
      </c>
      <c r="O11" s="102">
        <v>0.424</v>
      </c>
      <c r="P11" s="102">
        <v>0.04</v>
      </c>
      <c r="Q11" s="102">
        <v>0</v>
      </c>
      <c r="R11" s="102">
        <v>0</v>
      </c>
      <c r="S11" s="85">
        <f t="shared" si="0"/>
        <v>15.966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</v>
      </c>
      <c r="E12" s="102">
        <v>0.017</v>
      </c>
      <c r="F12" s="102">
        <v>0.121</v>
      </c>
      <c r="G12" s="102">
        <v>0.239</v>
      </c>
      <c r="H12" s="102">
        <v>0.309</v>
      </c>
      <c r="I12" s="102">
        <v>0.339</v>
      </c>
      <c r="J12" s="102">
        <v>0.328</v>
      </c>
      <c r="K12" s="102">
        <v>0.295</v>
      </c>
      <c r="L12" s="102">
        <v>0.227</v>
      </c>
      <c r="M12" s="102">
        <v>0.097</v>
      </c>
      <c r="N12" s="102">
        <v>0.037</v>
      </c>
      <c r="O12" s="102">
        <v>0.001</v>
      </c>
      <c r="P12" s="102">
        <v>0</v>
      </c>
      <c r="Q12" s="102">
        <v>0</v>
      </c>
      <c r="R12" s="102">
        <v>0</v>
      </c>
      <c r="S12" s="85">
        <f t="shared" si="0"/>
        <v>2.01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</v>
      </c>
      <c r="E13" s="100">
        <v>0.206</v>
      </c>
      <c r="F13" s="100">
        <v>0.995</v>
      </c>
      <c r="G13" s="100">
        <v>1.775</v>
      </c>
      <c r="H13" s="100">
        <v>2.436</v>
      </c>
      <c r="I13" s="100">
        <v>2.866</v>
      </c>
      <c r="J13" s="100">
        <v>2.795</v>
      </c>
      <c r="K13" s="100">
        <v>1.935</v>
      </c>
      <c r="L13" s="100">
        <v>2.729</v>
      </c>
      <c r="M13" s="100">
        <v>2.097</v>
      </c>
      <c r="N13" s="100">
        <v>1.45</v>
      </c>
      <c r="O13" s="100">
        <v>0.547</v>
      </c>
      <c r="P13" s="100">
        <v>0.058</v>
      </c>
      <c r="Q13" s="100">
        <v>0</v>
      </c>
      <c r="R13" s="100">
        <v>0</v>
      </c>
      <c r="S13" s="84">
        <f t="shared" si="0"/>
        <v>19.889000000000003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</v>
      </c>
      <c r="E14" s="102">
        <v>0.29</v>
      </c>
      <c r="F14" s="102">
        <v>1.055</v>
      </c>
      <c r="G14" s="102">
        <v>1.851</v>
      </c>
      <c r="H14" s="102">
        <v>2.478</v>
      </c>
      <c r="I14" s="102">
        <v>2.915</v>
      </c>
      <c r="J14" s="102">
        <v>3.108</v>
      </c>
      <c r="K14" s="102">
        <v>3.02</v>
      </c>
      <c r="L14" s="102">
        <v>2.736</v>
      </c>
      <c r="M14" s="102">
        <v>2.182</v>
      </c>
      <c r="N14" s="102">
        <v>1.458</v>
      </c>
      <c r="O14" s="102">
        <v>0.661</v>
      </c>
      <c r="P14" s="102">
        <v>0.058</v>
      </c>
      <c r="Q14" s="102">
        <v>0</v>
      </c>
      <c r="R14" s="102">
        <v>0</v>
      </c>
      <c r="S14" s="85">
        <f t="shared" si="0"/>
        <v>21.811999999999998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</v>
      </c>
      <c r="E15" s="102">
        <v>0.253</v>
      </c>
      <c r="F15" s="102">
        <v>0.938</v>
      </c>
      <c r="G15" s="102">
        <v>1.649</v>
      </c>
      <c r="H15" s="102">
        <v>2.056</v>
      </c>
      <c r="I15" s="102">
        <v>2.643</v>
      </c>
      <c r="J15" s="102">
        <v>2.404</v>
      </c>
      <c r="K15" s="102">
        <v>2.689</v>
      </c>
      <c r="L15" s="102">
        <v>1.882</v>
      </c>
      <c r="M15" s="102">
        <v>1.42</v>
      </c>
      <c r="N15" s="102">
        <v>0.917</v>
      </c>
      <c r="O15" s="102">
        <v>0.215</v>
      </c>
      <c r="P15" s="102">
        <v>0.008</v>
      </c>
      <c r="Q15" s="102">
        <v>0</v>
      </c>
      <c r="R15" s="102">
        <v>0</v>
      </c>
      <c r="S15" s="85">
        <f t="shared" si="0"/>
        <v>17.073999999999998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</v>
      </c>
      <c r="E16" s="102">
        <v>0.037</v>
      </c>
      <c r="F16" s="102">
        <v>0.107</v>
      </c>
      <c r="G16" s="102">
        <v>0.14</v>
      </c>
      <c r="H16" s="102">
        <v>0.204</v>
      </c>
      <c r="I16" s="102">
        <v>0.252</v>
      </c>
      <c r="J16" s="102">
        <v>0.209</v>
      </c>
      <c r="K16" s="102">
        <v>0.193</v>
      </c>
      <c r="L16" s="102">
        <v>0.13</v>
      </c>
      <c r="M16" s="102">
        <v>0.122</v>
      </c>
      <c r="N16" s="102">
        <v>0.094</v>
      </c>
      <c r="O16" s="102">
        <v>0.042</v>
      </c>
      <c r="P16" s="102">
        <v>0</v>
      </c>
      <c r="Q16" s="102">
        <v>0</v>
      </c>
      <c r="R16" s="102">
        <v>0</v>
      </c>
      <c r="S16" s="85">
        <f t="shared" si="0"/>
        <v>1.5299999999999998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0.002</v>
      </c>
      <c r="E17" s="102">
        <v>0.349</v>
      </c>
      <c r="F17" s="102">
        <v>1.149</v>
      </c>
      <c r="G17" s="102">
        <v>1.931</v>
      </c>
      <c r="H17" s="102">
        <v>2.585</v>
      </c>
      <c r="I17" s="102">
        <v>3.02</v>
      </c>
      <c r="J17" s="102">
        <v>2.805</v>
      </c>
      <c r="K17" s="102">
        <v>3.431</v>
      </c>
      <c r="L17" s="102">
        <v>2.875</v>
      </c>
      <c r="M17" s="102">
        <v>2.263</v>
      </c>
      <c r="N17" s="102">
        <v>1.47</v>
      </c>
      <c r="O17" s="102">
        <v>0.74</v>
      </c>
      <c r="P17" s="102">
        <v>0.073</v>
      </c>
      <c r="Q17" s="102">
        <v>0</v>
      </c>
      <c r="R17" s="102">
        <v>0</v>
      </c>
      <c r="S17" s="85">
        <f t="shared" si="0"/>
        <v>22.692999999999994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</v>
      </c>
      <c r="E18" s="102">
        <v>0.332</v>
      </c>
      <c r="F18" s="102">
        <v>1.034</v>
      </c>
      <c r="G18" s="102">
        <v>1.918</v>
      </c>
      <c r="H18" s="102">
        <v>1.78</v>
      </c>
      <c r="I18" s="102">
        <v>2.698</v>
      </c>
      <c r="J18" s="102">
        <v>1.901</v>
      </c>
      <c r="K18" s="102">
        <v>0.783</v>
      </c>
      <c r="L18" s="102">
        <v>0.805</v>
      </c>
      <c r="M18" s="102">
        <v>2.268</v>
      </c>
      <c r="N18" s="102">
        <v>1.613</v>
      </c>
      <c r="O18" s="102">
        <v>0.778</v>
      </c>
      <c r="P18" s="102">
        <v>0.081</v>
      </c>
      <c r="Q18" s="102">
        <v>0</v>
      </c>
      <c r="R18" s="102">
        <v>0</v>
      </c>
      <c r="S18" s="85">
        <f t="shared" si="0"/>
        <v>15.990999999999998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0.004</v>
      </c>
      <c r="E19" s="102">
        <v>0.368</v>
      </c>
      <c r="F19" s="102">
        <v>1.163</v>
      </c>
      <c r="G19" s="102">
        <v>1.945</v>
      </c>
      <c r="H19" s="102">
        <v>2.607</v>
      </c>
      <c r="I19" s="102">
        <v>3.021</v>
      </c>
      <c r="J19" s="102">
        <v>3.211</v>
      </c>
      <c r="K19" s="102">
        <v>3.146</v>
      </c>
      <c r="L19" s="102">
        <v>2.803</v>
      </c>
      <c r="M19" s="102">
        <v>2.261</v>
      </c>
      <c r="N19" s="102">
        <v>1.506</v>
      </c>
      <c r="O19" s="102">
        <v>0.732</v>
      </c>
      <c r="P19" s="102">
        <v>0.083</v>
      </c>
      <c r="Q19" s="102">
        <v>0</v>
      </c>
      <c r="R19" s="102">
        <v>0</v>
      </c>
      <c r="S19" s="85">
        <f t="shared" si="0"/>
        <v>22.849999999999998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0.13</v>
      </c>
      <c r="F20" s="102">
        <v>1.071</v>
      </c>
      <c r="G20" s="102">
        <v>1.917</v>
      </c>
      <c r="H20" s="102">
        <v>2.564</v>
      </c>
      <c r="I20" s="102">
        <v>3.029</v>
      </c>
      <c r="J20" s="102">
        <v>3.227</v>
      </c>
      <c r="K20" s="102">
        <v>3.133</v>
      </c>
      <c r="L20" s="102">
        <v>2.005</v>
      </c>
      <c r="M20" s="102">
        <v>2.261</v>
      </c>
      <c r="N20" s="102">
        <v>1.523</v>
      </c>
      <c r="O20" s="102">
        <v>0.722</v>
      </c>
      <c r="P20" s="102">
        <v>0.088</v>
      </c>
      <c r="Q20" s="102">
        <v>0</v>
      </c>
      <c r="R20" s="102">
        <v>0</v>
      </c>
      <c r="S20" s="98">
        <f t="shared" si="0"/>
        <v>21.67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0.007</v>
      </c>
      <c r="E21" s="102">
        <v>0.352</v>
      </c>
      <c r="F21" s="102">
        <v>1.113</v>
      </c>
      <c r="G21" s="102">
        <v>1.89</v>
      </c>
      <c r="H21" s="102">
        <v>2.524</v>
      </c>
      <c r="I21" s="102">
        <v>2.981</v>
      </c>
      <c r="J21" s="102">
        <v>3.157</v>
      </c>
      <c r="K21" s="102">
        <v>3.063</v>
      </c>
      <c r="L21" s="102">
        <v>2.712</v>
      </c>
      <c r="M21" s="102">
        <v>2.121</v>
      </c>
      <c r="N21" s="102">
        <v>1.43</v>
      </c>
      <c r="O21" s="102">
        <v>0.631</v>
      </c>
      <c r="P21" s="102">
        <v>0.062</v>
      </c>
      <c r="Q21" s="102">
        <v>0</v>
      </c>
      <c r="R21" s="102">
        <v>0</v>
      </c>
      <c r="S21" s="98">
        <f t="shared" si="0"/>
        <v>22.043000000000003</v>
      </c>
      <c r="U21" s="44">
        <f t="shared" si="2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0.049</v>
      </c>
      <c r="F22" s="102">
        <v>0.267</v>
      </c>
      <c r="G22" s="102">
        <v>1.803</v>
      </c>
      <c r="H22" s="102">
        <v>2.448</v>
      </c>
      <c r="I22" s="102">
        <v>3.082</v>
      </c>
      <c r="J22" s="102">
        <v>3.251</v>
      </c>
      <c r="K22" s="102">
        <v>3.154</v>
      </c>
      <c r="L22" s="102">
        <v>2.759</v>
      </c>
      <c r="M22" s="102">
        <v>2.31</v>
      </c>
      <c r="N22" s="102">
        <v>1.632</v>
      </c>
      <c r="O22" s="102">
        <v>0.808</v>
      </c>
      <c r="P22" s="102">
        <v>0.101</v>
      </c>
      <c r="Q22" s="102">
        <v>0</v>
      </c>
      <c r="R22" s="102">
        <v>0</v>
      </c>
      <c r="S22" s="85">
        <f aca="true" t="shared" si="3" ref="S22:S33">IF(U22=0,"",SUM(B22:R22))</f>
        <v>21.663999999999998</v>
      </c>
      <c r="U22" s="44">
        <f t="shared" si="2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0.011</v>
      </c>
      <c r="E23" s="100">
        <v>0.314</v>
      </c>
      <c r="F23" s="100">
        <v>1.085</v>
      </c>
      <c r="G23" s="100">
        <v>1.833</v>
      </c>
      <c r="H23" s="100">
        <v>2.5</v>
      </c>
      <c r="I23" s="100">
        <v>2.964</v>
      </c>
      <c r="J23" s="100">
        <v>3.165</v>
      </c>
      <c r="K23" s="100">
        <v>3.006</v>
      </c>
      <c r="L23" s="100">
        <v>2.648</v>
      </c>
      <c r="M23" s="100">
        <v>2.19</v>
      </c>
      <c r="N23" s="100">
        <v>1.491</v>
      </c>
      <c r="O23" s="100">
        <v>0.715</v>
      </c>
      <c r="P23" s="100">
        <v>0.093</v>
      </c>
      <c r="Q23" s="100">
        <v>0</v>
      </c>
      <c r="R23" s="100">
        <v>0</v>
      </c>
      <c r="S23" s="84">
        <f t="shared" si="3"/>
        <v>22.015</v>
      </c>
      <c r="U23" s="44">
        <f t="shared" si="2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0.009</v>
      </c>
      <c r="E24" s="102">
        <v>0.275</v>
      </c>
      <c r="F24" s="102">
        <v>0.966</v>
      </c>
      <c r="G24" s="102">
        <v>1.747</v>
      </c>
      <c r="H24" s="102">
        <v>2.333</v>
      </c>
      <c r="I24" s="102">
        <v>2.665</v>
      </c>
      <c r="J24" s="102">
        <v>2.932</v>
      </c>
      <c r="K24" s="102">
        <v>2.838</v>
      </c>
      <c r="L24" s="102">
        <v>2.466</v>
      </c>
      <c r="M24" s="102">
        <v>0.991</v>
      </c>
      <c r="N24" s="102">
        <v>0.349</v>
      </c>
      <c r="O24" s="102">
        <v>0.178</v>
      </c>
      <c r="P24" s="102">
        <v>0.016</v>
      </c>
      <c r="Q24" s="102">
        <v>0</v>
      </c>
      <c r="R24" s="102">
        <v>0</v>
      </c>
      <c r="S24" s="85">
        <f t="shared" si="3"/>
        <v>17.765</v>
      </c>
      <c r="U24" s="44">
        <f t="shared" si="2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0.006</v>
      </c>
      <c r="E25" s="102">
        <v>0.131</v>
      </c>
      <c r="F25" s="102">
        <v>0.27</v>
      </c>
      <c r="G25" s="102">
        <v>0.649</v>
      </c>
      <c r="H25" s="102">
        <v>2.12</v>
      </c>
      <c r="I25" s="102">
        <v>2.937</v>
      </c>
      <c r="J25" s="102">
        <v>2.774</v>
      </c>
      <c r="K25" s="102">
        <v>3.259</v>
      </c>
      <c r="L25" s="102">
        <v>2.752</v>
      </c>
      <c r="M25" s="102">
        <v>0.926</v>
      </c>
      <c r="N25" s="102">
        <v>0.468</v>
      </c>
      <c r="O25" s="102">
        <v>0.242</v>
      </c>
      <c r="P25" s="102">
        <v>0.05</v>
      </c>
      <c r="Q25" s="102">
        <v>0</v>
      </c>
      <c r="R25" s="102">
        <v>0</v>
      </c>
      <c r="S25" s="85">
        <f t="shared" si="3"/>
        <v>16.584000000000003</v>
      </c>
      <c r="U25" s="44">
        <f t="shared" si="2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0.008</v>
      </c>
      <c r="E26" s="102">
        <v>0.446</v>
      </c>
      <c r="F26" s="102">
        <v>1.236</v>
      </c>
      <c r="G26" s="102">
        <v>2.088</v>
      </c>
      <c r="H26" s="102">
        <v>2.774</v>
      </c>
      <c r="I26" s="102">
        <v>3.214</v>
      </c>
      <c r="J26" s="102">
        <v>3.461</v>
      </c>
      <c r="K26" s="102">
        <v>3.372</v>
      </c>
      <c r="L26" s="102">
        <v>3.051</v>
      </c>
      <c r="M26" s="102">
        <v>2.569</v>
      </c>
      <c r="N26" s="102">
        <v>1.743</v>
      </c>
      <c r="O26" s="102">
        <v>0.873</v>
      </c>
      <c r="P26" s="102">
        <v>0.136</v>
      </c>
      <c r="Q26" s="102">
        <v>0</v>
      </c>
      <c r="R26" s="102">
        <v>0</v>
      </c>
      <c r="S26" s="85">
        <f t="shared" si="3"/>
        <v>24.970999999999997</v>
      </c>
      <c r="U26" s="44">
        <f t="shared" si="2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0.032</v>
      </c>
      <c r="E27" s="102">
        <v>0.422</v>
      </c>
      <c r="F27" s="102">
        <v>1.151</v>
      </c>
      <c r="G27" s="102">
        <v>1.668</v>
      </c>
      <c r="H27" s="102">
        <v>2.443</v>
      </c>
      <c r="I27" s="102">
        <v>3.072</v>
      </c>
      <c r="J27" s="102">
        <v>3.405</v>
      </c>
      <c r="K27" s="102">
        <v>3.29</v>
      </c>
      <c r="L27" s="102">
        <v>2.95</v>
      </c>
      <c r="M27" s="102">
        <v>2.375</v>
      </c>
      <c r="N27" s="102">
        <v>1.658</v>
      </c>
      <c r="O27" s="102">
        <v>0.836</v>
      </c>
      <c r="P27" s="102">
        <v>0.128</v>
      </c>
      <c r="Q27" s="102">
        <v>0</v>
      </c>
      <c r="R27" s="102">
        <v>0</v>
      </c>
      <c r="S27" s="85">
        <f t="shared" si="3"/>
        <v>23.43</v>
      </c>
      <c r="U27" s="44">
        <f t="shared" si="2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0.016</v>
      </c>
      <c r="E28" s="102">
        <v>0.273</v>
      </c>
      <c r="F28" s="102">
        <v>0.621</v>
      </c>
      <c r="G28" s="102">
        <v>0.993</v>
      </c>
      <c r="H28" s="102">
        <v>1.786</v>
      </c>
      <c r="I28" s="102">
        <v>2.11</v>
      </c>
      <c r="J28" s="102">
        <v>2.923</v>
      </c>
      <c r="K28" s="102">
        <v>3.05</v>
      </c>
      <c r="L28" s="102">
        <v>2.696</v>
      </c>
      <c r="M28" s="102">
        <v>2.128</v>
      </c>
      <c r="N28" s="102">
        <v>1.471</v>
      </c>
      <c r="O28" s="102">
        <v>0.73</v>
      </c>
      <c r="P28" s="102">
        <v>0.124</v>
      </c>
      <c r="Q28" s="102">
        <v>0</v>
      </c>
      <c r="R28" s="102">
        <v>0</v>
      </c>
      <c r="S28" s="85">
        <f t="shared" si="3"/>
        <v>18.920999999999996</v>
      </c>
      <c r="U28" s="44">
        <f t="shared" si="2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0.025</v>
      </c>
      <c r="E29" s="102">
        <v>0.467</v>
      </c>
      <c r="F29" s="102">
        <v>1.248</v>
      </c>
      <c r="G29" s="102">
        <v>1.92</v>
      </c>
      <c r="H29" s="102">
        <v>1.08</v>
      </c>
      <c r="I29" s="102">
        <v>1.258</v>
      </c>
      <c r="J29" s="102">
        <v>1.512</v>
      </c>
      <c r="K29" s="102">
        <v>1.783</v>
      </c>
      <c r="L29" s="102">
        <v>2.091</v>
      </c>
      <c r="M29" s="102">
        <v>2.103</v>
      </c>
      <c r="N29" s="102">
        <v>0.607</v>
      </c>
      <c r="O29" s="102">
        <v>0.095</v>
      </c>
      <c r="P29" s="102">
        <v>0.017</v>
      </c>
      <c r="Q29" s="102">
        <v>0</v>
      </c>
      <c r="R29" s="102">
        <v>0</v>
      </c>
      <c r="S29" s="85">
        <f t="shared" si="3"/>
        <v>14.206</v>
      </c>
      <c r="U29" s="44">
        <f t="shared" si="2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0.036</v>
      </c>
      <c r="F30" s="102">
        <v>0.09</v>
      </c>
      <c r="G30" s="102">
        <v>0.165</v>
      </c>
      <c r="H30" s="102">
        <v>0.352</v>
      </c>
      <c r="I30" s="102">
        <v>1.271</v>
      </c>
      <c r="J30" s="102">
        <v>0.743</v>
      </c>
      <c r="K30" s="102">
        <v>0.489</v>
      </c>
      <c r="L30" s="102">
        <v>0.315</v>
      </c>
      <c r="M30" s="102">
        <v>0.189</v>
      </c>
      <c r="N30" s="102">
        <v>0.104</v>
      </c>
      <c r="O30" s="102">
        <v>0.017</v>
      </c>
      <c r="P30" s="102">
        <v>0</v>
      </c>
      <c r="Q30" s="102">
        <v>0</v>
      </c>
      <c r="R30" s="102">
        <v>0</v>
      </c>
      <c r="S30" s="85">
        <f t="shared" si="3"/>
        <v>3.771</v>
      </c>
      <c r="U30" s="44">
        <f t="shared" si="2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</v>
      </c>
      <c r="E31" s="102">
        <v>0.04</v>
      </c>
      <c r="F31" s="102">
        <v>0.073</v>
      </c>
      <c r="G31" s="102">
        <v>0.168</v>
      </c>
      <c r="H31" s="102">
        <v>0.258</v>
      </c>
      <c r="I31" s="102">
        <v>0.243</v>
      </c>
      <c r="J31" s="102">
        <v>0.24</v>
      </c>
      <c r="K31" s="102">
        <v>0.221</v>
      </c>
      <c r="L31" s="102">
        <v>0.341</v>
      </c>
      <c r="M31" s="102">
        <v>0.559</v>
      </c>
      <c r="N31" s="102">
        <v>0.481</v>
      </c>
      <c r="O31" s="102">
        <v>0.263</v>
      </c>
      <c r="P31" s="102">
        <v>0.051</v>
      </c>
      <c r="Q31" s="102">
        <v>0</v>
      </c>
      <c r="R31" s="102">
        <v>0</v>
      </c>
      <c r="S31" s="85">
        <f t="shared" si="3"/>
        <v>2.938</v>
      </c>
      <c r="U31" s="44">
        <f t="shared" si="2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0.02</v>
      </c>
      <c r="E32" s="102">
        <v>0.268</v>
      </c>
      <c r="F32" s="102">
        <v>0.912</v>
      </c>
      <c r="G32" s="102">
        <v>2.01</v>
      </c>
      <c r="H32" s="102">
        <v>2.713</v>
      </c>
      <c r="I32" s="102">
        <v>2.671</v>
      </c>
      <c r="J32" s="102">
        <v>2.679</v>
      </c>
      <c r="K32" s="102">
        <v>2.738</v>
      </c>
      <c r="L32" s="102">
        <v>2.302</v>
      </c>
      <c r="M32" s="102">
        <v>2.128</v>
      </c>
      <c r="N32" s="102">
        <v>1.262</v>
      </c>
      <c r="O32" s="102">
        <v>0.638</v>
      </c>
      <c r="P32" s="102">
        <v>0.077</v>
      </c>
      <c r="Q32" s="102">
        <v>0</v>
      </c>
      <c r="R32" s="102">
        <v>0</v>
      </c>
      <c r="S32" s="85">
        <f t="shared" si="3"/>
        <v>20.418000000000003</v>
      </c>
      <c r="U32" s="44">
        <f t="shared" si="2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0.022</v>
      </c>
      <c r="E33" s="102">
        <v>0.17</v>
      </c>
      <c r="F33" s="102">
        <v>0.408</v>
      </c>
      <c r="G33" s="102">
        <v>0.913</v>
      </c>
      <c r="H33" s="102">
        <v>2.131</v>
      </c>
      <c r="I33" s="102">
        <v>1.764</v>
      </c>
      <c r="J33" s="102">
        <v>1.19</v>
      </c>
      <c r="K33" s="102">
        <v>1.266</v>
      </c>
      <c r="L33" s="102">
        <v>1.001</v>
      </c>
      <c r="M33" s="102">
        <v>0.292</v>
      </c>
      <c r="N33" s="102">
        <v>0.216</v>
      </c>
      <c r="O33" s="102">
        <v>0.242</v>
      </c>
      <c r="P33" s="102">
        <v>0.03</v>
      </c>
      <c r="Q33" s="102">
        <v>0</v>
      </c>
      <c r="R33" s="102">
        <v>0</v>
      </c>
      <c r="S33" s="85">
        <f t="shared" si="3"/>
        <v>9.644999999999998</v>
      </c>
      <c r="U33" s="44">
        <f t="shared" si="2"/>
        <v>17</v>
      </c>
    </row>
    <row r="34" spans="1:19" ht="21" customHeight="1">
      <c r="A34" s="94" t="s">
        <v>6</v>
      </c>
      <c r="B34" s="95">
        <f aca="true" t="shared" si="4" ref="B34:K34">IF(B37=0,"",SUM(B3:B33))</f>
        <v>0</v>
      </c>
      <c r="C34" s="96">
        <f t="shared" si="4"/>
        <v>0</v>
      </c>
      <c r="D34" s="96">
        <f t="shared" si="4"/>
        <v>0.16199999999999998</v>
      </c>
      <c r="E34" s="96">
        <f t="shared" si="4"/>
        <v>6.061999999999998</v>
      </c>
      <c r="F34" s="96">
        <f t="shared" si="4"/>
        <v>21.195999999999998</v>
      </c>
      <c r="G34" s="96">
        <f t="shared" si="4"/>
        <v>38.508</v>
      </c>
      <c r="H34" s="96">
        <f t="shared" si="4"/>
        <v>51.54299999999999</v>
      </c>
      <c r="I34" s="96">
        <f t="shared" si="4"/>
        <v>65.018</v>
      </c>
      <c r="J34" s="96">
        <f t="shared" si="4"/>
        <v>66.598</v>
      </c>
      <c r="K34" s="96">
        <f t="shared" si="4"/>
        <v>66.086</v>
      </c>
      <c r="L34" s="96">
        <f aca="true" t="shared" si="5" ref="L34:R34">IF(L37=0,"",SUM(L3:L33))</f>
        <v>58.53200000000001</v>
      </c>
      <c r="M34" s="96">
        <f t="shared" si="5"/>
        <v>47.26</v>
      </c>
      <c r="N34" s="96">
        <f t="shared" si="5"/>
        <v>30.57</v>
      </c>
      <c r="O34" s="96">
        <f t="shared" si="5"/>
        <v>13.867</v>
      </c>
      <c r="P34" s="96">
        <f t="shared" si="5"/>
        <v>1.524</v>
      </c>
      <c r="Q34" s="96">
        <f t="shared" si="5"/>
        <v>0</v>
      </c>
      <c r="R34" s="96">
        <f t="shared" si="5"/>
        <v>0</v>
      </c>
      <c r="S34" s="97">
        <f>SUM(B3:R33)</f>
        <v>466.9260000000001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0.005225806451612903</v>
      </c>
      <c r="E35" s="60">
        <f t="shared" si="6"/>
        <v>0.1955483870967741</v>
      </c>
      <c r="F35" s="60">
        <f t="shared" si="6"/>
        <v>0.6837419354838709</v>
      </c>
      <c r="G35" s="60">
        <f t="shared" si="6"/>
        <v>1.242193548387097</v>
      </c>
      <c r="H35" s="60">
        <f t="shared" si="6"/>
        <v>1.6626774193548384</v>
      </c>
      <c r="I35" s="60">
        <f t="shared" si="6"/>
        <v>2.0973548387096774</v>
      </c>
      <c r="J35" s="60">
        <f t="shared" si="6"/>
        <v>2.148322580645161</v>
      </c>
      <c r="K35" s="60">
        <f t="shared" si="6"/>
        <v>2.131806451612903</v>
      </c>
      <c r="L35" s="60">
        <f aca="true" t="shared" si="7" ref="L35:R35">IF(L37=0,"",AVERAGE(L3:L33))</f>
        <v>1.8881290322580648</v>
      </c>
      <c r="M35" s="60">
        <f t="shared" si="7"/>
        <v>1.524516129032258</v>
      </c>
      <c r="N35" s="60">
        <f t="shared" si="7"/>
        <v>0.9861290322580645</v>
      </c>
      <c r="O35" s="60">
        <f t="shared" si="7"/>
        <v>0.44732258064516134</v>
      </c>
      <c r="P35" s="60">
        <f t="shared" si="7"/>
        <v>0.049161290322580646</v>
      </c>
      <c r="Q35" s="60">
        <f t="shared" si="7"/>
        <v>0</v>
      </c>
      <c r="R35" s="60">
        <f t="shared" si="7"/>
        <v>0</v>
      </c>
      <c r="S35" s="87">
        <f>AVERAGE(S3:S33)</f>
        <v>15.062129032258063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0.032</v>
      </c>
      <c r="E36" s="60">
        <f t="shared" si="8"/>
        <v>0.467</v>
      </c>
      <c r="F36" s="60">
        <f t="shared" si="8"/>
        <v>1.248</v>
      </c>
      <c r="G36" s="60">
        <f t="shared" si="8"/>
        <v>2.088</v>
      </c>
      <c r="H36" s="60">
        <f t="shared" si="8"/>
        <v>2.774</v>
      </c>
      <c r="I36" s="60">
        <f t="shared" si="8"/>
        <v>3.214</v>
      </c>
      <c r="J36" s="60">
        <f t="shared" si="8"/>
        <v>3.461</v>
      </c>
      <c r="K36" s="60">
        <f t="shared" si="8"/>
        <v>3.431</v>
      </c>
      <c r="L36" s="60">
        <f aca="true" t="shared" si="9" ref="L36:R36">IF(L37=0,"",MAX(L3:L33))</f>
        <v>3.051</v>
      </c>
      <c r="M36" s="60">
        <f t="shared" si="9"/>
        <v>2.569</v>
      </c>
      <c r="N36" s="60">
        <f t="shared" si="9"/>
        <v>1.743</v>
      </c>
      <c r="O36" s="60">
        <f t="shared" si="9"/>
        <v>0.873</v>
      </c>
      <c r="P36" s="60">
        <f t="shared" si="9"/>
        <v>0.136</v>
      </c>
      <c r="Q36" s="60">
        <f t="shared" si="9"/>
        <v>0</v>
      </c>
      <c r="R36" s="60">
        <f t="shared" si="9"/>
        <v>0</v>
      </c>
      <c r="S36" s="87">
        <f>MAX(S3:S33)</f>
        <v>24.970999999999997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0.02</v>
      </c>
      <c r="E3" s="100">
        <v>0.273</v>
      </c>
      <c r="F3" s="100">
        <v>0.653</v>
      </c>
      <c r="G3" s="100">
        <v>0.658</v>
      </c>
      <c r="H3" s="100">
        <v>0.876</v>
      </c>
      <c r="I3" s="100">
        <v>0.825</v>
      </c>
      <c r="J3" s="100">
        <v>0.892</v>
      </c>
      <c r="K3" s="100">
        <v>0.616</v>
      </c>
      <c r="L3" s="100">
        <v>0.4</v>
      </c>
      <c r="M3" s="100">
        <v>0.265</v>
      </c>
      <c r="N3" s="100">
        <v>0.082</v>
      </c>
      <c r="O3" s="100">
        <v>0.051</v>
      </c>
      <c r="P3" s="100">
        <v>0</v>
      </c>
      <c r="Q3" s="100">
        <v>0</v>
      </c>
      <c r="R3" s="100">
        <v>0</v>
      </c>
      <c r="S3" s="84">
        <f>IF(U3=0,"",SUM(B3:R3))</f>
        <v>5.611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0.019</v>
      </c>
      <c r="E4" s="102">
        <v>0.371</v>
      </c>
      <c r="F4" s="102">
        <v>0.585</v>
      </c>
      <c r="G4" s="102">
        <v>2.081</v>
      </c>
      <c r="H4" s="102">
        <v>2.851</v>
      </c>
      <c r="I4" s="102">
        <v>2.972</v>
      </c>
      <c r="J4" s="102">
        <v>2.837</v>
      </c>
      <c r="K4" s="102">
        <v>2.665</v>
      </c>
      <c r="L4" s="102">
        <v>2.445</v>
      </c>
      <c r="M4" s="102">
        <v>2.015</v>
      </c>
      <c r="N4" s="102">
        <v>1.368</v>
      </c>
      <c r="O4" s="102">
        <v>0.551</v>
      </c>
      <c r="P4" s="102">
        <v>0.169</v>
      </c>
      <c r="Q4" s="102">
        <v>0</v>
      </c>
      <c r="R4" s="102">
        <v>0</v>
      </c>
      <c r="S4" s="85">
        <f aca="true" t="shared" si="0" ref="S4:S19">IF(U4=0,"",SUM(B4:R4))</f>
        <v>20.929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0.065</v>
      </c>
      <c r="E5" s="102">
        <v>0.613</v>
      </c>
      <c r="F5" s="102">
        <v>1.442</v>
      </c>
      <c r="G5" s="102">
        <v>2.215</v>
      </c>
      <c r="H5" s="102">
        <v>2.862</v>
      </c>
      <c r="I5" s="102">
        <v>3.277</v>
      </c>
      <c r="J5" s="102">
        <v>3.418</v>
      </c>
      <c r="K5" s="102">
        <v>3.257</v>
      </c>
      <c r="L5" s="102">
        <v>2.857</v>
      </c>
      <c r="M5" s="102">
        <v>2.267</v>
      </c>
      <c r="N5" s="102">
        <v>1.528</v>
      </c>
      <c r="O5" s="102">
        <v>0.772</v>
      </c>
      <c r="P5" s="102">
        <v>0.168</v>
      </c>
      <c r="Q5" s="102">
        <v>0</v>
      </c>
      <c r="R5" s="102">
        <v>0</v>
      </c>
      <c r="S5" s="85">
        <f t="shared" si="0"/>
        <v>24.740999999999996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0.031</v>
      </c>
      <c r="E6" s="102">
        <v>0.537</v>
      </c>
      <c r="F6" s="102">
        <v>0.637</v>
      </c>
      <c r="G6" s="102">
        <v>1.672</v>
      </c>
      <c r="H6" s="102">
        <v>2.767</v>
      </c>
      <c r="I6" s="102">
        <v>3.155</v>
      </c>
      <c r="J6" s="102">
        <v>3.309</v>
      </c>
      <c r="K6" s="102">
        <v>3.216</v>
      </c>
      <c r="L6" s="102">
        <v>2.895</v>
      </c>
      <c r="M6" s="102">
        <v>2.356</v>
      </c>
      <c r="N6" s="102">
        <v>1.655</v>
      </c>
      <c r="O6" s="102">
        <v>0.845</v>
      </c>
      <c r="P6" s="102">
        <v>0.166</v>
      </c>
      <c r="Q6" s="102">
        <v>0</v>
      </c>
      <c r="R6" s="102">
        <v>0</v>
      </c>
      <c r="S6" s="85">
        <f t="shared" si="0"/>
        <v>23.241000000000003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0.029</v>
      </c>
      <c r="E7" s="102">
        <v>0.448</v>
      </c>
      <c r="F7" s="102">
        <v>0.933</v>
      </c>
      <c r="G7" s="102">
        <v>0.73</v>
      </c>
      <c r="H7" s="102">
        <v>0.553</v>
      </c>
      <c r="I7" s="102">
        <v>0.815</v>
      </c>
      <c r="J7" s="102">
        <v>0.341</v>
      </c>
      <c r="K7" s="102">
        <v>0.195</v>
      </c>
      <c r="L7" s="102">
        <v>0.332</v>
      </c>
      <c r="M7" s="102">
        <v>0.347</v>
      </c>
      <c r="N7" s="102">
        <v>0.535</v>
      </c>
      <c r="O7" s="102">
        <v>0.443</v>
      </c>
      <c r="P7" s="102">
        <v>0.124</v>
      </c>
      <c r="Q7" s="102">
        <v>0</v>
      </c>
      <c r="R7" s="102">
        <v>0</v>
      </c>
      <c r="S7" s="85">
        <f t="shared" si="0"/>
        <v>5.825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0.09</v>
      </c>
      <c r="E8" s="102">
        <v>0.698</v>
      </c>
      <c r="F8" s="102">
        <v>1.522</v>
      </c>
      <c r="G8" s="102">
        <v>2.293</v>
      </c>
      <c r="H8" s="102">
        <v>2.917</v>
      </c>
      <c r="I8" s="102">
        <v>2.965</v>
      </c>
      <c r="J8" s="102">
        <v>3.277</v>
      </c>
      <c r="K8" s="102">
        <v>3.399</v>
      </c>
      <c r="L8" s="102">
        <v>3.102</v>
      </c>
      <c r="M8" s="102">
        <v>2.57</v>
      </c>
      <c r="N8" s="102">
        <v>1.729</v>
      </c>
      <c r="O8" s="102">
        <v>0.99</v>
      </c>
      <c r="P8" s="102">
        <v>0.221</v>
      </c>
      <c r="Q8" s="102">
        <v>0</v>
      </c>
      <c r="R8" s="102">
        <v>0</v>
      </c>
      <c r="S8" s="85">
        <f t="shared" si="0"/>
        <v>25.773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0.068</v>
      </c>
      <c r="E9" s="102">
        <v>0.592</v>
      </c>
      <c r="F9" s="102">
        <v>1.503</v>
      </c>
      <c r="G9" s="102">
        <v>1.759</v>
      </c>
      <c r="H9" s="102">
        <v>1.898</v>
      </c>
      <c r="I9" s="102">
        <v>2.403</v>
      </c>
      <c r="J9" s="102">
        <v>3.182</v>
      </c>
      <c r="K9" s="102">
        <v>3.378</v>
      </c>
      <c r="L9" s="102">
        <v>2.373</v>
      </c>
      <c r="M9" s="102">
        <v>2.142</v>
      </c>
      <c r="N9" s="102">
        <v>0.978</v>
      </c>
      <c r="O9" s="102">
        <v>0.946</v>
      </c>
      <c r="P9" s="102">
        <v>0.205</v>
      </c>
      <c r="Q9" s="102">
        <v>0</v>
      </c>
      <c r="R9" s="102">
        <v>0</v>
      </c>
      <c r="S9" s="85">
        <f t="shared" si="0"/>
        <v>21.427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0.089</v>
      </c>
      <c r="E10" s="102">
        <v>0.637</v>
      </c>
      <c r="F10" s="102">
        <v>1.4</v>
      </c>
      <c r="G10" s="102">
        <v>2.14</v>
      </c>
      <c r="H10" s="102">
        <v>2.796</v>
      </c>
      <c r="I10" s="102">
        <v>3.17</v>
      </c>
      <c r="J10" s="102">
        <v>3.218</v>
      </c>
      <c r="K10" s="102">
        <v>3.229</v>
      </c>
      <c r="L10" s="102">
        <v>2.898</v>
      </c>
      <c r="M10" s="102">
        <v>1.967</v>
      </c>
      <c r="N10" s="102">
        <v>1.649</v>
      </c>
      <c r="O10" s="102">
        <v>0.836</v>
      </c>
      <c r="P10" s="102">
        <v>0.159</v>
      </c>
      <c r="Q10" s="102">
        <v>0</v>
      </c>
      <c r="R10" s="102">
        <v>0</v>
      </c>
      <c r="S10" s="85">
        <f t="shared" si="0"/>
        <v>24.187999999999995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0.059</v>
      </c>
      <c r="E11" s="102">
        <v>0.621</v>
      </c>
      <c r="F11" s="102">
        <v>1.42</v>
      </c>
      <c r="G11" s="102">
        <v>2.273</v>
      </c>
      <c r="H11" s="102">
        <v>2.895</v>
      </c>
      <c r="I11" s="102">
        <v>3.293</v>
      </c>
      <c r="J11" s="102">
        <v>3.437</v>
      </c>
      <c r="K11" s="102">
        <v>3.353</v>
      </c>
      <c r="L11" s="102">
        <v>2.972</v>
      </c>
      <c r="M11" s="102">
        <v>2.044</v>
      </c>
      <c r="N11" s="102">
        <v>0.569</v>
      </c>
      <c r="O11" s="102">
        <v>0.119</v>
      </c>
      <c r="P11" s="102">
        <v>0.018</v>
      </c>
      <c r="Q11" s="102">
        <v>0</v>
      </c>
      <c r="R11" s="102">
        <v>0</v>
      </c>
      <c r="S11" s="85">
        <f t="shared" si="0"/>
        <v>23.073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0.087</v>
      </c>
      <c r="E12" s="102">
        <v>0.53</v>
      </c>
      <c r="F12" s="102">
        <v>0.787</v>
      </c>
      <c r="G12" s="102">
        <v>2.314</v>
      </c>
      <c r="H12" s="102">
        <v>2.987</v>
      </c>
      <c r="I12" s="102">
        <v>3.317</v>
      </c>
      <c r="J12" s="102">
        <v>3.476</v>
      </c>
      <c r="K12" s="102">
        <v>3.344</v>
      </c>
      <c r="L12" s="102">
        <v>3.173</v>
      </c>
      <c r="M12" s="102">
        <v>2.628</v>
      </c>
      <c r="N12" s="102">
        <v>1.894</v>
      </c>
      <c r="O12" s="102">
        <v>1.043</v>
      </c>
      <c r="P12" s="102">
        <v>0.256</v>
      </c>
      <c r="Q12" s="102">
        <v>0</v>
      </c>
      <c r="R12" s="102">
        <v>0</v>
      </c>
      <c r="S12" s="85">
        <f t="shared" si="0"/>
        <v>25.836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0.135</v>
      </c>
      <c r="E13" s="100">
        <v>0.807</v>
      </c>
      <c r="F13" s="100">
        <v>1.64</v>
      </c>
      <c r="G13" s="100">
        <v>2.388</v>
      </c>
      <c r="H13" s="100">
        <v>3.001</v>
      </c>
      <c r="I13" s="100">
        <v>3.381</v>
      </c>
      <c r="J13" s="100">
        <v>3.528</v>
      </c>
      <c r="K13" s="100">
        <v>3.41</v>
      </c>
      <c r="L13" s="100">
        <v>3.084</v>
      </c>
      <c r="M13" s="100">
        <v>2.531</v>
      </c>
      <c r="N13" s="100">
        <v>1.816</v>
      </c>
      <c r="O13" s="100">
        <v>0.988</v>
      </c>
      <c r="P13" s="100">
        <v>0.238</v>
      </c>
      <c r="Q13" s="100">
        <v>0</v>
      </c>
      <c r="R13" s="100">
        <v>0</v>
      </c>
      <c r="S13" s="84">
        <f t="shared" si="0"/>
        <v>26.946999999999996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0.006</v>
      </c>
      <c r="E14" s="102">
        <v>0.132</v>
      </c>
      <c r="F14" s="102">
        <v>0.288</v>
      </c>
      <c r="G14" s="102">
        <v>0.301</v>
      </c>
      <c r="H14" s="102">
        <v>0.562</v>
      </c>
      <c r="I14" s="102">
        <v>1.13</v>
      </c>
      <c r="J14" s="102">
        <v>2.279</v>
      </c>
      <c r="K14" s="102">
        <v>2.331</v>
      </c>
      <c r="L14" s="102">
        <v>2.207</v>
      </c>
      <c r="M14" s="102">
        <v>2.491</v>
      </c>
      <c r="N14" s="102">
        <v>1.398</v>
      </c>
      <c r="O14" s="102">
        <v>0.915</v>
      </c>
      <c r="P14" s="102">
        <v>0.277</v>
      </c>
      <c r="Q14" s="102">
        <v>0</v>
      </c>
      <c r="R14" s="102">
        <v>0</v>
      </c>
      <c r="S14" s="85">
        <f t="shared" si="0"/>
        <v>14.316999999999998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0.015</v>
      </c>
      <c r="E15" s="102">
        <v>0.073</v>
      </c>
      <c r="F15" s="102">
        <v>0.135</v>
      </c>
      <c r="G15" s="102">
        <v>0.253</v>
      </c>
      <c r="H15" s="102">
        <v>0.328</v>
      </c>
      <c r="I15" s="102">
        <v>0.46</v>
      </c>
      <c r="J15" s="102">
        <v>0.393</v>
      </c>
      <c r="K15" s="102">
        <v>0.25</v>
      </c>
      <c r="L15" s="102">
        <v>0.13</v>
      </c>
      <c r="M15" s="102">
        <v>0.129</v>
      </c>
      <c r="N15" s="102">
        <v>0.172</v>
      </c>
      <c r="O15" s="102">
        <v>0.359</v>
      </c>
      <c r="P15" s="102">
        <v>0.101</v>
      </c>
      <c r="Q15" s="102">
        <v>0</v>
      </c>
      <c r="R15" s="102">
        <v>0</v>
      </c>
      <c r="S15" s="85">
        <f t="shared" si="0"/>
        <v>2.798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0.043</v>
      </c>
      <c r="E16" s="102">
        <v>0.444</v>
      </c>
      <c r="F16" s="102">
        <v>1.237</v>
      </c>
      <c r="G16" s="102">
        <v>1.89</v>
      </c>
      <c r="H16" s="102">
        <v>2.953</v>
      </c>
      <c r="I16" s="102">
        <v>3.501</v>
      </c>
      <c r="J16" s="102">
        <v>3.656</v>
      </c>
      <c r="K16" s="102">
        <v>3.518</v>
      </c>
      <c r="L16" s="102">
        <v>3.181</v>
      </c>
      <c r="M16" s="102">
        <v>2.613</v>
      </c>
      <c r="N16" s="102">
        <v>1.907</v>
      </c>
      <c r="O16" s="102">
        <v>1.091</v>
      </c>
      <c r="P16" s="102">
        <v>0.288</v>
      </c>
      <c r="Q16" s="102">
        <v>0</v>
      </c>
      <c r="R16" s="102">
        <v>0</v>
      </c>
      <c r="S16" s="85">
        <f t="shared" si="0"/>
        <v>26.322000000000003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0.122</v>
      </c>
      <c r="E17" s="102">
        <v>0.686</v>
      </c>
      <c r="F17" s="102">
        <v>1.464</v>
      </c>
      <c r="G17" s="102">
        <v>2.199</v>
      </c>
      <c r="H17" s="102">
        <v>2.801</v>
      </c>
      <c r="I17" s="102">
        <v>3.211</v>
      </c>
      <c r="J17" s="102">
        <v>3.382</v>
      </c>
      <c r="K17" s="102">
        <v>3.263</v>
      </c>
      <c r="L17" s="102">
        <v>2.822</v>
      </c>
      <c r="M17" s="102">
        <v>2.305</v>
      </c>
      <c r="N17" s="102">
        <v>1.581</v>
      </c>
      <c r="O17" s="102">
        <v>0.731</v>
      </c>
      <c r="P17" s="102">
        <v>0.154</v>
      </c>
      <c r="Q17" s="102">
        <v>0</v>
      </c>
      <c r="R17" s="102">
        <v>0</v>
      </c>
      <c r="S17" s="85">
        <f t="shared" si="0"/>
        <v>24.721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0.043</v>
      </c>
      <c r="E18" s="102">
        <v>0.175</v>
      </c>
      <c r="F18" s="102">
        <v>0.272</v>
      </c>
      <c r="G18" s="102">
        <v>0.488</v>
      </c>
      <c r="H18" s="102">
        <v>0.63</v>
      </c>
      <c r="I18" s="102">
        <v>0.669</v>
      </c>
      <c r="J18" s="102">
        <v>0.928</v>
      </c>
      <c r="K18" s="102">
        <v>1.113</v>
      </c>
      <c r="L18" s="102">
        <v>0.79</v>
      </c>
      <c r="M18" s="102">
        <v>0.453</v>
      </c>
      <c r="N18" s="102">
        <v>0.413</v>
      </c>
      <c r="O18" s="102">
        <v>0.236</v>
      </c>
      <c r="P18" s="102">
        <v>0.054</v>
      </c>
      <c r="Q18" s="102">
        <v>0</v>
      </c>
      <c r="R18" s="102">
        <v>0</v>
      </c>
      <c r="S18" s="85">
        <f t="shared" si="0"/>
        <v>6.264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0.075</v>
      </c>
      <c r="E19" s="102">
        <v>0.414</v>
      </c>
      <c r="F19" s="102">
        <v>1.512</v>
      </c>
      <c r="G19" s="102">
        <v>1.998</v>
      </c>
      <c r="H19" s="102">
        <v>3.03</v>
      </c>
      <c r="I19" s="102">
        <v>3.307</v>
      </c>
      <c r="J19" s="102">
        <v>3.493</v>
      </c>
      <c r="K19" s="102">
        <v>3.399</v>
      </c>
      <c r="L19" s="102">
        <v>2.798</v>
      </c>
      <c r="M19" s="102">
        <v>1.996</v>
      </c>
      <c r="N19" s="102">
        <v>1.562</v>
      </c>
      <c r="O19" s="102">
        <v>0.881</v>
      </c>
      <c r="P19" s="102">
        <v>0.125</v>
      </c>
      <c r="Q19" s="102">
        <v>0</v>
      </c>
      <c r="R19" s="102">
        <v>0</v>
      </c>
      <c r="S19" s="85">
        <f t="shared" si="0"/>
        <v>24.590000000000003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</v>
      </c>
      <c r="E20" s="102">
        <v>0.051</v>
      </c>
      <c r="F20" s="102">
        <v>0.101</v>
      </c>
      <c r="G20" s="102">
        <v>0.146</v>
      </c>
      <c r="H20" s="102">
        <v>0.187</v>
      </c>
      <c r="I20" s="102">
        <v>0.131</v>
      </c>
      <c r="J20" s="102">
        <v>0.125</v>
      </c>
      <c r="K20" s="102">
        <v>0.113</v>
      </c>
      <c r="L20" s="102">
        <v>0.057</v>
      </c>
      <c r="M20" s="102">
        <v>0.005</v>
      </c>
      <c r="N20" s="102">
        <v>0.021</v>
      </c>
      <c r="O20" s="102">
        <v>0.021</v>
      </c>
      <c r="P20" s="102">
        <v>0.082</v>
      </c>
      <c r="Q20" s="102">
        <v>0.003</v>
      </c>
      <c r="R20" s="102">
        <v>0</v>
      </c>
      <c r="S20" s="85">
        <f aca="true" t="shared" si="2" ref="S20:S33">IF(U20=0,"",SUM(B20:R20))</f>
        <v>1.043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0.172</v>
      </c>
      <c r="E21" s="102">
        <v>0.504</v>
      </c>
      <c r="F21" s="102">
        <v>1.146</v>
      </c>
      <c r="G21" s="102">
        <v>2.231</v>
      </c>
      <c r="H21" s="102">
        <v>3.062</v>
      </c>
      <c r="I21" s="102">
        <v>2.967</v>
      </c>
      <c r="J21" s="102">
        <v>1.497</v>
      </c>
      <c r="K21" s="102">
        <v>1.779</v>
      </c>
      <c r="L21" s="102">
        <v>1.832</v>
      </c>
      <c r="M21" s="102">
        <v>1.75</v>
      </c>
      <c r="N21" s="102">
        <v>1.567</v>
      </c>
      <c r="O21" s="102">
        <v>1.089</v>
      </c>
      <c r="P21" s="102">
        <v>0.344</v>
      </c>
      <c r="Q21" s="102">
        <v>0.006</v>
      </c>
      <c r="R21" s="102">
        <v>0</v>
      </c>
      <c r="S21" s="85">
        <f t="shared" si="2"/>
        <v>19.946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0.002</v>
      </c>
      <c r="E22" s="102">
        <v>0.065</v>
      </c>
      <c r="F22" s="102">
        <v>0.172</v>
      </c>
      <c r="G22" s="102">
        <v>0.166</v>
      </c>
      <c r="H22" s="102">
        <v>0.336</v>
      </c>
      <c r="I22" s="102">
        <v>1.129</v>
      </c>
      <c r="J22" s="102">
        <v>0.927</v>
      </c>
      <c r="K22" s="102">
        <v>0.435</v>
      </c>
      <c r="L22" s="102">
        <v>0.432</v>
      </c>
      <c r="M22" s="102">
        <v>0.264</v>
      </c>
      <c r="N22" s="102">
        <v>0.183</v>
      </c>
      <c r="O22" s="102">
        <v>0.111</v>
      </c>
      <c r="P22" s="102">
        <v>0.033</v>
      </c>
      <c r="Q22" s="102">
        <v>0</v>
      </c>
      <c r="R22" s="102">
        <v>0</v>
      </c>
      <c r="S22" s="85">
        <f t="shared" si="2"/>
        <v>4.255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0.1</v>
      </c>
      <c r="E23" s="100">
        <v>0.408</v>
      </c>
      <c r="F23" s="100">
        <v>0.838</v>
      </c>
      <c r="G23" s="100">
        <v>0.803</v>
      </c>
      <c r="H23" s="100">
        <v>2.818</v>
      </c>
      <c r="I23" s="100">
        <v>1.464</v>
      </c>
      <c r="J23" s="100">
        <v>1.337</v>
      </c>
      <c r="K23" s="100">
        <v>1.549</v>
      </c>
      <c r="L23" s="100">
        <v>0.582</v>
      </c>
      <c r="M23" s="100">
        <v>0.316</v>
      </c>
      <c r="N23" s="100">
        <v>0.411</v>
      </c>
      <c r="O23" s="100">
        <v>0.333</v>
      </c>
      <c r="P23" s="100">
        <v>0.183</v>
      </c>
      <c r="Q23" s="100">
        <v>0.001</v>
      </c>
      <c r="R23" s="100">
        <v>0</v>
      </c>
      <c r="S23" s="84">
        <f t="shared" si="2"/>
        <v>11.143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0.201</v>
      </c>
      <c r="F24" s="102">
        <v>0.789</v>
      </c>
      <c r="G24" s="102">
        <v>0.584</v>
      </c>
      <c r="H24" s="102">
        <v>1.853</v>
      </c>
      <c r="I24" s="102">
        <v>2.635</v>
      </c>
      <c r="J24" s="102">
        <v>0.926</v>
      </c>
      <c r="K24" s="102">
        <v>0.616</v>
      </c>
      <c r="L24" s="102">
        <v>0.383</v>
      </c>
      <c r="M24" s="102">
        <v>0.134</v>
      </c>
      <c r="N24" s="102">
        <v>0.117</v>
      </c>
      <c r="O24" s="102">
        <v>0.063</v>
      </c>
      <c r="P24" s="102">
        <v>0.05</v>
      </c>
      <c r="Q24" s="102">
        <v>0</v>
      </c>
      <c r="R24" s="102">
        <v>0</v>
      </c>
      <c r="S24" s="85">
        <f t="shared" si="2"/>
        <v>8.351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0.137</v>
      </c>
      <c r="E25" s="102">
        <v>0.998</v>
      </c>
      <c r="F25" s="102">
        <v>1.836</v>
      </c>
      <c r="G25" s="102">
        <v>2.559</v>
      </c>
      <c r="H25" s="102">
        <v>3.145</v>
      </c>
      <c r="I25" s="102">
        <v>3.463</v>
      </c>
      <c r="J25" s="102">
        <v>3.728</v>
      </c>
      <c r="K25" s="102">
        <v>3.337</v>
      </c>
      <c r="L25" s="102">
        <v>3.239</v>
      </c>
      <c r="M25" s="102">
        <v>1.481</v>
      </c>
      <c r="N25" s="102">
        <v>0.461</v>
      </c>
      <c r="O25" s="102">
        <v>0.477</v>
      </c>
      <c r="P25" s="102">
        <v>0.156</v>
      </c>
      <c r="Q25" s="102">
        <v>0.006</v>
      </c>
      <c r="R25" s="102">
        <v>0</v>
      </c>
      <c r="S25" s="85">
        <f t="shared" si="2"/>
        <v>25.023000000000003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0.152</v>
      </c>
      <c r="E26" s="102">
        <v>0.607</v>
      </c>
      <c r="F26" s="102">
        <v>1.814</v>
      </c>
      <c r="G26" s="102">
        <v>2.075</v>
      </c>
      <c r="H26" s="102">
        <v>1.409</v>
      </c>
      <c r="I26" s="102">
        <v>3.084</v>
      </c>
      <c r="J26" s="102">
        <v>2.643</v>
      </c>
      <c r="K26" s="102">
        <v>2.38</v>
      </c>
      <c r="L26" s="102">
        <v>3.131</v>
      </c>
      <c r="M26" s="102">
        <v>2.624</v>
      </c>
      <c r="N26" s="102">
        <v>1.691</v>
      </c>
      <c r="O26" s="102">
        <v>0.195</v>
      </c>
      <c r="P26" s="102">
        <v>0.008</v>
      </c>
      <c r="Q26" s="102">
        <v>0</v>
      </c>
      <c r="R26" s="102">
        <v>0</v>
      </c>
      <c r="S26" s="85">
        <f t="shared" si="2"/>
        <v>21.812999999999995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0.27</v>
      </c>
      <c r="E27" s="102">
        <v>0.982</v>
      </c>
      <c r="F27" s="102">
        <v>1.75</v>
      </c>
      <c r="G27" s="102">
        <v>2.474</v>
      </c>
      <c r="H27" s="102">
        <v>3.069</v>
      </c>
      <c r="I27" s="102">
        <v>3.476</v>
      </c>
      <c r="J27" s="102">
        <v>3.572</v>
      </c>
      <c r="K27" s="102">
        <v>3.459</v>
      </c>
      <c r="L27" s="102">
        <v>3.102</v>
      </c>
      <c r="M27" s="102">
        <v>2.536</v>
      </c>
      <c r="N27" s="102">
        <v>1.843</v>
      </c>
      <c r="O27" s="102">
        <v>0.905</v>
      </c>
      <c r="P27" s="102">
        <v>0.308</v>
      </c>
      <c r="Q27" s="102">
        <v>0.007</v>
      </c>
      <c r="R27" s="102">
        <v>0</v>
      </c>
      <c r="S27" s="85">
        <f t="shared" si="2"/>
        <v>27.753000000000004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0.266</v>
      </c>
      <c r="E28" s="102">
        <v>0.999</v>
      </c>
      <c r="F28" s="102">
        <v>1.801</v>
      </c>
      <c r="G28" s="102">
        <v>2.522</v>
      </c>
      <c r="H28" s="102">
        <v>3.085</v>
      </c>
      <c r="I28" s="102">
        <v>3.398</v>
      </c>
      <c r="J28" s="102">
        <v>3.245</v>
      </c>
      <c r="K28" s="102">
        <v>3.051</v>
      </c>
      <c r="L28" s="102">
        <v>2.891</v>
      </c>
      <c r="M28" s="102">
        <v>2.342</v>
      </c>
      <c r="N28" s="102">
        <v>1.46</v>
      </c>
      <c r="O28" s="102">
        <v>0.679</v>
      </c>
      <c r="P28" s="102">
        <v>0.367</v>
      </c>
      <c r="Q28" s="102">
        <v>0.011</v>
      </c>
      <c r="R28" s="102">
        <v>0</v>
      </c>
      <c r="S28" s="85">
        <f t="shared" si="2"/>
        <v>26.116999999999994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0.098</v>
      </c>
      <c r="E29" s="102">
        <v>0.372</v>
      </c>
      <c r="F29" s="102">
        <v>1.185</v>
      </c>
      <c r="G29" s="102">
        <v>1.896</v>
      </c>
      <c r="H29" s="102">
        <v>2.596</v>
      </c>
      <c r="I29" s="102">
        <v>2.439</v>
      </c>
      <c r="J29" s="102">
        <v>3.209</v>
      </c>
      <c r="K29" s="102">
        <v>2.297</v>
      </c>
      <c r="L29" s="102">
        <v>0.322</v>
      </c>
      <c r="M29" s="102">
        <v>0.227</v>
      </c>
      <c r="N29" s="102">
        <v>0.257</v>
      </c>
      <c r="O29" s="102">
        <v>0.503</v>
      </c>
      <c r="P29" s="102">
        <v>0.182</v>
      </c>
      <c r="Q29" s="102">
        <v>0.013</v>
      </c>
      <c r="R29" s="102">
        <v>0</v>
      </c>
      <c r="S29" s="85">
        <f t="shared" si="2"/>
        <v>15.596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0.002</v>
      </c>
      <c r="D30" s="102">
        <v>0.265</v>
      </c>
      <c r="E30" s="102">
        <v>0.795</v>
      </c>
      <c r="F30" s="102">
        <v>1.387</v>
      </c>
      <c r="G30" s="102">
        <v>2.459</v>
      </c>
      <c r="H30" s="102">
        <v>2.373</v>
      </c>
      <c r="I30" s="102">
        <v>2.695</v>
      </c>
      <c r="J30" s="102">
        <v>3.444</v>
      </c>
      <c r="K30" s="102">
        <v>0.921</v>
      </c>
      <c r="L30" s="102">
        <v>0.17</v>
      </c>
      <c r="M30" s="102">
        <v>0.972</v>
      </c>
      <c r="N30" s="102">
        <v>0.907</v>
      </c>
      <c r="O30" s="102">
        <v>1.133</v>
      </c>
      <c r="P30" s="102">
        <v>0.276</v>
      </c>
      <c r="Q30" s="102">
        <v>0.004</v>
      </c>
      <c r="R30" s="102">
        <v>0</v>
      </c>
      <c r="S30" s="85">
        <f t="shared" si="2"/>
        <v>17.802999999999997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0.002</v>
      </c>
      <c r="D31" s="102">
        <v>0.256</v>
      </c>
      <c r="E31" s="102">
        <v>0.924</v>
      </c>
      <c r="F31" s="102">
        <v>1.705</v>
      </c>
      <c r="G31" s="102">
        <v>2.198</v>
      </c>
      <c r="H31" s="102">
        <v>3.01</v>
      </c>
      <c r="I31" s="102">
        <v>3.343</v>
      </c>
      <c r="J31" s="102">
        <v>3.513</v>
      </c>
      <c r="K31" s="102">
        <v>3.289</v>
      </c>
      <c r="L31" s="102">
        <v>2.965</v>
      </c>
      <c r="M31" s="102">
        <v>2.401</v>
      </c>
      <c r="N31" s="102">
        <v>1.698</v>
      </c>
      <c r="O31" s="102">
        <v>0.953</v>
      </c>
      <c r="P31" s="102">
        <v>0.301</v>
      </c>
      <c r="Q31" s="102">
        <v>0.008</v>
      </c>
      <c r="R31" s="102">
        <v>0</v>
      </c>
      <c r="S31" s="85">
        <f t="shared" si="2"/>
        <v>26.565999999999995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0.002</v>
      </c>
      <c r="D32" s="102">
        <v>0.229</v>
      </c>
      <c r="E32" s="102">
        <v>0.839</v>
      </c>
      <c r="F32" s="102">
        <v>1.595</v>
      </c>
      <c r="G32" s="102">
        <v>2.285</v>
      </c>
      <c r="H32" s="102">
        <v>2.854</v>
      </c>
      <c r="I32" s="102">
        <v>3.248</v>
      </c>
      <c r="J32" s="102">
        <v>3.383</v>
      </c>
      <c r="K32" s="102">
        <v>3.365</v>
      </c>
      <c r="L32" s="102">
        <v>2.924</v>
      </c>
      <c r="M32" s="102">
        <v>1.614</v>
      </c>
      <c r="N32" s="102">
        <v>0.828</v>
      </c>
      <c r="O32" s="102">
        <v>0.549</v>
      </c>
      <c r="P32" s="102">
        <v>0.168</v>
      </c>
      <c r="Q32" s="102">
        <v>0.01</v>
      </c>
      <c r="R32" s="102">
        <v>0</v>
      </c>
      <c r="S32" s="85">
        <f t="shared" si="2"/>
        <v>23.892999999999997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0.006</v>
      </c>
      <c r="D34" s="90">
        <f t="shared" si="4"/>
        <v>2.9430000000000005</v>
      </c>
      <c r="E34" s="90">
        <f t="shared" si="4"/>
        <v>15.796</v>
      </c>
      <c r="F34" s="90">
        <f t="shared" si="4"/>
        <v>33.549</v>
      </c>
      <c r="G34" s="90">
        <f t="shared" si="4"/>
        <v>50.05000000000001</v>
      </c>
      <c r="H34" s="90">
        <f t="shared" si="4"/>
        <v>66.504</v>
      </c>
      <c r="I34" s="90">
        <f t="shared" si="4"/>
        <v>75.32300000000001</v>
      </c>
      <c r="J34" s="90">
        <f t="shared" si="4"/>
        <v>76.595</v>
      </c>
      <c r="K34" s="90">
        <f t="shared" si="4"/>
        <v>70.527</v>
      </c>
      <c r="L34" s="90">
        <f aca="true" t="shared" si="5" ref="L34:R34">IF(L37=0,"",SUM(L3:L33))</f>
        <v>60.48900000000001</v>
      </c>
      <c r="M34" s="90">
        <f t="shared" si="5"/>
        <v>47.785000000000004</v>
      </c>
      <c r="N34" s="90">
        <f t="shared" si="5"/>
        <v>32.28000000000001</v>
      </c>
      <c r="O34" s="90">
        <f t="shared" si="5"/>
        <v>18.808</v>
      </c>
      <c r="P34" s="90">
        <f t="shared" si="5"/>
        <v>5.180999999999999</v>
      </c>
      <c r="Q34" s="90">
        <f t="shared" si="5"/>
        <v>0.069</v>
      </c>
      <c r="R34" s="90">
        <f t="shared" si="5"/>
        <v>0</v>
      </c>
      <c r="S34" s="86">
        <f>SUM(B3:R33)</f>
        <v>555.9049999999999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0.0002</v>
      </c>
      <c r="D35" s="60">
        <f t="shared" si="6"/>
        <v>0.09810000000000002</v>
      </c>
      <c r="E35" s="60">
        <f t="shared" si="6"/>
        <v>0.5265333333333333</v>
      </c>
      <c r="F35" s="60">
        <f t="shared" si="6"/>
        <v>1.1183</v>
      </c>
      <c r="G35" s="60">
        <f t="shared" si="6"/>
        <v>1.6683333333333337</v>
      </c>
      <c r="H35" s="60">
        <f t="shared" si="6"/>
        <v>2.2168</v>
      </c>
      <c r="I35" s="60">
        <f t="shared" si="6"/>
        <v>2.510766666666667</v>
      </c>
      <c r="J35" s="60">
        <f t="shared" si="6"/>
        <v>2.553166666666667</v>
      </c>
      <c r="K35" s="60">
        <f t="shared" si="6"/>
        <v>2.3509</v>
      </c>
      <c r="L35" s="60">
        <f aca="true" t="shared" si="7" ref="L35:R35">IF(L37=0,"",AVERAGE(L3:L33))</f>
        <v>2.0163</v>
      </c>
      <c r="M35" s="60">
        <f t="shared" si="7"/>
        <v>1.5928333333333335</v>
      </c>
      <c r="N35" s="60">
        <f t="shared" si="7"/>
        <v>1.0760000000000003</v>
      </c>
      <c r="O35" s="60">
        <f t="shared" si="7"/>
        <v>0.6269333333333333</v>
      </c>
      <c r="P35" s="60">
        <f t="shared" si="7"/>
        <v>0.17269999999999996</v>
      </c>
      <c r="Q35" s="60">
        <f t="shared" si="7"/>
        <v>0.0023000000000000004</v>
      </c>
      <c r="R35" s="60">
        <f t="shared" si="7"/>
        <v>0</v>
      </c>
      <c r="S35" s="87">
        <f>AVERAGE(S3:S33)</f>
        <v>18.530166666666673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0.002</v>
      </c>
      <c r="D36" s="60">
        <f t="shared" si="8"/>
        <v>0.27</v>
      </c>
      <c r="E36" s="60">
        <f t="shared" si="8"/>
        <v>0.999</v>
      </c>
      <c r="F36" s="60">
        <f t="shared" si="8"/>
        <v>1.836</v>
      </c>
      <c r="G36" s="60">
        <f t="shared" si="8"/>
        <v>2.559</v>
      </c>
      <c r="H36" s="60">
        <f t="shared" si="8"/>
        <v>3.145</v>
      </c>
      <c r="I36" s="60">
        <f t="shared" si="8"/>
        <v>3.501</v>
      </c>
      <c r="J36" s="60">
        <f t="shared" si="8"/>
        <v>3.728</v>
      </c>
      <c r="K36" s="60">
        <f t="shared" si="8"/>
        <v>3.518</v>
      </c>
      <c r="L36" s="60">
        <f aca="true" t="shared" si="9" ref="L36:R36">IF(L37=0,"",MAX(L3:L33))</f>
        <v>3.239</v>
      </c>
      <c r="M36" s="60">
        <f t="shared" si="9"/>
        <v>2.628</v>
      </c>
      <c r="N36" s="60">
        <f t="shared" si="9"/>
        <v>1.907</v>
      </c>
      <c r="O36" s="60">
        <f t="shared" si="9"/>
        <v>1.133</v>
      </c>
      <c r="P36" s="60">
        <f t="shared" si="9"/>
        <v>0.367</v>
      </c>
      <c r="Q36" s="60">
        <f t="shared" si="9"/>
        <v>0.013</v>
      </c>
      <c r="R36" s="60">
        <f t="shared" si="9"/>
        <v>0</v>
      </c>
      <c r="S36" s="87">
        <f>MAX(S3:S33)</f>
        <v>27.753000000000004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0.005</v>
      </c>
      <c r="D3" s="55">
        <v>0.292</v>
      </c>
      <c r="E3" s="55">
        <v>0.634</v>
      </c>
      <c r="F3" s="55">
        <v>1.266</v>
      </c>
      <c r="G3" s="55">
        <v>1.137</v>
      </c>
      <c r="H3" s="55">
        <v>1.451</v>
      </c>
      <c r="I3" s="55">
        <v>2.192</v>
      </c>
      <c r="J3" s="55">
        <v>3.257</v>
      </c>
      <c r="K3" s="55">
        <v>3.355</v>
      </c>
      <c r="L3" s="55">
        <v>2.48</v>
      </c>
      <c r="M3" s="55">
        <v>2.647</v>
      </c>
      <c r="N3" s="55">
        <v>1.786</v>
      </c>
      <c r="O3" s="55">
        <v>1.006</v>
      </c>
      <c r="P3" s="55">
        <v>0.32</v>
      </c>
      <c r="Q3" s="55">
        <v>0.01</v>
      </c>
      <c r="R3" s="55">
        <v>0</v>
      </c>
      <c r="S3" s="84">
        <f>IF(U3=0,"",SUM(B3:R3))</f>
        <v>21.838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0.002</v>
      </c>
      <c r="D4" s="57">
        <v>0.252</v>
      </c>
      <c r="E4" s="57">
        <v>0.855</v>
      </c>
      <c r="F4" s="57">
        <v>1.587</v>
      </c>
      <c r="G4" s="57">
        <v>2.312</v>
      </c>
      <c r="H4" s="57">
        <v>2.898</v>
      </c>
      <c r="I4" s="57">
        <v>3.343</v>
      </c>
      <c r="J4" s="57">
        <v>3.181</v>
      </c>
      <c r="K4" s="57">
        <v>3.346</v>
      </c>
      <c r="L4" s="57">
        <v>3.001</v>
      </c>
      <c r="M4" s="57">
        <v>2.468</v>
      </c>
      <c r="N4" s="57">
        <v>1.729</v>
      </c>
      <c r="O4" s="57">
        <v>1.047</v>
      </c>
      <c r="P4" s="57">
        <v>0.346</v>
      </c>
      <c r="Q4" s="57">
        <v>0.012</v>
      </c>
      <c r="R4" s="57">
        <v>0</v>
      </c>
      <c r="S4" s="85">
        <f aca="true" t="shared" si="0" ref="S4:S19">IF(U4=0,"",SUM(B4:R4))</f>
        <v>26.379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0.004</v>
      </c>
      <c r="D5" s="57">
        <v>0.302</v>
      </c>
      <c r="E5" s="57">
        <v>0.98</v>
      </c>
      <c r="F5" s="57">
        <v>1.502</v>
      </c>
      <c r="G5" s="57">
        <v>2.276</v>
      </c>
      <c r="H5" s="57">
        <v>3.008</v>
      </c>
      <c r="I5" s="57">
        <v>3.196</v>
      </c>
      <c r="J5" s="57">
        <v>2.669</v>
      </c>
      <c r="K5" s="57">
        <v>2.838</v>
      </c>
      <c r="L5" s="57">
        <v>2.083</v>
      </c>
      <c r="M5" s="57">
        <v>1.707</v>
      </c>
      <c r="N5" s="57">
        <v>1.503</v>
      </c>
      <c r="O5" s="57">
        <v>0.613</v>
      </c>
      <c r="P5" s="57">
        <v>0.226</v>
      </c>
      <c r="Q5" s="57">
        <v>0.005</v>
      </c>
      <c r="R5" s="57">
        <v>0</v>
      </c>
      <c r="S5" s="85">
        <f t="shared" si="0"/>
        <v>22.911999999999995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0.016</v>
      </c>
      <c r="E6" s="57">
        <v>0.191</v>
      </c>
      <c r="F6" s="57">
        <v>0.506</v>
      </c>
      <c r="G6" s="57">
        <v>1.075</v>
      </c>
      <c r="H6" s="57">
        <v>1.167</v>
      </c>
      <c r="I6" s="57">
        <v>0.591</v>
      </c>
      <c r="J6" s="57">
        <v>0.743</v>
      </c>
      <c r="K6" s="57">
        <v>1.414</v>
      </c>
      <c r="L6" s="57">
        <v>1.184</v>
      </c>
      <c r="M6" s="57">
        <v>0.897</v>
      </c>
      <c r="N6" s="57">
        <v>0.541</v>
      </c>
      <c r="O6" s="57">
        <v>0.466</v>
      </c>
      <c r="P6" s="57">
        <v>0.34</v>
      </c>
      <c r="Q6" s="57">
        <v>0.034</v>
      </c>
      <c r="R6" s="57">
        <v>0</v>
      </c>
      <c r="S6" s="85">
        <f t="shared" si="0"/>
        <v>9.165000000000001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0.006</v>
      </c>
      <c r="D7" s="57">
        <v>0.346</v>
      </c>
      <c r="E7" s="57">
        <v>0.788</v>
      </c>
      <c r="F7" s="57">
        <v>1.493</v>
      </c>
      <c r="G7" s="57">
        <v>2.071</v>
      </c>
      <c r="H7" s="57">
        <v>2.74</v>
      </c>
      <c r="I7" s="57">
        <v>3.376</v>
      </c>
      <c r="J7" s="57">
        <v>2.694</v>
      </c>
      <c r="K7" s="57">
        <v>3.301</v>
      </c>
      <c r="L7" s="57">
        <v>2.844</v>
      </c>
      <c r="M7" s="57">
        <v>2.146</v>
      </c>
      <c r="N7" s="57">
        <v>1.505</v>
      </c>
      <c r="O7" s="57">
        <v>0.782</v>
      </c>
      <c r="P7" s="57">
        <v>0.245</v>
      </c>
      <c r="Q7" s="57">
        <v>0.008</v>
      </c>
      <c r="R7" s="57">
        <v>0</v>
      </c>
      <c r="S7" s="85">
        <f t="shared" si="0"/>
        <v>24.345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0.065</v>
      </c>
      <c r="E8" s="57">
        <v>0.145</v>
      </c>
      <c r="F8" s="57">
        <v>0.371</v>
      </c>
      <c r="G8" s="57">
        <v>0.547</v>
      </c>
      <c r="H8" s="57">
        <v>0.571</v>
      </c>
      <c r="I8" s="57">
        <v>0.747</v>
      </c>
      <c r="J8" s="57">
        <v>0.723</v>
      </c>
      <c r="K8" s="57">
        <v>0.423</v>
      </c>
      <c r="L8" s="57">
        <v>0.478</v>
      </c>
      <c r="M8" s="57">
        <v>0.126</v>
      </c>
      <c r="N8" s="57">
        <v>0.043</v>
      </c>
      <c r="O8" s="57">
        <v>0</v>
      </c>
      <c r="P8" s="57">
        <v>0</v>
      </c>
      <c r="Q8" s="57">
        <v>0</v>
      </c>
      <c r="R8" s="57">
        <v>0</v>
      </c>
      <c r="S8" s="85">
        <f t="shared" si="0"/>
        <v>4.239000000000001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0.008</v>
      </c>
      <c r="D9" s="57">
        <v>0.402</v>
      </c>
      <c r="E9" s="57">
        <v>1.17</v>
      </c>
      <c r="F9" s="57">
        <v>1.945</v>
      </c>
      <c r="G9" s="57">
        <v>2.585</v>
      </c>
      <c r="H9" s="57">
        <v>3.314</v>
      </c>
      <c r="I9" s="57">
        <v>2.934</v>
      </c>
      <c r="J9" s="57">
        <v>2.867</v>
      </c>
      <c r="K9" s="57">
        <v>1.973</v>
      </c>
      <c r="L9" s="57">
        <v>2.679</v>
      </c>
      <c r="M9" s="57">
        <v>2.247</v>
      </c>
      <c r="N9" s="57">
        <v>1.66</v>
      </c>
      <c r="O9" s="57">
        <v>1.19</v>
      </c>
      <c r="P9" s="57">
        <v>0.447</v>
      </c>
      <c r="Q9" s="57">
        <v>0.024</v>
      </c>
      <c r="R9" s="57">
        <v>0</v>
      </c>
      <c r="S9" s="85">
        <f t="shared" si="0"/>
        <v>25.445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0.021</v>
      </c>
      <c r="D10" s="57">
        <v>0.538</v>
      </c>
      <c r="E10" s="57">
        <v>1.089</v>
      </c>
      <c r="F10" s="57">
        <v>1.975</v>
      </c>
      <c r="G10" s="57">
        <v>2.695</v>
      </c>
      <c r="H10" s="57">
        <v>3.271</v>
      </c>
      <c r="I10" s="57">
        <v>3.647</v>
      </c>
      <c r="J10" s="57">
        <v>3.775</v>
      </c>
      <c r="K10" s="57">
        <v>3.65</v>
      </c>
      <c r="L10" s="57">
        <v>3.322</v>
      </c>
      <c r="M10" s="57">
        <v>2.771</v>
      </c>
      <c r="N10" s="57">
        <v>2.062</v>
      </c>
      <c r="O10" s="57">
        <v>1.121</v>
      </c>
      <c r="P10" s="57">
        <v>0.529</v>
      </c>
      <c r="Q10" s="57">
        <v>0.019</v>
      </c>
      <c r="R10" s="57">
        <v>0</v>
      </c>
      <c r="S10" s="85">
        <f t="shared" si="0"/>
        <v>30.484999999999996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0.009</v>
      </c>
      <c r="D11" s="57">
        <v>0.204</v>
      </c>
      <c r="E11" s="57">
        <v>0.718</v>
      </c>
      <c r="F11" s="57">
        <v>1.026</v>
      </c>
      <c r="G11" s="57">
        <v>1.687</v>
      </c>
      <c r="H11" s="57">
        <v>2.302</v>
      </c>
      <c r="I11" s="57">
        <v>2.314</v>
      </c>
      <c r="J11" s="57">
        <v>1.954</v>
      </c>
      <c r="K11" s="57">
        <v>2.175</v>
      </c>
      <c r="L11" s="57">
        <v>0.866</v>
      </c>
      <c r="M11" s="57">
        <v>0.62</v>
      </c>
      <c r="N11" s="57">
        <v>0.418</v>
      </c>
      <c r="O11" s="57">
        <v>0.147</v>
      </c>
      <c r="P11" s="57">
        <v>0.042</v>
      </c>
      <c r="Q11" s="57">
        <v>0</v>
      </c>
      <c r="R11" s="57">
        <v>0</v>
      </c>
      <c r="S11" s="85">
        <f t="shared" si="0"/>
        <v>14.481999999999998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0.095</v>
      </c>
      <c r="E12" s="57">
        <v>0.16</v>
      </c>
      <c r="F12" s="57">
        <v>0.496</v>
      </c>
      <c r="G12" s="57">
        <v>0.735</v>
      </c>
      <c r="H12" s="57">
        <v>0.358</v>
      </c>
      <c r="I12" s="57">
        <v>0.579</v>
      </c>
      <c r="J12" s="57">
        <v>0.635</v>
      </c>
      <c r="K12" s="57">
        <v>0.337</v>
      </c>
      <c r="L12" s="57">
        <v>0.558</v>
      </c>
      <c r="M12" s="57">
        <v>0.377</v>
      </c>
      <c r="N12" s="57">
        <v>0.87</v>
      </c>
      <c r="O12" s="57">
        <v>0.577</v>
      </c>
      <c r="P12" s="57">
        <v>0.198</v>
      </c>
      <c r="Q12" s="57">
        <v>0.018</v>
      </c>
      <c r="R12" s="57">
        <v>0</v>
      </c>
      <c r="S12" s="85">
        <f t="shared" si="0"/>
        <v>5.993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0.183</v>
      </c>
      <c r="E13" s="55">
        <v>0.859</v>
      </c>
      <c r="F13" s="55">
        <v>1.845</v>
      </c>
      <c r="G13" s="55">
        <v>2.865</v>
      </c>
      <c r="H13" s="55">
        <v>3.176</v>
      </c>
      <c r="I13" s="55">
        <v>3.531</v>
      </c>
      <c r="J13" s="55">
        <v>3.733</v>
      </c>
      <c r="K13" s="55">
        <v>3.647</v>
      </c>
      <c r="L13" s="55">
        <v>3.213</v>
      </c>
      <c r="M13" s="55">
        <v>2.685</v>
      </c>
      <c r="N13" s="55">
        <v>2.007</v>
      </c>
      <c r="O13" s="55">
        <v>1.248</v>
      </c>
      <c r="P13" s="55">
        <v>0.453</v>
      </c>
      <c r="Q13" s="55">
        <v>0.018</v>
      </c>
      <c r="R13" s="55">
        <v>0</v>
      </c>
      <c r="S13" s="84">
        <f t="shared" si="0"/>
        <v>29.463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0.013</v>
      </c>
      <c r="D14" s="57">
        <v>0.312</v>
      </c>
      <c r="E14" s="57">
        <v>0.322</v>
      </c>
      <c r="F14" s="57">
        <v>0.269</v>
      </c>
      <c r="G14" s="57">
        <v>0.492</v>
      </c>
      <c r="H14" s="57">
        <v>0.641</v>
      </c>
      <c r="I14" s="57">
        <v>1.067</v>
      </c>
      <c r="J14" s="57">
        <v>1.126</v>
      </c>
      <c r="K14" s="57">
        <v>0.849</v>
      </c>
      <c r="L14" s="57">
        <v>0.621</v>
      </c>
      <c r="M14" s="57">
        <v>0.563</v>
      </c>
      <c r="N14" s="57">
        <v>0.675</v>
      </c>
      <c r="O14" s="57">
        <v>1.207</v>
      </c>
      <c r="P14" s="57">
        <v>0.427</v>
      </c>
      <c r="Q14" s="57">
        <v>0.044</v>
      </c>
      <c r="R14" s="57">
        <v>0</v>
      </c>
      <c r="S14" s="85">
        <f t="shared" si="0"/>
        <v>8.628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0.011</v>
      </c>
      <c r="D15" s="57">
        <v>0.356</v>
      </c>
      <c r="E15" s="57">
        <v>1.032</v>
      </c>
      <c r="F15" s="57">
        <v>1.897</v>
      </c>
      <c r="G15" s="57">
        <v>1.711</v>
      </c>
      <c r="H15" s="57">
        <v>2.968</v>
      </c>
      <c r="I15" s="57">
        <v>3.355</v>
      </c>
      <c r="J15" s="57">
        <v>3.421</v>
      </c>
      <c r="K15" s="57">
        <v>2.957</v>
      </c>
      <c r="L15" s="57">
        <v>0.778</v>
      </c>
      <c r="M15" s="57">
        <v>2.265</v>
      </c>
      <c r="N15" s="57">
        <v>1.315</v>
      </c>
      <c r="O15" s="57">
        <v>1.168</v>
      </c>
      <c r="P15" s="57">
        <v>0.421</v>
      </c>
      <c r="Q15" s="57">
        <v>0.023</v>
      </c>
      <c r="R15" s="57">
        <v>0</v>
      </c>
      <c r="S15" s="85">
        <f t="shared" si="0"/>
        <v>23.677999999999997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0.023</v>
      </c>
      <c r="D16" s="57">
        <v>0.437</v>
      </c>
      <c r="E16" s="57">
        <v>1.214</v>
      </c>
      <c r="F16" s="57">
        <v>2.013</v>
      </c>
      <c r="G16" s="57">
        <v>2.632</v>
      </c>
      <c r="H16" s="57">
        <v>3.275</v>
      </c>
      <c r="I16" s="57">
        <v>3.652</v>
      </c>
      <c r="J16" s="57">
        <v>3.739</v>
      </c>
      <c r="K16" s="57">
        <v>3.51</v>
      </c>
      <c r="L16" s="57">
        <v>2.983</v>
      </c>
      <c r="M16" s="57">
        <v>2.561</v>
      </c>
      <c r="N16" s="57">
        <v>1.812</v>
      </c>
      <c r="O16" s="57">
        <v>0.999</v>
      </c>
      <c r="P16" s="57">
        <v>0.331</v>
      </c>
      <c r="Q16" s="57">
        <v>0.028</v>
      </c>
      <c r="R16" s="57">
        <v>0</v>
      </c>
      <c r="S16" s="85">
        <f t="shared" si="0"/>
        <v>29.208999999999996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0.312</v>
      </c>
      <c r="E17" s="57">
        <v>1.144</v>
      </c>
      <c r="F17" s="57">
        <v>1.825</v>
      </c>
      <c r="G17" s="57">
        <v>2.405</v>
      </c>
      <c r="H17" s="57">
        <v>2.59</v>
      </c>
      <c r="I17" s="57">
        <v>2.346</v>
      </c>
      <c r="J17" s="57">
        <v>1.864</v>
      </c>
      <c r="K17" s="57">
        <v>1.78</v>
      </c>
      <c r="L17" s="57">
        <v>1.432</v>
      </c>
      <c r="M17" s="57">
        <v>1.112</v>
      </c>
      <c r="N17" s="57">
        <v>0.642</v>
      </c>
      <c r="O17" s="57">
        <v>0.218</v>
      </c>
      <c r="P17" s="57">
        <v>0.097</v>
      </c>
      <c r="Q17" s="57">
        <v>0.004</v>
      </c>
      <c r="R17" s="57">
        <v>0</v>
      </c>
      <c r="S17" s="85">
        <f t="shared" si="0"/>
        <v>17.771000000000004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0.092</v>
      </c>
      <c r="E18" s="57">
        <v>0.206</v>
      </c>
      <c r="F18" s="57">
        <v>0.493</v>
      </c>
      <c r="G18" s="57">
        <v>0.941</v>
      </c>
      <c r="H18" s="57">
        <v>0.906</v>
      </c>
      <c r="I18" s="57">
        <v>1.018</v>
      </c>
      <c r="J18" s="57">
        <v>0.112</v>
      </c>
      <c r="K18" s="57">
        <v>0.23</v>
      </c>
      <c r="L18" s="57">
        <v>0.339</v>
      </c>
      <c r="M18" s="57">
        <v>0.122</v>
      </c>
      <c r="N18" s="57">
        <v>0.106</v>
      </c>
      <c r="O18" s="57">
        <v>0.109</v>
      </c>
      <c r="P18" s="57">
        <v>0.011</v>
      </c>
      <c r="Q18" s="57">
        <v>0</v>
      </c>
      <c r="R18" s="57">
        <v>0</v>
      </c>
      <c r="S18" s="85">
        <f t="shared" si="0"/>
        <v>4.685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0.026</v>
      </c>
      <c r="D19" s="57">
        <v>0.432</v>
      </c>
      <c r="E19" s="57">
        <v>1.099</v>
      </c>
      <c r="F19" s="57">
        <v>1.894</v>
      </c>
      <c r="G19" s="57">
        <v>2.597</v>
      </c>
      <c r="H19" s="57">
        <v>3</v>
      </c>
      <c r="I19" s="57">
        <v>3.287</v>
      </c>
      <c r="J19" s="57">
        <v>3.199</v>
      </c>
      <c r="K19" s="57">
        <v>1.711</v>
      </c>
      <c r="L19" s="57">
        <v>3.195</v>
      </c>
      <c r="M19" s="57">
        <v>2.674</v>
      </c>
      <c r="N19" s="57">
        <v>1.379</v>
      </c>
      <c r="O19" s="57">
        <v>0.601</v>
      </c>
      <c r="P19" s="57">
        <v>0.249</v>
      </c>
      <c r="Q19" s="57">
        <v>0</v>
      </c>
      <c r="R19" s="57">
        <v>0</v>
      </c>
      <c r="S19" s="85">
        <f t="shared" si="0"/>
        <v>25.343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0.014</v>
      </c>
      <c r="D20" s="57">
        <v>0.236</v>
      </c>
      <c r="E20" s="57">
        <v>0.328</v>
      </c>
      <c r="F20" s="57">
        <v>0.586</v>
      </c>
      <c r="G20" s="57">
        <v>1.387</v>
      </c>
      <c r="H20" s="57">
        <v>2.161</v>
      </c>
      <c r="I20" s="57">
        <v>1.297</v>
      </c>
      <c r="J20" s="57">
        <v>1.356</v>
      </c>
      <c r="K20" s="57">
        <v>0.669</v>
      </c>
      <c r="L20" s="57">
        <v>0.582</v>
      </c>
      <c r="M20" s="57">
        <v>0.372</v>
      </c>
      <c r="N20" s="57">
        <v>0.183</v>
      </c>
      <c r="O20" s="57">
        <v>0.069</v>
      </c>
      <c r="P20" s="57">
        <v>0.031</v>
      </c>
      <c r="Q20" s="57">
        <v>0</v>
      </c>
      <c r="R20" s="57">
        <v>0</v>
      </c>
      <c r="S20" s="85">
        <f aca="true" t="shared" si="2" ref="S20:S33">IF(U20=0,"",SUM(B20:R20))</f>
        <v>9.271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0.027</v>
      </c>
      <c r="F21" s="57">
        <v>0.079</v>
      </c>
      <c r="G21" s="57">
        <v>0.094</v>
      </c>
      <c r="H21" s="57">
        <v>0.131</v>
      </c>
      <c r="I21" s="57">
        <v>0.234</v>
      </c>
      <c r="J21" s="57">
        <v>0.53</v>
      </c>
      <c r="K21" s="57">
        <v>0.752</v>
      </c>
      <c r="L21" s="57">
        <v>1.093</v>
      </c>
      <c r="M21" s="57">
        <v>1.153</v>
      </c>
      <c r="N21" s="57">
        <v>0.886</v>
      </c>
      <c r="O21" s="57">
        <v>0.445</v>
      </c>
      <c r="P21" s="57">
        <v>0.318</v>
      </c>
      <c r="Q21" s="57">
        <v>0.029</v>
      </c>
      <c r="R21" s="57">
        <v>0</v>
      </c>
      <c r="S21" s="85">
        <f t="shared" si="2"/>
        <v>5.771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0.046</v>
      </c>
      <c r="E22" s="57">
        <v>0.43</v>
      </c>
      <c r="F22" s="57">
        <v>1.719</v>
      </c>
      <c r="G22" s="57">
        <v>1.838</v>
      </c>
      <c r="H22" s="57">
        <v>1.683</v>
      </c>
      <c r="I22" s="57">
        <v>1.351</v>
      </c>
      <c r="J22" s="57">
        <v>1.079</v>
      </c>
      <c r="K22" s="57">
        <v>0.821</v>
      </c>
      <c r="L22" s="57">
        <v>0.689</v>
      </c>
      <c r="M22" s="57">
        <v>0.758</v>
      </c>
      <c r="N22" s="57">
        <v>0.66</v>
      </c>
      <c r="O22" s="57">
        <v>0.288</v>
      </c>
      <c r="P22" s="57">
        <v>0.141</v>
      </c>
      <c r="Q22" s="57">
        <v>0.013</v>
      </c>
      <c r="R22" s="57">
        <v>0</v>
      </c>
      <c r="S22" s="85">
        <f t="shared" si="2"/>
        <v>11.516000000000002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0.081</v>
      </c>
      <c r="E23" s="55">
        <v>0.236</v>
      </c>
      <c r="F23" s="55">
        <v>0.533</v>
      </c>
      <c r="G23" s="55">
        <v>0.811</v>
      </c>
      <c r="H23" s="55">
        <v>0.902</v>
      </c>
      <c r="I23" s="55">
        <v>1.379</v>
      </c>
      <c r="J23" s="55">
        <v>2.22</v>
      </c>
      <c r="K23" s="55">
        <v>1.897</v>
      </c>
      <c r="L23" s="55">
        <v>1.225</v>
      </c>
      <c r="M23" s="55">
        <v>0.904</v>
      </c>
      <c r="N23" s="55">
        <v>0.533</v>
      </c>
      <c r="O23" s="55">
        <v>0.25</v>
      </c>
      <c r="P23" s="55">
        <v>0.103</v>
      </c>
      <c r="Q23" s="55">
        <v>0.01</v>
      </c>
      <c r="R23" s="55">
        <v>0</v>
      </c>
      <c r="S23" s="84">
        <f t="shared" si="2"/>
        <v>11.084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0.012</v>
      </c>
      <c r="D24" s="57">
        <v>0.133</v>
      </c>
      <c r="E24" s="57">
        <v>0.482</v>
      </c>
      <c r="F24" s="57">
        <v>0.825</v>
      </c>
      <c r="G24" s="57">
        <v>1.046</v>
      </c>
      <c r="H24" s="57">
        <v>0.879</v>
      </c>
      <c r="I24" s="57">
        <v>1.058</v>
      </c>
      <c r="J24" s="57">
        <v>1.005</v>
      </c>
      <c r="K24" s="57">
        <v>0.913</v>
      </c>
      <c r="L24" s="57">
        <v>0.9</v>
      </c>
      <c r="M24" s="57">
        <v>0.618</v>
      </c>
      <c r="N24" s="57">
        <v>0.403</v>
      </c>
      <c r="O24" s="57">
        <v>0.28</v>
      </c>
      <c r="P24" s="57">
        <v>0.107</v>
      </c>
      <c r="Q24" s="57">
        <v>0.011</v>
      </c>
      <c r="R24" s="57">
        <v>0</v>
      </c>
      <c r="S24" s="85">
        <f t="shared" si="2"/>
        <v>8.671999999999999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0.043</v>
      </c>
      <c r="F25" s="57">
        <v>0.104</v>
      </c>
      <c r="G25" s="57">
        <v>0.118</v>
      </c>
      <c r="H25" s="57">
        <v>0.161</v>
      </c>
      <c r="I25" s="57">
        <v>0.35</v>
      </c>
      <c r="J25" s="57">
        <v>1.166</v>
      </c>
      <c r="K25" s="57">
        <v>1.399</v>
      </c>
      <c r="L25" s="57">
        <v>2.046</v>
      </c>
      <c r="M25" s="57">
        <v>0.917</v>
      </c>
      <c r="N25" s="57">
        <v>0.828</v>
      </c>
      <c r="O25" s="57">
        <v>0.509</v>
      </c>
      <c r="P25" s="57">
        <v>0.139</v>
      </c>
      <c r="Q25" s="57">
        <v>0.014</v>
      </c>
      <c r="R25" s="57">
        <v>0</v>
      </c>
      <c r="S25" s="85">
        <f t="shared" si="2"/>
        <v>7.794000000000001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0.038</v>
      </c>
      <c r="D26" s="57">
        <v>0.454</v>
      </c>
      <c r="E26" s="57">
        <v>1.053</v>
      </c>
      <c r="F26" s="57">
        <v>1.917</v>
      </c>
      <c r="G26" s="57">
        <v>2.489</v>
      </c>
      <c r="H26" s="57">
        <v>2.948</v>
      </c>
      <c r="I26" s="57">
        <v>3.445</v>
      </c>
      <c r="J26" s="57">
        <v>3.602</v>
      </c>
      <c r="K26" s="57">
        <v>3.515</v>
      </c>
      <c r="L26" s="57">
        <v>3.162</v>
      </c>
      <c r="M26" s="57">
        <v>2.666</v>
      </c>
      <c r="N26" s="57">
        <v>1.949</v>
      </c>
      <c r="O26" s="57">
        <v>1.189</v>
      </c>
      <c r="P26" s="57">
        <v>0.41</v>
      </c>
      <c r="Q26" s="57">
        <v>0.045</v>
      </c>
      <c r="R26" s="57">
        <v>0</v>
      </c>
      <c r="S26" s="85">
        <f t="shared" si="2"/>
        <v>28.882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0.014</v>
      </c>
      <c r="D27" s="57">
        <v>0.354</v>
      </c>
      <c r="E27" s="57">
        <v>1.272</v>
      </c>
      <c r="F27" s="57">
        <v>1.948</v>
      </c>
      <c r="G27" s="57">
        <v>1.892</v>
      </c>
      <c r="H27" s="57">
        <v>2.798</v>
      </c>
      <c r="I27" s="57">
        <v>2.819</v>
      </c>
      <c r="J27" s="57">
        <v>3.093</v>
      </c>
      <c r="K27" s="57">
        <v>2.68</v>
      </c>
      <c r="L27" s="57">
        <v>2.273</v>
      </c>
      <c r="M27" s="57">
        <v>2.182</v>
      </c>
      <c r="N27" s="57">
        <v>1.117</v>
      </c>
      <c r="O27" s="57">
        <v>0.582</v>
      </c>
      <c r="P27" s="57">
        <v>0.331</v>
      </c>
      <c r="Q27" s="57">
        <v>0.061</v>
      </c>
      <c r="R27" s="57">
        <v>0</v>
      </c>
      <c r="S27" s="85">
        <f t="shared" si="2"/>
        <v>23.416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0.053</v>
      </c>
      <c r="E28" s="57">
        <v>0.239</v>
      </c>
      <c r="F28" s="57">
        <v>0.487</v>
      </c>
      <c r="G28" s="57">
        <v>0.605</v>
      </c>
      <c r="H28" s="57">
        <v>0.874</v>
      </c>
      <c r="I28" s="57">
        <v>0.903</v>
      </c>
      <c r="J28" s="57">
        <v>1.663</v>
      </c>
      <c r="K28" s="57">
        <v>1.827</v>
      </c>
      <c r="L28" s="57">
        <v>1.975</v>
      </c>
      <c r="M28" s="57">
        <v>1.333</v>
      </c>
      <c r="N28" s="57">
        <v>0.85</v>
      </c>
      <c r="O28" s="57">
        <v>0.178</v>
      </c>
      <c r="P28" s="57">
        <v>0.017</v>
      </c>
      <c r="Q28" s="57">
        <v>0</v>
      </c>
      <c r="R28" s="57">
        <v>0</v>
      </c>
      <c r="S28" s="85">
        <f t="shared" si="2"/>
        <v>11.004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0.034</v>
      </c>
      <c r="E29" s="57">
        <v>0.117</v>
      </c>
      <c r="F29" s="57">
        <v>0.666</v>
      </c>
      <c r="G29" s="57">
        <v>0.949</v>
      </c>
      <c r="H29" s="57">
        <v>2.318</v>
      </c>
      <c r="I29" s="57">
        <v>2.875</v>
      </c>
      <c r="J29" s="57">
        <v>3.145</v>
      </c>
      <c r="K29" s="57">
        <v>3.296</v>
      </c>
      <c r="L29" s="57">
        <v>2.565</v>
      </c>
      <c r="M29" s="57">
        <v>2.674</v>
      </c>
      <c r="N29" s="57">
        <v>1.998</v>
      </c>
      <c r="O29" s="57">
        <v>1.209</v>
      </c>
      <c r="P29" s="57">
        <v>0.417</v>
      </c>
      <c r="Q29" s="57">
        <v>0.018</v>
      </c>
      <c r="R29" s="57">
        <v>0</v>
      </c>
      <c r="S29" s="85">
        <f t="shared" si="2"/>
        <v>22.281000000000002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0.028</v>
      </c>
      <c r="D30" s="57">
        <v>0.423</v>
      </c>
      <c r="E30" s="57">
        <v>0.672</v>
      </c>
      <c r="F30" s="57">
        <v>1.23</v>
      </c>
      <c r="G30" s="57">
        <v>2.253</v>
      </c>
      <c r="H30" s="57">
        <v>2.057</v>
      </c>
      <c r="I30" s="57">
        <v>2.873</v>
      </c>
      <c r="J30" s="57">
        <v>3.733</v>
      </c>
      <c r="K30" s="57">
        <v>3.573</v>
      </c>
      <c r="L30" s="57">
        <v>3.301</v>
      </c>
      <c r="M30" s="57">
        <v>2.61</v>
      </c>
      <c r="N30" s="57">
        <v>2.102</v>
      </c>
      <c r="O30" s="57">
        <v>1.182</v>
      </c>
      <c r="P30" s="57">
        <v>0.356</v>
      </c>
      <c r="Q30" s="57">
        <v>0.013</v>
      </c>
      <c r="R30" s="57">
        <v>0</v>
      </c>
      <c r="S30" s="85">
        <f t="shared" si="2"/>
        <v>26.406000000000002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0.046</v>
      </c>
      <c r="D31" s="57">
        <v>0.496</v>
      </c>
      <c r="E31" s="57">
        <v>1.253</v>
      </c>
      <c r="F31" s="57">
        <v>1.998</v>
      </c>
      <c r="G31" s="57">
        <v>2.682</v>
      </c>
      <c r="H31" s="57">
        <v>3.216</v>
      </c>
      <c r="I31" s="57">
        <v>3.556</v>
      </c>
      <c r="J31" s="57">
        <v>3.654</v>
      </c>
      <c r="K31" s="57">
        <v>2</v>
      </c>
      <c r="L31" s="57">
        <v>1.377</v>
      </c>
      <c r="M31" s="57">
        <v>0.325</v>
      </c>
      <c r="N31" s="57">
        <v>0.164</v>
      </c>
      <c r="O31" s="57">
        <v>1.204</v>
      </c>
      <c r="P31" s="57">
        <v>0.518</v>
      </c>
      <c r="Q31" s="57">
        <v>0.074</v>
      </c>
      <c r="R31" s="57">
        <v>0</v>
      </c>
      <c r="S31" s="85">
        <f t="shared" si="2"/>
        <v>22.563000000000002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0.045</v>
      </c>
      <c r="D32" s="57">
        <v>0.462</v>
      </c>
      <c r="E32" s="57">
        <v>1.175</v>
      </c>
      <c r="F32" s="57">
        <v>1.933</v>
      </c>
      <c r="G32" s="57">
        <v>2.609</v>
      </c>
      <c r="H32" s="57">
        <v>3.161</v>
      </c>
      <c r="I32" s="57">
        <v>3.523</v>
      </c>
      <c r="J32" s="57">
        <v>3.655</v>
      </c>
      <c r="K32" s="57">
        <v>3.577</v>
      </c>
      <c r="L32" s="57">
        <v>3.22</v>
      </c>
      <c r="M32" s="57">
        <v>2.69</v>
      </c>
      <c r="N32" s="57">
        <v>2.044</v>
      </c>
      <c r="O32" s="57">
        <v>1.233</v>
      </c>
      <c r="P32" s="57">
        <v>0.47</v>
      </c>
      <c r="Q32" s="57">
        <v>0.058</v>
      </c>
      <c r="R32" s="57">
        <v>0</v>
      </c>
      <c r="S32" s="85">
        <f t="shared" si="2"/>
        <v>29.855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0.02</v>
      </c>
      <c r="D33" s="57">
        <v>0.234</v>
      </c>
      <c r="E33" s="57">
        <v>0.535</v>
      </c>
      <c r="F33" s="57">
        <v>1.094</v>
      </c>
      <c r="G33" s="57">
        <v>1.172</v>
      </c>
      <c r="H33" s="57">
        <v>1.387</v>
      </c>
      <c r="I33" s="57">
        <v>1.648</v>
      </c>
      <c r="J33" s="57">
        <v>1.962</v>
      </c>
      <c r="K33" s="57">
        <v>2.483</v>
      </c>
      <c r="L33" s="57">
        <v>2.161</v>
      </c>
      <c r="M33" s="57">
        <v>1.28</v>
      </c>
      <c r="N33" s="57">
        <v>0.871</v>
      </c>
      <c r="O33" s="57">
        <v>0.517</v>
      </c>
      <c r="P33" s="57">
        <v>0.215</v>
      </c>
      <c r="Q33" s="57">
        <v>0.038</v>
      </c>
      <c r="R33" s="57">
        <v>0</v>
      </c>
      <c r="S33" s="85">
        <f t="shared" si="2"/>
        <v>15.616999999999999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0.34500000000000003</v>
      </c>
      <c r="D34" s="90">
        <f t="shared" si="4"/>
        <v>7.6419999999999995</v>
      </c>
      <c r="E34" s="90">
        <f t="shared" si="4"/>
        <v>20.468</v>
      </c>
      <c r="F34" s="90">
        <f t="shared" si="4"/>
        <v>37.522</v>
      </c>
      <c r="G34" s="90">
        <f t="shared" si="4"/>
        <v>50.708</v>
      </c>
      <c r="H34" s="90">
        <f t="shared" si="4"/>
        <v>62.312000000000005</v>
      </c>
      <c r="I34" s="90">
        <f t="shared" si="4"/>
        <v>68.48599999999998</v>
      </c>
      <c r="J34" s="90">
        <f t="shared" si="4"/>
        <v>71.55499999999999</v>
      </c>
      <c r="K34" s="90">
        <f t="shared" si="4"/>
        <v>66.898</v>
      </c>
      <c r="L34" s="90">
        <f aca="true" t="shared" si="5" ref="L34:R34">IF(L37=0,"",SUM(L3:L33))</f>
        <v>58.625</v>
      </c>
      <c r="M34" s="90">
        <f t="shared" si="5"/>
        <v>48.46999999999999</v>
      </c>
      <c r="N34" s="90">
        <f t="shared" si="5"/>
        <v>34.641000000000005</v>
      </c>
      <c r="O34" s="90">
        <f t="shared" si="5"/>
        <v>21.634</v>
      </c>
      <c r="P34" s="90">
        <f t="shared" si="5"/>
        <v>8.254999999999999</v>
      </c>
      <c r="Q34" s="90">
        <f t="shared" si="5"/>
        <v>0.6310000000000001</v>
      </c>
      <c r="R34" s="90">
        <f t="shared" si="5"/>
        <v>0</v>
      </c>
      <c r="S34" s="86">
        <f>SUM(B3:R33)</f>
        <v>558.1919999999999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0.011129032258064516</v>
      </c>
      <c r="D35" s="60">
        <f t="shared" si="6"/>
        <v>0.24651612903225806</v>
      </c>
      <c r="E35" s="60">
        <f t="shared" si="6"/>
        <v>0.660258064516129</v>
      </c>
      <c r="F35" s="60">
        <f t="shared" si="6"/>
        <v>1.2103870967741934</v>
      </c>
      <c r="G35" s="60">
        <f t="shared" si="6"/>
        <v>1.635741935483871</v>
      </c>
      <c r="H35" s="60">
        <f t="shared" si="6"/>
        <v>2.0100645161290323</v>
      </c>
      <c r="I35" s="60">
        <f t="shared" si="6"/>
        <v>2.209225806451612</v>
      </c>
      <c r="J35" s="60">
        <f t="shared" si="6"/>
        <v>2.308225806451613</v>
      </c>
      <c r="K35" s="60">
        <f t="shared" si="6"/>
        <v>2.158</v>
      </c>
      <c r="L35" s="60">
        <f aca="true" t="shared" si="7" ref="L35:R35">IF(L37=0,"",AVERAGE(L3:L33))</f>
        <v>1.8911290322580645</v>
      </c>
      <c r="M35" s="60">
        <f t="shared" si="7"/>
        <v>1.563548387096774</v>
      </c>
      <c r="N35" s="60">
        <f t="shared" si="7"/>
        <v>1.117451612903226</v>
      </c>
      <c r="O35" s="60">
        <f t="shared" si="7"/>
        <v>0.6978709677419355</v>
      </c>
      <c r="P35" s="60">
        <f t="shared" si="7"/>
        <v>0.2662903225806451</v>
      </c>
      <c r="Q35" s="60">
        <f t="shared" si="7"/>
        <v>0.020354838709677425</v>
      </c>
      <c r="R35" s="60">
        <f t="shared" si="7"/>
        <v>0</v>
      </c>
      <c r="S35" s="87">
        <f>AVERAGE(S3:S33)</f>
        <v>18.0061935483871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0.046</v>
      </c>
      <c r="D36" s="60">
        <f t="shared" si="8"/>
        <v>0.538</v>
      </c>
      <c r="E36" s="60">
        <f t="shared" si="8"/>
        <v>1.272</v>
      </c>
      <c r="F36" s="60">
        <f t="shared" si="8"/>
        <v>2.013</v>
      </c>
      <c r="G36" s="60">
        <f t="shared" si="8"/>
        <v>2.865</v>
      </c>
      <c r="H36" s="60">
        <f t="shared" si="8"/>
        <v>3.314</v>
      </c>
      <c r="I36" s="60">
        <f t="shared" si="8"/>
        <v>3.652</v>
      </c>
      <c r="J36" s="60">
        <f t="shared" si="8"/>
        <v>3.775</v>
      </c>
      <c r="K36" s="60">
        <f t="shared" si="8"/>
        <v>3.65</v>
      </c>
      <c r="L36" s="60">
        <f aca="true" t="shared" si="9" ref="L36:R36">IF(L37=0,"",MAX(L3:L33))</f>
        <v>3.322</v>
      </c>
      <c r="M36" s="60">
        <f t="shared" si="9"/>
        <v>2.771</v>
      </c>
      <c r="N36" s="60">
        <f t="shared" si="9"/>
        <v>2.102</v>
      </c>
      <c r="O36" s="60">
        <f t="shared" si="9"/>
        <v>1.248</v>
      </c>
      <c r="P36" s="60">
        <f t="shared" si="9"/>
        <v>0.529</v>
      </c>
      <c r="Q36" s="60">
        <f t="shared" si="9"/>
        <v>0.074</v>
      </c>
      <c r="R36" s="60">
        <f t="shared" si="9"/>
        <v>0</v>
      </c>
      <c r="S36" s="87">
        <f>MAX(S3:S33)</f>
        <v>30.484999999999996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0.02</v>
      </c>
      <c r="D3" s="100">
        <v>0.141</v>
      </c>
      <c r="E3" s="100">
        <v>0.455</v>
      </c>
      <c r="F3" s="100">
        <v>0.423</v>
      </c>
      <c r="G3" s="100">
        <v>0.542</v>
      </c>
      <c r="H3" s="100">
        <v>0.749</v>
      </c>
      <c r="I3" s="100">
        <v>0.541</v>
      </c>
      <c r="J3" s="100">
        <v>0.831</v>
      </c>
      <c r="K3" s="100">
        <v>0.629</v>
      </c>
      <c r="L3" s="100">
        <v>0.5</v>
      </c>
      <c r="M3" s="100">
        <v>0.32</v>
      </c>
      <c r="N3" s="100">
        <v>0.443</v>
      </c>
      <c r="O3" s="100">
        <v>0.255</v>
      </c>
      <c r="P3" s="100">
        <v>0.091</v>
      </c>
      <c r="Q3" s="100">
        <v>0</v>
      </c>
      <c r="R3" s="100">
        <v>0</v>
      </c>
      <c r="S3" s="84">
        <f>IF(U3=0,"",SUM(B3:R3))</f>
        <v>5.9399999999999995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0.003</v>
      </c>
      <c r="D4" s="102">
        <v>0.336</v>
      </c>
      <c r="E4" s="102">
        <v>0.867</v>
      </c>
      <c r="F4" s="102">
        <v>1.308</v>
      </c>
      <c r="G4" s="102">
        <v>1.489</v>
      </c>
      <c r="H4" s="102">
        <v>0.846</v>
      </c>
      <c r="I4" s="102">
        <v>1.596</v>
      </c>
      <c r="J4" s="102">
        <v>1.639</v>
      </c>
      <c r="K4" s="102">
        <v>2.051</v>
      </c>
      <c r="L4" s="102">
        <v>3.15</v>
      </c>
      <c r="M4" s="102">
        <v>2.617</v>
      </c>
      <c r="N4" s="102">
        <v>1.644</v>
      </c>
      <c r="O4" s="102">
        <v>0.925</v>
      </c>
      <c r="P4" s="102">
        <v>0.306</v>
      </c>
      <c r="Q4" s="102">
        <v>0.028</v>
      </c>
      <c r="R4" s="102">
        <v>0</v>
      </c>
      <c r="S4" s="85">
        <f aca="true" t="shared" si="0" ref="S4:S19">IF(U4=0,"",SUM(B4:R4))</f>
        <v>18.805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0.029</v>
      </c>
      <c r="D5" s="102">
        <v>0.172</v>
      </c>
      <c r="E5" s="102">
        <v>0.653</v>
      </c>
      <c r="F5" s="102">
        <v>1.492</v>
      </c>
      <c r="G5" s="102">
        <v>2.313</v>
      </c>
      <c r="H5" s="102">
        <v>3.114</v>
      </c>
      <c r="I5" s="102">
        <v>3.431</v>
      </c>
      <c r="J5" s="102">
        <v>3.58</v>
      </c>
      <c r="K5" s="102">
        <v>3.369</v>
      </c>
      <c r="L5" s="102">
        <v>2.95</v>
      </c>
      <c r="M5" s="102">
        <v>2.338</v>
      </c>
      <c r="N5" s="102">
        <v>1.587</v>
      </c>
      <c r="O5" s="102">
        <v>1.007</v>
      </c>
      <c r="P5" s="102">
        <v>0.385</v>
      </c>
      <c r="Q5" s="102">
        <v>0.047</v>
      </c>
      <c r="R5" s="102">
        <v>0</v>
      </c>
      <c r="S5" s="85">
        <f t="shared" si="0"/>
        <v>26.467000000000006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0.009</v>
      </c>
      <c r="D6" s="102">
        <v>0.066</v>
      </c>
      <c r="E6" s="102">
        <v>0.26</v>
      </c>
      <c r="F6" s="102">
        <v>0.501</v>
      </c>
      <c r="G6" s="102">
        <v>1.612</v>
      </c>
      <c r="H6" s="102">
        <v>3.03</v>
      </c>
      <c r="I6" s="102">
        <v>2.995</v>
      </c>
      <c r="J6" s="102">
        <v>3.156</v>
      </c>
      <c r="K6" s="102">
        <v>2.654</v>
      </c>
      <c r="L6" s="102">
        <v>2.085</v>
      </c>
      <c r="M6" s="102">
        <v>2.132</v>
      </c>
      <c r="N6" s="102">
        <v>1.301</v>
      </c>
      <c r="O6" s="102">
        <v>0.826</v>
      </c>
      <c r="P6" s="102">
        <v>0.381</v>
      </c>
      <c r="Q6" s="102">
        <v>0.038</v>
      </c>
      <c r="R6" s="102">
        <v>0</v>
      </c>
      <c r="S6" s="85">
        <f t="shared" si="0"/>
        <v>21.046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0.044</v>
      </c>
      <c r="D7" s="102">
        <v>0.333</v>
      </c>
      <c r="E7" s="102">
        <v>0.988</v>
      </c>
      <c r="F7" s="102">
        <v>1.657</v>
      </c>
      <c r="G7" s="102">
        <v>2.463</v>
      </c>
      <c r="H7" s="102">
        <v>2.999</v>
      </c>
      <c r="I7" s="102">
        <v>3.36</v>
      </c>
      <c r="J7" s="102">
        <v>3.484</v>
      </c>
      <c r="K7" s="102">
        <v>3.396</v>
      </c>
      <c r="L7" s="102">
        <v>3.085</v>
      </c>
      <c r="M7" s="102">
        <v>2.551</v>
      </c>
      <c r="N7" s="102">
        <v>1.936</v>
      </c>
      <c r="O7" s="102">
        <v>0.986</v>
      </c>
      <c r="P7" s="102">
        <v>0.299</v>
      </c>
      <c r="Q7" s="102">
        <v>0.037</v>
      </c>
      <c r="R7" s="102">
        <v>0</v>
      </c>
      <c r="S7" s="85">
        <f t="shared" si="0"/>
        <v>27.618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0.022</v>
      </c>
      <c r="D8" s="102">
        <v>0.277</v>
      </c>
      <c r="E8" s="102">
        <v>0.895</v>
      </c>
      <c r="F8" s="102">
        <v>1.662</v>
      </c>
      <c r="G8" s="102">
        <v>2.381</v>
      </c>
      <c r="H8" s="102">
        <v>2.84</v>
      </c>
      <c r="I8" s="102">
        <v>2.846</v>
      </c>
      <c r="J8" s="102">
        <v>2.457</v>
      </c>
      <c r="K8" s="102">
        <v>1.793</v>
      </c>
      <c r="L8" s="102">
        <v>0.69</v>
      </c>
      <c r="M8" s="102">
        <v>0.52</v>
      </c>
      <c r="N8" s="102">
        <v>0.632</v>
      </c>
      <c r="O8" s="102">
        <v>0.266</v>
      </c>
      <c r="P8" s="102">
        <v>0.099</v>
      </c>
      <c r="Q8" s="102">
        <v>0.003</v>
      </c>
      <c r="R8" s="102">
        <v>0</v>
      </c>
      <c r="S8" s="85">
        <f t="shared" si="0"/>
        <v>17.383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0.007</v>
      </c>
      <c r="D9" s="102">
        <v>0.164</v>
      </c>
      <c r="E9" s="102">
        <v>0.737</v>
      </c>
      <c r="F9" s="102">
        <v>0.796</v>
      </c>
      <c r="G9" s="102">
        <v>1.82</v>
      </c>
      <c r="H9" s="102">
        <v>3.002</v>
      </c>
      <c r="I9" s="102">
        <v>3.453</v>
      </c>
      <c r="J9" s="102">
        <v>3.719</v>
      </c>
      <c r="K9" s="102">
        <v>3.617</v>
      </c>
      <c r="L9" s="102">
        <v>3.304</v>
      </c>
      <c r="M9" s="102">
        <v>2.801</v>
      </c>
      <c r="N9" s="102">
        <v>2.144</v>
      </c>
      <c r="O9" s="102">
        <v>1.389</v>
      </c>
      <c r="P9" s="102">
        <v>0.46</v>
      </c>
      <c r="Q9" s="102">
        <v>0.068</v>
      </c>
      <c r="R9" s="102">
        <v>0</v>
      </c>
      <c r="S9" s="85">
        <f t="shared" si="0"/>
        <v>27.480999999999995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0.002</v>
      </c>
      <c r="D10" s="102">
        <v>0.233</v>
      </c>
      <c r="E10" s="102">
        <v>0.715</v>
      </c>
      <c r="F10" s="102">
        <v>1.091</v>
      </c>
      <c r="G10" s="102">
        <v>2.282</v>
      </c>
      <c r="H10" s="102">
        <v>3.242</v>
      </c>
      <c r="I10" s="102">
        <v>3.539</v>
      </c>
      <c r="J10" s="102">
        <v>3.368</v>
      </c>
      <c r="K10" s="102">
        <v>2.306</v>
      </c>
      <c r="L10" s="102">
        <v>3.216</v>
      </c>
      <c r="M10" s="102">
        <v>2.7</v>
      </c>
      <c r="N10" s="102">
        <v>1.879</v>
      </c>
      <c r="O10" s="102">
        <v>1.182</v>
      </c>
      <c r="P10" s="102">
        <v>0.402</v>
      </c>
      <c r="Q10" s="102">
        <v>0.072</v>
      </c>
      <c r="R10" s="102">
        <v>0</v>
      </c>
      <c r="S10" s="85">
        <f t="shared" si="0"/>
        <v>26.229000000000003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0.037</v>
      </c>
      <c r="D11" s="102">
        <v>0.435</v>
      </c>
      <c r="E11" s="102">
        <v>1.126</v>
      </c>
      <c r="F11" s="102">
        <v>1.865</v>
      </c>
      <c r="G11" s="102">
        <v>2.537</v>
      </c>
      <c r="H11" s="102">
        <v>3.066</v>
      </c>
      <c r="I11" s="102">
        <v>3.395</v>
      </c>
      <c r="J11" s="102">
        <v>3.525</v>
      </c>
      <c r="K11" s="102">
        <v>3.384</v>
      </c>
      <c r="L11" s="102">
        <v>3.066</v>
      </c>
      <c r="M11" s="102">
        <v>2.441</v>
      </c>
      <c r="N11" s="102">
        <v>1.876</v>
      </c>
      <c r="O11" s="102">
        <v>1.189</v>
      </c>
      <c r="P11" s="102">
        <v>0.485</v>
      </c>
      <c r="Q11" s="102">
        <v>0.084</v>
      </c>
      <c r="R11" s="102">
        <v>0</v>
      </c>
      <c r="S11" s="85">
        <f t="shared" si="0"/>
        <v>28.510999999999996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0.027</v>
      </c>
      <c r="D12" s="102">
        <v>0.398</v>
      </c>
      <c r="E12" s="102">
        <v>1.06</v>
      </c>
      <c r="F12" s="102">
        <v>1.81</v>
      </c>
      <c r="G12" s="102">
        <v>2.501</v>
      </c>
      <c r="H12" s="102">
        <v>3.032</v>
      </c>
      <c r="I12" s="102">
        <v>3.396</v>
      </c>
      <c r="J12" s="102">
        <v>3.488</v>
      </c>
      <c r="K12" s="102">
        <v>3.417</v>
      </c>
      <c r="L12" s="102">
        <v>3.146</v>
      </c>
      <c r="M12" s="102">
        <v>2.684</v>
      </c>
      <c r="N12" s="102">
        <v>2.077</v>
      </c>
      <c r="O12" s="102">
        <v>1.295</v>
      </c>
      <c r="P12" s="102">
        <v>0.535</v>
      </c>
      <c r="Q12" s="102">
        <v>0.093</v>
      </c>
      <c r="R12" s="102">
        <v>0</v>
      </c>
      <c r="S12" s="85">
        <f t="shared" si="0"/>
        <v>28.959000000000003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0.035</v>
      </c>
      <c r="D13" s="100">
        <v>0.18</v>
      </c>
      <c r="E13" s="100">
        <v>0.296</v>
      </c>
      <c r="F13" s="100">
        <v>0.308</v>
      </c>
      <c r="G13" s="100">
        <v>0.515</v>
      </c>
      <c r="H13" s="100">
        <v>1.448</v>
      </c>
      <c r="I13" s="100">
        <v>1.328</v>
      </c>
      <c r="J13" s="100">
        <v>1.667</v>
      </c>
      <c r="K13" s="100">
        <v>2.277</v>
      </c>
      <c r="L13" s="100">
        <v>0.744</v>
      </c>
      <c r="M13" s="100">
        <v>0.782</v>
      </c>
      <c r="N13" s="100">
        <v>0.222</v>
      </c>
      <c r="O13" s="100">
        <v>0.058</v>
      </c>
      <c r="P13" s="100">
        <v>0.01</v>
      </c>
      <c r="Q13" s="100">
        <v>0</v>
      </c>
      <c r="R13" s="100">
        <v>0</v>
      </c>
      <c r="S13" s="84">
        <f t="shared" si="0"/>
        <v>9.87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0.01</v>
      </c>
      <c r="D14" s="102">
        <v>0.274</v>
      </c>
      <c r="E14" s="102">
        <v>0.627</v>
      </c>
      <c r="F14" s="102">
        <v>1.583</v>
      </c>
      <c r="G14" s="102">
        <v>1.393</v>
      </c>
      <c r="H14" s="102">
        <v>1.239</v>
      </c>
      <c r="I14" s="102">
        <v>1.86</v>
      </c>
      <c r="J14" s="102">
        <v>2.667</v>
      </c>
      <c r="K14" s="102">
        <v>2.674</v>
      </c>
      <c r="L14" s="102">
        <v>1.802</v>
      </c>
      <c r="M14" s="102">
        <v>0.445</v>
      </c>
      <c r="N14" s="102">
        <v>0.102</v>
      </c>
      <c r="O14" s="102">
        <v>0.115</v>
      </c>
      <c r="P14" s="102">
        <v>0.193</v>
      </c>
      <c r="Q14" s="102">
        <v>0.023</v>
      </c>
      <c r="R14" s="102">
        <v>0</v>
      </c>
      <c r="S14" s="85">
        <f t="shared" si="0"/>
        <v>15.006999999999998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0.003</v>
      </c>
      <c r="D15" s="102">
        <v>0.039</v>
      </c>
      <c r="E15" s="102">
        <v>0.219</v>
      </c>
      <c r="F15" s="102">
        <v>0.149</v>
      </c>
      <c r="G15" s="102">
        <v>0.123</v>
      </c>
      <c r="H15" s="102">
        <v>0.209</v>
      </c>
      <c r="I15" s="102">
        <v>0.191</v>
      </c>
      <c r="J15" s="102">
        <v>0.281</v>
      </c>
      <c r="K15" s="102">
        <v>0.274</v>
      </c>
      <c r="L15" s="102">
        <v>0.467</v>
      </c>
      <c r="M15" s="102">
        <v>0.427</v>
      </c>
      <c r="N15" s="102">
        <v>0.387</v>
      </c>
      <c r="O15" s="102">
        <v>0.311</v>
      </c>
      <c r="P15" s="102">
        <v>0.102</v>
      </c>
      <c r="Q15" s="102">
        <v>0.022</v>
      </c>
      <c r="R15" s="102">
        <v>0</v>
      </c>
      <c r="S15" s="85">
        <f t="shared" si="0"/>
        <v>3.2039999999999997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0.048</v>
      </c>
      <c r="D16" s="102">
        <v>0.231</v>
      </c>
      <c r="E16" s="102">
        <v>0.941</v>
      </c>
      <c r="F16" s="102">
        <v>1.171</v>
      </c>
      <c r="G16" s="102">
        <v>1.31</v>
      </c>
      <c r="H16" s="102">
        <v>1.138</v>
      </c>
      <c r="I16" s="102">
        <v>0.788</v>
      </c>
      <c r="J16" s="102">
        <v>0.999</v>
      </c>
      <c r="K16" s="102">
        <v>0.578</v>
      </c>
      <c r="L16" s="102">
        <v>0.395</v>
      </c>
      <c r="M16" s="102">
        <v>0.424</v>
      </c>
      <c r="N16" s="102">
        <v>0.345</v>
      </c>
      <c r="O16" s="102">
        <v>0.235</v>
      </c>
      <c r="P16" s="102">
        <v>0.064</v>
      </c>
      <c r="Q16" s="102">
        <v>0</v>
      </c>
      <c r="R16" s="102">
        <v>0</v>
      </c>
      <c r="S16" s="85">
        <f t="shared" si="0"/>
        <v>8.667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0.021</v>
      </c>
      <c r="D17" s="102">
        <v>0.205</v>
      </c>
      <c r="E17" s="102">
        <v>0.528</v>
      </c>
      <c r="F17" s="102">
        <v>1.366</v>
      </c>
      <c r="G17" s="102">
        <v>2.527</v>
      </c>
      <c r="H17" s="102">
        <v>2.954</v>
      </c>
      <c r="I17" s="102">
        <v>3.021</v>
      </c>
      <c r="J17" s="102">
        <v>3.477</v>
      </c>
      <c r="K17" s="102">
        <v>3.523</v>
      </c>
      <c r="L17" s="102">
        <v>2.115</v>
      </c>
      <c r="M17" s="102">
        <v>1.786</v>
      </c>
      <c r="N17" s="102">
        <v>1.775</v>
      </c>
      <c r="O17" s="102">
        <v>1.13</v>
      </c>
      <c r="P17" s="102">
        <v>0.583</v>
      </c>
      <c r="Q17" s="102">
        <v>0.102</v>
      </c>
      <c r="R17" s="102">
        <v>0</v>
      </c>
      <c r="S17" s="85">
        <f t="shared" si="0"/>
        <v>25.113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0.022</v>
      </c>
      <c r="D18" s="102">
        <v>0.221</v>
      </c>
      <c r="E18" s="102">
        <v>0.529</v>
      </c>
      <c r="F18" s="102">
        <v>1.718</v>
      </c>
      <c r="G18" s="102">
        <v>2.389</v>
      </c>
      <c r="H18" s="102">
        <v>2.659</v>
      </c>
      <c r="I18" s="102">
        <v>3.196</v>
      </c>
      <c r="J18" s="102">
        <v>2.819</v>
      </c>
      <c r="K18" s="102">
        <v>3.076</v>
      </c>
      <c r="L18" s="102">
        <v>3.256</v>
      </c>
      <c r="M18" s="102">
        <v>2.251</v>
      </c>
      <c r="N18" s="102">
        <v>0.921</v>
      </c>
      <c r="O18" s="102">
        <v>1.107</v>
      </c>
      <c r="P18" s="102">
        <v>0.093</v>
      </c>
      <c r="Q18" s="102">
        <v>0</v>
      </c>
      <c r="R18" s="102">
        <v>0</v>
      </c>
      <c r="S18" s="85">
        <f t="shared" si="0"/>
        <v>24.257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0.047</v>
      </c>
      <c r="D19" s="102">
        <v>0.524</v>
      </c>
      <c r="E19" s="102">
        <v>1.271</v>
      </c>
      <c r="F19" s="102">
        <v>2.018</v>
      </c>
      <c r="G19" s="102">
        <v>2.699</v>
      </c>
      <c r="H19" s="102">
        <v>3.239</v>
      </c>
      <c r="I19" s="102">
        <v>3.519</v>
      </c>
      <c r="J19" s="102">
        <v>3.353</v>
      </c>
      <c r="K19" s="102">
        <v>3.234</v>
      </c>
      <c r="L19" s="102">
        <v>2.784</v>
      </c>
      <c r="M19" s="102">
        <v>2.589</v>
      </c>
      <c r="N19" s="102">
        <v>1.796</v>
      </c>
      <c r="O19" s="102">
        <v>1.177</v>
      </c>
      <c r="P19" s="102">
        <v>0.533</v>
      </c>
      <c r="Q19" s="102">
        <v>0.106</v>
      </c>
      <c r="R19" s="102">
        <v>0</v>
      </c>
      <c r="S19" s="85">
        <f t="shared" si="0"/>
        <v>28.888999999999996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0.017</v>
      </c>
      <c r="D20" s="102">
        <v>0.239</v>
      </c>
      <c r="E20" s="102">
        <v>0.675</v>
      </c>
      <c r="F20" s="102">
        <v>0.709</v>
      </c>
      <c r="G20" s="102">
        <v>1.419</v>
      </c>
      <c r="H20" s="102">
        <v>2.016</v>
      </c>
      <c r="I20" s="102">
        <v>2.135</v>
      </c>
      <c r="J20" s="102">
        <v>2.162</v>
      </c>
      <c r="K20" s="102">
        <v>1.997</v>
      </c>
      <c r="L20" s="102">
        <v>2.312</v>
      </c>
      <c r="M20" s="102">
        <v>1.483</v>
      </c>
      <c r="N20" s="102">
        <v>0.917</v>
      </c>
      <c r="O20" s="102">
        <v>0.355</v>
      </c>
      <c r="P20" s="102">
        <v>0.153</v>
      </c>
      <c r="Q20" s="102">
        <v>0.017</v>
      </c>
      <c r="R20" s="102">
        <v>0</v>
      </c>
      <c r="S20" s="85">
        <f aca="true" t="shared" si="2" ref="S20:S33">IF(U20=0,"",SUM(B20:R20))</f>
        <v>16.605999999999998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0.015</v>
      </c>
      <c r="F21" s="102">
        <v>0.079</v>
      </c>
      <c r="G21" s="102">
        <v>0.13</v>
      </c>
      <c r="H21" s="102">
        <v>0.227</v>
      </c>
      <c r="I21" s="102">
        <v>0.496</v>
      </c>
      <c r="J21" s="102">
        <v>0.856</v>
      </c>
      <c r="K21" s="102">
        <v>1.147</v>
      </c>
      <c r="L21" s="102">
        <v>0.806</v>
      </c>
      <c r="M21" s="102">
        <v>0.659</v>
      </c>
      <c r="N21" s="102">
        <v>0.532</v>
      </c>
      <c r="O21" s="102">
        <v>0.151</v>
      </c>
      <c r="P21" s="102">
        <v>0.037</v>
      </c>
      <c r="Q21" s="102">
        <v>0.003</v>
      </c>
      <c r="R21" s="102">
        <v>0</v>
      </c>
      <c r="S21" s="85">
        <f t="shared" si="2"/>
        <v>5.138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0.042</v>
      </c>
      <c r="D22" s="102">
        <v>0.539</v>
      </c>
      <c r="E22" s="102">
        <v>1.175</v>
      </c>
      <c r="F22" s="102">
        <v>1.847</v>
      </c>
      <c r="G22" s="102">
        <v>2.607</v>
      </c>
      <c r="H22" s="102">
        <v>2.768</v>
      </c>
      <c r="I22" s="102">
        <v>1.602</v>
      </c>
      <c r="J22" s="102">
        <v>1.49</v>
      </c>
      <c r="K22" s="102">
        <v>1.439</v>
      </c>
      <c r="L22" s="102">
        <v>1.096</v>
      </c>
      <c r="M22" s="102">
        <v>1.387</v>
      </c>
      <c r="N22" s="102">
        <v>1.427</v>
      </c>
      <c r="O22" s="102">
        <v>0.633</v>
      </c>
      <c r="P22" s="102">
        <v>0.332</v>
      </c>
      <c r="Q22" s="102">
        <v>0.059</v>
      </c>
      <c r="R22" s="102">
        <v>0</v>
      </c>
      <c r="S22" s="85">
        <f t="shared" si="2"/>
        <v>18.443000000000005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0.096</v>
      </c>
      <c r="E23" s="100">
        <v>0.201</v>
      </c>
      <c r="F23" s="100">
        <v>0.779</v>
      </c>
      <c r="G23" s="100">
        <v>0.66</v>
      </c>
      <c r="H23" s="100">
        <v>1.027</v>
      </c>
      <c r="I23" s="100">
        <v>0.816</v>
      </c>
      <c r="J23" s="100">
        <v>1.372</v>
      </c>
      <c r="K23" s="100">
        <v>0.988</v>
      </c>
      <c r="L23" s="100">
        <v>0.991</v>
      </c>
      <c r="M23" s="100">
        <v>0.726</v>
      </c>
      <c r="N23" s="100">
        <v>0.875</v>
      </c>
      <c r="O23" s="100">
        <v>0.485</v>
      </c>
      <c r="P23" s="100">
        <v>0.173</v>
      </c>
      <c r="Q23" s="100">
        <v>0.028</v>
      </c>
      <c r="R23" s="100">
        <v>0</v>
      </c>
      <c r="S23" s="84">
        <f t="shared" si="2"/>
        <v>9.216999999999999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0.059</v>
      </c>
      <c r="E24" s="102">
        <v>0.122</v>
      </c>
      <c r="F24" s="102">
        <v>0.241</v>
      </c>
      <c r="G24" s="102">
        <v>0.224</v>
      </c>
      <c r="H24" s="102">
        <v>0.286</v>
      </c>
      <c r="I24" s="102">
        <v>0.487</v>
      </c>
      <c r="J24" s="102">
        <v>0.214</v>
      </c>
      <c r="K24" s="102">
        <v>0.563</v>
      </c>
      <c r="L24" s="102">
        <v>0.972</v>
      </c>
      <c r="M24" s="102">
        <v>0.874</v>
      </c>
      <c r="N24" s="102">
        <v>0.532</v>
      </c>
      <c r="O24" s="102">
        <v>0.5</v>
      </c>
      <c r="P24" s="102">
        <v>0.142</v>
      </c>
      <c r="Q24" s="102">
        <v>0.073</v>
      </c>
      <c r="R24" s="102">
        <v>0</v>
      </c>
      <c r="S24" s="85">
        <f t="shared" si="2"/>
        <v>5.289000000000001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0.008</v>
      </c>
      <c r="D25" s="102">
        <v>0.16</v>
      </c>
      <c r="E25" s="102">
        <v>0.227</v>
      </c>
      <c r="F25" s="102">
        <v>0.386</v>
      </c>
      <c r="G25" s="102">
        <v>0.587</v>
      </c>
      <c r="H25" s="102">
        <v>0.491</v>
      </c>
      <c r="I25" s="102">
        <v>1.005</v>
      </c>
      <c r="J25" s="102">
        <v>0.979</v>
      </c>
      <c r="K25" s="102">
        <v>1.288</v>
      </c>
      <c r="L25" s="102">
        <v>1.336</v>
      </c>
      <c r="M25" s="102">
        <v>0.931</v>
      </c>
      <c r="N25" s="102">
        <v>1.016</v>
      </c>
      <c r="O25" s="102">
        <v>0.721</v>
      </c>
      <c r="P25" s="102">
        <v>0.246</v>
      </c>
      <c r="Q25" s="102">
        <v>0</v>
      </c>
      <c r="R25" s="102">
        <v>0</v>
      </c>
      <c r="S25" s="85">
        <f t="shared" si="2"/>
        <v>9.381000000000002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0.004</v>
      </c>
      <c r="D26" s="102">
        <v>0.088</v>
      </c>
      <c r="E26" s="102">
        <v>0.165</v>
      </c>
      <c r="F26" s="102">
        <v>0.382</v>
      </c>
      <c r="G26" s="102">
        <v>0.556</v>
      </c>
      <c r="H26" s="102">
        <v>0.553</v>
      </c>
      <c r="I26" s="102">
        <v>0.918</v>
      </c>
      <c r="J26" s="102">
        <v>0.755</v>
      </c>
      <c r="K26" s="102">
        <v>0.998</v>
      </c>
      <c r="L26" s="102">
        <v>0.977</v>
      </c>
      <c r="M26" s="102">
        <v>0.823</v>
      </c>
      <c r="N26" s="102">
        <v>0.424</v>
      </c>
      <c r="O26" s="102">
        <v>0.225</v>
      </c>
      <c r="P26" s="102">
        <v>0.206</v>
      </c>
      <c r="Q26" s="102">
        <v>0.006</v>
      </c>
      <c r="R26" s="102">
        <v>0</v>
      </c>
      <c r="S26" s="85">
        <f t="shared" si="2"/>
        <v>7.080000000000002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0.003</v>
      </c>
      <c r="D27" s="102">
        <v>0.178</v>
      </c>
      <c r="E27" s="102">
        <v>0.282</v>
      </c>
      <c r="F27" s="102">
        <v>0.444</v>
      </c>
      <c r="G27" s="102">
        <v>0.543</v>
      </c>
      <c r="H27" s="102">
        <v>0.71</v>
      </c>
      <c r="I27" s="102">
        <v>0.744</v>
      </c>
      <c r="J27" s="102">
        <v>0.448</v>
      </c>
      <c r="K27" s="102">
        <v>0.776</v>
      </c>
      <c r="L27" s="102">
        <v>0.975</v>
      </c>
      <c r="M27" s="102">
        <v>0.793</v>
      </c>
      <c r="N27" s="102">
        <v>0.477</v>
      </c>
      <c r="O27" s="102">
        <v>0.272</v>
      </c>
      <c r="P27" s="102">
        <v>0.119</v>
      </c>
      <c r="Q27" s="102">
        <v>0.03</v>
      </c>
      <c r="R27" s="102">
        <v>0</v>
      </c>
      <c r="S27" s="85">
        <f t="shared" si="2"/>
        <v>6.7940000000000005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0.083</v>
      </c>
      <c r="E28" s="102">
        <v>0.187</v>
      </c>
      <c r="F28" s="102">
        <v>0.394</v>
      </c>
      <c r="G28" s="102">
        <v>0.679</v>
      </c>
      <c r="H28" s="102">
        <v>0.872</v>
      </c>
      <c r="I28" s="102">
        <v>2.145</v>
      </c>
      <c r="J28" s="102">
        <v>2.477</v>
      </c>
      <c r="K28" s="102">
        <v>1.588</v>
      </c>
      <c r="L28" s="102">
        <v>1.396</v>
      </c>
      <c r="M28" s="102">
        <v>1.695</v>
      </c>
      <c r="N28" s="102">
        <v>1.495</v>
      </c>
      <c r="O28" s="102">
        <v>0.597</v>
      </c>
      <c r="P28" s="102">
        <v>0.403</v>
      </c>
      <c r="Q28" s="102">
        <v>0.054</v>
      </c>
      <c r="R28" s="102">
        <v>0</v>
      </c>
      <c r="S28" s="85">
        <f t="shared" si="2"/>
        <v>14.065000000000003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0.016</v>
      </c>
      <c r="D29" s="102">
        <v>0.341</v>
      </c>
      <c r="E29" s="102">
        <v>0.599</v>
      </c>
      <c r="F29" s="102">
        <v>0.758</v>
      </c>
      <c r="G29" s="102">
        <v>1.622</v>
      </c>
      <c r="H29" s="102">
        <v>2.2</v>
      </c>
      <c r="I29" s="102">
        <v>2.886</v>
      </c>
      <c r="J29" s="102">
        <v>3.147</v>
      </c>
      <c r="K29" s="102">
        <v>2.641</v>
      </c>
      <c r="L29" s="102">
        <v>1.693</v>
      </c>
      <c r="M29" s="102">
        <v>1.058</v>
      </c>
      <c r="N29" s="102">
        <v>0.889</v>
      </c>
      <c r="O29" s="102">
        <v>0.672</v>
      </c>
      <c r="P29" s="102">
        <v>0.194</v>
      </c>
      <c r="Q29" s="102">
        <v>0.038</v>
      </c>
      <c r="R29" s="102">
        <v>0</v>
      </c>
      <c r="S29" s="85">
        <f t="shared" si="2"/>
        <v>18.754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</v>
      </c>
      <c r="E30" s="102">
        <v>0.05</v>
      </c>
      <c r="F30" s="102">
        <v>0.109</v>
      </c>
      <c r="G30" s="102">
        <v>0.062</v>
      </c>
      <c r="H30" s="102">
        <v>0.141</v>
      </c>
      <c r="I30" s="102">
        <v>0.22</v>
      </c>
      <c r="J30" s="102">
        <v>0.19</v>
      </c>
      <c r="K30" s="102">
        <v>0.32</v>
      </c>
      <c r="L30" s="102">
        <v>0.231</v>
      </c>
      <c r="M30" s="102">
        <v>1.28</v>
      </c>
      <c r="N30" s="102">
        <v>1.012</v>
      </c>
      <c r="O30" s="102">
        <v>1.052</v>
      </c>
      <c r="P30" s="102">
        <v>0.495</v>
      </c>
      <c r="Q30" s="102">
        <v>0.138</v>
      </c>
      <c r="R30" s="102">
        <v>0</v>
      </c>
      <c r="S30" s="85">
        <f t="shared" si="2"/>
        <v>5.3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0.04</v>
      </c>
      <c r="D31" s="102">
        <v>0.389</v>
      </c>
      <c r="E31" s="102">
        <v>1.177</v>
      </c>
      <c r="F31" s="102">
        <v>2.071</v>
      </c>
      <c r="G31" s="102">
        <v>1.866</v>
      </c>
      <c r="H31" s="102">
        <v>3.084</v>
      </c>
      <c r="I31" s="102">
        <v>3.342</v>
      </c>
      <c r="J31" s="102">
        <v>3.716</v>
      </c>
      <c r="K31" s="102">
        <v>3.175</v>
      </c>
      <c r="L31" s="102">
        <v>3.289</v>
      </c>
      <c r="M31" s="102">
        <v>2.92</v>
      </c>
      <c r="N31" s="102">
        <v>1.621</v>
      </c>
      <c r="O31" s="102">
        <v>0.553</v>
      </c>
      <c r="P31" s="102">
        <v>0.11</v>
      </c>
      <c r="Q31" s="102">
        <v>0.009</v>
      </c>
      <c r="R31" s="102">
        <v>0</v>
      </c>
      <c r="S31" s="85">
        <f t="shared" si="2"/>
        <v>27.362000000000002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0.012</v>
      </c>
      <c r="D32" s="102">
        <v>0.206</v>
      </c>
      <c r="E32" s="102">
        <v>0.493</v>
      </c>
      <c r="F32" s="102">
        <v>0.552</v>
      </c>
      <c r="G32" s="102">
        <v>0.917</v>
      </c>
      <c r="H32" s="102">
        <v>0.988</v>
      </c>
      <c r="I32" s="102">
        <v>1.556</v>
      </c>
      <c r="J32" s="102">
        <v>0.98</v>
      </c>
      <c r="K32" s="102">
        <v>0.909</v>
      </c>
      <c r="L32" s="102">
        <v>0.575</v>
      </c>
      <c r="M32" s="102">
        <v>0.231</v>
      </c>
      <c r="N32" s="102">
        <v>0.235</v>
      </c>
      <c r="O32" s="102">
        <v>0.046</v>
      </c>
      <c r="P32" s="102">
        <v>0.004</v>
      </c>
      <c r="Q32" s="102">
        <v>0</v>
      </c>
      <c r="R32" s="102">
        <v>0</v>
      </c>
      <c r="S32" s="85">
        <f t="shared" si="2"/>
        <v>7.704000000000001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0.5280000000000001</v>
      </c>
      <c r="D34" s="90">
        <f t="shared" si="4"/>
        <v>6.607000000000002</v>
      </c>
      <c r="E34" s="90">
        <f t="shared" si="4"/>
        <v>17.535000000000004</v>
      </c>
      <c r="F34" s="90">
        <f t="shared" si="4"/>
        <v>29.669</v>
      </c>
      <c r="G34" s="90">
        <f t="shared" si="4"/>
        <v>42.767999999999994</v>
      </c>
      <c r="H34" s="90">
        <f t="shared" si="4"/>
        <v>54.169</v>
      </c>
      <c r="I34" s="90">
        <f t="shared" si="4"/>
        <v>60.806999999999995</v>
      </c>
      <c r="J34" s="90">
        <f t="shared" si="4"/>
        <v>63.29599999999999</v>
      </c>
      <c r="K34" s="90">
        <f t="shared" si="4"/>
        <v>60.081</v>
      </c>
      <c r="L34" s="90">
        <f aca="true" t="shared" si="5" ref="L34:R34">IF(L37=0,"",SUM(L3:L33))</f>
        <v>53.403999999999996</v>
      </c>
      <c r="M34" s="90">
        <f t="shared" si="5"/>
        <v>44.668</v>
      </c>
      <c r="N34" s="90">
        <f t="shared" si="5"/>
        <v>32.51899999999999</v>
      </c>
      <c r="O34" s="90">
        <f t="shared" si="5"/>
        <v>19.715</v>
      </c>
      <c r="P34" s="90">
        <f t="shared" si="5"/>
        <v>7.634999999999999</v>
      </c>
      <c r="Q34" s="90">
        <f t="shared" si="5"/>
        <v>1.178</v>
      </c>
      <c r="R34" s="90">
        <f t="shared" si="5"/>
        <v>0</v>
      </c>
      <c r="S34" s="86">
        <f>SUM(B3:R33)</f>
        <v>494.57899999999995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0.017600000000000005</v>
      </c>
      <c r="D35" s="60">
        <f t="shared" si="6"/>
        <v>0.2202333333333334</v>
      </c>
      <c r="E35" s="60">
        <f t="shared" si="6"/>
        <v>0.5845000000000001</v>
      </c>
      <c r="F35" s="60">
        <f t="shared" si="6"/>
        <v>0.9889666666666667</v>
      </c>
      <c r="G35" s="60">
        <f t="shared" si="6"/>
        <v>1.4255999999999998</v>
      </c>
      <c r="H35" s="60">
        <f t="shared" si="6"/>
        <v>1.8056333333333332</v>
      </c>
      <c r="I35" s="60">
        <f t="shared" si="6"/>
        <v>2.0269</v>
      </c>
      <c r="J35" s="60">
        <f t="shared" si="6"/>
        <v>2.1098666666666666</v>
      </c>
      <c r="K35" s="60">
        <f t="shared" si="6"/>
        <v>2.0027</v>
      </c>
      <c r="L35" s="60">
        <f aca="true" t="shared" si="7" ref="L35:R35">IF(L37=0,"",AVERAGE(L3:L33))</f>
        <v>1.7801333333333331</v>
      </c>
      <c r="M35" s="60">
        <f t="shared" si="7"/>
        <v>1.4889333333333332</v>
      </c>
      <c r="N35" s="60">
        <f t="shared" si="7"/>
        <v>1.0839666666666663</v>
      </c>
      <c r="O35" s="60">
        <f t="shared" si="7"/>
        <v>0.6571666666666667</v>
      </c>
      <c r="P35" s="60">
        <f t="shared" si="7"/>
        <v>0.25449999999999995</v>
      </c>
      <c r="Q35" s="60">
        <f t="shared" si="7"/>
        <v>0.039266666666666665</v>
      </c>
      <c r="R35" s="60">
        <f t="shared" si="7"/>
        <v>0</v>
      </c>
      <c r="S35" s="87">
        <f>AVERAGE(S3:S33)</f>
        <v>16.485966666666666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0.048</v>
      </c>
      <c r="D36" s="60">
        <f t="shared" si="8"/>
        <v>0.539</v>
      </c>
      <c r="E36" s="60">
        <f t="shared" si="8"/>
        <v>1.271</v>
      </c>
      <c r="F36" s="60">
        <f t="shared" si="8"/>
        <v>2.071</v>
      </c>
      <c r="G36" s="60">
        <f t="shared" si="8"/>
        <v>2.699</v>
      </c>
      <c r="H36" s="60">
        <f t="shared" si="8"/>
        <v>3.242</v>
      </c>
      <c r="I36" s="60">
        <f t="shared" si="8"/>
        <v>3.539</v>
      </c>
      <c r="J36" s="60">
        <f t="shared" si="8"/>
        <v>3.719</v>
      </c>
      <c r="K36" s="60">
        <f t="shared" si="8"/>
        <v>3.617</v>
      </c>
      <c r="L36" s="60">
        <f aca="true" t="shared" si="9" ref="L36:R36">IF(L37=0,"",MAX(L3:L33))</f>
        <v>3.304</v>
      </c>
      <c r="M36" s="60">
        <f t="shared" si="9"/>
        <v>2.92</v>
      </c>
      <c r="N36" s="60">
        <f t="shared" si="9"/>
        <v>2.144</v>
      </c>
      <c r="O36" s="60">
        <f t="shared" si="9"/>
        <v>1.389</v>
      </c>
      <c r="P36" s="60">
        <f t="shared" si="9"/>
        <v>0.583</v>
      </c>
      <c r="Q36" s="60">
        <f t="shared" si="9"/>
        <v>0.138</v>
      </c>
      <c r="R36" s="60">
        <f t="shared" si="9"/>
        <v>0</v>
      </c>
      <c r="S36" s="87">
        <f>MAX(S3:S33)</f>
        <v>28.959000000000003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0.069</v>
      </c>
      <c r="E3" s="100">
        <v>0.267</v>
      </c>
      <c r="F3" s="100">
        <v>0.35</v>
      </c>
      <c r="G3" s="100">
        <v>0.712</v>
      </c>
      <c r="H3" s="100">
        <v>0.95</v>
      </c>
      <c r="I3" s="100">
        <v>1.033</v>
      </c>
      <c r="J3" s="100">
        <v>0.792</v>
      </c>
      <c r="K3" s="100">
        <v>0.561</v>
      </c>
      <c r="L3" s="100">
        <v>0.959</v>
      </c>
      <c r="M3" s="100">
        <v>1.046</v>
      </c>
      <c r="N3" s="100">
        <v>0.444</v>
      </c>
      <c r="O3" s="100">
        <v>0.577</v>
      </c>
      <c r="P3" s="100">
        <v>0.272</v>
      </c>
      <c r="Q3" s="100">
        <v>0.026</v>
      </c>
      <c r="R3" s="100">
        <v>0</v>
      </c>
      <c r="S3" s="84">
        <f>IF(U3=0,"",SUM(B3:R3))</f>
        <v>8.058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0.005</v>
      </c>
      <c r="D4" s="102">
        <v>0.276</v>
      </c>
      <c r="E4" s="102">
        <v>0.592</v>
      </c>
      <c r="F4" s="102">
        <v>0.848</v>
      </c>
      <c r="G4" s="102">
        <v>2.118</v>
      </c>
      <c r="H4" s="102">
        <v>1.694</v>
      </c>
      <c r="I4" s="102">
        <v>1.294</v>
      </c>
      <c r="J4" s="102">
        <v>2.244</v>
      </c>
      <c r="K4" s="102">
        <v>2.467</v>
      </c>
      <c r="L4" s="102">
        <v>2.184</v>
      </c>
      <c r="M4" s="102">
        <v>2.082</v>
      </c>
      <c r="N4" s="102">
        <v>1.86</v>
      </c>
      <c r="O4" s="102">
        <v>0.739</v>
      </c>
      <c r="P4" s="102">
        <v>0.242</v>
      </c>
      <c r="Q4" s="102">
        <v>0.057</v>
      </c>
      <c r="R4" s="102">
        <v>0</v>
      </c>
      <c r="S4" s="85">
        <f aca="true" t="shared" si="0" ref="S4:S19">IF(U4=0,"",SUM(B4:R4))</f>
        <v>18.702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0.026</v>
      </c>
      <c r="D5" s="102">
        <v>0.297</v>
      </c>
      <c r="E5" s="102">
        <v>1.028</v>
      </c>
      <c r="F5" s="102">
        <v>1.11</v>
      </c>
      <c r="G5" s="102">
        <v>1.259</v>
      </c>
      <c r="H5" s="102">
        <v>1.179</v>
      </c>
      <c r="I5" s="102">
        <v>1.354</v>
      </c>
      <c r="J5" s="102">
        <v>0.928</v>
      </c>
      <c r="K5" s="102">
        <v>1.207</v>
      </c>
      <c r="L5" s="102">
        <v>0.841</v>
      </c>
      <c r="M5" s="102">
        <v>0.964</v>
      </c>
      <c r="N5" s="102">
        <v>0.795</v>
      </c>
      <c r="O5" s="102">
        <v>0.298</v>
      </c>
      <c r="P5" s="102">
        <v>0.105</v>
      </c>
      <c r="Q5" s="102">
        <v>0.019</v>
      </c>
      <c r="R5" s="102">
        <v>0</v>
      </c>
      <c r="S5" s="85">
        <f t="shared" si="0"/>
        <v>11.41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</v>
      </c>
      <c r="E6" s="102">
        <v>0.043</v>
      </c>
      <c r="F6" s="102">
        <v>0.114</v>
      </c>
      <c r="G6" s="102">
        <v>0.153</v>
      </c>
      <c r="H6" s="102">
        <v>0.133</v>
      </c>
      <c r="I6" s="102">
        <v>0.317</v>
      </c>
      <c r="J6" s="102">
        <v>0.337</v>
      </c>
      <c r="K6" s="102">
        <v>0.683</v>
      </c>
      <c r="L6" s="102">
        <v>0.318</v>
      </c>
      <c r="M6" s="102">
        <v>0.191</v>
      </c>
      <c r="N6" s="102">
        <v>0.187</v>
      </c>
      <c r="O6" s="102">
        <v>0.193</v>
      </c>
      <c r="P6" s="102">
        <v>0.122</v>
      </c>
      <c r="Q6" s="102">
        <v>0</v>
      </c>
      <c r="R6" s="102">
        <v>0</v>
      </c>
      <c r="S6" s="85">
        <f t="shared" si="0"/>
        <v>2.7909999999999995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0.039</v>
      </c>
      <c r="E7" s="102">
        <v>0.175</v>
      </c>
      <c r="F7" s="102">
        <v>0.217</v>
      </c>
      <c r="G7" s="102">
        <v>0.257</v>
      </c>
      <c r="H7" s="102">
        <v>0.292</v>
      </c>
      <c r="I7" s="102">
        <v>0.39</v>
      </c>
      <c r="J7" s="102">
        <v>0.248</v>
      </c>
      <c r="K7" s="102">
        <v>0.369</v>
      </c>
      <c r="L7" s="102">
        <v>0.238</v>
      </c>
      <c r="M7" s="102">
        <v>0.61</v>
      </c>
      <c r="N7" s="102">
        <v>0.722</v>
      </c>
      <c r="O7" s="102">
        <v>0.917</v>
      </c>
      <c r="P7" s="102">
        <v>0.25</v>
      </c>
      <c r="Q7" s="102">
        <v>0.012</v>
      </c>
      <c r="R7" s="102">
        <v>0</v>
      </c>
      <c r="S7" s="85">
        <f t="shared" si="0"/>
        <v>4.736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</v>
      </c>
      <c r="E8" s="102">
        <v>0.077</v>
      </c>
      <c r="F8" s="102">
        <v>0.187</v>
      </c>
      <c r="G8" s="102">
        <v>0.209</v>
      </c>
      <c r="H8" s="102">
        <v>0.603</v>
      </c>
      <c r="I8" s="102">
        <v>0.774</v>
      </c>
      <c r="J8" s="102">
        <v>0.893</v>
      </c>
      <c r="K8" s="102">
        <v>1.409</v>
      </c>
      <c r="L8" s="102">
        <v>0.858</v>
      </c>
      <c r="M8" s="102">
        <v>0.593</v>
      </c>
      <c r="N8" s="102">
        <v>0.449</v>
      </c>
      <c r="O8" s="102">
        <v>0.23</v>
      </c>
      <c r="P8" s="102">
        <v>0.078</v>
      </c>
      <c r="Q8" s="102">
        <v>0</v>
      </c>
      <c r="R8" s="102">
        <v>0</v>
      </c>
      <c r="S8" s="85">
        <f t="shared" si="0"/>
        <v>6.36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0.032</v>
      </c>
      <c r="E9" s="102">
        <v>0.126</v>
      </c>
      <c r="F9" s="102">
        <v>0.236</v>
      </c>
      <c r="G9" s="102">
        <v>0.551</v>
      </c>
      <c r="H9" s="102">
        <v>1.009</v>
      </c>
      <c r="I9" s="102">
        <v>0.911</v>
      </c>
      <c r="J9" s="102">
        <v>1.548</v>
      </c>
      <c r="K9" s="102">
        <v>1.459</v>
      </c>
      <c r="L9" s="102">
        <v>1.42</v>
      </c>
      <c r="M9" s="102">
        <v>1.451</v>
      </c>
      <c r="N9" s="102">
        <v>0.517</v>
      </c>
      <c r="O9" s="102">
        <v>0.264</v>
      </c>
      <c r="P9" s="102">
        <v>0.117</v>
      </c>
      <c r="Q9" s="102">
        <v>0.066</v>
      </c>
      <c r="R9" s="102">
        <v>0</v>
      </c>
      <c r="S9" s="85">
        <f t="shared" si="0"/>
        <v>9.707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0.052</v>
      </c>
      <c r="E10" s="102">
        <v>0.13</v>
      </c>
      <c r="F10" s="102">
        <v>0.352</v>
      </c>
      <c r="G10" s="102">
        <v>0.505</v>
      </c>
      <c r="H10" s="102">
        <v>0.659</v>
      </c>
      <c r="I10" s="102">
        <v>0.641</v>
      </c>
      <c r="J10" s="102">
        <v>0.425</v>
      </c>
      <c r="K10" s="102">
        <v>0.848</v>
      </c>
      <c r="L10" s="102">
        <v>0.997</v>
      </c>
      <c r="M10" s="102">
        <v>0.951</v>
      </c>
      <c r="N10" s="102">
        <v>0.806</v>
      </c>
      <c r="O10" s="102">
        <v>0.49</v>
      </c>
      <c r="P10" s="102">
        <v>0.375</v>
      </c>
      <c r="Q10" s="102">
        <v>0.065</v>
      </c>
      <c r="R10" s="102">
        <v>0</v>
      </c>
      <c r="S10" s="85">
        <f t="shared" si="0"/>
        <v>7.296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0.006</v>
      </c>
      <c r="D11" s="102">
        <v>0.04</v>
      </c>
      <c r="E11" s="102">
        <v>0.147</v>
      </c>
      <c r="F11" s="102">
        <v>0.339</v>
      </c>
      <c r="G11" s="102">
        <v>0.712</v>
      </c>
      <c r="H11" s="102">
        <v>0.847</v>
      </c>
      <c r="I11" s="102">
        <v>0.802</v>
      </c>
      <c r="J11" s="102">
        <v>1.356</v>
      </c>
      <c r="K11" s="102">
        <v>1.254</v>
      </c>
      <c r="L11" s="102">
        <v>1.171</v>
      </c>
      <c r="M11" s="102">
        <v>0.672</v>
      </c>
      <c r="N11" s="102">
        <v>0.459</v>
      </c>
      <c r="O11" s="102">
        <v>0.203</v>
      </c>
      <c r="P11" s="102">
        <v>0.175</v>
      </c>
      <c r="Q11" s="102">
        <v>0.022</v>
      </c>
      <c r="R11" s="102">
        <v>0</v>
      </c>
      <c r="S11" s="85">
        <f t="shared" si="0"/>
        <v>8.205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0.007</v>
      </c>
      <c r="D12" s="102">
        <v>0.143</v>
      </c>
      <c r="E12" s="102">
        <v>0.29</v>
      </c>
      <c r="F12" s="102">
        <v>0.652</v>
      </c>
      <c r="G12" s="102">
        <v>1.591</v>
      </c>
      <c r="H12" s="102">
        <v>1.909</v>
      </c>
      <c r="I12" s="102">
        <v>1.714</v>
      </c>
      <c r="J12" s="102">
        <v>1.057</v>
      </c>
      <c r="K12" s="102">
        <v>1.12</v>
      </c>
      <c r="L12" s="102">
        <v>1.379</v>
      </c>
      <c r="M12" s="102">
        <v>1.328</v>
      </c>
      <c r="N12" s="102">
        <v>1.293</v>
      </c>
      <c r="O12" s="102">
        <v>0.341</v>
      </c>
      <c r="P12" s="102">
        <v>0.322</v>
      </c>
      <c r="Q12" s="102">
        <v>0.032</v>
      </c>
      <c r="R12" s="102">
        <v>0</v>
      </c>
      <c r="S12" s="85">
        <f t="shared" si="0"/>
        <v>13.177999999999997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0.002</v>
      </c>
      <c r="D13" s="100">
        <v>0.08</v>
      </c>
      <c r="E13" s="100">
        <v>0.272</v>
      </c>
      <c r="F13" s="100">
        <v>0.494</v>
      </c>
      <c r="G13" s="100">
        <v>1.035</v>
      </c>
      <c r="H13" s="100">
        <v>0.801</v>
      </c>
      <c r="I13" s="100">
        <v>0.837</v>
      </c>
      <c r="J13" s="100">
        <v>0.829</v>
      </c>
      <c r="K13" s="100">
        <v>0.552</v>
      </c>
      <c r="L13" s="100">
        <v>0.845</v>
      </c>
      <c r="M13" s="100">
        <v>0.488</v>
      </c>
      <c r="N13" s="100">
        <v>0.385</v>
      </c>
      <c r="O13" s="100">
        <v>0.36</v>
      </c>
      <c r="P13" s="100">
        <v>0.494</v>
      </c>
      <c r="Q13" s="100">
        <v>0.046</v>
      </c>
      <c r="R13" s="100">
        <v>0</v>
      </c>
      <c r="S13" s="84">
        <f t="shared" si="0"/>
        <v>7.52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0.13</v>
      </c>
      <c r="E14" s="102">
        <v>0.372</v>
      </c>
      <c r="F14" s="102">
        <v>0.173</v>
      </c>
      <c r="G14" s="102">
        <v>0.314</v>
      </c>
      <c r="H14" s="102">
        <v>0.835</v>
      </c>
      <c r="I14" s="102">
        <v>1.864</v>
      </c>
      <c r="J14" s="102">
        <v>2.555</v>
      </c>
      <c r="K14" s="102">
        <v>1.271</v>
      </c>
      <c r="L14" s="102">
        <v>0.557</v>
      </c>
      <c r="M14" s="102">
        <v>0.449</v>
      </c>
      <c r="N14" s="102">
        <v>0.446</v>
      </c>
      <c r="O14" s="102">
        <v>0.304</v>
      </c>
      <c r="P14" s="102">
        <v>0.234</v>
      </c>
      <c r="Q14" s="102">
        <v>0.074</v>
      </c>
      <c r="R14" s="102">
        <v>0</v>
      </c>
      <c r="S14" s="85">
        <f t="shared" si="0"/>
        <v>9.578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0.06</v>
      </c>
      <c r="E15" s="102">
        <v>0.336</v>
      </c>
      <c r="F15" s="102">
        <v>0.656</v>
      </c>
      <c r="G15" s="102">
        <v>0.739</v>
      </c>
      <c r="H15" s="102">
        <v>0.91</v>
      </c>
      <c r="I15" s="102">
        <v>1.883</v>
      </c>
      <c r="J15" s="102">
        <v>2.364</v>
      </c>
      <c r="K15" s="102">
        <v>1.884</v>
      </c>
      <c r="L15" s="102">
        <v>1.463</v>
      </c>
      <c r="M15" s="102">
        <v>1.431</v>
      </c>
      <c r="N15" s="102">
        <v>0.834</v>
      </c>
      <c r="O15" s="102">
        <v>0.52</v>
      </c>
      <c r="P15" s="102">
        <v>0.15</v>
      </c>
      <c r="Q15" s="102">
        <v>0.018</v>
      </c>
      <c r="R15" s="102">
        <v>0</v>
      </c>
      <c r="S15" s="85">
        <f t="shared" si="0"/>
        <v>13.248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3">
        <v>0</v>
      </c>
      <c r="D16" s="103">
        <v>0.035</v>
      </c>
      <c r="E16" s="103">
        <v>0.13</v>
      </c>
      <c r="F16" s="103">
        <v>0.075</v>
      </c>
      <c r="G16" s="103">
        <v>0.181</v>
      </c>
      <c r="H16" s="103">
        <v>0.239</v>
      </c>
      <c r="I16" s="103">
        <v>0.272</v>
      </c>
      <c r="J16" s="103">
        <v>0.312</v>
      </c>
      <c r="K16" s="103">
        <v>0.456</v>
      </c>
      <c r="L16" s="103">
        <v>0.557</v>
      </c>
      <c r="M16" s="103">
        <v>0.293</v>
      </c>
      <c r="N16" s="103">
        <v>0.229</v>
      </c>
      <c r="O16" s="103">
        <v>0.223</v>
      </c>
      <c r="P16" s="103">
        <v>0.156</v>
      </c>
      <c r="Q16" s="103">
        <v>0.011</v>
      </c>
      <c r="R16" s="104">
        <v>0</v>
      </c>
      <c r="S16" s="85">
        <f t="shared" si="0"/>
        <v>3.1690000000000005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0.014</v>
      </c>
      <c r="D17" s="102">
        <v>0.151</v>
      </c>
      <c r="E17" s="102">
        <v>0.294</v>
      </c>
      <c r="F17" s="102">
        <v>0.77</v>
      </c>
      <c r="G17" s="102">
        <v>0.645</v>
      </c>
      <c r="H17" s="102">
        <v>0.637</v>
      </c>
      <c r="I17" s="102">
        <v>1.428</v>
      </c>
      <c r="J17" s="102">
        <v>1.623</v>
      </c>
      <c r="K17" s="102">
        <v>1.841</v>
      </c>
      <c r="L17" s="102">
        <v>1.532</v>
      </c>
      <c r="M17" s="102">
        <v>1.14</v>
      </c>
      <c r="N17" s="102">
        <v>0.499</v>
      </c>
      <c r="O17" s="102">
        <v>0.508</v>
      </c>
      <c r="P17" s="102">
        <v>0.207</v>
      </c>
      <c r="Q17" s="102">
        <v>0.016</v>
      </c>
      <c r="R17" s="102">
        <v>0</v>
      </c>
      <c r="S17" s="85">
        <f t="shared" si="0"/>
        <v>11.305000000000001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0.102</v>
      </c>
      <c r="E18" s="102">
        <v>0.255</v>
      </c>
      <c r="F18" s="102">
        <v>0.918</v>
      </c>
      <c r="G18" s="102">
        <v>1.018</v>
      </c>
      <c r="H18" s="102">
        <v>1.449</v>
      </c>
      <c r="I18" s="102">
        <v>1.607</v>
      </c>
      <c r="J18" s="102">
        <v>1.408</v>
      </c>
      <c r="K18" s="102">
        <v>0.989</v>
      </c>
      <c r="L18" s="102">
        <v>1.06</v>
      </c>
      <c r="M18" s="102">
        <v>0.599</v>
      </c>
      <c r="N18" s="102">
        <v>0.554</v>
      </c>
      <c r="O18" s="102">
        <v>0.296</v>
      </c>
      <c r="P18" s="102">
        <v>0.085</v>
      </c>
      <c r="Q18" s="102">
        <v>0.005</v>
      </c>
      <c r="R18" s="102">
        <v>0</v>
      </c>
      <c r="S18" s="85">
        <f t="shared" si="0"/>
        <v>10.345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0.045</v>
      </c>
      <c r="E19" s="102">
        <v>0.223</v>
      </c>
      <c r="F19" s="102">
        <v>0.334</v>
      </c>
      <c r="G19" s="102">
        <v>0.235</v>
      </c>
      <c r="H19" s="102">
        <v>0.45</v>
      </c>
      <c r="I19" s="102">
        <v>0.521</v>
      </c>
      <c r="J19" s="102">
        <v>0.433</v>
      </c>
      <c r="K19" s="102">
        <v>0.694</v>
      </c>
      <c r="L19" s="102">
        <v>0.96</v>
      </c>
      <c r="M19" s="102">
        <v>0.679</v>
      </c>
      <c r="N19" s="102">
        <v>0.476</v>
      </c>
      <c r="O19" s="102">
        <v>0.47</v>
      </c>
      <c r="P19" s="102">
        <v>0.119</v>
      </c>
      <c r="Q19" s="102">
        <v>0.022</v>
      </c>
      <c r="R19" s="102">
        <v>0</v>
      </c>
      <c r="S19" s="85">
        <f t="shared" si="0"/>
        <v>5.661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0.033</v>
      </c>
      <c r="E20" s="102">
        <v>0.13</v>
      </c>
      <c r="F20" s="102">
        <v>0.304</v>
      </c>
      <c r="G20" s="102">
        <v>0.087</v>
      </c>
      <c r="H20" s="102">
        <v>0.35</v>
      </c>
      <c r="I20" s="102">
        <v>0.249</v>
      </c>
      <c r="J20" s="102">
        <v>0.501</v>
      </c>
      <c r="K20" s="102">
        <v>0.902</v>
      </c>
      <c r="L20" s="102">
        <v>1.145</v>
      </c>
      <c r="M20" s="102">
        <v>0.768</v>
      </c>
      <c r="N20" s="102">
        <v>0.507</v>
      </c>
      <c r="O20" s="102">
        <v>0.452</v>
      </c>
      <c r="P20" s="102">
        <v>0.102</v>
      </c>
      <c r="Q20" s="102">
        <v>0</v>
      </c>
      <c r="R20" s="102">
        <v>0</v>
      </c>
      <c r="S20" s="85">
        <f aca="true" t="shared" si="2" ref="S20:S33">IF(U20=0,"",SUM(B20:R20))</f>
        <v>5.53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0.089</v>
      </c>
      <c r="E21" s="102">
        <v>0.277</v>
      </c>
      <c r="F21" s="102">
        <v>0.542</v>
      </c>
      <c r="G21" s="102">
        <v>0.949</v>
      </c>
      <c r="H21" s="102">
        <v>1.952</v>
      </c>
      <c r="I21" s="102">
        <v>3.096</v>
      </c>
      <c r="J21" s="102">
        <v>3.537</v>
      </c>
      <c r="K21" s="102">
        <v>3.441</v>
      </c>
      <c r="L21" s="102">
        <v>3.155</v>
      </c>
      <c r="M21" s="102">
        <v>2.663</v>
      </c>
      <c r="N21" s="102">
        <v>2.009</v>
      </c>
      <c r="O21" s="102">
        <v>1.288</v>
      </c>
      <c r="P21" s="102">
        <v>0.488</v>
      </c>
      <c r="Q21" s="102">
        <v>0.077</v>
      </c>
      <c r="R21" s="102">
        <v>0</v>
      </c>
      <c r="S21" s="85">
        <f t="shared" si="2"/>
        <v>23.563000000000002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0.003</v>
      </c>
      <c r="D22" s="102">
        <v>0.173</v>
      </c>
      <c r="E22" s="102">
        <v>0.394</v>
      </c>
      <c r="F22" s="102">
        <v>0.533</v>
      </c>
      <c r="G22" s="102">
        <v>0.961</v>
      </c>
      <c r="H22" s="102">
        <v>1.492</v>
      </c>
      <c r="I22" s="102">
        <v>1.321</v>
      </c>
      <c r="J22" s="102">
        <v>1.714</v>
      </c>
      <c r="K22" s="102">
        <v>1.589</v>
      </c>
      <c r="L22" s="102">
        <v>1.211</v>
      </c>
      <c r="M22" s="102">
        <v>0.801</v>
      </c>
      <c r="N22" s="102">
        <v>0.492</v>
      </c>
      <c r="O22" s="102">
        <v>0.274</v>
      </c>
      <c r="P22" s="102">
        <v>0.093</v>
      </c>
      <c r="Q22" s="102">
        <v>0.022</v>
      </c>
      <c r="R22" s="102">
        <v>0</v>
      </c>
      <c r="S22" s="85">
        <f t="shared" si="2"/>
        <v>11.073000000000002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0.035</v>
      </c>
      <c r="E23" s="100">
        <v>0.116</v>
      </c>
      <c r="F23" s="100">
        <v>0.353</v>
      </c>
      <c r="G23" s="100">
        <v>0.664</v>
      </c>
      <c r="H23" s="100">
        <v>0.638</v>
      </c>
      <c r="I23" s="100">
        <v>0.835</v>
      </c>
      <c r="J23" s="100">
        <v>1.14</v>
      </c>
      <c r="K23" s="100">
        <v>1.492</v>
      </c>
      <c r="L23" s="100">
        <v>1.987</v>
      </c>
      <c r="M23" s="100">
        <v>1.106</v>
      </c>
      <c r="N23" s="100">
        <v>0.644</v>
      </c>
      <c r="O23" s="100">
        <v>0.358</v>
      </c>
      <c r="P23" s="100">
        <v>0.263</v>
      </c>
      <c r="Q23" s="100">
        <v>0.084</v>
      </c>
      <c r="R23" s="100">
        <v>0</v>
      </c>
      <c r="S23" s="84">
        <f t="shared" si="2"/>
        <v>9.715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0.045</v>
      </c>
      <c r="E24" s="102">
        <v>0.295</v>
      </c>
      <c r="F24" s="102">
        <v>0.638</v>
      </c>
      <c r="G24" s="102">
        <v>0.611</v>
      </c>
      <c r="H24" s="102">
        <v>0.41</v>
      </c>
      <c r="I24" s="102">
        <v>0.589</v>
      </c>
      <c r="J24" s="102">
        <v>0.33</v>
      </c>
      <c r="K24" s="102">
        <v>0.376</v>
      </c>
      <c r="L24" s="102">
        <v>0.335</v>
      </c>
      <c r="M24" s="102">
        <v>0.196</v>
      </c>
      <c r="N24" s="102">
        <v>0.235</v>
      </c>
      <c r="O24" s="102">
        <v>0.238</v>
      </c>
      <c r="P24" s="102">
        <v>0.056</v>
      </c>
      <c r="Q24" s="102">
        <v>0.013</v>
      </c>
      <c r="R24" s="102">
        <v>0</v>
      </c>
      <c r="S24" s="85">
        <f t="shared" si="2"/>
        <v>4.367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0.133</v>
      </c>
      <c r="E25" s="102">
        <v>0.308</v>
      </c>
      <c r="F25" s="102">
        <v>0.327</v>
      </c>
      <c r="G25" s="102">
        <v>0.239</v>
      </c>
      <c r="H25" s="102">
        <v>0.462</v>
      </c>
      <c r="I25" s="102">
        <v>0.733</v>
      </c>
      <c r="J25" s="102">
        <v>0.427</v>
      </c>
      <c r="K25" s="102">
        <v>0.555</v>
      </c>
      <c r="L25" s="102">
        <v>0.585</v>
      </c>
      <c r="M25" s="102">
        <v>0.486</v>
      </c>
      <c r="N25" s="102">
        <v>0.491</v>
      </c>
      <c r="O25" s="102">
        <v>0.327</v>
      </c>
      <c r="P25" s="102">
        <v>0.148</v>
      </c>
      <c r="Q25" s="102">
        <v>0.056</v>
      </c>
      <c r="R25" s="102">
        <v>0</v>
      </c>
      <c r="S25" s="85">
        <f t="shared" si="2"/>
        <v>5.276999999999999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0.122</v>
      </c>
      <c r="E26" s="102">
        <v>0.876</v>
      </c>
      <c r="F26" s="102">
        <v>0.931</v>
      </c>
      <c r="G26" s="102">
        <v>1.442</v>
      </c>
      <c r="H26" s="102">
        <v>2.099</v>
      </c>
      <c r="I26" s="102">
        <v>2.846</v>
      </c>
      <c r="J26" s="102">
        <v>2.448</v>
      </c>
      <c r="K26" s="102">
        <v>2.181</v>
      </c>
      <c r="L26" s="102">
        <v>2.207</v>
      </c>
      <c r="M26" s="102">
        <v>1.221</v>
      </c>
      <c r="N26" s="102">
        <v>0.786</v>
      </c>
      <c r="O26" s="102">
        <v>0.281</v>
      </c>
      <c r="P26" s="102">
        <v>0.137</v>
      </c>
      <c r="Q26" s="102">
        <v>0.019</v>
      </c>
      <c r="R26" s="102">
        <v>0</v>
      </c>
      <c r="S26" s="85">
        <f t="shared" si="2"/>
        <v>17.596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0.175</v>
      </c>
      <c r="F27" s="102">
        <v>0.606</v>
      </c>
      <c r="G27" s="102">
        <v>0.885</v>
      </c>
      <c r="H27" s="102">
        <v>1.513</v>
      </c>
      <c r="I27" s="102">
        <v>1.024</v>
      </c>
      <c r="J27" s="102">
        <v>0.757</v>
      </c>
      <c r="K27" s="102">
        <v>1.057</v>
      </c>
      <c r="L27" s="102">
        <v>0.837</v>
      </c>
      <c r="M27" s="102">
        <v>0.505</v>
      </c>
      <c r="N27" s="102">
        <v>0.232</v>
      </c>
      <c r="O27" s="102">
        <v>0.373</v>
      </c>
      <c r="P27" s="102">
        <v>0.065</v>
      </c>
      <c r="Q27" s="102">
        <v>0</v>
      </c>
      <c r="R27" s="102">
        <v>0</v>
      </c>
      <c r="S27" s="85">
        <f t="shared" si="2"/>
        <v>8.029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</v>
      </c>
      <c r="E28" s="102">
        <v>0.143</v>
      </c>
      <c r="F28" s="102">
        <v>0.576</v>
      </c>
      <c r="G28" s="102">
        <v>0.567</v>
      </c>
      <c r="H28" s="102">
        <v>1.275</v>
      </c>
      <c r="I28" s="102">
        <v>1.214</v>
      </c>
      <c r="J28" s="102">
        <v>1.705</v>
      </c>
      <c r="K28" s="102">
        <v>0.868</v>
      </c>
      <c r="L28" s="102">
        <v>1.095</v>
      </c>
      <c r="M28" s="102">
        <v>0.991</v>
      </c>
      <c r="N28" s="102">
        <v>0.536</v>
      </c>
      <c r="O28" s="102">
        <v>0.225</v>
      </c>
      <c r="P28" s="102">
        <v>0.091</v>
      </c>
      <c r="Q28" s="102">
        <v>0.01</v>
      </c>
      <c r="R28" s="102">
        <v>0</v>
      </c>
      <c r="S28" s="85">
        <f t="shared" si="2"/>
        <v>9.296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0.062</v>
      </c>
      <c r="E29" s="102">
        <v>0.163</v>
      </c>
      <c r="F29" s="102">
        <v>0.464</v>
      </c>
      <c r="G29" s="102">
        <v>0.651</v>
      </c>
      <c r="H29" s="102">
        <v>1.27</v>
      </c>
      <c r="I29" s="102">
        <v>1.636</v>
      </c>
      <c r="J29" s="102">
        <v>1.08</v>
      </c>
      <c r="K29" s="102">
        <v>0.864</v>
      </c>
      <c r="L29" s="102">
        <v>0.463</v>
      </c>
      <c r="M29" s="102">
        <v>0.396</v>
      </c>
      <c r="N29" s="102">
        <v>0.443</v>
      </c>
      <c r="O29" s="102">
        <v>0.243</v>
      </c>
      <c r="P29" s="102">
        <v>0.065</v>
      </c>
      <c r="Q29" s="102">
        <v>0.001</v>
      </c>
      <c r="R29" s="102">
        <v>0</v>
      </c>
      <c r="S29" s="85">
        <f t="shared" si="2"/>
        <v>7.801000000000001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0.042</v>
      </c>
      <c r="E30" s="102">
        <v>0.268</v>
      </c>
      <c r="F30" s="102">
        <v>0.351</v>
      </c>
      <c r="G30" s="102">
        <v>0.399</v>
      </c>
      <c r="H30" s="102">
        <v>0.444</v>
      </c>
      <c r="I30" s="102">
        <v>0.442</v>
      </c>
      <c r="J30" s="102">
        <v>0.486</v>
      </c>
      <c r="K30" s="102">
        <v>0.527</v>
      </c>
      <c r="L30" s="102">
        <v>0.286</v>
      </c>
      <c r="M30" s="102">
        <v>0.23</v>
      </c>
      <c r="N30" s="102">
        <v>0.241</v>
      </c>
      <c r="O30" s="102">
        <v>0.12</v>
      </c>
      <c r="P30" s="102">
        <v>0.05</v>
      </c>
      <c r="Q30" s="102">
        <v>0</v>
      </c>
      <c r="R30" s="102">
        <v>0</v>
      </c>
      <c r="S30" s="85">
        <f t="shared" si="2"/>
        <v>3.886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0.098</v>
      </c>
      <c r="E31" s="102">
        <v>0.22</v>
      </c>
      <c r="F31" s="102">
        <v>0.351</v>
      </c>
      <c r="G31" s="102">
        <v>0.927</v>
      </c>
      <c r="H31" s="102">
        <v>0.965</v>
      </c>
      <c r="I31" s="102">
        <v>1.034</v>
      </c>
      <c r="J31" s="102">
        <v>1.288</v>
      </c>
      <c r="K31" s="102">
        <v>0.73</v>
      </c>
      <c r="L31" s="102">
        <v>0.698</v>
      </c>
      <c r="M31" s="102">
        <v>0.545</v>
      </c>
      <c r="N31" s="102">
        <v>0.299</v>
      </c>
      <c r="O31" s="102">
        <v>0.34</v>
      </c>
      <c r="P31" s="102">
        <v>0.202</v>
      </c>
      <c r="Q31" s="102">
        <v>0.015</v>
      </c>
      <c r="R31" s="102">
        <v>0</v>
      </c>
      <c r="S31" s="85">
        <f t="shared" si="2"/>
        <v>7.712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0.002</v>
      </c>
      <c r="E32" s="102">
        <v>0.16</v>
      </c>
      <c r="F32" s="102">
        <v>0.345</v>
      </c>
      <c r="G32" s="102">
        <v>0.642</v>
      </c>
      <c r="H32" s="102">
        <v>0.557</v>
      </c>
      <c r="I32" s="102">
        <v>1.201</v>
      </c>
      <c r="J32" s="102">
        <v>1.359</v>
      </c>
      <c r="K32" s="102">
        <v>1.748</v>
      </c>
      <c r="L32" s="102">
        <v>2.732</v>
      </c>
      <c r="M32" s="102">
        <v>1.652</v>
      </c>
      <c r="N32" s="102">
        <v>0.775</v>
      </c>
      <c r="O32" s="102">
        <v>0.445</v>
      </c>
      <c r="P32" s="102">
        <v>0.195</v>
      </c>
      <c r="Q32" s="102">
        <v>0.04</v>
      </c>
      <c r="R32" s="102">
        <v>0</v>
      </c>
      <c r="S32" s="85">
        <f t="shared" si="2"/>
        <v>11.853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0.061</v>
      </c>
      <c r="E33" s="102">
        <v>0.299</v>
      </c>
      <c r="F33" s="102">
        <v>0.137</v>
      </c>
      <c r="G33" s="102">
        <v>0.219</v>
      </c>
      <c r="H33" s="102">
        <v>0.326</v>
      </c>
      <c r="I33" s="102">
        <v>1.101</v>
      </c>
      <c r="J33" s="102">
        <v>2.449</v>
      </c>
      <c r="K33" s="102">
        <v>1.928</v>
      </c>
      <c r="L33" s="102">
        <v>1.282</v>
      </c>
      <c r="M33" s="102">
        <v>1.205</v>
      </c>
      <c r="N33" s="102">
        <v>0.38</v>
      </c>
      <c r="O33" s="102">
        <v>0.617</v>
      </c>
      <c r="P33" s="102">
        <v>0.266</v>
      </c>
      <c r="Q33" s="102">
        <v>0.015</v>
      </c>
      <c r="R33" s="102">
        <v>0</v>
      </c>
      <c r="S33" s="85">
        <f t="shared" si="2"/>
        <v>10.285000000000002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0.063</v>
      </c>
      <c r="D34" s="90">
        <f t="shared" si="4"/>
        <v>2.4459999999999993</v>
      </c>
      <c r="E34" s="90">
        <f t="shared" si="4"/>
        <v>8.580999999999998</v>
      </c>
      <c r="F34" s="90">
        <f t="shared" si="4"/>
        <v>14.282999999999996</v>
      </c>
      <c r="G34" s="90">
        <f t="shared" si="4"/>
        <v>21.477</v>
      </c>
      <c r="H34" s="90">
        <f t="shared" si="4"/>
        <v>28.349000000000004</v>
      </c>
      <c r="I34" s="90">
        <f t="shared" si="4"/>
        <v>34.963</v>
      </c>
      <c r="J34" s="90">
        <f t="shared" si="4"/>
        <v>38.57299999999999</v>
      </c>
      <c r="K34" s="90">
        <f t="shared" si="4"/>
        <v>37.32199999999999</v>
      </c>
      <c r="L34" s="90">
        <f aca="true" t="shared" si="5" ref="L34:R34">IF(L37=0,"",SUM(L3:L33))</f>
        <v>35.35700000000001</v>
      </c>
      <c r="M34" s="90">
        <f t="shared" si="5"/>
        <v>27.732000000000006</v>
      </c>
      <c r="N34" s="90">
        <f t="shared" si="5"/>
        <v>19.024999999999995</v>
      </c>
      <c r="O34" s="90">
        <f t="shared" si="5"/>
        <v>12.514</v>
      </c>
      <c r="P34" s="90">
        <f t="shared" si="5"/>
        <v>5.724</v>
      </c>
      <c r="Q34" s="90">
        <f t="shared" si="5"/>
        <v>0.8430000000000002</v>
      </c>
      <c r="R34" s="90">
        <f t="shared" si="5"/>
        <v>0</v>
      </c>
      <c r="S34" s="86">
        <f>SUM(B3:R33)</f>
        <v>287.25200000000007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0.002032258064516129</v>
      </c>
      <c r="D35" s="60">
        <f t="shared" si="6"/>
        <v>0.0789032258064516</v>
      </c>
      <c r="E35" s="60">
        <f t="shared" si="6"/>
        <v>0.2768064516129031</v>
      </c>
      <c r="F35" s="60">
        <f t="shared" si="6"/>
        <v>0.4607419354838708</v>
      </c>
      <c r="G35" s="60">
        <f t="shared" si="6"/>
        <v>0.6928064516129032</v>
      </c>
      <c r="H35" s="60">
        <f t="shared" si="6"/>
        <v>0.9144838709677421</v>
      </c>
      <c r="I35" s="60">
        <f t="shared" si="6"/>
        <v>1.1278387096774194</v>
      </c>
      <c r="J35" s="60">
        <f t="shared" si="6"/>
        <v>1.244290322580645</v>
      </c>
      <c r="K35" s="60">
        <f t="shared" si="6"/>
        <v>1.2039354838709673</v>
      </c>
      <c r="L35" s="60">
        <f aca="true" t="shared" si="7" ref="L35:R35">IF(L37=0,"",AVERAGE(L3:L33))</f>
        <v>1.1405483870967745</v>
      </c>
      <c r="M35" s="60">
        <f t="shared" si="7"/>
        <v>0.8945806451612905</v>
      </c>
      <c r="N35" s="60">
        <f t="shared" si="7"/>
        <v>0.6137096774193547</v>
      </c>
      <c r="O35" s="60">
        <f t="shared" si="7"/>
        <v>0.4036774193548387</v>
      </c>
      <c r="P35" s="60">
        <f t="shared" si="7"/>
        <v>0.18464516129032257</v>
      </c>
      <c r="Q35" s="60">
        <f t="shared" si="7"/>
        <v>0.02719354838709678</v>
      </c>
      <c r="R35" s="60">
        <f t="shared" si="7"/>
        <v>0</v>
      </c>
      <c r="S35" s="87">
        <f>AVERAGE(S3:S33)</f>
        <v>9.266193548387097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0.026</v>
      </c>
      <c r="D36" s="60">
        <f t="shared" si="8"/>
        <v>0.297</v>
      </c>
      <c r="E36" s="60">
        <f t="shared" si="8"/>
        <v>1.028</v>
      </c>
      <c r="F36" s="60">
        <f t="shared" si="8"/>
        <v>1.11</v>
      </c>
      <c r="G36" s="60">
        <f t="shared" si="8"/>
        <v>2.118</v>
      </c>
      <c r="H36" s="60">
        <f t="shared" si="8"/>
        <v>2.099</v>
      </c>
      <c r="I36" s="60">
        <f t="shared" si="8"/>
        <v>3.096</v>
      </c>
      <c r="J36" s="60">
        <f t="shared" si="8"/>
        <v>3.537</v>
      </c>
      <c r="K36" s="60">
        <f t="shared" si="8"/>
        <v>3.441</v>
      </c>
      <c r="L36" s="60">
        <f aca="true" t="shared" si="9" ref="L36:R36">IF(L37=0,"",MAX(L3:L33))</f>
        <v>3.155</v>
      </c>
      <c r="M36" s="60">
        <f t="shared" si="9"/>
        <v>2.663</v>
      </c>
      <c r="N36" s="60">
        <f t="shared" si="9"/>
        <v>2.009</v>
      </c>
      <c r="O36" s="60">
        <f t="shared" si="9"/>
        <v>1.288</v>
      </c>
      <c r="P36" s="60">
        <f t="shared" si="9"/>
        <v>0.494</v>
      </c>
      <c r="Q36" s="60">
        <f t="shared" si="9"/>
        <v>0.084</v>
      </c>
      <c r="R36" s="60">
        <f t="shared" si="9"/>
        <v>0</v>
      </c>
      <c r="S36" s="87">
        <f>MAX(S3:S33)</f>
        <v>23.563000000000002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0.005</v>
      </c>
      <c r="D3" s="100">
        <v>0.276</v>
      </c>
      <c r="E3" s="100">
        <v>1.014</v>
      </c>
      <c r="F3" s="100">
        <v>1.708</v>
      </c>
      <c r="G3" s="100">
        <v>2.398</v>
      </c>
      <c r="H3" s="100">
        <v>2.977</v>
      </c>
      <c r="I3" s="100">
        <v>3.401</v>
      </c>
      <c r="J3" s="100">
        <v>3.571</v>
      </c>
      <c r="K3" s="100">
        <v>3.438</v>
      </c>
      <c r="L3" s="100">
        <v>3.113</v>
      </c>
      <c r="M3" s="100">
        <v>2.654</v>
      </c>
      <c r="N3" s="100">
        <v>1.88</v>
      </c>
      <c r="O3" s="100">
        <v>0.734</v>
      </c>
      <c r="P3" s="100">
        <v>0.215</v>
      </c>
      <c r="Q3" s="100">
        <v>0.021</v>
      </c>
      <c r="R3" s="100">
        <v>0</v>
      </c>
      <c r="S3" s="84">
        <f>IF(U3=0,"",SUM(B3:R3))</f>
        <v>27.404999999999998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0.003</v>
      </c>
      <c r="D4" s="102">
        <v>0.278</v>
      </c>
      <c r="E4" s="102">
        <v>0.952</v>
      </c>
      <c r="F4" s="102">
        <v>1.713</v>
      </c>
      <c r="G4" s="102">
        <v>2.397</v>
      </c>
      <c r="H4" s="102">
        <v>2.983</v>
      </c>
      <c r="I4" s="102">
        <v>3.358</v>
      </c>
      <c r="J4" s="102">
        <v>3.525</v>
      </c>
      <c r="K4" s="102">
        <v>3.402</v>
      </c>
      <c r="L4" s="102">
        <v>3.113</v>
      </c>
      <c r="M4" s="102">
        <v>2.634</v>
      </c>
      <c r="N4" s="102">
        <v>2.004</v>
      </c>
      <c r="O4" s="102">
        <v>1.227</v>
      </c>
      <c r="P4" s="102">
        <v>0.522</v>
      </c>
      <c r="Q4" s="102">
        <v>0.068</v>
      </c>
      <c r="R4" s="102">
        <v>0</v>
      </c>
      <c r="S4" s="85">
        <f aca="true" t="shared" si="0" ref="S4:S19">IF(U4=0,"",SUM(B4:R4))</f>
        <v>28.179000000000002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0.001</v>
      </c>
      <c r="D5" s="102">
        <v>0.256</v>
      </c>
      <c r="E5" s="102">
        <v>1.059</v>
      </c>
      <c r="F5" s="102">
        <v>1.532</v>
      </c>
      <c r="G5" s="102">
        <v>2.066</v>
      </c>
      <c r="H5" s="102">
        <v>2.903</v>
      </c>
      <c r="I5" s="102">
        <v>3.245</v>
      </c>
      <c r="J5" s="102">
        <v>3.415</v>
      </c>
      <c r="K5" s="102">
        <v>3.464</v>
      </c>
      <c r="L5" s="102">
        <v>3.03</v>
      </c>
      <c r="M5" s="102">
        <v>2.527</v>
      </c>
      <c r="N5" s="102">
        <v>1.9</v>
      </c>
      <c r="O5" s="102">
        <v>1.089</v>
      </c>
      <c r="P5" s="102">
        <v>0.424</v>
      </c>
      <c r="Q5" s="102">
        <v>0.032</v>
      </c>
      <c r="R5" s="102">
        <v>0</v>
      </c>
      <c r="S5" s="85">
        <f t="shared" si="0"/>
        <v>26.942999999999998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0.162</v>
      </c>
      <c r="E6" s="102">
        <v>0.823</v>
      </c>
      <c r="F6" s="102">
        <v>1.571</v>
      </c>
      <c r="G6" s="102">
        <v>2.258</v>
      </c>
      <c r="H6" s="102">
        <v>2.852</v>
      </c>
      <c r="I6" s="102">
        <v>3.209</v>
      </c>
      <c r="J6" s="102">
        <v>3.351</v>
      </c>
      <c r="K6" s="102">
        <v>3.247</v>
      </c>
      <c r="L6" s="102">
        <v>2.962</v>
      </c>
      <c r="M6" s="102">
        <v>2.398</v>
      </c>
      <c r="N6" s="102">
        <v>1.868</v>
      </c>
      <c r="O6" s="102">
        <v>1.219</v>
      </c>
      <c r="P6" s="102">
        <v>0.439</v>
      </c>
      <c r="Q6" s="102">
        <v>0.02</v>
      </c>
      <c r="R6" s="102">
        <v>0</v>
      </c>
      <c r="S6" s="85">
        <f t="shared" si="0"/>
        <v>26.378999999999998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0.155</v>
      </c>
      <c r="E7" s="102">
        <v>0.79</v>
      </c>
      <c r="F7" s="102">
        <v>1.233</v>
      </c>
      <c r="G7" s="102">
        <v>2.239</v>
      </c>
      <c r="H7" s="102">
        <v>2.76</v>
      </c>
      <c r="I7" s="102">
        <v>3.13</v>
      </c>
      <c r="J7" s="102">
        <v>3.194</v>
      </c>
      <c r="K7" s="102">
        <v>3.232</v>
      </c>
      <c r="L7" s="102">
        <v>2.949</v>
      </c>
      <c r="M7" s="102">
        <v>2.446</v>
      </c>
      <c r="N7" s="102">
        <v>1.703</v>
      </c>
      <c r="O7" s="102">
        <v>0.979</v>
      </c>
      <c r="P7" s="102">
        <v>0.404</v>
      </c>
      <c r="Q7" s="102">
        <v>0.036</v>
      </c>
      <c r="R7" s="102">
        <v>0</v>
      </c>
      <c r="S7" s="85">
        <f t="shared" si="0"/>
        <v>25.249999999999996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0.197</v>
      </c>
      <c r="E8" s="102">
        <v>0.835</v>
      </c>
      <c r="F8" s="102">
        <v>1.637</v>
      </c>
      <c r="G8" s="102">
        <v>2.332</v>
      </c>
      <c r="H8" s="102">
        <v>2.975</v>
      </c>
      <c r="I8" s="102">
        <v>3.117</v>
      </c>
      <c r="J8" s="102">
        <v>3.318</v>
      </c>
      <c r="K8" s="102">
        <v>3.323</v>
      </c>
      <c r="L8" s="102">
        <v>3.002</v>
      </c>
      <c r="M8" s="102">
        <v>2.366</v>
      </c>
      <c r="N8" s="102">
        <v>1.901</v>
      </c>
      <c r="O8" s="102">
        <v>1.243</v>
      </c>
      <c r="P8" s="102">
        <v>0.426</v>
      </c>
      <c r="Q8" s="102">
        <v>0.025</v>
      </c>
      <c r="R8" s="102">
        <v>0</v>
      </c>
      <c r="S8" s="85">
        <f t="shared" si="0"/>
        <v>26.696999999999992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0.084</v>
      </c>
      <c r="E9" s="102">
        <v>0.823</v>
      </c>
      <c r="F9" s="102">
        <v>1.474</v>
      </c>
      <c r="G9" s="102">
        <v>2.16</v>
      </c>
      <c r="H9" s="102">
        <v>2.854</v>
      </c>
      <c r="I9" s="102">
        <v>3.018</v>
      </c>
      <c r="J9" s="102">
        <v>2.287</v>
      </c>
      <c r="K9" s="102">
        <v>2.026</v>
      </c>
      <c r="L9" s="102">
        <v>1.691</v>
      </c>
      <c r="M9" s="102">
        <v>1.431</v>
      </c>
      <c r="N9" s="102">
        <v>1.079</v>
      </c>
      <c r="O9" s="102">
        <v>0.756</v>
      </c>
      <c r="P9" s="102">
        <v>0.369</v>
      </c>
      <c r="Q9" s="102">
        <v>0.026</v>
      </c>
      <c r="R9" s="102">
        <v>0</v>
      </c>
      <c r="S9" s="85">
        <f t="shared" si="0"/>
        <v>20.078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0.151</v>
      </c>
      <c r="E10" s="102">
        <v>0.739</v>
      </c>
      <c r="F10" s="102">
        <v>1.274</v>
      </c>
      <c r="G10" s="102">
        <v>1.841</v>
      </c>
      <c r="H10" s="102">
        <v>1.311</v>
      </c>
      <c r="I10" s="102">
        <v>1.784</v>
      </c>
      <c r="J10" s="102">
        <v>1.632</v>
      </c>
      <c r="K10" s="102">
        <v>2.669</v>
      </c>
      <c r="L10" s="102">
        <v>2.408</v>
      </c>
      <c r="M10" s="102">
        <v>1.58</v>
      </c>
      <c r="N10" s="102">
        <v>0.921</v>
      </c>
      <c r="O10" s="102">
        <v>0.936</v>
      </c>
      <c r="P10" s="102">
        <v>0.314</v>
      </c>
      <c r="Q10" s="102">
        <v>0.011</v>
      </c>
      <c r="R10" s="102">
        <v>0</v>
      </c>
      <c r="S10" s="85">
        <f t="shared" si="0"/>
        <v>17.570999999999998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0.084</v>
      </c>
      <c r="E11" s="102">
        <v>0.451</v>
      </c>
      <c r="F11" s="102">
        <v>0.636</v>
      </c>
      <c r="G11" s="102">
        <v>1.059</v>
      </c>
      <c r="H11" s="102">
        <v>1.899</v>
      </c>
      <c r="I11" s="102">
        <v>2.68</v>
      </c>
      <c r="J11" s="102">
        <v>2.771</v>
      </c>
      <c r="K11" s="102">
        <v>2.221</v>
      </c>
      <c r="L11" s="102">
        <v>2.334</v>
      </c>
      <c r="M11" s="102">
        <v>1.019</v>
      </c>
      <c r="N11" s="102">
        <v>0.678</v>
      </c>
      <c r="O11" s="102">
        <v>0.344</v>
      </c>
      <c r="P11" s="102">
        <v>0.164</v>
      </c>
      <c r="Q11" s="102">
        <v>0.01</v>
      </c>
      <c r="R11" s="102">
        <v>0</v>
      </c>
      <c r="S11" s="85">
        <f t="shared" si="0"/>
        <v>16.35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0.155</v>
      </c>
      <c r="E12" s="102">
        <v>0.423</v>
      </c>
      <c r="F12" s="102">
        <v>1.098</v>
      </c>
      <c r="G12" s="102">
        <v>1.778</v>
      </c>
      <c r="H12" s="102">
        <v>1.927</v>
      </c>
      <c r="I12" s="102">
        <v>2.118</v>
      </c>
      <c r="J12" s="102">
        <v>2.463</v>
      </c>
      <c r="K12" s="102">
        <v>2.231</v>
      </c>
      <c r="L12" s="102">
        <v>1.84</v>
      </c>
      <c r="M12" s="102">
        <v>1.879</v>
      </c>
      <c r="N12" s="102">
        <v>1.557</v>
      </c>
      <c r="O12" s="102">
        <v>1.131</v>
      </c>
      <c r="P12" s="102">
        <v>0.383</v>
      </c>
      <c r="Q12" s="102">
        <v>0.013</v>
      </c>
      <c r="R12" s="102">
        <v>0</v>
      </c>
      <c r="S12" s="85">
        <f t="shared" si="0"/>
        <v>18.996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0.1</v>
      </c>
      <c r="E13" s="100">
        <v>0.768</v>
      </c>
      <c r="F13" s="100">
        <v>1.584</v>
      </c>
      <c r="G13" s="100">
        <v>2.272</v>
      </c>
      <c r="H13" s="100">
        <v>2.835</v>
      </c>
      <c r="I13" s="100">
        <v>3.172</v>
      </c>
      <c r="J13" s="100">
        <v>3.297</v>
      </c>
      <c r="K13" s="100">
        <v>3.241</v>
      </c>
      <c r="L13" s="100">
        <v>2.932</v>
      </c>
      <c r="M13" s="100">
        <v>2.478</v>
      </c>
      <c r="N13" s="100">
        <v>1.885</v>
      </c>
      <c r="O13" s="100">
        <v>1.176</v>
      </c>
      <c r="P13" s="100">
        <v>0.428</v>
      </c>
      <c r="Q13" s="100">
        <v>0.01</v>
      </c>
      <c r="R13" s="100">
        <v>0</v>
      </c>
      <c r="S13" s="84">
        <f t="shared" si="0"/>
        <v>26.178000000000004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0.183</v>
      </c>
      <c r="E14" s="102">
        <v>0.737</v>
      </c>
      <c r="F14" s="102">
        <v>1.497</v>
      </c>
      <c r="G14" s="102">
        <v>2.094</v>
      </c>
      <c r="H14" s="102">
        <v>2.39</v>
      </c>
      <c r="I14" s="102">
        <v>3.164</v>
      </c>
      <c r="J14" s="102">
        <v>2.694</v>
      </c>
      <c r="K14" s="102">
        <v>2.413</v>
      </c>
      <c r="L14" s="102">
        <v>0.295</v>
      </c>
      <c r="M14" s="102">
        <v>0.173</v>
      </c>
      <c r="N14" s="102">
        <v>0.263</v>
      </c>
      <c r="O14" s="102">
        <v>0.741</v>
      </c>
      <c r="P14" s="102">
        <v>0.172</v>
      </c>
      <c r="Q14" s="102">
        <v>0</v>
      </c>
      <c r="R14" s="102">
        <v>0</v>
      </c>
      <c r="S14" s="85">
        <f t="shared" si="0"/>
        <v>16.816000000000003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0.204</v>
      </c>
      <c r="E15" s="102">
        <v>0.643</v>
      </c>
      <c r="F15" s="102">
        <v>1.195</v>
      </c>
      <c r="G15" s="102">
        <v>2.204</v>
      </c>
      <c r="H15" s="102">
        <v>2.836</v>
      </c>
      <c r="I15" s="102">
        <v>2.725</v>
      </c>
      <c r="J15" s="102">
        <v>2.85</v>
      </c>
      <c r="K15" s="102">
        <v>3.254</v>
      </c>
      <c r="L15" s="102">
        <v>2.234</v>
      </c>
      <c r="M15" s="102">
        <v>1.475</v>
      </c>
      <c r="N15" s="102">
        <v>1.514</v>
      </c>
      <c r="O15" s="102">
        <v>0.208</v>
      </c>
      <c r="P15" s="102">
        <v>0</v>
      </c>
      <c r="Q15" s="102">
        <v>0</v>
      </c>
      <c r="R15" s="102">
        <v>0</v>
      </c>
      <c r="S15" s="85">
        <f t="shared" si="0"/>
        <v>21.342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0.184</v>
      </c>
      <c r="E16" s="102">
        <v>0.814</v>
      </c>
      <c r="F16" s="102">
        <v>1.551</v>
      </c>
      <c r="G16" s="102">
        <v>2.076</v>
      </c>
      <c r="H16" s="102">
        <v>2.509</v>
      </c>
      <c r="I16" s="102">
        <v>3.276</v>
      </c>
      <c r="J16" s="102">
        <v>3.097</v>
      </c>
      <c r="K16" s="102">
        <v>3.287</v>
      </c>
      <c r="L16" s="102">
        <v>3.008</v>
      </c>
      <c r="M16" s="102">
        <v>2.477</v>
      </c>
      <c r="N16" s="102">
        <v>1.793</v>
      </c>
      <c r="O16" s="102">
        <v>0.862</v>
      </c>
      <c r="P16" s="102">
        <v>0.162</v>
      </c>
      <c r="Q16" s="102">
        <v>0.006</v>
      </c>
      <c r="R16" s="102">
        <v>0</v>
      </c>
      <c r="S16" s="85">
        <f t="shared" si="0"/>
        <v>25.101999999999997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0.154</v>
      </c>
      <c r="E17" s="102">
        <v>0.698</v>
      </c>
      <c r="F17" s="102">
        <v>1.482</v>
      </c>
      <c r="G17" s="102">
        <v>2.198</v>
      </c>
      <c r="H17" s="102">
        <v>2.738</v>
      </c>
      <c r="I17" s="102">
        <v>3.107</v>
      </c>
      <c r="J17" s="102">
        <v>3.242</v>
      </c>
      <c r="K17" s="102">
        <v>3.174</v>
      </c>
      <c r="L17" s="102">
        <v>2.899</v>
      </c>
      <c r="M17" s="102">
        <v>2.391</v>
      </c>
      <c r="N17" s="102">
        <v>1.765</v>
      </c>
      <c r="O17" s="102">
        <v>0.976</v>
      </c>
      <c r="P17" s="102">
        <v>0.363</v>
      </c>
      <c r="Q17" s="102">
        <v>0.002</v>
      </c>
      <c r="R17" s="102">
        <v>0</v>
      </c>
      <c r="S17" s="85">
        <f t="shared" si="0"/>
        <v>25.188999999999997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0.124</v>
      </c>
      <c r="E18" s="102">
        <v>0.524</v>
      </c>
      <c r="F18" s="102">
        <v>0.887</v>
      </c>
      <c r="G18" s="102">
        <v>1.349</v>
      </c>
      <c r="H18" s="102">
        <v>1.873</v>
      </c>
      <c r="I18" s="102">
        <v>2.798</v>
      </c>
      <c r="J18" s="102">
        <v>3.293</v>
      </c>
      <c r="K18" s="102">
        <v>3.233</v>
      </c>
      <c r="L18" s="102">
        <v>2.933</v>
      </c>
      <c r="M18" s="102">
        <v>0.565</v>
      </c>
      <c r="N18" s="102">
        <v>1.012</v>
      </c>
      <c r="O18" s="102">
        <v>1.03</v>
      </c>
      <c r="P18" s="102">
        <v>0.31</v>
      </c>
      <c r="Q18" s="102">
        <v>0.011</v>
      </c>
      <c r="R18" s="102">
        <v>0</v>
      </c>
      <c r="S18" s="85">
        <f t="shared" si="0"/>
        <v>19.942000000000004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0.072</v>
      </c>
      <c r="E19" s="102">
        <v>0.453</v>
      </c>
      <c r="F19" s="102">
        <v>0.423</v>
      </c>
      <c r="G19" s="102">
        <v>0.766</v>
      </c>
      <c r="H19" s="102">
        <v>2.482</v>
      </c>
      <c r="I19" s="102">
        <v>3.006</v>
      </c>
      <c r="J19" s="102">
        <v>2.143</v>
      </c>
      <c r="K19" s="102">
        <v>2.051</v>
      </c>
      <c r="L19" s="102">
        <v>1.589</v>
      </c>
      <c r="M19" s="102">
        <v>2.304</v>
      </c>
      <c r="N19" s="102">
        <v>1.762</v>
      </c>
      <c r="O19" s="102">
        <v>0.926</v>
      </c>
      <c r="P19" s="102">
        <v>0.322</v>
      </c>
      <c r="Q19" s="102">
        <v>0.015</v>
      </c>
      <c r="R19" s="102">
        <v>0</v>
      </c>
      <c r="S19" s="85">
        <f t="shared" si="0"/>
        <v>18.313999999999997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0.063</v>
      </c>
      <c r="E20" s="102">
        <v>0.636</v>
      </c>
      <c r="F20" s="102">
        <v>1.516</v>
      </c>
      <c r="G20" s="102">
        <v>1.906</v>
      </c>
      <c r="H20" s="102">
        <v>2.052</v>
      </c>
      <c r="I20" s="102">
        <v>2.098</v>
      </c>
      <c r="J20" s="102">
        <v>1.67</v>
      </c>
      <c r="K20" s="102">
        <v>1.172</v>
      </c>
      <c r="L20" s="102">
        <v>1.689</v>
      </c>
      <c r="M20" s="102">
        <v>2.192</v>
      </c>
      <c r="N20" s="102">
        <v>1.638</v>
      </c>
      <c r="O20" s="102">
        <v>0.836</v>
      </c>
      <c r="P20" s="102">
        <v>0.402</v>
      </c>
      <c r="Q20" s="102">
        <v>0.024</v>
      </c>
      <c r="R20" s="102">
        <v>0</v>
      </c>
      <c r="S20" s="85">
        <f aca="true" t="shared" si="2" ref="S20:S33">IF(U20=0,"",SUM(B20:R20))</f>
        <v>17.894000000000002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0.114</v>
      </c>
      <c r="E21" s="102">
        <v>0.552</v>
      </c>
      <c r="F21" s="102">
        <v>1.439</v>
      </c>
      <c r="G21" s="102">
        <v>2.138</v>
      </c>
      <c r="H21" s="102">
        <v>2.783</v>
      </c>
      <c r="I21" s="102">
        <v>3.027</v>
      </c>
      <c r="J21" s="102">
        <v>2.957</v>
      </c>
      <c r="K21" s="102">
        <v>2.937</v>
      </c>
      <c r="L21" s="102">
        <v>2.801</v>
      </c>
      <c r="M21" s="102">
        <v>2.397</v>
      </c>
      <c r="N21" s="102">
        <v>1.773</v>
      </c>
      <c r="O21" s="102">
        <v>1.055</v>
      </c>
      <c r="P21" s="102">
        <v>0.347</v>
      </c>
      <c r="Q21" s="102">
        <v>0.007</v>
      </c>
      <c r="R21" s="102">
        <v>0</v>
      </c>
      <c r="S21" s="85">
        <f t="shared" si="2"/>
        <v>24.327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0.154</v>
      </c>
      <c r="E22" s="102">
        <v>0.765</v>
      </c>
      <c r="F22" s="102">
        <v>1.511</v>
      </c>
      <c r="G22" s="102">
        <v>2.212</v>
      </c>
      <c r="H22" s="102">
        <v>2.799</v>
      </c>
      <c r="I22" s="102">
        <v>3.176</v>
      </c>
      <c r="J22" s="102">
        <v>3.298</v>
      </c>
      <c r="K22" s="102">
        <v>3.214</v>
      </c>
      <c r="L22" s="102">
        <v>2.912</v>
      </c>
      <c r="M22" s="102">
        <v>2.424</v>
      </c>
      <c r="N22" s="102">
        <v>1.778</v>
      </c>
      <c r="O22" s="102">
        <v>1.032</v>
      </c>
      <c r="P22" s="102">
        <v>0.295</v>
      </c>
      <c r="Q22" s="102">
        <v>0.004</v>
      </c>
      <c r="R22" s="102">
        <v>0</v>
      </c>
      <c r="S22" s="85">
        <f t="shared" si="2"/>
        <v>25.573999999999998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0.143</v>
      </c>
      <c r="E23" s="100">
        <v>0.73</v>
      </c>
      <c r="F23" s="100">
        <v>1.484</v>
      </c>
      <c r="G23" s="100">
        <v>2.161</v>
      </c>
      <c r="H23" s="100">
        <v>2.743</v>
      </c>
      <c r="I23" s="100">
        <v>3.123</v>
      </c>
      <c r="J23" s="100">
        <v>3.279</v>
      </c>
      <c r="K23" s="100">
        <v>3.183</v>
      </c>
      <c r="L23" s="100">
        <v>2.898</v>
      </c>
      <c r="M23" s="100">
        <v>2.387</v>
      </c>
      <c r="N23" s="100">
        <v>1.764</v>
      </c>
      <c r="O23" s="100">
        <v>1.006</v>
      </c>
      <c r="P23" s="100">
        <v>0.224</v>
      </c>
      <c r="Q23" s="100">
        <v>0</v>
      </c>
      <c r="R23" s="100">
        <v>0</v>
      </c>
      <c r="S23" s="84">
        <f t="shared" si="2"/>
        <v>25.125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</v>
      </c>
      <c r="E24" s="102">
        <v>0.102</v>
      </c>
      <c r="F24" s="102">
        <v>0.342</v>
      </c>
      <c r="G24" s="102">
        <v>1.452</v>
      </c>
      <c r="H24" s="102">
        <v>2.773</v>
      </c>
      <c r="I24" s="102">
        <v>2.837</v>
      </c>
      <c r="J24" s="102">
        <v>3.131</v>
      </c>
      <c r="K24" s="102">
        <v>3.059</v>
      </c>
      <c r="L24" s="102">
        <v>2.608</v>
      </c>
      <c r="M24" s="102">
        <v>1.357</v>
      </c>
      <c r="N24" s="102">
        <v>0.569</v>
      </c>
      <c r="O24" s="102">
        <v>0.132</v>
      </c>
      <c r="P24" s="102">
        <v>0.01</v>
      </c>
      <c r="Q24" s="102">
        <v>0</v>
      </c>
      <c r="R24" s="102">
        <v>0</v>
      </c>
      <c r="S24" s="85">
        <f t="shared" si="2"/>
        <v>18.372000000000003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0.067</v>
      </c>
      <c r="E25" s="102">
        <v>0.183</v>
      </c>
      <c r="F25" s="102">
        <v>0.516</v>
      </c>
      <c r="G25" s="102">
        <v>0.471</v>
      </c>
      <c r="H25" s="102">
        <v>0.775</v>
      </c>
      <c r="I25" s="102">
        <v>0.727</v>
      </c>
      <c r="J25" s="102">
        <v>0.89</v>
      </c>
      <c r="K25" s="102">
        <v>1.233</v>
      </c>
      <c r="L25" s="102">
        <v>2.173</v>
      </c>
      <c r="M25" s="102">
        <v>2.211</v>
      </c>
      <c r="N25" s="102">
        <v>1.477</v>
      </c>
      <c r="O25" s="102">
        <v>0.75</v>
      </c>
      <c r="P25" s="102">
        <v>0.292</v>
      </c>
      <c r="Q25" s="102">
        <v>0.004</v>
      </c>
      <c r="R25" s="102">
        <v>0</v>
      </c>
      <c r="S25" s="85">
        <f t="shared" si="2"/>
        <v>11.769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0.037</v>
      </c>
      <c r="E26" s="102">
        <v>0.595</v>
      </c>
      <c r="F26" s="102">
        <v>1.185</v>
      </c>
      <c r="G26" s="102">
        <v>2.336</v>
      </c>
      <c r="H26" s="102">
        <v>2.929</v>
      </c>
      <c r="I26" s="102">
        <v>3.203</v>
      </c>
      <c r="J26" s="102">
        <v>3.359</v>
      </c>
      <c r="K26" s="102">
        <v>3.246</v>
      </c>
      <c r="L26" s="102">
        <v>2.986</v>
      </c>
      <c r="M26" s="102">
        <v>2.02</v>
      </c>
      <c r="N26" s="102">
        <v>1.666</v>
      </c>
      <c r="O26" s="102">
        <v>0.667</v>
      </c>
      <c r="P26" s="102">
        <v>0.13</v>
      </c>
      <c r="Q26" s="102">
        <v>0</v>
      </c>
      <c r="R26" s="102">
        <v>0</v>
      </c>
      <c r="S26" s="85">
        <f t="shared" si="2"/>
        <v>24.359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0.149</v>
      </c>
      <c r="E27" s="102">
        <v>0.768</v>
      </c>
      <c r="F27" s="102">
        <v>1.559</v>
      </c>
      <c r="G27" s="102">
        <v>2.238</v>
      </c>
      <c r="H27" s="102">
        <v>2.904</v>
      </c>
      <c r="I27" s="102">
        <v>3.327</v>
      </c>
      <c r="J27" s="102">
        <v>3.362</v>
      </c>
      <c r="K27" s="102">
        <v>3.255</v>
      </c>
      <c r="L27" s="102">
        <v>2.941</v>
      </c>
      <c r="M27" s="102">
        <v>2.456</v>
      </c>
      <c r="N27" s="102">
        <v>1.733</v>
      </c>
      <c r="O27" s="102">
        <v>0.968</v>
      </c>
      <c r="P27" s="102">
        <v>0.206</v>
      </c>
      <c r="Q27" s="102">
        <v>0</v>
      </c>
      <c r="R27" s="102">
        <v>0</v>
      </c>
      <c r="S27" s="85">
        <f t="shared" si="2"/>
        <v>25.866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0.091</v>
      </c>
      <c r="E28" s="102">
        <v>0.625</v>
      </c>
      <c r="F28" s="102">
        <v>1.489</v>
      </c>
      <c r="G28" s="102">
        <v>2.188</v>
      </c>
      <c r="H28" s="102">
        <v>2.774</v>
      </c>
      <c r="I28" s="102">
        <v>3.147</v>
      </c>
      <c r="J28" s="102">
        <v>3.296</v>
      </c>
      <c r="K28" s="102">
        <v>3.203</v>
      </c>
      <c r="L28" s="102">
        <v>2.888</v>
      </c>
      <c r="M28" s="102">
        <v>2.379</v>
      </c>
      <c r="N28" s="102">
        <v>1.734</v>
      </c>
      <c r="O28" s="102">
        <v>0.982</v>
      </c>
      <c r="P28" s="102">
        <v>0.264</v>
      </c>
      <c r="Q28" s="102">
        <v>0</v>
      </c>
      <c r="R28" s="102">
        <v>0</v>
      </c>
      <c r="S28" s="85">
        <f t="shared" si="2"/>
        <v>25.06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0.073</v>
      </c>
      <c r="E29" s="102">
        <v>0.446</v>
      </c>
      <c r="F29" s="102">
        <v>1.497</v>
      </c>
      <c r="G29" s="102">
        <v>2.238</v>
      </c>
      <c r="H29" s="102">
        <v>2.841</v>
      </c>
      <c r="I29" s="102">
        <v>3.118</v>
      </c>
      <c r="J29" s="102">
        <v>3.264</v>
      </c>
      <c r="K29" s="102">
        <v>3.206</v>
      </c>
      <c r="L29" s="102">
        <v>2.961</v>
      </c>
      <c r="M29" s="102">
        <v>2.306</v>
      </c>
      <c r="N29" s="102">
        <v>1.435</v>
      </c>
      <c r="O29" s="102">
        <v>0.633</v>
      </c>
      <c r="P29" s="102">
        <v>0.118</v>
      </c>
      <c r="Q29" s="102">
        <v>0</v>
      </c>
      <c r="R29" s="102">
        <v>0</v>
      </c>
      <c r="S29" s="85">
        <f t="shared" si="2"/>
        <v>24.135999999999996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0.146</v>
      </c>
      <c r="E30" s="102">
        <v>0.752</v>
      </c>
      <c r="F30" s="102">
        <v>1.25</v>
      </c>
      <c r="G30" s="102">
        <v>2.272</v>
      </c>
      <c r="H30" s="102">
        <v>2.418</v>
      </c>
      <c r="I30" s="102">
        <v>2.907</v>
      </c>
      <c r="J30" s="102">
        <v>3.22</v>
      </c>
      <c r="K30" s="102">
        <v>3.179</v>
      </c>
      <c r="L30" s="102">
        <v>2.85</v>
      </c>
      <c r="M30" s="102">
        <v>2.335</v>
      </c>
      <c r="N30" s="102">
        <v>1.674</v>
      </c>
      <c r="O30" s="102">
        <v>0.895</v>
      </c>
      <c r="P30" s="102">
        <v>0.208</v>
      </c>
      <c r="Q30" s="102">
        <v>0</v>
      </c>
      <c r="R30" s="102">
        <v>0</v>
      </c>
      <c r="S30" s="85">
        <f t="shared" si="2"/>
        <v>24.106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0.069</v>
      </c>
      <c r="E31" s="102">
        <v>0.63</v>
      </c>
      <c r="F31" s="102">
        <v>1.388</v>
      </c>
      <c r="G31" s="102">
        <v>2.202</v>
      </c>
      <c r="H31" s="102">
        <v>2.746</v>
      </c>
      <c r="I31" s="102">
        <v>3.079</v>
      </c>
      <c r="J31" s="102">
        <v>3.205</v>
      </c>
      <c r="K31" s="102">
        <v>3.115</v>
      </c>
      <c r="L31" s="102">
        <v>2.814</v>
      </c>
      <c r="M31" s="102">
        <v>2.107</v>
      </c>
      <c r="N31" s="102">
        <v>0.977</v>
      </c>
      <c r="O31" s="102">
        <v>0.905</v>
      </c>
      <c r="P31" s="102">
        <v>0.209</v>
      </c>
      <c r="Q31" s="102">
        <v>0</v>
      </c>
      <c r="R31" s="102">
        <v>0</v>
      </c>
      <c r="S31" s="85">
        <f t="shared" si="2"/>
        <v>23.446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0.103</v>
      </c>
      <c r="E32" s="102">
        <v>0.672</v>
      </c>
      <c r="F32" s="102">
        <v>1.635</v>
      </c>
      <c r="G32" s="102">
        <v>2.357</v>
      </c>
      <c r="H32" s="102">
        <v>2.743</v>
      </c>
      <c r="I32" s="102">
        <v>3.157</v>
      </c>
      <c r="J32" s="102">
        <v>3.267</v>
      </c>
      <c r="K32" s="102">
        <v>3.113</v>
      </c>
      <c r="L32" s="102">
        <v>2.812</v>
      </c>
      <c r="M32" s="102">
        <v>2.285</v>
      </c>
      <c r="N32" s="102">
        <v>1.632</v>
      </c>
      <c r="O32" s="102">
        <v>0.274</v>
      </c>
      <c r="P32" s="102">
        <v>0.062</v>
      </c>
      <c r="Q32" s="102">
        <v>0</v>
      </c>
      <c r="R32" s="102">
        <v>0</v>
      </c>
      <c r="S32" s="85">
        <f t="shared" si="2"/>
        <v>24.112000000000005</v>
      </c>
      <c r="U32" s="44">
        <f t="shared" si="3"/>
        <v>17</v>
      </c>
    </row>
    <row r="33" spans="1:21" ht="21" customHeight="1">
      <c r="A33" s="64">
        <v>31</v>
      </c>
      <c r="B33" s="101">
        <v>0</v>
      </c>
      <c r="C33" s="102">
        <v>0</v>
      </c>
      <c r="D33" s="102">
        <v>0.02</v>
      </c>
      <c r="E33" s="102">
        <v>0.138</v>
      </c>
      <c r="F33" s="102">
        <v>0.684</v>
      </c>
      <c r="G33" s="102">
        <v>1.64</v>
      </c>
      <c r="H33" s="102">
        <v>2</v>
      </c>
      <c r="I33" s="102">
        <v>1.428</v>
      </c>
      <c r="J33" s="102">
        <v>0.979</v>
      </c>
      <c r="K33" s="102">
        <v>0.847</v>
      </c>
      <c r="L33" s="102">
        <v>0.932</v>
      </c>
      <c r="M33" s="102">
        <v>0.867</v>
      </c>
      <c r="N33" s="102">
        <v>0.812</v>
      </c>
      <c r="O33" s="102">
        <v>0.356</v>
      </c>
      <c r="P33" s="102">
        <v>0.034</v>
      </c>
      <c r="Q33" s="102">
        <v>0</v>
      </c>
      <c r="R33" s="102">
        <v>0</v>
      </c>
      <c r="S33" s="85">
        <f t="shared" si="2"/>
        <v>10.737</v>
      </c>
      <c r="U33" s="44">
        <f t="shared" si="3"/>
        <v>17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0.009000000000000001</v>
      </c>
      <c r="D34" s="90">
        <f t="shared" si="4"/>
        <v>4.048</v>
      </c>
      <c r="E34" s="90">
        <f t="shared" si="4"/>
        <v>20.14</v>
      </c>
      <c r="F34" s="90">
        <f t="shared" si="4"/>
        <v>39.98999999999998</v>
      </c>
      <c r="G34" s="90">
        <f t="shared" si="4"/>
        <v>61.297999999999995</v>
      </c>
      <c r="H34" s="90">
        <f t="shared" si="4"/>
        <v>78.384</v>
      </c>
      <c r="I34" s="90">
        <f t="shared" si="4"/>
        <v>88.66199999999999</v>
      </c>
      <c r="J34" s="90">
        <f t="shared" si="4"/>
        <v>89.32</v>
      </c>
      <c r="K34" s="90">
        <f t="shared" si="4"/>
        <v>87.86799999999997</v>
      </c>
      <c r="L34" s="90">
        <f aca="true" t="shared" si="5" ref="L34:R34">IF(L37=0,"",SUM(L3:L33))</f>
        <v>78.59700000000001</v>
      </c>
      <c r="M34" s="90">
        <f t="shared" si="5"/>
        <v>62.52</v>
      </c>
      <c r="N34" s="90">
        <f t="shared" si="5"/>
        <v>46.14699999999999</v>
      </c>
      <c r="O34" s="90">
        <f t="shared" si="5"/>
        <v>26.068000000000005</v>
      </c>
      <c r="P34" s="90">
        <f t="shared" si="5"/>
        <v>8.218000000000002</v>
      </c>
      <c r="Q34" s="90">
        <f t="shared" si="5"/>
        <v>0.3450000000000001</v>
      </c>
      <c r="R34" s="90">
        <f t="shared" si="5"/>
        <v>0</v>
      </c>
      <c r="S34" s="86">
        <f>SUM(B3:R33)</f>
        <v>691.6140000000003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0.0002903225806451613</v>
      </c>
      <c r="D35" s="60">
        <f t="shared" si="6"/>
        <v>0.13058064516129034</v>
      </c>
      <c r="E35" s="60">
        <f t="shared" si="6"/>
        <v>0.6496774193548387</v>
      </c>
      <c r="F35" s="60">
        <f t="shared" si="6"/>
        <v>1.2899999999999994</v>
      </c>
      <c r="G35" s="60">
        <f t="shared" si="6"/>
        <v>1.9773548387096773</v>
      </c>
      <c r="H35" s="60">
        <f t="shared" si="6"/>
        <v>2.528516129032258</v>
      </c>
      <c r="I35" s="60">
        <f t="shared" si="6"/>
        <v>2.860064516129032</v>
      </c>
      <c r="J35" s="60">
        <f t="shared" si="6"/>
        <v>2.8812903225806448</v>
      </c>
      <c r="K35" s="60">
        <f t="shared" si="6"/>
        <v>2.8344516129032247</v>
      </c>
      <c r="L35" s="60">
        <f aca="true" t="shared" si="7" ref="L35:R35">IF(L37=0,"",AVERAGE(L3:L33))</f>
        <v>2.5353870967741936</v>
      </c>
      <c r="M35" s="60">
        <f t="shared" si="7"/>
        <v>2.0167741935483874</v>
      </c>
      <c r="N35" s="60">
        <f t="shared" si="7"/>
        <v>1.4886129032258062</v>
      </c>
      <c r="O35" s="60">
        <f t="shared" si="7"/>
        <v>0.8409032258064518</v>
      </c>
      <c r="P35" s="60">
        <f t="shared" si="7"/>
        <v>0.26509677419354843</v>
      </c>
      <c r="Q35" s="60">
        <f t="shared" si="7"/>
        <v>0.011129032258064518</v>
      </c>
      <c r="R35" s="60">
        <f t="shared" si="7"/>
        <v>0</v>
      </c>
      <c r="S35" s="87">
        <f>AVERAGE(S3:S33)</f>
        <v>22.31012903225806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0.005</v>
      </c>
      <c r="D36" s="60">
        <f t="shared" si="8"/>
        <v>0.278</v>
      </c>
      <c r="E36" s="60">
        <f t="shared" si="8"/>
        <v>1.059</v>
      </c>
      <c r="F36" s="60">
        <f t="shared" si="8"/>
        <v>1.713</v>
      </c>
      <c r="G36" s="60">
        <f t="shared" si="8"/>
        <v>2.398</v>
      </c>
      <c r="H36" s="60">
        <f t="shared" si="8"/>
        <v>2.983</v>
      </c>
      <c r="I36" s="60">
        <f t="shared" si="8"/>
        <v>3.401</v>
      </c>
      <c r="J36" s="60">
        <f t="shared" si="8"/>
        <v>3.571</v>
      </c>
      <c r="K36" s="60">
        <f t="shared" si="8"/>
        <v>3.464</v>
      </c>
      <c r="L36" s="60">
        <f aca="true" t="shared" si="9" ref="L36:R36">IF(L37=0,"",MAX(L3:L33))</f>
        <v>3.113</v>
      </c>
      <c r="M36" s="60">
        <f t="shared" si="9"/>
        <v>2.654</v>
      </c>
      <c r="N36" s="60">
        <f t="shared" si="9"/>
        <v>2.004</v>
      </c>
      <c r="O36" s="60">
        <f t="shared" si="9"/>
        <v>1.243</v>
      </c>
      <c r="P36" s="60">
        <f t="shared" si="9"/>
        <v>0.522</v>
      </c>
      <c r="Q36" s="60">
        <f t="shared" si="9"/>
        <v>0.068</v>
      </c>
      <c r="R36" s="60">
        <f t="shared" si="9"/>
        <v>0</v>
      </c>
      <c r="S36" s="87">
        <f>MAX(S3:S33)</f>
        <v>28.179000000000002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8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2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f>'1月'!P1</f>
        <v>2020</v>
      </c>
      <c r="Q1" s="44" t="s">
        <v>1</v>
      </c>
      <c r="R1" s="91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3" t="s">
        <v>4</v>
      </c>
      <c r="U2" s="44" t="s">
        <v>5</v>
      </c>
    </row>
    <row r="3" spans="1:21" ht="21" customHeight="1">
      <c r="A3" s="49">
        <v>1</v>
      </c>
      <c r="B3" s="99">
        <v>0</v>
      </c>
      <c r="C3" s="100">
        <v>0</v>
      </c>
      <c r="D3" s="100">
        <v>0.021</v>
      </c>
      <c r="E3" s="100">
        <v>0.155</v>
      </c>
      <c r="F3" s="100">
        <v>0.658</v>
      </c>
      <c r="G3" s="100">
        <v>1.632</v>
      </c>
      <c r="H3" s="100">
        <v>1.887</v>
      </c>
      <c r="I3" s="100">
        <v>2.675</v>
      </c>
      <c r="J3" s="100">
        <v>2.045</v>
      </c>
      <c r="K3" s="100">
        <v>1.983</v>
      </c>
      <c r="L3" s="100">
        <v>1.692</v>
      </c>
      <c r="M3" s="100">
        <v>0.816</v>
      </c>
      <c r="N3" s="100">
        <v>0.393</v>
      </c>
      <c r="O3" s="100">
        <v>0.212</v>
      </c>
      <c r="P3" s="100">
        <v>0.067</v>
      </c>
      <c r="Q3" s="100">
        <v>0</v>
      </c>
      <c r="R3" s="100">
        <v>0</v>
      </c>
      <c r="S3" s="84">
        <f>IF(U3=0,"",SUM(B3:R3))</f>
        <v>14.236000000000002</v>
      </c>
      <c r="U3" s="44">
        <f>COUNTA(B3:R3)</f>
        <v>17</v>
      </c>
    </row>
    <row r="4" spans="1:21" ht="21" customHeight="1">
      <c r="A4" s="64">
        <v>2</v>
      </c>
      <c r="B4" s="101">
        <v>0</v>
      </c>
      <c r="C4" s="102">
        <v>0</v>
      </c>
      <c r="D4" s="102">
        <v>0.056</v>
      </c>
      <c r="E4" s="102">
        <v>0.376</v>
      </c>
      <c r="F4" s="102">
        <v>0.622</v>
      </c>
      <c r="G4" s="102">
        <v>0.617</v>
      </c>
      <c r="H4" s="102">
        <v>0.89</v>
      </c>
      <c r="I4" s="102">
        <v>1.211</v>
      </c>
      <c r="J4" s="102">
        <v>1.883</v>
      </c>
      <c r="K4" s="102">
        <v>1.455</v>
      </c>
      <c r="L4" s="102">
        <v>1.212</v>
      </c>
      <c r="M4" s="102">
        <v>0.749</v>
      </c>
      <c r="N4" s="102">
        <v>0.417</v>
      </c>
      <c r="O4" s="102">
        <v>0.027</v>
      </c>
      <c r="P4" s="102">
        <v>0.015</v>
      </c>
      <c r="Q4" s="102">
        <v>0</v>
      </c>
      <c r="R4" s="102">
        <v>0</v>
      </c>
      <c r="S4" s="85">
        <f aca="true" t="shared" si="0" ref="S4:S19">IF(U4=0,"",SUM(B4:R4))</f>
        <v>9.530000000000001</v>
      </c>
      <c r="U4" s="44">
        <f aca="true" t="shared" si="1" ref="U4:U19">COUNTA(B4:R4)</f>
        <v>17</v>
      </c>
    </row>
    <row r="5" spans="1:21" ht="21" customHeight="1">
      <c r="A5" s="64">
        <v>3</v>
      </c>
      <c r="B5" s="101">
        <v>0</v>
      </c>
      <c r="C5" s="102">
        <v>0</v>
      </c>
      <c r="D5" s="102">
        <v>0.101</v>
      </c>
      <c r="E5" s="102">
        <v>0.299</v>
      </c>
      <c r="F5" s="102">
        <v>1.117</v>
      </c>
      <c r="G5" s="102">
        <v>2.21</v>
      </c>
      <c r="H5" s="102">
        <v>2.615</v>
      </c>
      <c r="I5" s="102">
        <v>2.928</v>
      </c>
      <c r="J5" s="102">
        <v>1.083</v>
      </c>
      <c r="K5" s="102">
        <v>2.249</v>
      </c>
      <c r="L5" s="102">
        <v>2.3</v>
      </c>
      <c r="M5" s="102">
        <v>1.916</v>
      </c>
      <c r="N5" s="102">
        <v>1.378</v>
      </c>
      <c r="O5" s="102">
        <v>0.376</v>
      </c>
      <c r="P5" s="102">
        <v>0.089</v>
      </c>
      <c r="Q5" s="102">
        <v>0</v>
      </c>
      <c r="R5" s="102">
        <v>0</v>
      </c>
      <c r="S5" s="85">
        <f t="shared" si="0"/>
        <v>18.661</v>
      </c>
      <c r="U5" s="44">
        <f t="shared" si="1"/>
        <v>17</v>
      </c>
    </row>
    <row r="6" spans="1:21" ht="21" customHeight="1">
      <c r="A6" s="64">
        <v>4</v>
      </c>
      <c r="B6" s="101">
        <v>0</v>
      </c>
      <c r="C6" s="102">
        <v>0</v>
      </c>
      <c r="D6" s="102">
        <v>0.096</v>
      </c>
      <c r="E6" s="102">
        <v>0.659</v>
      </c>
      <c r="F6" s="102">
        <v>1.414</v>
      </c>
      <c r="G6" s="102">
        <v>2.092</v>
      </c>
      <c r="H6" s="102">
        <v>2.767</v>
      </c>
      <c r="I6" s="102">
        <v>2.542</v>
      </c>
      <c r="J6" s="102">
        <v>2.901</v>
      </c>
      <c r="K6" s="102">
        <v>3.063</v>
      </c>
      <c r="L6" s="102">
        <v>2.031</v>
      </c>
      <c r="M6" s="102">
        <v>1.402</v>
      </c>
      <c r="N6" s="102">
        <v>1.085</v>
      </c>
      <c r="O6" s="102">
        <v>0.263</v>
      </c>
      <c r="P6" s="102">
        <v>0.058</v>
      </c>
      <c r="Q6" s="102">
        <v>0</v>
      </c>
      <c r="R6" s="102">
        <v>0</v>
      </c>
      <c r="S6" s="85">
        <f t="shared" si="0"/>
        <v>20.373000000000005</v>
      </c>
      <c r="U6" s="44">
        <f t="shared" si="1"/>
        <v>17</v>
      </c>
    </row>
    <row r="7" spans="1:21" ht="21" customHeight="1">
      <c r="A7" s="64">
        <v>5</v>
      </c>
      <c r="B7" s="101">
        <v>0</v>
      </c>
      <c r="C7" s="102">
        <v>0</v>
      </c>
      <c r="D7" s="102">
        <v>0.059</v>
      </c>
      <c r="E7" s="102">
        <v>0.295</v>
      </c>
      <c r="F7" s="102">
        <v>1.332</v>
      </c>
      <c r="G7" s="102">
        <v>2.117</v>
      </c>
      <c r="H7" s="102">
        <v>2.391</v>
      </c>
      <c r="I7" s="102">
        <v>2.269</v>
      </c>
      <c r="J7" s="102">
        <v>0.793</v>
      </c>
      <c r="K7" s="102">
        <v>1.895</v>
      </c>
      <c r="L7" s="102">
        <v>1.785</v>
      </c>
      <c r="M7" s="102">
        <v>1.072</v>
      </c>
      <c r="N7" s="102">
        <v>0.658</v>
      </c>
      <c r="O7" s="102">
        <v>0.2</v>
      </c>
      <c r="P7" s="102">
        <v>0.012</v>
      </c>
      <c r="Q7" s="102">
        <v>0</v>
      </c>
      <c r="R7" s="102">
        <v>0</v>
      </c>
      <c r="S7" s="85">
        <f t="shared" si="0"/>
        <v>14.877999999999998</v>
      </c>
      <c r="U7" s="44">
        <f t="shared" si="1"/>
        <v>17</v>
      </c>
    </row>
    <row r="8" spans="1:21" ht="21" customHeight="1">
      <c r="A8" s="64">
        <v>6</v>
      </c>
      <c r="B8" s="101">
        <v>0</v>
      </c>
      <c r="C8" s="102">
        <v>0</v>
      </c>
      <c r="D8" s="102">
        <v>0.073</v>
      </c>
      <c r="E8" s="102">
        <v>0.689</v>
      </c>
      <c r="F8" s="102">
        <v>1.384</v>
      </c>
      <c r="G8" s="102">
        <v>2.041</v>
      </c>
      <c r="H8" s="102">
        <v>2.397</v>
      </c>
      <c r="I8" s="102">
        <v>2.873</v>
      </c>
      <c r="J8" s="102">
        <v>2.44</v>
      </c>
      <c r="K8" s="102">
        <v>2.084</v>
      </c>
      <c r="L8" s="102">
        <v>2.489</v>
      </c>
      <c r="M8" s="102">
        <v>0.722</v>
      </c>
      <c r="N8" s="102">
        <v>1.033</v>
      </c>
      <c r="O8" s="102">
        <v>0.454</v>
      </c>
      <c r="P8" s="102">
        <v>0.085</v>
      </c>
      <c r="Q8" s="102">
        <v>0</v>
      </c>
      <c r="R8" s="102">
        <v>0</v>
      </c>
      <c r="S8" s="85">
        <f t="shared" si="0"/>
        <v>18.764000000000003</v>
      </c>
      <c r="U8" s="44">
        <f t="shared" si="1"/>
        <v>17</v>
      </c>
    </row>
    <row r="9" spans="1:21" ht="21" customHeight="1">
      <c r="A9" s="64">
        <v>7</v>
      </c>
      <c r="B9" s="101">
        <v>0</v>
      </c>
      <c r="C9" s="102">
        <v>0</v>
      </c>
      <c r="D9" s="102">
        <v>0.01</v>
      </c>
      <c r="E9" s="102">
        <v>0.243</v>
      </c>
      <c r="F9" s="102">
        <v>0.507</v>
      </c>
      <c r="G9" s="102">
        <v>0.647</v>
      </c>
      <c r="H9" s="102">
        <v>1.83</v>
      </c>
      <c r="I9" s="102">
        <v>1.918</v>
      </c>
      <c r="J9" s="102">
        <v>1.498</v>
      </c>
      <c r="K9" s="102">
        <v>2.297</v>
      </c>
      <c r="L9" s="102">
        <v>1.545</v>
      </c>
      <c r="M9" s="102">
        <v>0.6</v>
      </c>
      <c r="N9" s="102">
        <v>0.471</v>
      </c>
      <c r="O9" s="102">
        <v>0.343</v>
      </c>
      <c r="P9" s="102">
        <v>0.071</v>
      </c>
      <c r="Q9" s="102">
        <v>0</v>
      </c>
      <c r="R9" s="102">
        <v>0</v>
      </c>
      <c r="S9" s="85">
        <f t="shared" si="0"/>
        <v>11.98</v>
      </c>
      <c r="U9" s="44">
        <f t="shared" si="1"/>
        <v>17</v>
      </c>
    </row>
    <row r="10" spans="1:21" ht="21" customHeight="1">
      <c r="A10" s="64">
        <v>8</v>
      </c>
      <c r="B10" s="101">
        <v>0</v>
      </c>
      <c r="C10" s="102">
        <v>0</v>
      </c>
      <c r="D10" s="102">
        <v>0.022</v>
      </c>
      <c r="E10" s="102">
        <v>0.495</v>
      </c>
      <c r="F10" s="102">
        <v>0.916</v>
      </c>
      <c r="G10" s="102">
        <v>1.586</v>
      </c>
      <c r="H10" s="102">
        <v>2.166</v>
      </c>
      <c r="I10" s="102">
        <v>2.854</v>
      </c>
      <c r="J10" s="102">
        <v>1.803</v>
      </c>
      <c r="K10" s="102">
        <v>2.27</v>
      </c>
      <c r="L10" s="102">
        <v>2.177</v>
      </c>
      <c r="M10" s="102">
        <v>1.602</v>
      </c>
      <c r="N10" s="102">
        <v>1.174</v>
      </c>
      <c r="O10" s="102">
        <v>0.584</v>
      </c>
      <c r="P10" s="102">
        <v>0.036</v>
      </c>
      <c r="Q10" s="102">
        <v>0</v>
      </c>
      <c r="R10" s="102">
        <v>0</v>
      </c>
      <c r="S10" s="85">
        <f t="shared" si="0"/>
        <v>17.685000000000002</v>
      </c>
      <c r="U10" s="44">
        <f t="shared" si="1"/>
        <v>17</v>
      </c>
    </row>
    <row r="11" spans="1:21" ht="21" customHeight="1">
      <c r="A11" s="64">
        <v>9</v>
      </c>
      <c r="B11" s="101">
        <v>0</v>
      </c>
      <c r="C11" s="102">
        <v>0</v>
      </c>
      <c r="D11" s="102">
        <v>0.072</v>
      </c>
      <c r="E11" s="102">
        <v>0.599</v>
      </c>
      <c r="F11" s="102">
        <v>1.351</v>
      </c>
      <c r="G11" s="102">
        <v>2.017</v>
      </c>
      <c r="H11" s="102">
        <v>2.574</v>
      </c>
      <c r="I11" s="102">
        <v>3.042</v>
      </c>
      <c r="J11" s="102">
        <v>3.117</v>
      </c>
      <c r="K11" s="102">
        <v>2.283</v>
      </c>
      <c r="L11" s="102">
        <v>2.143</v>
      </c>
      <c r="M11" s="102">
        <v>1.185</v>
      </c>
      <c r="N11" s="102">
        <v>1.282</v>
      </c>
      <c r="O11" s="102">
        <v>0.7</v>
      </c>
      <c r="P11" s="102">
        <v>0.092</v>
      </c>
      <c r="Q11" s="102">
        <v>0</v>
      </c>
      <c r="R11" s="102">
        <v>0</v>
      </c>
      <c r="S11" s="85">
        <f t="shared" si="0"/>
        <v>20.456999999999994</v>
      </c>
      <c r="U11" s="44">
        <f t="shared" si="1"/>
        <v>17</v>
      </c>
    </row>
    <row r="12" spans="1:21" ht="21" customHeight="1">
      <c r="A12" s="64">
        <v>10</v>
      </c>
      <c r="B12" s="101">
        <v>0</v>
      </c>
      <c r="C12" s="102">
        <v>0</v>
      </c>
      <c r="D12" s="102">
        <v>0.067</v>
      </c>
      <c r="E12" s="102">
        <v>0.511</v>
      </c>
      <c r="F12" s="102">
        <v>1.414</v>
      </c>
      <c r="G12" s="102">
        <v>2.272</v>
      </c>
      <c r="H12" s="102">
        <v>2.166</v>
      </c>
      <c r="I12" s="102">
        <v>1.761</v>
      </c>
      <c r="J12" s="102">
        <v>1.663</v>
      </c>
      <c r="K12" s="102">
        <v>1.89</v>
      </c>
      <c r="L12" s="102">
        <v>0.731</v>
      </c>
      <c r="M12" s="102">
        <v>0.8</v>
      </c>
      <c r="N12" s="102">
        <v>0.295</v>
      </c>
      <c r="O12" s="102">
        <v>0.398</v>
      </c>
      <c r="P12" s="102">
        <v>0.092</v>
      </c>
      <c r="Q12" s="102">
        <v>0</v>
      </c>
      <c r="R12" s="102">
        <v>0</v>
      </c>
      <c r="S12" s="85">
        <f t="shared" si="0"/>
        <v>14.06</v>
      </c>
      <c r="U12" s="44">
        <f t="shared" si="1"/>
        <v>17</v>
      </c>
    </row>
    <row r="13" spans="1:21" ht="21" customHeight="1">
      <c r="A13" s="49">
        <v>11</v>
      </c>
      <c r="B13" s="99">
        <v>0</v>
      </c>
      <c r="C13" s="100">
        <v>0</v>
      </c>
      <c r="D13" s="100">
        <v>0.023</v>
      </c>
      <c r="E13" s="100">
        <v>0.492</v>
      </c>
      <c r="F13" s="100">
        <v>1.436</v>
      </c>
      <c r="G13" s="100">
        <v>2.05</v>
      </c>
      <c r="H13" s="100">
        <v>2.347</v>
      </c>
      <c r="I13" s="100">
        <v>2.685</v>
      </c>
      <c r="J13" s="100">
        <v>2.185</v>
      </c>
      <c r="K13" s="100">
        <v>1.104</v>
      </c>
      <c r="L13" s="100">
        <v>2.167</v>
      </c>
      <c r="M13" s="100">
        <v>0.965</v>
      </c>
      <c r="N13" s="100">
        <v>0.515</v>
      </c>
      <c r="O13" s="100">
        <v>0.112</v>
      </c>
      <c r="P13" s="100">
        <v>0.013</v>
      </c>
      <c r="Q13" s="100">
        <v>0</v>
      </c>
      <c r="R13" s="100">
        <v>0</v>
      </c>
      <c r="S13" s="84">
        <f t="shared" si="0"/>
        <v>16.094</v>
      </c>
      <c r="U13" s="44">
        <f t="shared" si="1"/>
        <v>17</v>
      </c>
    </row>
    <row r="14" spans="1:21" ht="21" customHeight="1">
      <c r="A14" s="64">
        <v>12</v>
      </c>
      <c r="B14" s="101">
        <v>0</v>
      </c>
      <c r="C14" s="102">
        <v>0</v>
      </c>
      <c r="D14" s="102">
        <v>0.019</v>
      </c>
      <c r="E14" s="102">
        <v>0.183</v>
      </c>
      <c r="F14" s="102">
        <v>0.282</v>
      </c>
      <c r="G14" s="102">
        <v>0.504</v>
      </c>
      <c r="H14" s="102">
        <v>0.641</v>
      </c>
      <c r="I14" s="102">
        <v>0.582</v>
      </c>
      <c r="J14" s="102">
        <v>0.622</v>
      </c>
      <c r="K14" s="102">
        <v>0.757</v>
      </c>
      <c r="L14" s="102">
        <v>0.53</v>
      </c>
      <c r="M14" s="102">
        <v>0.34</v>
      </c>
      <c r="N14" s="102">
        <v>0.292</v>
      </c>
      <c r="O14" s="102">
        <v>0.099</v>
      </c>
      <c r="P14" s="102">
        <v>0</v>
      </c>
      <c r="Q14" s="102">
        <v>0</v>
      </c>
      <c r="R14" s="102">
        <v>0</v>
      </c>
      <c r="S14" s="85">
        <f t="shared" si="0"/>
        <v>4.851</v>
      </c>
      <c r="U14" s="44">
        <f t="shared" si="1"/>
        <v>17</v>
      </c>
    </row>
    <row r="15" spans="1:21" ht="21" customHeight="1">
      <c r="A15" s="64">
        <v>13</v>
      </c>
      <c r="B15" s="101">
        <v>0</v>
      </c>
      <c r="C15" s="102">
        <v>0</v>
      </c>
      <c r="D15" s="102">
        <v>0.062</v>
      </c>
      <c r="E15" s="102">
        <v>0.563</v>
      </c>
      <c r="F15" s="102">
        <v>1.353</v>
      </c>
      <c r="G15" s="102">
        <v>2.178</v>
      </c>
      <c r="H15" s="102">
        <v>1.504</v>
      </c>
      <c r="I15" s="102">
        <v>1.891</v>
      </c>
      <c r="J15" s="102">
        <v>1.526</v>
      </c>
      <c r="K15" s="102">
        <v>0.678</v>
      </c>
      <c r="L15" s="102">
        <v>0.369</v>
      </c>
      <c r="M15" s="102">
        <v>0.355</v>
      </c>
      <c r="N15" s="102">
        <v>0.175</v>
      </c>
      <c r="O15" s="102">
        <v>0.074</v>
      </c>
      <c r="P15" s="102">
        <v>0.004</v>
      </c>
      <c r="Q15" s="102">
        <v>0</v>
      </c>
      <c r="R15" s="102">
        <v>0</v>
      </c>
      <c r="S15" s="85">
        <f t="shared" si="0"/>
        <v>10.732000000000001</v>
      </c>
      <c r="U15" s="44">
        <f t="shared" si="1"/>
        <v>17</v>
      </c>
    </row>
    <row r="16" spans="1:21" ht="21" customHeight="1">
      <c r="A16" s="64">
        <v>14</v>
      </c>
      <c r="B16" s="101">
        <v>0</v>
      </c>
      <c r="C16" s="102">
        <v>0</v>
      </c>
      <c r="D16" s="102">
        <v>0.012</v>
      </c>
      <c r="E16" s="102">
        <v>0.18</v>
      </c>
      <c r="F16" s="102">
        <v>0.189</v>
      </c>
      <c r="G16" s="102">
        <v>0.496</v>
      </c>
      <c r="H16" s="102">
        <v>0.904</v>
      </c>
      <c r="I16" s="102">
        <v>2.607</v>
      </c>
      <c r="J16" s="102">
        <v>1.682</v>
      </c>
      <c r="K16" s="102">
        <v>1.075</v>
      </c>
      <c r="L16" s="102">
        <v>1.324</v>
      </c>
      <c r="M16" s="102">
        <v>1.442</v>
      </c>
      <c r="N16" s="102">
        <v>1.035</v>
      </c>
      <c r="O16" s="102">
        <v>0.175</v>
      </c>
      <c r="P16" s="102">
        <v>0.004</v>
      </c>
      <c r="Q16" s="102">
        <v>0</v>
      </c>
      <c r="R16" s="102">
        <v>0</v>
      </c>
      <c r="S16" s="85">
        <f t="shared" si="0"/>
        <v>11.125000000000002</v>
      </c>
      <c r="U16" s="44">
        <f t="shared" si="1"/>
        <v>17</v>
      </c>
    </row>
    <row r="17" spans="1:21" ht="21" customHeight="1">
      <c r="A17" s="64">
        <v>15</v>
      </c>
      <c r="B17" s="101">
        <v>0</v>
      </c>
      <c r="C17" s="102">
        <v>0</v>
      </c>
      <c r="D17" s="102">
        <v>0.017</v>
      </c>
      <c r="E17" s="102">
        <v>0.187</v>
      </c>
      <c r="F17" s="102">
        <v>0.585</v>
      </c>
      <c r="G17" s="102">
        <v>1.423</v>
      </c>
      <c r="H17" s="102">
        <v>2.492</v>
      </c>
      <c r="I17" s="102">
        <v>3.052</v>
      </c>
      <c r="J17" s="102">
        <v>3.253</v>
      </c>
      <c r="K17" s="102">
        <v>3.16</v>
      </c>
      <c r="L17" s="102">
        <v>2.628</v>
      </c>
      <c r="M17" s="102">
        <v>1.778</v>
      </c>
      <c r="N17" s="102">
        <v>0.891</v>
      </c>
      <c r="O17" s="102">
        <v>0.409</v>
      </c>
      <c r="P17" s="102">
        <v>0.037</v>
      </c>
      <c r="Q17" s="102">
        <v>0</v>
      </c>
      <c r="R17" s="102">
        <v>0</v>
      </c>
      <c r="S17" s="85">
        <f t="shared" si="0"/>
        <v>19.912</v>
      </c>
      <c r="U17" s="44">
        <f t="shared" si="1"/>
        <v>17</v>
      </c>
    </row>
    <row r="18" spans="1:21" ht="21" customHeight="1">
      <c r="A18" s="64">
        <v>16</v>
      </c>
      <c r="B18" s="101">
        <v>0</v>
      </c>
      <c r="C18" s="102">
        <v>0</v>
      </c>
      <c r="D18" s="102">
        <v>0.067</v>
      </c>
      <c r="E18" s="102">
        <v>0.526</v>
      </c>
      <c r="F18" s="102">
        <v>0.913</v>
      </c>
      <c r="G18" s="102">
        <v>1.712</v>
      </c>
      <c r="H18" s="102">
        <v>1.526</v>
      </c>
      <c r="I18" s="102">
        <v>2.11</v>
      </c>
      <c r="J18" s="102">
        <v>1.866</v>
      </c>
      <c r="K18" s="102">
        <v>1.729</v>
      </c>
      <c r="L18" s="102">
        <v>0.952</v>
      </c>
      <c r="M18" s="102">
        <v>0.701</v>
      </c>
      <c r="N18" s="102">
        <v>0.423</v>
      </c>
      <c r="O18" s="102">
        <v>0.329</v>
      </c>
      <c r="P18" s="102">
        <v>0.032</v>
      </c>
      <c r="Q18" s="102">
        <v>0</v>
      </c>
      <c r="R18" s="102">
        <v>0</v>
      </c>
      <c r="S18" s="85">
        <f t="shared" si="0"/>
        <v>12.886</v>
      </c>
      <c r="U18" s="44">
        <f t="shared" si="1"/>
        <v>17</v>
      </c>
    </row>
    <row r="19" spans="1:21" ht="21" customHeight="1">
      <c r="A19" s="64">
        <v>17</v>
      </c>
      <c r="B19" s="101">
        <v>0</v>
      </c>
      <c r="C19" s="102">
        <v>0</v>
      </c>
      <c r="D19" s="102">
        <v>0.026</v>
      </c>
      <c r="E19" s="102">
        <v>0.467</v>
      </c>
      <c r="F19" s="102">
        <v>0.556</v>
      </c>
      <c r="G19" s="102">
        <v>1.191</v>
      </c>
      <c r="H19" s="102">
        <v>2.6</v>
      </c>
      <c r="I19" s="102">
        <v>2.91</v>
      </c>
      <c r="J19" s="102">
        <v>2.987</v>
      </c>
      <c r="K19" s="102">
        <v>1.803</v>
      </c>
      <c r="L19" s="102">
        <v>1.098</v>
      </c>
      <c r="M19" s="102">
        <v>1.637</v>
      </c>
      <c r="N19" s="102">
        <v>0.679</v>
      </c>
      <c r="O19" s="102">
        <v>0.201</v>
      </c>
      <c r="P19" s="102">
        <v>0.071</v>
      </c>
      <c r="Q19" s="102">
        <v>0</v>
      </c>
      <c r="R19" s="102">
        <v>0</v>
      </c>
      <c r="S19" s="85">
        <f t="shared" si="0"/>
        <v>16.226000000000003</v>
      </c>
      <c r="U19" s="44">
        <f t="shared" si="1"/>
        <v>17</v>
      </c>
    </row>
    <row r="20" spans="1:21" ht="21" customHeight="1">
      <c r="A20" s="64">
        <v>18</v>
      </c>
      <c r="B20" s="101">
        <v>0</v>
      </c>
      <c r="C20" s="102">
        <v>0</v>
      </c>
      <c r="D20" s="102">
        <v>0.022</v>
      </c>
      <c r="E20" s="102">
        <v>0.139</v>
      </c>
      <c r="F20" s="102">
        <v>0.374</v>
      </c>
      <c r="G20" s="102">
        <v>0.966</v>
      </c>
      <c r="H20" s="102">
        <v>1.616</v>
      </c>
      <c r="I20" s="102">
        <v>2.298</v>
      </c>
      <c r="J20" s="102">
        <v>2.675</v>
      </c>
      <c r="K20" s="102">
        <v>3.017</v>
      </c>
      <c r="L20" s="102">
        <v>2.618</v>
      </c>
      <c r="M20" s="102">
        <v>0.874</v>
      </c>
      <c r="N20" s="102">
        <v>0.54</v>
      </c>
      <c r="O20" s="102">
        <v>0.323</v>
      </c>
      <c r="P20" s="102">
        <v>0.005</v>
      </c>
      <c r="Q20" s="102">
        <v>0</v>
      </c>
      <c r="R20" s="102">
        <v>0</v>
      </c>
      <c r="S20" s="85">
        <f aca="true" t="shared" si="2" ref="S20:S33">IF(U20=0,"",SUM(B20:R20))</f>
        <v>15.467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101">
        <v>0</v>
      </c>
      <c r="C21" s="102">
        <v>0</v>
      </c>
      <c r="D21" s="102">
        <v>0</v>
      </c>
      <c r="E21" s="102">
        <v>0.049</v>
      </c>
      <c r="F21" s="102">
        <v>0.104</v>
      </c>
      <c r="G21" s="102">
        <v>0.388</v>
      </c>
      <c r="H21" s="102">
        <v>0.752</v>
      </c>
      <c r="I21" s="102">
        <v>0.445</v>
      </c>
      <c r="J21" s="102">
        <v>0.305</v>
      </c>
      <c r="K21" s="102">
        <v>0.135</v>
      </c>
      <c r="L21" s="102">
        <v>0.215</v>
      </c>
      <c r="M21" s="102">
        <v>0.128</v>
      </c>
      <c r="N21" s="102">
        <v>0.201</v>
      </c>
      <c r="O21" s="102">
        <v>0.053</v>
      </c>
      <c r="P21" s="102">
        <v>0</v>
      </c>
      <c r="Q21" s="102">
        <v>0</v>
      </c>
      <c r="R21" s="102">
        <v>0</v>
      </c>
      <c r="S21" s="85">
        <f t="shared" si="2"/>
        <v>2.775</v>
      </c>
      <c r="U21" s="44">
        <f t="shared" si="3"/>
        <v>17</v>
      </c>
    </row>
    <row r="22" spans="1:21" ht="21" customHeight="1">
      <c r="A22" s="64">
        <v>20</v>
      </c>
      <c r="B22" s="101">
        <v>0</v>
      </c>
      <c r="C22" s="102">
        <v>0</v>
      </c>
      <c r="D22" s="102">
        <v>0</v>
      </c>
      <c r="E22" s="102">
        <v>0.06</v>
      </c>
      <c r="F22" s="102">
        <v>0.195</v>
      </c>
      <c r="G22" s="102">
        <v>0.561</v>
      </c>
      <c r="H22" s="102">
        <v>0.612</v>
      </c>
      <c r="I22" s="102">
        <v>0.621</v>
      </c>
      <c r="J22" s="102">
        <v>0.496</v>
      </c>
      <c r="K22" s="102">
        <v>1.047</v>
      </c>
      <c r="L22" s="102">
        <v>0.933</v>
      </c>
      <c r="M22" s="102">
        <v>0.922</v>
      </c>
      <c r="N22" s="102">
        <v>0.64</v>
      </c>
      <c r="O22" s="102">
        <v>0.246</v>
      </c>
      <c r="P22" s="102">
        <v>0.028</v>
      </c>
      <c r="Q22" s="102">
        <v>0</v>
      </c>
      <c r="R22" s="102">
        <v>0</v>
      </c>
      <c r="S22" s="85">
        <f t="shared" si="2"/>
        <v>6.360999999999998</v>
      </c>
      <c r="U22" s="44">
        <f t="shared" si="3"/>
        <v>17</v>
      </c>
    </row>
    <row r="23" spans="1:21" ht="21" customHeight="1">
      <c r="A23" s="49">
        <v>21</v>
      </c>
      <c r="B23" s="99">
        <v>0</v>
      </c>
      <c r="C23" s="100">
        <v>0</v>
      </c>
      <c r="D23" s="100">
        <v>0</v>
      </c>
      <c r="E23" s="100">
        <v>0.01</v>
      </c>
      <c r="F23" s="100">
        <v>0.128</v>
      </c>
      <c r="G23" s="100">
        <v>0.305</v>
      </c>
      <c r="H23" s="100">
        <v>0.579</v>
      </c>
      <c r="I23" s="100">
        <v>0.947</v>
      </c>
      <c r="J23" s="100">
        <v>1.149</v>
      </c>
      <c r="K23" s="100">
        <v>1.59</v>
      </c>
      <c r="L23" s="100">
        <v>1.819</v>
      </c>
      <c r="M23" s="100">
        <v>1.781</v>
      </c>
      <c r="N23" s="100">
        <v>1.289</v>
      </c>
      <c r="O23" s="100">
        <v>0.43</v>
      </c>
      <c r="P23" s="100">
        <v>0.021</v>
      </c>
      <c r="Q23" s="100">
        <v>0</v>
      </c>
      <c r="R23" s="100">
        <v>0</v>
      </c>
      <c r="S23" s="84">
        <f t="shared" si="2"/>
        <v>10.048</v>
      </c>
      <c r="U23" s="44">
        <f t="shared" si="3"/>
        <v>17</v>
      </c>
    </row>
    <row r="24" spans="1:21" ht="21" customHeight="1">
      <c r="A24" s="64">
        <v>22</v>
      </c>
      <c r="B24" s="101">
        <v>0</v>
      </c>
      <c r="C24" s="102">
        <v>0</v>
      </c>
      <c r="D24" s="102">
        <v>0.039</v>
      </c>
      <c r="E24" s="102">
        <v>0.552</v>
      </c>
      <c r="F24" s="102">
        <v>1.313</v>
      </c>
      <c r="G24" s="102">
        <v>1.699</v>
      </c>
      <c r="H24" s="102">
        <v>2.339</v>
      </c>
      <c r="I24" s="102">
        <v>2.792</v>
      </c>
      <c r="J24" s="102">
        <v>3.007</v>
      </c>
      <c r="K24" s="102">
        <v>2.271</v>
      </c>
      <c r="L24" s="102">
        <v>1.427</v>
      </c>
      <c r="M24" s="102">
        <v>0.749</v>
      </c>
      <c r="N24" s="102">
        <v>0.394</v>
      </c>
      <c r="O24" s="102">
        <v>0.127</v>
      </c>
      <c r="P24" s="102">
        <v>0.004</v>
      </c>
      <c r="Q24" s="102">
        <v>0</v>
      </c>
      <c r="R24" s="102">
        <v>0</v>
      </c>
      <c r="S24" s="85">
        <f t="shared" si="2"/>
        <v>16.712999999999997</v>
      </c>
      <c r="U24" s="44">
        <f t="shared" si="3"/>
        <v>17</v>
      </c>
    </row>
    <row r="25" spans="1:21" ht="21" customHeight="1">
      <c r="A25" s="64">
        <v>23</v>
      </c>
      <c r="B25" s="101">
        <v>0</v>
      </c>
      <c r="C25" s="102">
        <v>0</v>
      </c>
      <c r="D25" s="102">
        <v>0.01</v>
      </c>
      <c r="E25" s="102">
        <v>0.166</v>
      </c>
      <c r="F25" s="102">
        <v>0.353</v>
      </c>
      <c r="G25" s="102">
        <v>0.89</v>
      </c>
      <c r="H25" s="102">
        <v>0.92</v>
      </c>
      <c r="I25" s="102">
        <v>0.459</v>
      </c>
      <c r="J25" s="102">
        <v>0.515</v>
      </c>
      <c r="K25" s="102">
        <v>0.391</v>
      </c>
      <c r="L25" s="102">
        <v>0.358</v>
      </c>
      <c r="M25" s="102">
        <v>0.182</v>
      </c>
      <c r="N25" s="102">
        <v>0.195</v>
      </c>
      <c r="O25" s="102">
        <v>0.075</v>
      </c>
      <c r="P25" s="102">
        <v>0</v>
      </c>
      <c r="Q25" s="102">
        <v>0</v>
      </c>
      <c r="R25" s="102">
        <v>0</v>
      </c>
      <c r="S25" s="85">
        <f t="shared" si="2"/>
        <v>4.514000000000001</v>
      </c>
      <c r="U25" s="44">
        <f t="shared" si="3"/>
        <v>17</v>
      </c>
    </row>
    <row r="26" spans="1:21" ht="21" customHeight="1">
      <c r="A26" s="64">
        <v>24</v>
      </c>
      <c r="B26" s="101">
        <v>0</v>
      </c>
      <c r="C26" s="102">
        <v>0</v>
      </c>
      <c r="D26" s="102">
        <v>0.006</v>
      </c>
      <c r="E26" s="102">
        <v>0.094</v>
      </c>
      <c r="F26" s="102">
        <v>0.279</v>
      </c>
      <c r="G26" s="102">
        <v>0.502</v>
      </c>
      <c r="H26" s="102">
        <v>0.629</v>
      </c>
      <c r="I26" s="102">
        <v>1.399</v>
      </c>
      <c r="J26" s="102">
        <v>0.51</v>
      </c>
      <c r="K26" s="102">
        <v>0.789</v>
      </c>
      <c r="L26" s="102">
        <v>1.174</v>
      </c>
      <c r="M26" s="102">
        <v>0.729</v>
      </c>
      <c r="N26" s="102">
        <v>0.513</v>
      </c>
      <c r="O26" s="102">
        <v>0.19</v>
      </c>
      <c r="P26" s="102">
        <v>0.006</v>
      </c>
      <c r="Q26" s="102">
        <v>0</v>
      </c>
      <c r="R26" s="102">
        <v>0</v>
      </c>
      <c r="S26" s="85">
        <f t="shared" si="2"/>
        <v>6.82</v>
      </c>
      <c r="U26" s="44">
        <f t="shared" si="3"/>
        <v>17</v>
      </c>
    </row>
    <row r="27" spans="1:21" ht="21" customHeight="1">
      <c r="A27" s="64">
        <v>25</v>
      </c>
      <c r="B27" s="101">
        <v>0</v>
      </c>
      <c r="C27" s="102">
        <v>0</v>
      </c>
      <c r="D27" s="102">
        <v>0</v>
      </c>
      <c r="E27" s="102">
        <v>0.053</v>
      </c>
      <c r="F27" s="102">
        <v>0.161</v>
      </c>
      <c r="G27" s="102">
        <v>0.456</v>
      </c>
      <c r="H27" s="102">
        <v>0.52</v>
      </c>
      <c r="I27" s="102">
        <v>0.812</v>
      </c>
      <c r="J27" s="102">
        <v>1.253</v>
      </c>
      <c r="K27" s="102">
        <v>1.222</v>
      </c>
      <c r="L27" s="102">
        <v>0.938</v>
      </c>
      <c r="M27" s="102">
        <v>0.495</v>
      </c>
      <c r="N27" s="102">
        <v>0.277</v>
      </c>
      <c r="O27" s="102">
        <v>0.127</v>
      </c>
      <c r="P27" s="102">
        <v>0</v>
      </c>
      <c r="Q27" s="102">
        <v>0</v>
      </c>
      <c r="R27" s="102">
        <v>0</v>
      </c>
      <c r="S27" s="85">
        <f t="shared" si="2"/>
        <v>6.314</v>
      </c>
      <c r="U27" s="44">
        <f t="shared" si="3"/>
        <v>17</v>
      </c>
    </row>
    <row r="28" spans="1:21" ht="21" customHeight="1">
      <c r="A28" s="64">
        <v>26</v>
      </c>
      <c r="B28" s="101">
        <v>0</v>
      </c>
      <c r="C28" s="102">
        <v>0</v>
      </c>
      <c r="D28" s="102">
        <v>0.003</v>
      </c>
      <c r="E28" s="102">
        <v>0.12</v>
      </c>
      <c r="F28" s="102">
        <v>0.28</v>
      </c>
      <c r="G28" s="102">
        <v>0.671</v>
      </c>
      <c r="H28" s="102">
        <v>0.456</v>
      </c>
      <c r="I28" s="102">
        <v>1.096</v>
      </c>
      <c r="J28" s="102">
        <v>0.926</v>
      </c>
      <c r="K28" s="102">
        <v>0.601</v>
      </c>
      <c r="L28" s="102">
        <v>0.344</v>
      </c>
      <c r="M28" s="102">
        <v>0.328</v>
      </c>
      <c r="N28" s="102">
        <v>0.22</v>
      </c>
      <c r="O28" s="102">
        <v>0.077</v>
      </c>
      <c r="P28" s="102">
        <v>0</v>
      </c>
      <c r="Q28" s="102">
        <v>0</v>
      </c>
      <c r="R28" s="102">
        <v>0</v>
      </c>
      <c r="S28" s="85">
        <f t="shared" si="2"/>
        <v>5.122000000000001</v>
      </c>
      <c r="U28" s="44">
        <f t="shared" si="3"/>
        <v>17</v>
      </c>
    </row>
    <row r="29" spans="1:21" ht="21" customHeight="1">
      <c r="A29" s="64">
        <v>27</v>
      </c>
      <c r="B29" s="101">
        <v>0</v>
      </c>
      <c r="C29" s="102">
        <v>0</v>
      </c>
      <c r="D29" s="102">
        <v>0.009</v>
      </c>
      <c r="E29" s="102">
        <v>0.133</v>
      </c>
      <c r="F29" s="102">
        <v>0.589</v>
      </c>
      <c r="G29" s="102">
        <v>0.546</v>
      </c>
      <c r="H29" s="102">
        <v>0.835</v>
      </c>
      <c r="I29" s="102">
        <v>0.993</v>
      </c>
      <c r="J29" s="102">
        <v>0.908</v>
      </c>
      <c r="K29" s="102">
        <v>1.022</v>
      </c>
      <c r="L29" s="102">
        <v>1.179</v>
      </c>
      <c r="M29" s="102">
        <v>1.041</v>
      </c>
      <c r="N29" s="102">
        <v>0.874</v>
      </c>
      <c r="O29" s="102">
        <v>0.226</v>
      </c>
      <c r="P29" s="102">
        <v>0.012</v>
      </c>
      <c r="Q29" s="102">
        <v>0</v>
      </c>
      <c r="R29" s="102">
        <v>0</v>
      </c>
      <c r="S29" s="85">
        <f t="shared" si="2"/>
        <v>8.367000000000003</v>
      </c>
      <c r="U29" s="44">
        <f t="shared" si="3"/>
        <v>17</v>
      </c>
    </row>
    <row r="30" spans="1:21" ht="21" customHeight="1">
      <c r="A30" s="64">
        <v>28</v>
      </c>
      <c r="B30" s="101">
        <v>0</v>
      </c>
      <c r="C30" s="102">
        <v>0</v>
      </c>
      <c r="D30" s="102">
        <v>0.034</v>
      </c>
      <c r="E30" s="102">
        <v>0.315</v>
      </c>
      <c r="F30" s="102">
        <v>0.897</v>
      </c>
      <c r="G30" s="102">
        <v>1.945</v>
      </c>
      <c r="H30" s="102">
        <v>1.997</v>
      </c>
      <c r="I30" s="102">
        <v>2.446</v>
      </c>
      <c r="J30" s="102">
        <v>2.103</v>
      </c>
      <c r="K30" s="102">
        <v>2.394</v>
      </c>
      <c r="L30" s="102">
        <v>1.608</v>
      </c>
      <c r="M30" s="102">
        <v>2.001</v>
      </c>
      <c r="N30" s="102">
        <v>1.231</v>
      </c>
      <c r="O30" s="102">
        <v>0.453</v>
      </c>
      <c r="P30" s="102">
        <v>0.011</v>
      </c>
      <c r="Q30" s="102">
        <v>0</v>
      </c>
      <c r="R30" s="102">
        <v>0</v>
      </c>
      <c r="S30" s="85">
        <f t="shared" si="2"/>
        <v>17.435</v>
      </c>
      <c r="U30" s="44">
        <f t="shared" si="3"/>
        <v>17</v>
      </c>
    </row>
    <row r="31" spans="1:21" ht="21" customHeight="1">
      <c r="A31" s="64">
        <v>29</v>
      </c>
      <c r="B31" s="101">
        <v>0</v>
      </c>
      <c r="C31" s="102">
        <v>0</v>
      </c>
      <c r="D31" s="102">
        <v>0.016</v>
      </c>
      <c r="E31" s="102">
        <v>0.332</v>
      </c>
      <c r="F31" s="102">
        <v>0.951</v>
      </c>
      <c r="G31" s="102">
        <v>1.505</v>
      </c>
      <c r="H31" s="102">
        <v>1.944</v>
      </c>
      <c r="I31" s="102">
        <v>2.041</v>
      </c>
      <c r="J31" s="102">
        <v>2.493</v>
      </c>
      <c r="K31" s="102">
        <v>1.883</v>
      </c>
      <c r="L31" s="102">
        <v>1.456</v>
      </c>
      <c r="M31" s="102">
        <v>0.873</v>
      </c>
      <c r="N31" s="102">
        <v>0.499</v>
      </c>
      <c r="O31" s="102">
        <v>0.164</v>
      </c>
      <c r="P31" s="102">
        <v>0.002</v>
      </c>
      <c r="Q31" s="102">
        <v>0</v>
      </c>
      <c r="R31" s="102">
        <v>0</v>
      </c>
      <c r="S31" s="85">
        <f t="shared" si="2"/>
        <v>14.158999999999999</v>
      </c>
      <c r="U31" s="44">
        <f t="shared" si="3"/>
        <v>17</v>
      </c>
    </row>
    <row r="32" spans="1:21" ht="21" customHeight="1">
      <c r="A32" s="64">
        <v>30</v>
      </c>
      <c r="B32" s="101">
        <v>0</v>
      </c>
      <c r="C32" s="102">
        <v>0</v>
      </c>
      <c r="D32" s="102">
        <v>0.015</v>
      </c>
      <c r="E32" s="102">
        <v>0.226</v>
      </c>
      <c r="F32" s="102">
        <v>1.203</v>
      </c>
      <c r="G32" s="102">
        <v>1.936</v>
      </c>
      <c r="H32" s="102">
        <v>2.52</v>
      </c>
      <c r="I32" s="102">
        <v>2.992</v>
      </c>
      <c r="J32" s="102">
        <v>2.994</v>
      </c>
      <c r="K32" s="102">
        <v>2.878</v>
      </c>
      <c r="L32" s="102">
        <v>2.154</v>
      </c>
      <c r="M32" s="102">
        <v>1.904</v>
      </c>
      <c r="N32" s="102">
        <v>1.156</v>
      </c>
      <c r="O32" s="102">
        <v>0.389</v>
      </c>
      <c r="P32" s="102">
        <v>0.005</v>
      </c>
      <c r="Q32" s="102">
        <v>0</v>
      </c>
      <c r="R32" s="102">
        <v>0</v>
      </c>
      <c r="S32" s="85">
        <f t="shared" si="2"/>
        <v>20.371999999999996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5">
        <f t="shared" si="2"/>
      </c>
      <c r="U33" s="44">
        <f t="shared" si="3"/>
        <v>0</v>
      </c>
    </row>
    <row r="34" spans="1:19" ht="21" customHeight="1">
      <c r="A34" s="65" t="s">
        <v>6</v>
      </c>
      <c r="B34" s="89">
        <f aca="true" t="shared" si="4" ref="B34:K34">IF(B37=0,"",SUM(B3:B33))</f>
        <v>0</v>
      </c>
      <c r="C34" s="90">
        <f t="shared" si="4"/>
        <v>0</v>
      </c>
      <c r="D34" s="90">
        <f t="shared" si="4"/>
        <v>0.9570000000000003</v>
      </c>
      <c r="E34" s="90">
        <f t="shared" si="4"/>
        <v>9.168</v>
      </c>
      <c r="F34" s="90">
        <f t="shared" si="4"/>
        <v>22.855999999999998</v>
      </c>
      <c r="G34" s="90">
        <f t="shared" si="4"/>
        <v>39.15500000000001</v>
      </c>
      <c r="H34" s="90">
        <f t="shared" si="4"/>
        <v>49.416000000000025</v>
      </c>
      <c r="I34" s="90">
        <f t="shared" si="4"/>
        <v>59.251000000000005</v>
      </c>
      <c r="J34" s="90">
        <f t="shared" si="4"/>
        <v>52.681</v>
      </c>
      <c r="K34" s="90">
        <f t="shared" si="4"/>
        <v>51.015</v>
      </c>
      <c r="L34" s="90">
        <f aca="true" t="shared" si="5" ref="L34:R34">IF(L37=0,"",SUM(L3:L33))</f>
        <v>43.396</v>
      </c>
      <c r="M34" s="90">
        <f t="shared" si="5"/>
        <v>30.089</v>
      </c>
      <c r="N34" s="90">
        <f t="shared" si="5"/>
        <v>20.224999999999998</v>
      </c>
      <c r="O34" s="90">
        <f t="shared" si="5"/>
        <v>7.835999999999999</v>
      </c>
      <c r="P34" s="90">
        <f t="shared" si="5"/>
        <v>0.8720000000000001</v>
      </c>
      <c r="Q34" s="90">
        <f t="shared" si="5"/>
        <v>0</v>
      </c>
      <c r="R34" s="90">
        <f t="shared" si="5"/>
        <v>0</v>
      </c>
      <c r="S34" s="86">
        <f>SUM(B3:R33)</f>
        <v>386.9169999999999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0.03190000000000001</v>
      </c>
      <c r="E35" s="60">
        <f t="shared" si="6"/>
        <v>0.3056</v>
      </c>
      <c r="F35" s="60">
        <f t="shared" si="6"/>
        <v>0.7618666666666666</v>
      </c>
      <c r="G35" s="60">
        <f t="shared" si="6"/>
        <v>1.305166666666667</v>
      </c>
      <c r="H35" s="60">
        <f t="shared" si="6"/>
        <v>1.6472000000000009</v>
      </c>
      <c r="I35" s="60">
        <f t="shared" si="6"/>
        <v>1.9750333333333334</v>
      </c>
      <c r="J35" s="60">
        <f t="shared" si="6"/>
        <v>1.7560333333333333</v>
      </c>
      <c r="K35" s="60">
        <f t="shared" si="6"/>
        <v>1.7005000000000001</v>
      </c>
      <c r="L35" s="60">
        <f aca="true" t="shared" si="7" ref="L35:R35">IF(L37=0,"",AVERAGE(L3:L33))</f>
        <v>1.4465333333333334</v>
      </c>
      <c r="M35" s="60">
        <f t="shared" si="7"/>
        <v>1.0029666666666666</v>
      </c>
      <c r="N35" s="60">
        <f t="shared" si="7"/>
        <v>0.6741666666666666</v>
      </c>
      <c r="O35" s="60">
        <f t="shared" si="7"/>
        <v>0.2612</v>
      </c>
      <c r="P35" s="60">
        <f t="shared" si="7"/>
        <v>0.02906666666666667</v>
      </c>
      <c r="Q35" s="60">
        <f t="shared" si="7"/>
        <v>0</v>
      </c>
      <c r="R35" s="60">
        <f t="shared" si="7"/>
        <v>0</v>
      </c>
      <c r="S35" s="87">
        <f>AVERAGE(S3:S33)</f>
        <v>12.897233333333336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0.101</v>
      </c>
      <c r="E36" s="60">
        <f t="shared" si="8"/>
        <v>0.689</v>
      </c>
      <c r="F36" s="60">
        <f t="shared" si="8"/>
        <v>1.436</v>
      </c>
      <c r="G36" s="60">
        <f t="shared" si="8"/>
        <v>2.272</v>
      </c>
      <c r="H36" s="60">
        <f t="shared" si="8"/>
        <v>2.767</v>
      </c>
      <c r="I36" s="60">
        <f t="shared" si="8"/>
        <v>3.052</v>
      </c>
      <c r="J36" s="60">
        <f t="shared" si="8"/>
        <v>3.253</v>
      </c>
      <c r="K36" s="60">
        <f t="shared" si="8"/>
        <v>3.16</v>
      </c>
      <c r="L36" s="60">
        <f aca="true" t="shared" si="9" ref="L36:R36">IF(L37=0,"",MAX(L3:L33))</f>
        <v>2.628</v>
      </c>
      <c r="M36" s="60">
        <f t="shared" si="9"/>
        <v>2.001</v>
      </c>
      <c r="N36" s="60">
        <f t="shared" si="9"/>
        <v>1.378</v>
      </c>
      <c r="O36" s="60">
        <f t="shared" si="9"/>
        <v>0.7</v>
      </c>
      <c r="P36" s="60">
        <f t="shared" si="9"/>
        <v>0.092</v>
      </c>
      <c r="Q36" s="60">
        <f t="shared" si="9"/>
        <v>0</v>
      </c>
      <c r="R36" s="60">
        <f t="shared" si="9"/>
        <v>0</v>
      </c>
      <c r="S36" s="87">
        <f>MAX(S3:S33)</f>
        <v>20.456999999999994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8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2020-02-01T01:16:02Z</cp:lastPrinted>
  <dcterms:created xsi:type="dcterms:W3CDTF">1997-02-10T08:09:57Z</dcterms:created>
  <dcterms:modified xsi:type="dcterms:W3CDTF">2021-01-07T04:46:32Z</dcterms:modified>
  <cp:category/>
  <cp:version/>
  <cp:contentType/>
  <cp:contentStatus/>
</cp:coreProperties>
</file>