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3710" windowHeight="11340" tabRatio="601" firstSheet="3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'４月'!$A$1:$AF$79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</definedNames>
  <calcPr fullCalcOnLoad="1" refMode="R1C1"/>
</workbook>
</file>

<file path=xl/sharedStrings.xml><?xml version="1.0" encoding="utf-8"?>
<sst xmlns="http://schemas.openxmlformats.org/spreadsheetml/2006/main" count="440" uniqueCount="38">
  <si>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</si>
  <si>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</si>
  <si>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</si>
  <si>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</si>
  <si>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</si>
  <si>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</si>
  <si>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</si>
  <si>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</si>
  <si>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</si>
  <si>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</si>
  <si>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</si>
  <si>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</si>
  <si>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</si>
  <si>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</si>
  <si>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最高気圧</t>
  </si>
  <si>
    <t>最低気圧</t>
  </si>
  <si>
    <t>****</t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</si>
  <si>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</si>
  <si>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</si>
  <si>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</si>
  <si>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</si>
  <si>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</si>
  <si>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</si>
  <si>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</si>
  <si>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</si>
  <si>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</si>
  <si>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</si>
  <si>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</si>
  <si>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</si>
  <si>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</si>
  <si>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</si>
  <si>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</si>
  <si>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</si>
  <si>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</si>
  <si>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</si>
  <si>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（３）海面最高気圧(ｈＰａ)</t>
  </si>
  <si>
    <t>月最高</t>
  </si>
  <si>
    <t>（３）海面最低気圧(ｈＰａ)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</si>
</sst>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[h]:mm"/>
    <numFmt numFmtId="185" formatCode="[hh]:mm"/>
  </numFmts>
  <fonts count="39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Century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10"/>
      <name val="PosterBodoni BT"/>
      <family val="1"/>
    </font>
    <font>
      <sz val="6"/>
      <name val="ＭＳ 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15" borderId="1" applyNumberFormat="0" applyAlignment="0" applyProtection="0"/>
    <xf numFmtId="0" fontId="27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26" fillId="16" borderId="0" applyNumberFormat="0" applyBorder="0" applyAlignment="0" applyProtection="0"/>
    <xf numFmtId="0" fontId="30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9" fillId="17" borderId="9" applyNumberFormat="0" applyAlignment="0" applyProtection="0"/>
    <xf numFmtId="0" fontId="3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8" fillId="7" borderId="4" applyNumberFormat="0" applyAlignment="0" applyProtection="0"/>
    <xf numFmtId="182" fontId="7" fillId="0" borderId="0">
      <alignment/>
      <protection/>
    </xf>
    <xf numFmtId="0" fontId="25" fillId="6" borderId="0" applyNumberFormat="0" applyBorder="0" applyAlignment="0" applyProtection="0"/>
  </cellStyleXfs>
  <cellXfs count="147">
    <xf numFmtId="0" fontId="0" fillId="0" borderId="0" xfId="0" applyAlignment="1">
      <alignment/>
    </xf>
    <xf numFmtId="182" fontId="6" fillId="0" borderId="0" xfId="60" applyFont="1" applyBorder="1" applyAlignment="1" quotePrefix="1">
      <alignment horizontal="left"/>
      <protection/>
    </xf>
    <xf numFmtId="182" fontId="7" fillId="0" borderId="0" xfId="60" applyFont="1" applyBorder="1" applyAlignment="1">
      <alignment horizontal="left"/>
      <protection/>
    </xf>
    <xf numFmtId="182" fontId="7" fillId="0" borderId="0" xfId="60" applyFont="1" applyBorder="1" applyAlignment="1" applyProtection="1">
      <alignment horizontal="left"/>
      <protection/>
    </xf>
    <xf numFmtId="182" fontId="7" fillId="0" borderId="0" xfId="60" applyFont="1" applyBorder="1">
      <alignment/>
      <protection/>
    </xf>
    <xf numFmtId="182" fontId="7" fillId="0" borderId="0" xfId="60" applyFont="1">
      <alignment/>
      <protection/>
    </xf>
    <xf numFmtId="182" fontId="7" fillId="0" borderId="10" xfId="60" applyFont="1" applyBorder="1" applyAlignment="1" applyProtection="1">
      <alignment horizontal="right"/>
      <protection/>
    </xf>
    <xf numFmtId="182" fontId="7" fillId="0" borderId="10" xfId="60" applyFont="1" applyBorder="1" applyProtection="1">
      <alignment/>
      <protection/>
    </xf>
    <xf numFmtId="182" fontId="7" fillId="0" borderId="11" xfId="60" applyFont="1" applyBorder="1" applyProtection="1">
      <alignment/>
      <protection/>
    </xf>
    <xf numFmtId="182" fontId="7" fillId="0" borderId="12" xfId="60" applyFont="1" applyBorder="1" applyProtection="1">
      <alignment/>
      <protection/>
    </xf>
    <xf numFmtId="182" fontId="7" fillId="0" borderId="13" xfId="60" applyFont="1" applyBorder="1">
      <alignment/>
      <protection/>
    </xf>
    <xf numFmtId="182" fontId="5" fillId="0" borderId="13" xfId="60" applyFont="1" applyBorder="1" applyAlignment="1" applyProtection="1">
      <alignment horizontal="center"/>
      <protection/>
    </xf>
    <xf numFmtId="182" fontId="5" fillId="0" borderId="14" xfId="60" applyFont="1" applyBorder="1" applyAlignment="1" applyProtection="1">
      <alignment horizontal="center"/>
      <protection/>
    </xf>
    <xf numFmtId="182" fontId="5" fillId="0" borderId="15" xfId="60" applyFont="1" applyBorder="1" applyAlignment="1" applyProtection="1">
      <alignment horizontal="center"/>
      <protection/>
    </xf>
    <xf numFmtId="182" fontId="7" fillId="0" borderId="16" xfId="60" applyFont="1" applyBorder="1" applyAlignment="1" applyProtection="1">
      <alignment horizontal="left"/>
      <protection/>
    </xf>
    <xf numFmtId="182" fontId="7" fillId="0" borderId="16" xfId="60" applyFont="1" applyBorder="1">
      <alignment/>
      <protection/>
    </xf>
    <xf numFmtId="182" fontId="7" fillId="0" borderId="17" xfId="60" applyFont="1" applyBorder="1">
      <alignment/>
      <protection/>
    </xf>
    <xf numFmtId="182" fontId="7" fillId="0" borderId="18" xfId="60" applyFont="1" applyBorder="1">
      <alignment/>
      <protection/>
    </xf>
    <xf numFmtId="0" fontId="7" fillId="0" borderId="19" xfId="60" applyNumberFormat="1" applyFont="1" applyBorder="1" applyProtection="1">
      <alignment/>
      <protection/>
    </xf>
    <xf numFmtId="182" fontId="8" fillId="0" borderId="19" xfId="60" applyNumberFormat="1" applyFont="1" applyBorder="1" applyProtection="1">
      <alignment/>
      <protection/>
    </xf>
    <xf numFmtId="182" fontId="8" fillId="0" borderId="20" xfId="60" applyNumberFormat="1" applyFont="1" applyBorder="1" applyProtection="1">
      <alignment/>
      <protection/>
    </xf>
    <xf numFmtId="182" fontId="8" fillId="0" borderId="21" xfId="60" applyNumberFormat="1" applyFont="1" applyBorder="1" applyProtection="1">
      <alignment/>
      <protection/>
    </xf>
    <xf numFmtId="0" fontId="7" fillId="0" borderId="22" xfId="60" applyNumberFormat="1" applyFont="1" applyBorder="1" applyProtection="1">
      <alignment/>
      <protection/>
    </xf>
    <xf numFmtId="182" fontId="8" fillId="0" borderId="22" xfId="60" applyNumberFormat="1" applyFont="1" applyBorder="1" applyProtection="1">
      <alignment/>
      <protection/>
    </xf>
    <xf numFmtId="182" fontId="8" fillId="0" borderId="23" xfId="60" applyNumberFormat="1" applyFont="1" applyBorder="1" applyProtection="1">
      <alignment/>
      <protection/>
    </xf>
    <xf numFmtId="182" fontId="8" fillId="0" borderId="24" xfId="60" applyNumberFormat="1" applyFont="1" applyBorder="1" applyProtection="1">
      <alignment/>
      <protection/>
    </xf>
    <xf numFmtId="0" fontId="7" fillId="0" borderId="25" xfId="60" applyNumberFormat="1" applyFont="1" applyBorder="1" applyProtection="1">
      <alignment/>
      <protection/>
    </xf>
    <xf numFmtId="182" fontId="8" fillId="0" borderId="25" xfId="60" applyNumberFormat="1" applyFont="1" applyBorder="1" applyProtection="1">
      <alignment/>
      <protection/>
    </xf>
    <xf numFmtId="182" fontId="8" fillId="0" borderId="26" xfId="60" applyNumberFormat="1" applyFont="1" applyBorder="1" applyProtection="1">
      <alignment/>
      <protection/>
    </xf>
    <xf numFmtId="182" fontId="8" fillId="0" borderId="27" xfId="60" applyNumberFormat="1" applyFont="1" applyBorder="1" applyProtection="1">
      <alignment/>
      <protection/>
    </xf>
    <xf numFmtId="0" fontId="7" fillId="0" borderId="28" xfId="60" applyNumberFormat="1" applyFont="1" applyBorder="1" applyProtection="1">
      <alignment/>
      <protection/>
    </xf>
    <xf numFmtId="182" fontId="8" fillId="0" borderId="28" xfId="60" applyNumberFormat="1" applyFont="1" applyBorder="1" applyProtection="1">
      <alignment/>
      <protection/>
    </xf>
    <xf numFmtId="182" fontId="8" fillId="0" borderId="29" xfId="60" applyNumberFormat="1" applyFont="1" applyBorder="1" applyProtection="1">
      <alignment/>
      <protection/>
    </xf>
    <xf numFmtId="182" fontId="8" fillId="0" borderId="30" xfId="60" applyNumberFormat="1" applyFont="1" applyBorder="1" applyProtection="1">
      <alignment/>
      <protection/>
    </xf>
    <xf numFmtId="182" fontId="7" fillId="0" borderId="19" xfId="60" applyFont="1" applyBorder="1" applyAlignment="1" applyProtection="1">
      <alignment horizontal="distributed"/>
      <protection/>
    </xf>
    <xf numFmtId="182" fontId="8" fillId="0" borderId="19" xfId="60" applyFont="1" applyBorder="1" applyProtection="1">
      <alignment/>
      <protection/>
    </xf>
    <xf numFmtId="182" fontId="8" fillId="0" borderId="20" xfId="60" applyFont="1" applyBorder="1" applyProtection="1">
      <alignment/>
      <protection/>
    </xf>
    <xf numFmtId="182" fontId="8" fillId="0" borderId="21" xfId="60" applyFont="1" applyBorder="1" applyProtection="1">
      <alignment/>
      <protection/>
    </xf>
    <xf numFmtId="182" fontId="7" fillId="0" borderId="22" xfId="60" applyFont="1" applyBorder="1" applyAlignment="1" applyProtection="1">
      <alignment horizontal="distributed"/>
      <protection/>
    </xf>
    <xf numFmtId="182" fontId="8" fillId="0" borderId="22" xfId="60" applyFont="1" applyBorder="1" applyProtection="1">
      <alignment/>
      <protection/>
    </xf>
    <xf numFmtId="182" fontId="8" fillId="0" borderId="23" xfId="60" applyFont="1" applyBorder="1" applyProtection="1">
      <alignment/>
      <protection/>
    </xf>
    <xf numFmtId="182" fontId="8" fillId="0" borderId="24" xfId="60" applyFont="1" applyBorder="1" applyProtection="1">
      <alignment/>
      <protection/>
    </xf>
    <xf numFmtId="182" fontId="7" fillId="0" borderId="25" xfId="60" applyFont="1" applyBorder="1" applyAlignment="1" applyProtection="1">
      <alignment horizontal="distributed"/>
      <protection/>
    </xf>
    <xf numFmtId="182" fontId="8" fillId="0" borderId="25" xfId="60" applyFont="1" applyBorder="1" applyProtection="1">
      <alignment/>
      <protection/>
    </xf>
    <xf numFmtId="182" fontId="8" fillId="0" borderId="26" xfId="60" applyFont="1" applyBorder="1" applyProtection="1">
      <alignment/>
      <protection/>
    </xf>
    <xf numFmtId="182" fontId="8" fillId="0" borderId="27" xfId="60" applyFont="1" applyBorder="1" applyProtection="1">
      <alignment/>
      <protection/>
    </xf>
    <xf numFmtId="182" fontId="7" fillId="0" borderId="0" xfId="6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182" fontId="9" fillId="0" borderId="10" xfId="0" applyNumberFormat="1" applyFont="1" applyBorder="1" applyAlignment="1">
      <alignment/>
    </xf>
    <xf numFmtId="182" fontId="9" fillId="4" borderId="10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182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82" fontId="9" fillId="4" borderId="13" xfId="0" applyNumberFormat="1" applyFont="1" applyFill="1" applyBorder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82" fontId="9" fillId="4" borderId="33" xfId="0" applyNumberFormat="1" applyFont="1" applyFill="1" applyBorder="1" applyAlignment="1">
      <alignment/>
    </xf>
    <xf numFmtId="182" fontId="9" fillId="0" borderId="33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182" fontId="12" fillId="0" borderId="0" xfId="60" applyFont="1" applyBorder="1" applyAlignment="1" quotePrefix="1">
      <alignment horizontal="left"/>
      <protection/>
    </xf>
    <xf numFmtId="182" fontId="12" fillId="0" borderId="0" xfId="60" applyFont="1" applyBorder="1" applyAlignment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82" fontId="11" fillId="18" borderId="10" xfId="60" applyFont="1" applyFill="1" applyBorder="1" applyAlignment="1" applyProtection="1">
      <alignment horizontal="distributed"/>
      <protection/>
    </xf>
    <xf numFmtId="182" fontId="13" fillId="18" borderId="10" xfId="60" applyFont="1" applyFill="1" applyBorder="1" applyProtection="1">
      <alignment/>
      <protection/>
    </xf>
    <xf numFmtId="182" fontId="13" fillId="18" borderId="11" xfId="60" applyFont="1" applyFill="1" applyBorder="1" applyProtection="1">
      <alignment/>
      <protection/>
    </xf>
    <xf numFmtId="182" fontId="13" fillId="18" borderId="12" xfId="60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82" fontId="16" fillId="0" borderId="10" xfId="0" applyNumberFormat="1" applyFont="1" applyBorder="1" applyAlignment="1">
      <alignment/>
    </xf>
    <xf numFmtId="182" fontId="16" fillId="0" borderId="32" xfId="0" applyNumberFormat="1" applyFont="1" applyBorder="1" applyAlignment="1">
      <alignment/>
    </xf>
    <xf numFmtId="182" fontId="16" fillId="0" borderId="13" xfId="0" applyNumberFormat="1" applyFont="1" applyBorder="1" applyAlignment="1">
      <alignment/>
    </xf>
    <xf numFmtId="182" fontId="16" fillId="0" borderId="0" xfId="0" applyNumberFormat="1" applyFont="1" applyBorder="1" applyAlignment="1">
      <alignment/>
    </xf>
    <xf numFmtId="182" fontId="16" fillId="4" borderId="33" xfId="0" applyNumberFormat="1" applyFont="1" applyFill="1" applyBorder="1" applyAlignment="1">
      <alignment/>
    </xf>
    <xf numFmtId="182" fontId="16" fillId="4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2" fontId="16" fillId="4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82" fontId="16" fillId="4" borderId="13" xfId="0" applyNumberFormat="1" applyFont="1" applyFill="1" applyBorder="1" applyAlignment="1">
      <alignment/>
    </xf>
    <xf numFmtId="182" fontId="16" fillId="0" borderId="28" xfId="0" applyNumberFormat="1" applyFont="1" applyBorder="1" applyAlignment="1">
      <alignment/>
    </xf>
    <xf numFmtId="182" fontId="16" fillId="0" borderId="37" xfId="0" applyNumberFormat="1" applyFont="1" applyBorder="1" applyAlignment="1">
      <alignment/>
    </xf>
    <xf numFmtId="182" fontId="9" fillId="4" borderId="28" xfId="0" applyNumberFormat="1" applyFont="1" applyFill="1" applyBorder="1" applyAlignment="1">
      <alignment/>
    </xf>
    <xf numFmtId="182" fontId="9" fillId="0" borderId="28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182" fontId="16" fillId="4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16" fillId="0" borderId="29" xfId="0" applyNumberFormat="1" applyFont="1" applyBorder="1" applyAlignment="1">
      <alignment/>
    </xf>
    <xf numFmtId="20" fontId="16" fillId="0" borderId="3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0" fontId="16" fillId="0" borderId="3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9" fillId="0" borderId="29" xfId="0" applyNumberFormat="1" applyFont="1" applyBorder="1" applyAlignment="1">
      <alignment/>
    </xf>
    <xf numFmtId="184" fontId="9" fillId="0" borderId="3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85" fontId="9" fillId="0" borderId="32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185" fontId="9" fillId="0" borderId="37" xfId="0" applyNumberFormat="1" applyFont="1" applyBorder="1" applyAlignment="1">
      <alignment/>
    </xf>
    <xf numFmtId="185" fontId="10" fillId="0" borderId="36" xfId="0" applyNumberFormat="1" applyFont="1" applyBorder="1" applyAlignment="1">
      <alignment/>
    </xf>
    <xf numFmtId="185" fontId="10" fillId="0" borderId="39" xfId="0" applyNumberFormat="1" applyFont="1" applyBorder="1" applyAlignment="1">
      <alignment/>
    </xf>
    <xf numFmtId="185" fontId="10" fillId="0" borderId="40" xfId="0" applyNumberFormat="1" applyFont="1" applyBorder="1" applyAlignment="1">
      <alignment/>
    </xf>
    <xf numFmtId="185" fontId="9" fillId="0" borderId="36" xfId="0" applyNumberFormat="1" applyFont="1" applyBorder="1" applyAlignment="1">
      <alignment/>
    </xf>
    <xf numFmtId="185" fontId="9" fillId="0" borderId="39" xfId="0" applyNumberFormat="1" applyFont="1" applyBorder="1" applyAlignment="1">
      <alignment/>
    </xf>
    <xf numFmtId="185" fontId="9" fillId="0" borderId="40" xfId="0" applyNumberFormat="1" applyFont="1" applyBorder="1" applyAlignment="1">
      <alignment/>
    </xf>
    <xf numFmtId="182" fontId="11" fillId="7" borderId="10" xfId="60" applyFont="1" applyFill="1" applyBorder="1" applyAlignment="1" applyProtection="1">
      <alignment horizontal="distributed"/>
      <protection/>
    </xf>
    <xf numFmtId="182" fontId="13" fillId="7" borderId="10" xfId="60" applyFont="1" applyFill="1" applyBorder="1" applyProtection="1">
      <alignment/>
      <protection/>
    </xf>
    <xf numFmtId="182" fontId="13" fillId="7" borderId="11" xfId="60" applyFont="1" applyFill="1" applyBorder="1" applyProtection="1">
      <alignment/>
      <protection/>
    </xf>
    <xf numFmtId="182" fontId="13" fillId="7" borderId="12" xfId="60" applyFont="1" applyFill="1" applyBorder="1" applyProtection="1">
      <alignment/>
      <protection/>
    </xf>
    <xf numFmtId="182" fontId="19" fillId="18" borderId="10" xfId="60" applyFont="1" applyFill="1" applyBorder="1" applyAlignment="1" applyProtection="1">
      <alignment horizontal="distributed"/>
      <protection/>
    </xf>
    <xf numFmtId="182" fontId="19" fillId="7" borderId="10" xfId="60" applyFont="1" applyFill="1" applyBorder="1" applyAlignment="1" applyProtection="1">
      <alignment horizontal="distributed"/>
      <protection/>
    </xf>
    <xf numFmtId="182" fontId="20" fillId="0" borderId="19" xfId="60" applyFont="1" applyBorder="1" applyAlignment="1" applyProtection="1">
      <alignment horizontal="distributed"/>
      <protection/>
    </xf>
    <xf numFmtId="182" fontId="20" fillId="0" borderId="22" xfId="60" applyFont="1" applyBorder="1" applyAlignment="1" applyProtection="1">
      <alignment horizontal="distributed"/>
      <protection/>
    </xf>
    <xf numFmtId="182" fontId="20" fillId="0" borderId="25" xfId="60" applyFont="1" applyBorder="1" applyAlignment="1" applyProtection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143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1987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3905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390525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390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723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304800</xdr:rowOff>
    </xdr:from>
    <xdr:to>
      <xdr:col>0</xdr:col>
      <xdr:colOff>438150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4765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37</xdr:row>
      <xdr:rowOff>0</xdr:rowOff>
    </xdr:from>
    <xdr:to>
      <xdr:col>1</xdr:col>
      <xdr:colOff>9525</xdr:colOff>
      <xdr:row>38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76225" y="6629400"/>
          <a:ext cx="190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2190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37</xdr:row>
      <xdr:rowOff>0</xdr:rowOff>
    </xdr:from>
    <xdr:to>
      <xdr:col>1</xdr:col>
      <xdr:colOff>9525</xdr:colOff>
      <xdr:row>38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29400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191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143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419100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191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04800" y="6629400"/>
          <a:ext cx="123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51" customWidth="1"/>
    <col min="26" max="27" width="7.28125" style="51" customWidth="1"/>
    <col min="28" max="28" width="6.8515625" style="51" customWidth="1"/>
    <col min="29" max="29" width="7.8515625" style="51" hidden="1" customWidth="1"/>
    <col min="30" max="31" width="7.28125" style="51" customWidth="1"/>
    <col min="32" max="32" width="2.8515625" style="51" customWidth="1"/>
    <col min="33" max="16384" width="6.8515625" style="51" customWidth="1"/>
  </cols>
  <sheetData>
    <row r="1" spans="1:30" s="49" customFormat="1" ht="24.75" customHeight="1">
      <c r="A1"/>
      <c r="B1" s="47" t="s">
        <v>0</v>
      </c>
      <c r="Z1" s="127">
        <v>2004</v>
      </c>
      <c r="AA1" s="49" t="s">
        <v>1</v>
      </c>
      <c r="AB1" s="128">
        <v>1</v>
      </c>
      <c r="AC1" s="50"/>
      <c r="AD1" s="49" t="s">
        <v>2</v>
      </c>
    </row>
    <row r="2" spans="1:31" s="48" customFormat="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1001.5</v>
      </c>
      <c r="C3" s="96">
        <v>1002.1</v>
      </c>
      <c r="D3" s="96">
        <v>1003</v>
      </c>
      <c r="E3" s="96">
        <v>1003.6</v>
      </c>
      <c r="F3" s="96">
        <v>1004.6</v>
      </c>
      <c r="G3" s="96">
        <v>1005.7</v>
      </c>
      <c r="H3" s="96">
        <v>1006.3</v>
      </c>
      <c r="I3" s="96">
        <v>1006.8</v>
      </c>
      <c r="J3" s="96">
        <v>1007.8</v>
      </c>
      <c r="K3" s="96">
        <v>1008.1</v>
      </c>
      <c r="L3" s="96">
        <v>1007.4</v>
      </c>
      <c r="M3" s="96">
        <v>1006.6</v>
      </c>
      <c r="N3" s="96">
        <v>1006.6</v>
      </c>
      <c r="O3" s="96">
        <v>1007.4</v>
      </c>
      <c r="P3" s="96">
        <v>1007.7</v>
      </c>
      <c r="Q3" s="96">
        <v>1007.9</v>
      </c>
      <c r="R3" s="96">
        <v>1008.9</v>
      </c>
      <c r="S3" s="96">
        <v>1009.5</v>
      </c>
      <c r="T3" s="96">
        <v>1009.2</v>
      </c>
      <c r="U3" s="96">
        <v>1009</v>
      </c>
      <c r="V3" s="96">
        <v>1008.8</v>
      </c>
      <c r="W3" s="96">
        <v>1008.6</v>
      </c>
      <c r="X3" s="96">
        <v>1007.9</v>
      </c>
      <c r="Y3" s="96">
        <v>1007.7</v>
      </c>
      <c r="Z3" s="54">
        <f>AVERAGE(B3:Y3)</f>
        <v>1006.7791666666667</v>
      </c>
      <c r="AA3" s="53">
        <v>1009.6</v>
      </c>
      <c r="AB3" s="129">
        <v>0.7548611111111111</v>
      </c>
      <c r="AC3" s="55">
        <v>1</v>
      </c>
      <c r="AD3" s="53">
        <v>1000.9</v>
      </c>
      <c r="AE3" s="132">
        <v>0.002777777777777778</v>
      </c>
    </row>
    <row r="4" spans="1:31" ht="13.5" customHeight="1">
      <c r="A4" s="69">
        <v>2</v>
      </c>
      <c r="B4" s="97">
        <v>1006.8</v>
      </c>
      <c r="C4" s="98">
        <v>1007.2</v>
      </c>
      <c r="D4" s="98">
        <v>1006.7</v>
      </c>
      <c r="E4" s="98">
        <v>1005.9</v>
      </c>
      <c r="F4" s="98">
        <v>1005.6</v>
      </c>
      <c r="G4" s="98">
        <v>1005.4</v>
      </c>
      <c r="H4" s="98">
        <v>1005.7</v>
      </c>
      <c r="I4" s="98">
        <v>1006.7</v>
      </c>
      <c r="J4" s="98">
        <v>1006.9</v>
      </c>
      <c r="K4" s="98">
        <v>1006.7</v>
      </c>
      <c r="L4" s="98">
        <v>1005.5</v>
      </c>
      <c r="M4" s="98">
        <v>1004.1</v>
      </c>
      <c r="N4" s="98">
        <v>1003.8</v>
      </c>
      <c r="O4" s="98">
        <v>1003.8</v>
      </c>
      <c r="P4" s="98">
        <v>1003.7</v>
      </c>
      <c r="Q4" s="98">
        <v>1003.9</v>
      </c>
      <c r="R4" s="98">
        <v>1004.5</v>
      </c>
      <c r="S4" s="98">
        <v>1004.3</v>
      </c>
      <c r="T4" s="98">
        <v>1004.9</v>
      </c>
      <c r="U4" s="98">
        <v>1005.5</v>
      </c>
      <c r="V4" s="98">
        <v>1005.4</v>
      </c>
      <c r="W4" s="98">
        <v>1005.3</v>
      </c>
      <c r="X4" s="98">
        <v>1004.9</v>
      </c>
      <c r="Y4" s="98">
        <v>1004.7</v>
      </c>
      <c r="Z4" s="58">
        <f aca="true" t="shared" si="0" ref="Z4:Z19">AVERAGE(B4:Y4)</f>
        <v>1005.3291666666669</v>
      </c>
      <c r="AA4" s="56">
        <v>1007.7</v>
      </c>
      <c r="AB4" s="130">
        <v>0.00625</v>
      </c>
      <c r="AC4" s="60">
        <v>2</v>
      </c>
      <c r="AD4" s="56">
        <v>1003.6</v>
      </c>
      <c r="AE4" s="133">
        <v>0.6527777777777778</v>
      </c>
    </row>
    <row r="5" spans="1:31" ht="13.5" customHeight="1">
      <c r="A5" s="69">
        <v>3</v>
      </c>
      <c r="B5" s="97">
        <v>1004.7</v>
      </c>
      <c r="C5" s="98">
        <v>1004.8</v>
      </c>
      <c r="D5" s="98">
        <v>1004.5</v>
      </c>
      <c r="E5" s="98">
        <v>1004</v>
      </c>
      <c r="F5" s="98">
        <v>1004.3</v>
      </c>
      <c r="G5" s="98">
        <v>1004.8</v>
      </c>
      <c r="H5" s="98">
        <v>1005.5</v>
      </c>
      <c r="I5" s="98">
        <v>1006</v>
      </c>
      <c r="J5" s="98">
        <v>1006.4</v>
      </c>
      <c r="K5" s="98">
        <v>1006.2</v>
      </c>
      <c r="L5" s="98">
        <v>1005.4</v>
      </c>
      <c r="M5" s="98">
        <v>1004.4</v>
      </c>
      <c r="N5" s="98">
        <v>1003.7</v>
      </c>
      <c r="O5" s="98">
        <v>1003.8</v>
      </c>
      <c r="P5" s="98">
        <v>1004.4</v>
      </c>
      <c r="Q5" s="98">
        <v>1005.4</v>
      </c>
      <c r="R5" s="98">
        <v>1006.4</v>
      </c>
      <c r="S5" s="98">
        <v>1007</v>
      </c>
      <c r="T5" s="98">
        <v>1007.8</v>
      </c>
      <c r="U5" s="98">
        <v>1008.1</v>
      </c>
      <c r="V5" s="98">
        <v>1009</v>
      </c>
      <c r="W5" s="98">
        <v>1009.5</v>
      </c>
      <c r="X5" s="98">
        <v>1009.9</v>
      </c>
      <c r="Y5" s="98">
        <v>1010.4</v>
      </c>
      <c r="Z5" s="58">
        <f t="shared" si="0"/>
        <v>1006.1</v>
      </c>
      <c r="AA5" s="56">
        <v>1010.4</v>
      </c>
      <c r="AB5" s="130">
        <v>1</v>
      </c>
      <c r="AC5" s="60">
        <v>3</v>
      </c>
      <c r="AD5" s="56">
        <v>1003.6</v>
      </c>
      <c r="AE5" s="133">
        <v>0.5777777777777778</v>
      </c>
    </row>
    <row r="6" spans="1:31" ht="13.5" customHeight="1">
      <c r="A6" s="69">
        <v>4</v>
      </c>
      <c r="B6" s="97">
        <v>1010.8</v>
      </c>
      <c r="C6" s="98">
        <v>1011.3</v>
      </c>
      <c r="D6" s="98">
        <v>1011.5</v>
      </c>
      <c r="E6" s="98">
        <v>1011.7</v>
      </c>
      <c r="F6" s="98">
        <v>1012.7</v>
      </c>
      <c r="G6" s="98">
        <v>1013.7</v>
      </c>
      <c r="H6" s="98">
        <v>1014.9</v>
      </c>
      <c r="I6" s="98">
        <v>1015.9</v>
      </c>
      <c r="J6" s="98">
        <v>1016.5</v>
      </c>
      <c r="K6" s="98">
        <v>1016.7</v>
      </c>
      <c r="L6" s="98">
        <v>1016.2</v>
      </c>
      <c r="M6" s="98">
        <v>1015.5</v>
      </c>
      <c r="N6" s="98">
        <v>1015.2</v>
      </c>
      <c r="O6" s="98">
        <v>1015</v>
      </c>
      <c r="P6" s="98">
        <v>1015.3</v>
      </c>
      <c r="Q6" s="98">
        <v>1016</v>
      </c>
      <c r="R6" s="98">
        <v>1016.8</v>
      </c>
      <c r="S6" s="98">
        <v>1017.5</v>
      </c>
      <c r="T6" s="98">
        <v>1018</v>
      </c>
      <c r="U6" s="98">
        <v>1018.4</v>
      </c>
      <c r="V6" s="98">
        <v>1018.8</v>
      </c>
      <c r="W6" s="98">
        <v>1018.5</v>
      </c>
      <c r="X6" s="98">
        <v>1018</v>
      </c>
      <c r="Y6" s="98">
        <v>1018</v>
      </c>
      <c r="Z6" s="58">
        <f t="shared" si="0"/>
        <v>1015.5375</v>
      </c>
      <c r="AA6" s="56">
        <v>1018.8</v>
      </c>
      <c r="AB6" s="130">
        <v>0.8784722222222222</v>
      </c>
      <c r="AC6" s="60">
        <v>4</v>
      </c>
      <c r="AD6" s="56">
        <v>1010.3</v>
      </c>
      <c r="AE6" s="133">
        <v>0.0006944444444444445</v>
      </c>
    </row>
    <row r="7" spans="1:31" ht="13.5" customHeight="1">
      <c r="A7" s="69">
        <v>5</v>
      </c>
      <c r="B7" s="97">
        <v>1017.9</v>
      </c>
      <c r="C7" s="98">
        <v>1017.9</v>
      </c>
      <c r="D7" s="98">
        <v>1017.8</v>
      </c>
      <c r="E7" s="98">
        <v>1017.5</v>
      </c>
      <c r="F7" s="98">
        <v>1017.4</v>
      </c>
      <c r="G7" s="98">
        <v>1017.9</v>
      </c>
      <c r="H7" s="98">
        <v>1018.1</v>
      </c>
      <c r="I7" s="98">
        <v>1018.6</v>
      </c>
      <c r="J7" s="98">
        <v>1019.1</v>
      </c>
      <c r="K7" s="98">
        <v>1018.9</v>
      </c>
      <c r="L7" s="98">
        <v>1018.1</v>
      </c>
      <c r="M7" s="98">
        <v>1017.3</v>
      </c>
      <c r="N7" s="98">
        <v>1017.2</v>
      </c>
      <c r="O7" s="98">
        <v>1016.9</v>
      </c>
      <c r="P7" s="98">
        <v>1016.9</v>
      </c>
      <c r="Q7" s="98">
        <v>1017.2</v>
      </c>
      <c r="R7" s="98">
        <v>1017.3</v>
      </c>
      <c r="S7" s="98">
        <v>1017.5</v>
      </c>
      <c r="T7" s="98">
        <v>1017.5</v>
      </c>
      <c r="U7" s="98">
        <v>1017.3</v>
      </c>
      <c r="V7" s="98">
        <v>1017.2</v>
      </c>
      <c r="W7" s="98">
        <v>1016.9</v>
      </c>
      <c r="X7" s="98">
        <v>1016.7</v>
      </c>
      <c r="Y7" s="98">
        <v>1016.3</v>
      </c>
      <c r="Z7" s="58">
        <f t="shared" si="0"/>
        <v>1017.5583333333334</v>
      </c>
      <c r="AA7" s="56">
        <v>1019.3</v>
      </c>
      <c r="AB7" s="130">
        <v>0.40208333333333335</v>
      </c>
      <c r="AC7" s="60">
        <v>5</v>
      </c>
      <c r="AD7" s="56">
        <v>1016.3</v>
      </c>
      <c r="AE7" s="133">
        <v>1</v>
      </c>
    </row>
    <row r="8" spans="1:31" ht="13.5" customHeight="1">
      <c r="A8" s="69">
        <v>6</v>
      </c>
      <c r="B8" s="97">
        <v>1016.1</v>
      </c>
      <c r="C8" s="98">
        <v>1015.8</v>
      </c>
      <c r="D8" s="98">
        <v>1015.3</v>
      </c>
      <c r="E8" s="98">
        <v>1014.8</v>
      </c>
      <c r="F8" s="98">
        <v>1014.9</v>
      </c>
      <c r="G8" s="98">
        <v>1015.1</v>
      </c>
      <c r="H8" s="98">
        <v>1015.5</v>
      </c>
      <c r="I8" s="98">
        <v>1015.9</v>
      </c>
      <c r="J8" s="98">
        <v>1016.5</v>
      </c>
      <c r="K8" s="98">
        <v>1016.4</v>
      </c>
      <c r="L8" s="98">
        <v>1015.5</v>
      </c>
      <c r="M8" s="98">
        <v>1014.7</v>
      </c>
      <c r="N8" s="98">
        <v>1014.3</v>
      </c>
      <c r="O8" s="98">
        <v>1014.8</v>
      </c>
      <c r="P8" s="98">
        <v>1015.1</v>
      </c>
      <c r="Q8" s="98">
        <v>1015.5</v>
      </c>
      <c r="R8" s="98">
        <v>1015.6</v>
      </c>
      <c r="S8" s="98">
        <v>1016.1</v>
      </c>
      <c r="T8" s="98">
        <v>1016.4</v>
      </c>
      <c r="U8" s="98">
        <v>1016.9</v>
      </c>
      <c r="V8" s="98">
        <v>1017.2</v>
      </c>
      <c r="W8" s="98">
        <v>1017.6</v>
      </c>
      <c r="X8" s="98">
        <v>1018</v>
      </c>
      <c r="Y8" s="98">
        <v>1017.5</v>
      </c>
      <c r="Z8" s="58">
        <f t="shared" si="0"/>
        <v>1015.8958333333334</v>
      </c>
      <c r="AA8" s="56">
        <v>1018</v>
      </c>
      <c r="AB8" s="130">
        <v>0.9659722222222222</v>
      </c>
      <c r="AC8" s="60">
        <v>6</v>
      </c>
      <c r="AD8" s="56">
        <v>1014.2</v>
      </c>
      <c r="AE8" s="133">
        <v>0.5472222222222222</v>
      </c>
    </row>
    <row r="9" spans="1:31" ht="13.5" customHeight="1">
      <c r="A9" s="69">
        <v>7</v>
      </c>
      <c r="B9" s="97">
        <v>1017.5</v>
      </c>
      <c r="C9" s="98">
        <v>1017.3</v>
      </c>
      <c r="D9" s="98">
        <v>1017</v>
      </c>
      <c r="E9" s="98">
        <v>1016.4</v>
      </c>
      <c r="F9" s="98">
        <v>1016.4</v>
      </c>
      <c r="G9" s="98">
        <v>1016.3</v>
      </c>
      <c r="H9" s="98">
        <v>1016.7</v>
      </c>
      <c r="I9" s="98">
        <v>1016.7</v>
      </c>
      <c r="J9" s="98">
        <v>1016.9</v>
      </c>
      <c r="K9" s="98">
        <v>1016.5</v>
      </c>
      <c r="L9" s="98">
        <v>1015.4</v>
      </c>
      <c r="M9" s="98">
        <v>1014.1</v>
      </c>
      <c r="N9" s="98">
        <v>1013.6</v>
      </c>
      <c r="O9" s="98">
        <v>1013.1</v>
      </c>
      <c r="P9" s="98">
        <v>1013</v>
      </c>
      <c r="Q9" s="98">
        <v>1012.8</v>
      </c>
      <c r="R9" s="98">
        <v>1012.7</v>
      </c>
      <c r="S9" s="98">
        <v>1012.6</v>
      </c>
      <c r="T9" s="98">
        <v>1012.1</v>
      </c>
      <c r="U9" s="98">
        <v>1011.6</v>
      </c>
      <c r="V9" s="98">
        <v>1010.5</v>
      </c>
      <c r="W9" s="98">
        <v>1009.4</v>
      </c>
      <c r="X9" s="98">
        <v>1008.4</v>
      </c>
      <c r="Y9" s="98">
        <v>1007.3</v>
      </c>
      <c r="Z9" s="58">
        <f t="shared" si="0"/>
        <v>1013.9291666666667</v>
      </c>
      <c r="AA9" s="56">
        <v>1017.6</v>
      </c>
      <c r="AB9" s="130">
        <v>0.05833333333333333</v>
      </c>
      <c r="AC9" s="60">
        <v>7</v>
      </c>
      <c r="AD9" s="56">
        <v>1007.3</v>
      </c>
      <c r="AE9" s="133">
        <v>1</v>
      </c>
    </row>
    <row r="10" spans="1:31" ht="13.5" customHeight="1">
      <c r="A10" s="69">
        <v>8</v>
      </c>
      <c r="B10" s="97">
        <v>1006.1</v>
      </c>
      <c r="C10" s="98">
        <v>1005</v>
      </c>
      <c r="D10" s="98">
        <v>1004.7</v>
      </c>
      <c r="E10" s="98">
        <v>1004.9</v>
      </c>
      <c r="F10" s="98">
        <v>1006.1</v>
      </c>
      <c r="G10" s="98">
        <v>1005.8</v>
      </c>
      <c r="H10" s="98">
        <v>1006.2</v>
      </c>
      <c r="I10" s="98">
        <v>1007.9</v>
      </c>
      <c r="J10" s="98">
        <v>1008.7</v>
      </c>
      <c r="K10" s="98">
        <v>1009.2</v>
      </c>
      <c r="L10" s="98">
        <v>1009.1</v>
      </c>
      <c r="M10" s="98">
        <v>1009</v>
      </c>
      <c r="N10" s="98">
        <v>1009.8</v>
      </c>
      <c r="O10" s="98">
        <v>1010.2</v>
      </c>
      <c r="P10" s="98">
        <v>1010.8</v>
      </c>
      <c r="Q10" s="98">
        <v>1011.5</v>
      </c>
      <c r="R10" s="98">
        <v>1012.5</v>
      </c>
      <c r="S10" s="98">
        <v>1013.2</v>
      </c>
      <c r="T10" s="98">
        <v>1013.9</v>
      </c>
      <c r="U10" s="98">
        <v>1014.1</v>
      </c>
      <c r="V10" s="98">
        <v>1014.7</v>
      </c>
      <c r="W10" s="98">
        <v>1015.3</v>
      </c>
      <c r="X10" s="98">
        <v>1015.6</v>
      </c>
      <c r="Y10" s="98">
        <v>1016</v>
      </c>
      <c r="Z10" s="58">
        <f t="shared" si="0"/>
        <v>1010.0124999999999</v>
      </c>
      <c r="AA10" s="56">
        <v>1016</v>
      </c>
      <c r="AB10" s="130">
        <v>1</v>
      </c>
      <c r="AC10" s="60">
        <v>8</v>
      </c>
      <c r="AD10" s="56">
        <v>1004.5</v>
      </c>
      <c r="AE10" s="133">
        <v>0.15208333333333332</v>
      </c>
    </row>
    <row r="11" spans="1:31" ht="13.5" customHeight="1">
      <c r="A11" s="69">
        <v>9</v>
      </c>
      <c r="B11" s="97">
        <v>1016.6</v>
      </c>
      <c r="C11" s="98">
        <v>1017.1</v>
      </c>
      <c r="D11" s="98">
        <v>1017.1</v>
      </c>
      <c r="E11" s="98">
        <v>1017.3</v>
      </c>
      <c r="F11" s="98">
        <v>1017.8</v>
      </c>
      <c r="G11" s="98">
        <v>1018.3</v>
      </c>
      <c r="H11" s="98">
        <v>1019.2</v>
      </c>
      <c r="I11" s="98">
        <v>1019.7</v>
      </c>
      <c r="J11" s="98">
        <v>1020.2</v>
      </c>
      <c r="K11" s="98">
        <v>1020.1</v>
      </c>
      <c r="L11" s="98">
        <v>1018.1</v>
      </c>
      <c r="M11" s="98">
        <v>1017.1</v>
      </c>
      <c r="N11" s="98">
        <v>1016.7</v>
      </c>
      <c r="O11" s="98">
        <v>1016.8</v>
      </c>
      <c r="P11" s="98">
        <v>1017.3</v>
      </c>
      <c r="Q11" s="98">
        <v>1017.7</v>
      </c>
      <c r="R11" s="98">
        <v>1018.5</v>
      </c>
      <c r="S11" s="98">
        <v>1018.6</v>
      </c>
      <c r="T11" s="98">
        <v>1018.7</v>
      </c>
      <c r="U11" s="98">
        <v>1019</v>
      </c>
      <c r="V11" s="98">
        <v>1018.9</v>
      </c>
      <c r="W11" s="98">
        <v>1019.2</v>
      </c>
      <c r="X11" s="98">
        <v>1018.8</v>
      </c>
      <c r="Y11" s="98">
        <v>1018.7</v>
      </c>
      <c r="Z11" s="58">
        <f t="shared" si="0"/>
        <v>1018.2291666666669</v>
      </c>
      <c r="AA11" s="56">
        <v>1020.4</v>
      </c>
      <c r="AB11" s="130">
        <v>0.41041666666666665</v>
      </c>
      <c r="AC11" s="60">
        <v>9</v>
      </c>
      <c r="AD11" s="56">
        <v>1016</v>
      </c>
      <c r="AE11" s="133">
        <v>0.014583333333333332</v>
      </c>
    </row>
    <row r="12" spans="1:31" ht="13.5" customHeight="1">
      <c r="A12" s="69">
        <v>10</v>
      </c>
      <c r="B12" s="97">
        <v>1018.6</v>
      </c>
      <c r="C12" s="98">
        <v>1018.3</v>
      </c>
      <c r="D12" s="98">
        <v>1017.4</v>
      </c>
      <c r="E12" s="98">
        <v>1017</v>
      </c>
      <c r="F12" s="98">
        <v>1016.8</v>
      </c>
      <c r="G12" s="98">
        <v>1016.8</v>
      </c>
      <c r="H12" s="98">
        <v>1016.6</v>
      </c>
      <c r="I12" s="98">
        <v>1016.2</v>
      </c>
      <c r="J12" s="98">
        <v>1015.9</v>
      </c>
      <c r="K12" s="98">
        <v>1014.8</v>
      </c>
      <c r="L12" s="98">
        <v>1013.2</v>
      </c>
      <c r="M12" s="98">
        <v>1011.6</v>
      </c>
      <c r="N12" s="98">
        <v>1010.4</v>
      </c>
      <c r="O12" s="98">
        <v>1009.5</v>
      </c>
      <c r="P12" s="98">
        <v>1009</v>
      </c>
      <c r="Q12" s="98">
        <v>1007.8</v>
      </c>
      <c r="R12" s="98">
        <v>1007.1</v>
      </c>
      <c r="S12" s="98">
        <v>1006.3</v>
      </c>
      <c r="T12" s="98">
        <v>1005.4</v>
      </c>
      <c r="U12" s="98">
        <v>1005.1</v>
      </c>
      <c r="V12" s="98">
        <v>1004.6</v>
      </c>
      <c r="W12" s="98">
        <v>1004.9</v>
      </c>
      <c r="X12" s="98">
        <v>1005.4</v>
      </c>
      <c r="Y12" s="98">
        <v>1005.6</v>
      </c>
      <c r="Z12" s="58">
        <f t="shared" si="0"/>
        <v>1011.4291666666667</v>
      </c>
      <c r="AA12" s="56">
        <v>1018.7</v>
      </c>
      <c r="AB12" s="130">
        <v>0.007638888888888889</v>
      </c>
      <c r="AC12" s="60">
        <v>10</v>
      </c>
      <c r="AD12" s="56">
        <v>1004.4</v>
      </c>
      <c r="AE12" s="133">
        <v>0.9055555555555556</v>
      </c>
    </row>
    <row r="13" spans="1:31" ht="13.5" customHeight="1">
      <c r="A13" s="68">
        <v>11</v>
      </c>
      <c r="B13" s="105">
        <v>1005.9</v>
      </c>
      <c r="C13" s="106">
        <v>1006.4</v>
      </c>
      <c r="D13" s="106">
        <v>1006.6</v>
      </c>
      <c r="E13" s="106">
        <v>1006.7</v>
      </c>
      <c r="F13" s="106">
        <v>1007.2</v>
      </c>
      <c r="G13" s="106">
        <v>1007.7</v>
      </c>
      <c r="H13" s="106">
        <v>1007.6</v>
      </c>
      <c r="I13" s="106">
        <v>1007.6</v>
      </c>
      <c r="J13" s="106">
        <v>1008.1</v>
      </c>
      <c r="K13" s="106">
        <v>1008.2</v>
      </c>
      <c r="L13" s="106">
        <v>1007.5</v>
      </c>
      <c r="M13" s="106">
        <v>1006.9</v>
      </c>
      <c r="N13" s="106">
        <v>1006.9</v>
      </c>
      <c r="O13" s="106">
        <v>1007.1</v>
      </c>
      <c r="P13" s="106">
        <v>1008.1</v>
      </c>
      <c r="Q13" s="106">
        <v>1008.9</v>
      </c>
      <c r="R13" s="106">
        <v>1010.1</v>
      </c>
      <c r="S13" s="106">
        <v>1010.8</v>
      </c>
      <c r="T13" s="106">
        <v>1011</v>
      </c>
      <c r="U13" s="106">
        <v>1011.3</v>
      </c>
      <c r="V13" s="106">
        <v>1011.5</v>
      </c>
      <c r="W13" s="106">
        <v>1011.6</v>
      </c>
      <c r="X13" s="106">
        <v>1012.1</v>
      </c>
      <c r="Y13" s="106">
        <v>1012.6</v>
      </c>
      <c r="Z13" s="107">
        <f t="shared" si="0"/>
        <v>1008.683333333333</v>
      </c>
      <c r="AA13" s="108">
        <v>1012.6</v>
      </c>
      <c r="AB13" s="131">
        <v>1</v>
      </c>
      <c r="AC13" s="109">
        <v>11</v>
      </c>
      <c r="AD13" s="108">
        <v>1005.4</v>
      </c>
      <c r="AE13" s="134">
        <v>0.022222222222222223</v>
      </c>
    </row>
    <row r="14" spans="1:31" ht="13.5" customHeight="1">
      <c r="A14" s="69">
        <v>12</v>
      </c>
      <c r="B14" s="97">
        <v>1012.9</v>
      </c>
      <c r="C14" s="98">
        <v>1013.3</v>
      </c>
      <c r="D14" s="98">
        <v>1012.9</v>
      </c>
      <c r="E14" s="98">
        <v>1012.9</v>
      </c>
      <c r="F14" s="98">
        <v>1013.5</v>
      </c>
      <c r="G14" s="98">
        <v>1014.1</v>
      </c>
      <c r="H14" s="98">
        <v>1014.3</v>
      </c>
      <c r="I14" s="98">
        <v>1014.4</v>
      </c>
      <c r="J14" s="98">
        <v>1014.5</v>
      </c>
      <c r="K14" s="98">
        <v>1014.8</v>
      </c>
      <c r="L14" s="98">
        <v>1013.7</v>
      </c>
      <c r="M14" s="98">
        <v>1012.8</v>
      </c>
      <c r="N14" s="98">
        <v>1011.9</v>
      </c>
      <c r="O14" s="98">
        <v>1012</v>
      </c>
      <c r="P14" s="98">
        <v>1011.8</v>
      </c>
      <c r="Q14" s="98">
        <v>1011.6</v>
      </c>
      <c r="R14" s="98">
        <v>1011.7</v>
      </c>
      <c r="S14" s="98">
        <v>1011.6</v>
      </c>
      <c r="T14" s="98">
        <v>1011.1</v>
      </c>
      <c r="U14" s="98">
        <v>1010.5</v>
      </c>
      <c r="V14" s="98">
        <v>1009.6</v>
      </c>
      <c r="W14" s="98">
        <v>1008.8</v>
      </c>
      <c r="X14" s="98">
        <v>1007.8</v>
      </c>
      <c r="Y14" s="98">
        <v>1005.9</v>
      </c>
      <c r="Z14" s="58">
        <f t="shared" si="0"/>
        <v>1012.0166666666664</v>
      </c>
      <c r="AA14" s="56">
        <v>1015</v>
      </c>
      <c r="AB14" s="130">
        <v>0.4125</v>
      </c>
      <c r="AC14" s="60">
        <v>12</v>
      </c>
      <c r="AD14" s="56">
        <v>1005.9</v>
      </c>
      <c r="AE14" s="133">
        <v>1</v>
      </c>
    </row>
    <row r="15" spans="1:31" ht="13.5" customHeight="1">
      <c r="A15" s="69">
        <v>13</v>
      </c>
      <c r="B15" s="97">
        <v>1004.8</v>
      </c>
      <c r="C15" s="98">
        <v>1003.6</v>
      </c>
      <c r="D15" s="98">
        <v>1002.1</v>
      </c>
      <c r="E15" s="98">
        <v>1001</v>
      </c>
      <c r="F15" s="98">
        <v>999.7</v>
      </c>
      <c r="G15" s="98">
        <v>998.7</v>
      </c>
      <c r="H15" s="98">
        <v>997.6</v>
      </c>
      <c r="I15" s="98">
        <v>997.1</v>
      </c>
      <c r="J15" s="98">
        <v>995.7</v>
      </c>
      <c r="K15" s="98">
        <v>993.6</v>
      </c>
      <c r="L15" s="98">
        <v>991.5</v>
      </c>
      <c r="M15" s="98">
        <v>989.7</v>
      </c>
      <c r="N15" s="98">
        <v>987.8</v>
      </c>
      <c r="O15" s="98">
        <v>987.2</v>
      </c>
      <c r="P15" s="98">
        <v>986.9</v>
      </c>
      <c r="Q15" s="98">
        <v>986.8</v>
      </c>
      <c r="R15" s="98">
        <v>987.3</v>
      </c>
      <c r="S15" s="98">
        <v>987.5</v>
      </c>
      <c r="T15" s="98">
        <v>988.2</v>
      </c>
      <c r="U15" s="98">
        <v>988.1</v>
      </c>
      <c r="V15" s="98">
        <v>989.4</v>
      </c>
      <c r="W15" s="98">
        <v>991.1</v>
      </c>
      <c r="X15" s="98">
        <v>992.7</v>
      </c>
      <c r="Y15" s="98">
        <v>993</v>
      </c>
      <c r="Z15" s="58">
        <f t="shared" si="0"/>
        <v>993.3791666666667</v>
      </c>
      <c r="AA15" s="56">
        <v>1005.9</v>
      </c>
      <c r="AB15" s="130">
        <v>0.001388888888888889</v>
      </c>
      <c r="AC15" s="60">
        <v>13</v>
      </c>
      <c r="AD15" s="56">
        <v>986.6</v>
      </c>
      <c r="AE15" s="133">
        <v>0.6479166666666667</v>
      </c>
    </row>
    <row r="16" spans="1:31" ht="13.5" customHeight="1">
      <c r="A16" s="69">
        <v>14</v>
      </c>
      <c r="B16" s="97">
        <v>993.6</v>
      </c>
      <c r="C16" s="98">
        <v>994.1</v>
      </c>
      <c r="D16" s="98">
        <v>995.4</v>
      </c>
      <c r="E16" s="98">
        <v>996.7</v>
      </c>
      <c r="F16" s="98">
        <v>997.1</v>
      </c>
      <c r="G16" s="98">
        <v>998.3</v>
      </c>
      <c r="H16" s="98">
        <v>999.2</v>
      </c>
      <c r="I16" s="98">
        <v>999.6</v>
      </c>
      <c r="J16" s="98">
        <v>1000.4</v>
      </c>
      <c r="K16" s="98">
        <v>1000.9</v>
      </c>
      <c r="L16" s="98">
        <v>1000.9</v>
      </c>
      <c r="M16" s="98">
        <v>1000</v>
      </c>
      <c r="N16" s="98">
        <v>1000</v>
      </c>
      <c r="O16" s="98">
        <v>1000.9</v>
      </c>
      <c r="P16" s="98">
        <v>1001.8</v>
      </c>
      <c r="Q16" s="98">
        <v>1003.3</v>
      </c>
      <c r="R16" s="98">
        <v>1004</v>
      </c>
      <c r="S16" s="98">
        <v>1004.7</v>
      </c>
      <c r="T16" s="98">
        <v>1005.1</v>
      </c>
      <c r="U16" s="98">
        <v>1005.2</v>
      </c>
      <c r="V16" s="98">
        <v>1005.3</v>
      </c>
      <c r="W16" s="98">
        <v>1005.6</v>
      </c>
      <c r="X16" s="98">
        <v>1006</v>
      </c>
      <c r="Y16" s="98">
        <v>1005.9</v>
      </c>
      <c r="Z16" s="58">
        <f t="shared" si="0"/>
        <v>1000.9999999999999</v>
      </c>
      <c r="AA16" s="56">
        <v>1006.1</v>
      </c>
      <c r="AB16" s="130">
        <v>0.9541666666666666</v>
      </c>
      <c r="AC16" s="60">
        <v>14</v>
      </c>
      <c r="AD16" s="56">
        <v>992.6</v>
      </c>
      <c r="AE16" s="133">
        <v>0.025</v>
      </c>
    </row>
    <row r="17" spans="1:31" ht="13.5" customHeight="1">
      <c r="A17" s="69">
        <v>15</v>
      </c>
      <c r="B17" s="97">
        <v>1006.3</v>
      </c>
      <c r="C17" s="98">
        <v>1006.7</v>
      </c>
      <c r="D17" s="98">
        <v>1007</v>
      </c>
      <c r="E17" s="98">
        <v>1006.8</v>
      </c>
      <c r="F17" s="98">
        <v>1006.9</v>
      </c>
      <c r="G17" s="98">
        <v>1007.5</v>
      </c>
      <c r="H17" s="98">
        <v>1008.2</v>
      </c>
      <c r="I17" s="98">
        <v>1008.3</v>
      </c>
      <c r="J17" s="98">
        <v>1008.3</v>
      </c>
      <c r="K17" s="98">
        <v>1008.3</v>
      </c>
      <c r="L17" s="98">
        <v>1007.8</v>
      </c>
      <c r="M17" s="98">
        <v>1007.3</v>
      </c>
      <c r="N17" s="98">
        <v>1006.6</v>
      </c>
      <c r="O17" s="98">
        <v>1006.7</v>
      </c>
      <c r="P17" s="98">
        <v>1007.4</v>
      </c>
      <c r="Q17" s="98">
        <v>1007.9</v>
      </c>
      <c r="R17" s="98">
        <v>1008.4</v>
      </c>
      <c r="S17" s="98">
        <v>1009.2</v>
      </c>
      <c r="T17" s="98">
        <v>1009.7</v>
      </c>
      <c r="U17" s="98">
        <v>1009.6</v>
      </c>
      <c r="V17" s="98">
        <v>1009.9</v>
      </c>
      <c r="W17" s="98">
        <v>1010.4</v>
      </c>
      <c r="X17" s="98">
        <v>1011</v>
      </c>
      <c r="Y17" s="98">
        <v>1011.4</v>
      </c>
      <c r="Z17" s="58">
        <f t="shared" si="0"/>
        <v>1008.2333333333335</v>
      </c>
      <c r="AA17" s="56">
        <v>1011.5</v>
      </c>
      <c r="AB17" s="130">
        <v>0.9993055555555556</v>
      </c>
      <c r="AC17" s="60">
        <v>15</v>
      </c>
      <c r="AD17" s="56">
        <v>1005.8</v>
      </c>
      <c r="AE17" s="133">
        <v>0.0006944444444444445</v>
      </c>
    </row>
    <row r="18" spans="1:31" ht="13.5" customHeight="1">
      <c r="A18" s="69">
        <v>16</v>
      </c>
      <c r="B18" s="97">
        <v>1011.6</v>
      </c>
      <c r="C18" s="98">
        <v>1011.6</v>
      </c>
      <c r="D18" s="98">
        <v>1011.5</v>
      </c>
      <c r="E18" s="98">
        <v>1011.8</v>
      </c>
      <c r="F18" s="98">
        <v>1012.4</v>
      </c>
      <c r="G18" s="98">
        <v>1013.1</v>
      </c>
      <c r="H18" s="98">
        <v>1014</v>
      </c>
      <c r="I18" s="98">
        <v>1014.7</v>
      </c>
      <c r="J18" s="98">
        <v>1014.9</v>
      </c>
      <c r="K18" s="98">
        <v>1014.9</v>
      </c>
      <c r="L18" s="98">
        <v>1014.3</v>
      </c>
      <c r="M18" s="98">
        <v>1013.2</v>
      </c>
      <c r="N18" s="98">
        <v>1012.8</v>
      </c>
      <c r="O18" s="98">
        <v>1012.6</v>
      </c>
      <c r="P18" s="98">
        <v>1012.9</v>
      </c>
      <c r="Q18" s="98">
        <v>1013.8</v>
      </c>
      <c r="R18" s="98">
        <v>1014.8</v>
      </c>
      <c r="S18" s="98">
        <v>1015.8</v>
      </c>
      <c r="T18" s="98">
        <v>1015.8</v>
      </c>
      <c r="U18" s="98">
        <v>1016.1</v>
      </c>
      <c r="V18" s="98">
        <v>1016.1</v>
      </c>
      <c r="W18" s="98">
        <v>1016.3</v>
      </c>
      <c r="X18" s="98">
        <v>1016.2</v>
      </c>
      <c r="Y18" s="98">
        <v>1015.5</v>
      </c>
      <c r="Z18" s="58">
        <f t="shared" si="0"/>
        <v>1014.0291666666664</v>
      </c>
      <c r="AA18" s="56">
        <v>1016.4</v>
      </c>
      <c r="AB18" s="130">
        <v>0.9833333333333334</v>
      </c>
      <c r="AC18" s="60">
        <v>16</v>
      </c>
      <c r="AD18" s="56">
        <v>1011.4</v>
      </c>
      <c r="AE18" s="133">
        <v>0.13541666666666666</v>
      </c>
    </row>
    <row r="19" spans="1:31" ht="13.5" customHeight="1">
      <c r="A19" s="69">
        <v>17</v>
      </c>
      <c r="B19" s="97">
        <v>1015.8</v>
      </c>
      <c r="C19" s="98">
        <v>1016.2</v>
      </c>
      <c r="D19" s="98">
        <v>1016</v>
      </c>
      <c r="E19" s="98">
        <v>1015.7</v>
      </c>
      <c r="F19" s="98">
        <v>1015.6</v>
      </c>
      <c r="G19" s="98">
        <v>1015.7</v>
      </c>
      <c r="H19" s="98">
        <v>1016.1</v>
      </c>
      <c r="I19" s="98">
        <v>1016</v>
      </c>
      <c r="J19" s="98">
        <v>1016.1</v>
      </c>
      <c r="K19" s="98">
        <v>1016.6</v>
      </c>
      <c r="L19" s="98">
        <v>1015.7</v>
      </c>
      <c r="M19" s="98">
        <v>1014.8</v>
      </c>
      <c r="N19" s="98">
        <v>1013.6</v>
      </c>
      <c r="O19" s="98">
        <v>1013</v>
      </c>
      <c r="P19" s="98">
        <v>1012.9</v>
      </c>
      <c r="Q19" s="98">
        <v>1012.8</v>
      </c>
      <c r="R19" s="98">
        <v>1013</v>
      </c>
      <c r="S19" s="98">
        <v>1012.9</v>
      </c>
      <c r="T19" s="98">
        <v>1013.1</v>
      </c>
      <c r="U19" s="98">
        <v>1013.1</v>
      </c>
      <c r="V19" s="98">
        <v>1013.1</v>
      </c>
      <c r="W19" s="98">
        <v>1013.3</v>
      </c>
      <c r="X19" s="98">
        <v>1013.2</v>
      </c>
      <c r="Y19" s="98">
        <v>1012.7</v>
      </c>
      <c r="Z19" s="58">
        <f t="shared" si="0"/>
        <v>1014.4583333333331</v>
      </c>
      <c r="AA19" s="56">
        <v>1016.6</v>
      </c>
      <c r="AB19" s="130">
        <v>0.42083333333333334</v>
      </c>
      <c r="AC19" s="60">
        <v>17</v>
      </c>
      <c r="AD19" s="56">
        <v>1012.5</v>
      </c>
      <c r="AE19" s="133">
        <v>0.6541666666666667</v>
      </c>
    </row>
    <row r="20" spans="1:31" ht="13.5" customHeight="1">
      <c r="A20" s="69">
        <v>18</v>
      </c>
      <c r="B20" s="97">
        <v>1012.6</v>
      </c>
      <c r="C20" s="98">
        <v>1013</v>
      </c>
      <c r="D20" s="98">
        <v>1013.5</v>
      </c>
      <c r="E20" s="98">
        <v>1013.6</v>
      </c>
      <c r="F20" s="98">
        <v>1014</v>
      </c>
      <c r="G20" s="98">
        <v>1014.3</v>
      </c>
      <c r="H20" s="98">
        <v>1014.9</v>
      </c>
      <c r="I20" s="98">
        <v>1015.1</v>
      </c>
      <c r="J20" s="98">
        <v>1015.4</v>
      </c>
      <c r="K20" s="98">
        <v>1015.3</v>
      </c>
      <c r="L20" s="98">
        <v>1014.5</v>
      </c>
      <c r="M20" s="98">
        <v>1013.4</v>
      </c>
      <c r="N20" s="98">
        <v>1013.4</v>
      </c>
      <c r="O20" s="98">
        <v>1013</v>
      </c>
      <c r="P20" s="98">
        <v>1013.2</v>
      </c>
      <c r="Q20" s="98">
        <v>1012.9</v>
      </c>
      <c r="R20" s="98">
        <v>1013.3</v>
      </c>
      <c r="S20" s="98">
        <v>1013.2</v>
      </c>
      <c r="T20" s="98">
        <v>1013.6</v>
      </c>
      <c r="U20" s="98">
        <v>1013.8</v>
      </c>
      <c r="V20" s="98">
        <v>1013.1</v>
      </c>
      <c r="W20" s="98">
        <v>1012.6</v>
      </c>
      <c r="X20" s="98">
        <v>1011.9</v>
      </c>
      <c r="Y20" s="98">
        <v>1011.1</v>
      </c>
      <c r="Z20" s="58">
        <f aca="true" t="shared" si="1" ref="Z20:Z33">AVERAGE(B20:Y20)</f>
        <v>1013.5291666666664</v>
      </c>
      <c r="AA20" s="56">
        <v>1015.6</v>
      </c>
      <c r="AB20" s="130">
        <v>0.3979166666666667</v>
      </c>
      <c r="AC20" s="60">
        <v>18</v>
      </c>
      <c r="AD20" s="56">
        <v>1011.1</v>
      </c>
      <c r="AE20" s="133">
        <v>1</v>
      </c>
    </row>
    <row r="21" spans="1:31" ht="13.5" customHeight="1">
      <c r="A21" s="69">
        <v>19</v>
      </c>
      <c r="B21" s="97">
        <v>1010.3</v>
      </c>
      <c r="C21" s="98">
        <v>1009.7</v>
      </c>
      <c r="D21" s="98">
        <v>1009.5</v>
      </c>
      <c r="E21" s="98">
        <v>1008.8</v>
      </c>
      <c r="F21" s="98">
        <v>1007.7</v>
      </c>
      <c r="G21" s="98">
        <v>1006.6</v>
      </c>
      <c r="H21" s="98">
        <v>1005.8</v>
      </c>
      <c r="I21" s="98">
        <v>1004.8</v>
      </c>
      <c r="J21" s="98">
        <v>1004.1</v>
      </c>
      <c r="K21" s="98">
        <v>1002.8</v>
      </c>
      <c r="L21" s="98">
        <v>1001</v>
      </c>
      <c r="M21" s="98">
        <v>998.9</v>
      </c>
      <c r="N21" s="98">
        <v>997.7</v>
      </c>
      <c r="O21" s="98">
        <v>997.1</v>
      </c>
      <c r="P21" s="98">
        <v>997.4</v>
      </c>
      <c r="Q21" s="98">
        <v>997.5</v>
      </c>
      <c r="R21" s="98">
        <v>997.7</v>
      </c>
      <c r="S21" s="98">
        <v>998</v>
      </c>
      <c r="T21" s="98">
        <v>998.4</v>
      </c>
      <c r="U21" s="98">
        <v>998.6</v>
      </c>
      <c r="V21" s="98">
        <v>999.1</v>
      </c>
      <c r="W21" s="98">
        <v>999.4</v>
      </c>
      <c r="X21" s="98">
        <v>1000.1</v>
      </c>
      <c r="Y21" s="98">
        <v>1000.2</v>
      </c>
      <c r="Z21" s="58">
        <f t="shared" si="1"/>
        <v>1002.1333333333333</v>
      </c>
      <c r="AA21" s="56">
        <v>1011.1</v>
      </c>
      <c r="AB21" s="130">
        <v>0.001388888888888889</v>
      </c>
      <c r="AC21" s="60">
        <v>19</v>
      </c>
      <c r="AD21" s="56">
        <v>997</v>
      </c>
      <c r="AE21" s="133">
        <v>0.5888888888888889</v>
      </c>
    </row>
    <row r="22" spans="1:31" ht="13.5" customHeight="1">
      <c r="A22" s="69">
        <v>20</v>
      </c>
      <c r="B22" s="97">
        <v>1000.6</v>
      </c>
      <c r="C22" s="98">
        <v>1001.3</v>
      </c>
      <c r="D22" s="98">
        <v>1001.6</v>
      </c>
      <c r="E22" s="98">
        <v>1001.9</v>
      </c>
      <c r="F22" s="98">
        <v>1002.3</v>
      </c>
      <c r="G22" s="98">
        <v>1003.2</v>
      </c>
      <c r="H22" s="98">
        <v>1003.8</v>
      </c>
      <c r="I22" s="98">
        <v>1004.5</v>
      </c>
      <c r="J22" s="98">
        <v>1004.8</v>
      </c>
      <c r="K22" s="98">
        <v>1005.5</v>
      </c>
      <c r="L22" s="98">
        <v>1005.3</v>
      </c>
      <c r="M22" s="98">
        <v>1004.7</v>
      </c>
      <c r="N22" s="98">
        <v>1004.7</v>
      </c>
      <c r="O22" s="98">
        <v>1004.5</v>
      </c>
      <c r="P22" s="98">
        <v>1005.4</v>
      </c>
      <c r="Q22" s="98">
        <v>1006</v>
      </c>
      <c r="R22" s="98">
        <v>1006.4</v>
      </c>
      <c r="S22" s="98">
        <v>1006.8</v>
      </c>
      <c r="T22" s="98">
        <v>1007.4</v>
      </c>
      <c r="U22" s="98">
        <v>1007.9</v>
      </c>
      <c r="V22" s="98">
        <v>1008</v>
      </c>
      <c r="W22" s="98">
        <v>1007.8</v>
      </c>
      <c r="X22" s="98">
        <v>1007.7</v>
      </c>
      <c r="Y22" s="98">
        <v>1007.2</v>
      </c>
      <c r="Z22" s="58">
        <f t="shared" si="1"/>
        <v>1004.9708333333334</v>
      </c>
      <c r="AA22" s="56">
        <v>1008</v>
      </c>
      <c r="AB22" s="130">
        <v>0.9006944444444445</v>
      </c>
      <c r="AC22" s="60">
        <v>20</v>
      </c>
      <c r="AD22" s="56">
        <v>1000.2</v>
      </c>
      <c r="AE22" s="133">
        <v>0.00625</v>
      </c>
    </row>
    <row r="23" spans="1:31" ht="13.5" customHeight="1">
      <c r="A23" s="68">
        <v>21</v>
      </c>
      <c r="B23" s="105">
        <v>1006.8</v>
      </c>
      <c r="C23" s="106">
        <v>1006.8</v>
      </c>
      <c r="D23" s="106">
        <v>1006.5</v>
      </c>
      <c r="E23" s="106">
        <v>1006</v>
      </c>
      <c r="F23" s="106">
        <v>1005.8</v>
      </c>
      <c r="G23" s="106">
        <v>1005.1</v>
      </c>
      <c r="H23" s="106">
        <v>1004.9</v>
      </c>
      <c r="I23" s="106">
        <v>1004.6</v>
      </c>
      <c r="J23" s="106">
        <v>1004.3</v>
      </c>
      <c r="K23" s="106">
        <v>1003.9</v>
      </c>
      <c r="L23" s="106">
        <v>1002.6</v>
      </c>
      <c r="M23" s="106">
        <v>1001.1</v>
      </c>
      <c r="N23" s="106">
        <v>1000.1</v>
      </c>
      <c r="O23" s="106">
        <v>999.7</v>
      </c>
      <c r="P23" s="106">
        <v>999.1</v>
      </c>
      <c r="Q23" s="106">
        <v>998.9</v>
      </c>
      <c r="R23" s="106">
        <v>998.4</v>
      </c>
      <c r="S23" s="106">
        <v>998.3</v>
      </c>
      <c r="T23" s="106">
        <v>997.8</v>
      </c>
      <c r="U23" s="106">
        <v>997.3</v>
      </c>
      <c r="V23" s="106">
        <v>997.1</v>
      </c>
      <c r="W23" s="106">
        <v>996.5</v>
      </c>
      <c r="X23" s="106">
        <v>996.3</v>
      </c>
      <c r="Y23" s="106">
        <v>995.3</v>
      </c>
      <c r="Z23" s="107">
        <f t="shared" si="1"/>
        <v>1001.3833333333332</v>
      </c>
      <c r="AA23" s="108">
        <v>1007.3</v>
      </c>
      <c r="AB23" s="131">
        <v>0.02152777777777778</v>
      </c>
      <c r="AC23" s="109">
        <v>21</v>
      </c>
      <c r="AD23" s="108">
        <v>995.3</v>
      </c>
      <c r="AE23" s="134">
        <v>1</v>
      </c>
    </row>
    <row r="24" spans="1:31" ht="13.5" customHeight="1">
      <c r="A24" s="69">
        <v>22</v>
      </c>
      <c r="B24" s="97">
        <v>995</v>
      </c>
      <c r="C24" s="98">
        <v>994.2</v>
      </c>
      <c r="D24" s="98">
        <v>993.8</v>
      </c>
      <c r="E24" s="98">
        <v>993.2</v>
      </c>
      <c r="F24" s="98">
        <v>993.2</v>
      </c>
      <c r="G24" s="98">
        <v>993.5</v>
      </c>
      <c r="H24" s="98">
        <v>993.9</v>
      </c>
      <c r="I24" s="98">
        <v>994</v>
      </c>
      <c r="J24" s="98">
        <v>993.8</v>
      </c>
      <c r="K24" s="98">
        <v>993.7</v>
      </c>
      <c r="L24" s="98">
        <v>993.1</v>
      </c>
      <c r="M24" s="98">
        <v>992.2</v>
      </c>
      <c r="N24" s="98">
        <v>991.4</v>
      </c>
      <c r="O24" s="98">
        <v>990.9</v>
      </c>
      <c r="P24" s="98">
        <v>991.4</v>
      </c>
      <c r="Q24" s="98">
        <v>991.4</v>
      </c>
      <c r="R24" s="98">
        <v>992.6</v>
      </c>
      <c r="S24" s="98">
        <v>993.8</v>
      </c>
      <c r="T24" s="98">
        <v>995.2</v>
      </c>
      <c r="U24" s="98">
        <v>996</v>
      </c>
      <c r="V24" s="98">
        <v>996.4</v>
      </c>
      <c r="W24" s="98">
        <v>997.1</v>
      </c>
      <c r="X24" s="98">
        <v>998.2</v>
      </c>
      <c r="Y24" s="98">
        <v>998.8</v>
      </c>
      <c r="Z24" s="58">
        <f t="shared" si="1"/>
        <v>994.0333333333333</v>
      </c>
      <c r="AA24" s="56">
        <v>998.8</v>
      </c>
      <c r="AB24" s="130">
        <v>1</v>
      </c>
      <c r="AC24" s="60">
        <v>22</v>
      </c>
      <c r="AD24" s="56">
        <v>990.7</v>
      </c>
      <c r="AE24" s="133">
        <v>0.5875</v>
      </c>
    </row>
    <row r="25" spans="1:31" ht="13.5" customHeight="1">
      <c r="A25" s="69">
        <v>23</v>
      </c>
      <c r="B25" s="97">
        <v>999</v>
      </c>
      <c r="C25" s="98">
        <v>999.8</v>
      </c>
      <c r="D25" s="98">
        <v>999.6</v>
      </c>
      <c r="E25" s="98">
        <v>999.2</v>
      </c>
      <c r="F25" s="98">
        <v>999.1</v>
      </c>
      <c r="G25" s="98">
        <v>999.3</v>
      </c>
      <c r="H25" s="98">
        <v>999.4</v>
      </c>
      <c r="I25" s="98">
        <v>999.6</v>
      </c>
      <c r="J25" s="98">
        <v>999.7</v>
      </c>
      <c r="K25" s="98">
        <v>999.6</v>
      </c>
      <c r="L25" s="98">
        <v>998.9</v>
      </c>
      <c r="M25" s="98">
        <v>998.4</v>
      </c>
      <c r="N25" s="98">
        <v>998.1</v>
      </c>
      <c r="O25" s="98">
        <v>998.4</v>
      </c>
      <c r="P25" s="98">
        <v>999.5</v>
      </c>
      <c r="Q25" s="98">
        <v>1000.7</v>
      </c>
      <c r="R25" s="98">
        <v>1001.4</v>
      </c>
      <c r="S25" s="98">
        <v>1002.2</v>
      </c>
      <c r="T25" s="98">
        <v>1002.6</v>
      </c>
      <c r="U25" s="98">
        <v>1002.7</v>
      </c>
      <c r="V25" s="98">
        <v>1002.6</v>
      </c>
      <c r="W25" s="98">
        <v>1002.2</v>
      </c>
      <c r="X25" s="98">
        <v>1002.5</v>
      </c>
      <c r="Y25" s="98">
        <v>1002.7</v>
      </c>
      <c r="Z25" s="58">
        <f t="shared" si="1"/>
        <v>1000.3000000000001</v>
      </c>
      <c r="AA25" s="56">
        <v>1002.9</v>
      </c>
      <c r="AB25" s="130">
        <v>0.8645833333333334</v>
      </c>
      <c r="AC25" s="60">
        <v>23</v>
      </c>
      <c r="AD25" s="56">
        <v>997.8</v>
      </c>
      <c r="AE25" s="133">
        <v>0.55625</v>
      </c>
    </row>
    <row r="26" spans="1:31" ht="13.5" customHeight="1">
      <c r="A26" s="69">
        <v>24</v>
      </c>
      <c r="B26" s="97">
        <v>1003.1</v>
      </c>
      <c r="C26" s="98">
        <v>1003</v>
      </c>
      <c r="D26" s="98">
        <v>1002.7</v>
      </c>
      <c r="E26" s="98">
        <v>1002.8</v>
      </c>
      <c r="F26" s="98">
        <v>1002.9</v>
      </c>
      <c r="G26" s="98">
        <v>1003.1</v>
      </c>
      <c r="H26" s="98">
        <v>1003.8</v>
      </c>
      <c r="I26" s="98">
        <v>1003.3</v>
      </c>
      <c r="J26" s="98">
        <v>1003.9</v>
      </c>
      <c r="K26" s="98">
        <v>1004</v>
      </c>
      <c r="L26" s="98">
        <v>1003.3</v>
      </c>
      <c r="M26" s="98">
        <v>1002</v>
      </c>
      <c r="N26" s="98">
        <v>1001.2</v>
      </c>
      <c r="O26" s="98">
        <v>1000.9</v>
      </c>
      <c r="P26" s="98">
        <v>1001.3</v>
      </c>
      <c r="Q26" s="98">
        <v>1000.7</v>
      </c>
      <c r="R26" s="98">
        <v>1001.1</v>
      </c>
      <c r="S26" s="98">
        <v>1000.9</v>
      </c>
      <c r="T26" s="98">
        <v>1001</v>
      </c>
      <c r="U26" s="98">
        <v>1001.1</v>
      </c>
      <c r="V26" s="98">
        <v>1000.9</v>
      </c>
      <c r="W26" s="98">
        <v>1000.6</v>
      </c>
      <c r="X26" s="98">
        <v>1000.5</v>
      </c>
      <c r="Y26" s="98">
        <v>1000.4</v>
      </c>
      <c r="Z26" s="58">
        <f t="shared" si="1"/>
        <v>1002.0208333333334</v>
      </c>
      <c r="AA26" s="56">
        <v>1004.1</v>
      </c>
      <c r="AB26" s="130">
        <v>0.4305555555555556</v>
      </c>
      <c r="AC26" s="60">
        <v>24</v>
      </c>
      <c r="AD26" s="56">
        <v>1000.2</v>
      </c>
      <c r="AE26" s="133">
        <v>0.9743055555555555</v>
      </c>
    </row>
    <row r="27" spans="1:31" ht="13.5" customHeight="1">
      <c r="A27" s="69">
        <v>25</v>
      </c>
      <c r="B27" s="97">
        <v>1000.3</v>
      </c>
      <c r="C27" s="98">
        <v>1000.3</v>
      </c>
      <c r="D27" s="98">
        <v>1000.3</v>
      </c>
      <c r="E27" s="98">
        <v>1000.4</v>
      </c>
      <c r="F27" s="98">
        <v>1000.6</v>
      </c>
      <c r="G27" s="98">
        <v>1000.8</v>
      </c>
      <c r="H27" s="98">
        <v>1001.8</v>
      </c>
      <c r="I27" s="98">
        <v>1002.6</v>
      </c>
      <c r="J27" s="98">
        <v>1003.2</v>
      </c>
      <c r="K27" s="98">
        <v>1003.3</v>
      </c>
      <c r="L27" s="98">
        <v>1003.1</v>
      </c>
      <c r="M27" s="98">
        <v>1002.6</v>
      </c>
      <c r="N27" s="98">
        <v>1002</v>
      </c>
      <c r="O27" s="98">
        <v>1002.5</v>
      </c>
      <c r="P27" s="98">
        <v>1003.5</v>
      </c>
      <c r="Q27" s="98">
        <v>1004.2</v>
      </c>
      <c r="R27" s="98">
        <v>1005</v>
      </c>
      <c r="S27" s="98">
        <v>1005.9</v>
      </c>
      <c r="T27" s="98">
        <v>1006.4</v>
      </c>
      <c r="U27" s="98">
        <v>1006.7</v>
      </c>
      <c r="V27" s="98">
        <v>1006.9</v>
      </c>
      <c r="W27" s="98">
        <v>1007.2</v>
      </c>
      <c r="X27" s="98">
        <v>1007.4</v>
      </c>
      <c r="Y27" s="98">
        <v>1007.3</v>
      </c>
      <c r="Z27" s="58">
        <f t="shared" si="1"/>
        <v>1003.5125000000003</v>
      </c>
      <c r="AA27" s="56">
        <v>1007.5</v>
      </c>
      <c r="AB27" s="130">
        <v>0.9590277777777777</v>
      </c>
      <c r="AC27" s="60">
        <v>25</v>
      </c>
      <c r="AD27" s="56">
        <v>1000.2</v>
      </c>
      <c r="AE27" s="133">
        <v>0.03194444444444445</v>
      </c>
    </row>
    <row r="28" spans="1:31" ht="13.5" customHeight="1">
      <c r="A28" s="69">
        <v>26</v>
      </c>
      <c r="B28" s="97">
        <v>1007.5</v>
      </c>
      <c r="C28" s="98">
        <v>1007.7</v>
      </c>
      <c r="D28" s="98">
        <v>1007.7</v>
      </c>
      <c r="E28" s="98">
        <v>1008</v>
      </c>
      <c r="F28" s="98">
        <v>1008</v>
      </c>
      <c r="G28" s="98">
        <v>1008.5</v>
      </c>
      <c r="H28" s="98">
        <v>1008.9</v>
      </c>
      <c r="I28" s="98">
        <v>1009.2</v>
      </c>
      <c r="J28" s="98">
        <v>1009.2</v>
      </c>
      <c r="K28" s="98">
        <v>1009.3</v>
      </c>
      <c r="L28" s="98">
        <v>1009</v>
      </c>
      <c r="M28" s="98">
        <v>1008.1</v>
      </c>
      <c r="N28" s="98">
        <v>1007.4</v>
      </c>
      <c r="O28" s="98">
        <v>1007</v>
      </c>
      <c r="P28" s="98">
        <v>1007.2</v>
      </c>
      <c r="Q28" s="98">
        <v>1008</v>
      </c>
      <c r="R28" s="98">
        <v>1009</v>
      </c>
      <c r="S28" s="98">
        <v>1009.2</v>
      </c>
      <c r="T28" s="98">
        <v>1009.5</v>
      </c>
      <c r="U28" s="98">
        <v>1009.9</v>
      </c>
      <c r="V28" s="98">
        <v>1009.6</v>
      </c>
      <c r="W28" s="98">
        <v>1009.4</v>
      </c>
      <c r="X28" s="98">
        <v>1009</v>
      </c>
      <c r="Y28" s="98">
        <v>1008.4</v>
      </c>
      <c r="Z28" s="58">
        <f t="shared" si="1"/>
        <v>1008.5291666666667</v>
      </c>
      <c r="AA28" s="56">
        <v>1010</v>
      </c>
      <c r="AB28" s="130">
        <v>0.8354166666666667</v>
      </c>
      <c r="AC28" s="60">
        <v>26</v>
      </c>
      <c r="AD28" s="56">
        <v>1006.8</v>
      </c>
      <c r="AE28" s="133">
        <v>0.5881944444444445</v>
      </c>
    </row>
    <row r="29" spans="1:31" ht="13.5" customHeight="1">
      <c r="A29" s="69">
        <v>27</v>
      </c>
      <c r="B29" s="97">
        <v>1007.9</v>
      </c>
      <c r="C29" s="98">
        <v>1007.3</v>
      </c>
      <c r="D29" s="98">
        <v>1006.8</v>
      </c>
      <c r="E29" s="98">
        <v>1006</v>
      </c>
      <c r="F29" s="98">
        <v>1005.6</v>
      </c>
      <c r="G29" s="98">
        <v>1005.1</v>
      </c>
      <c r="H29" s="98">
        <v>1004.9</v>
      </c>
      <c r="I29" s="98">
        <v>1004.5</v>
      </c>
      <c r="J29" s="98">
        <v>1004</v>
      </c>
      <c r="K29" s="98">
        <v>1003.8</v>
      </c>
      <c r="L29" s="98">
        <v>1002.8</v>
      </c>
      <c r="M29" s="98">
        <v>1001.7</v>
      </c>
      <c r="N29" s="98">
        <v>1000.8</v>
      </c>
      <c r="O29" s="98">
        <v>1000.4</v>
      </c>
      <c r="P29" s="98">
        <v>1000.6</v>
      </c>
      <c r="Q29" s="98">
        <v>1001.1</v>
      </c>
      <c r="R29" s="98">
        <v>1001.3</v>
      </c>
      <c r="S29" s="98">
        <v>1001.7</v>
      </c>
      <c r="T29" s="98">
        <v>1002</v>
      </c>
      <c r="U29" s="98">
        <v>1002.2</v>
      </c>
      <c r="V29" s="98">
        <v>1002.3</v>
      </c>
      <c r="W29" s="98">
        <v>1002</v>
      </c>
      <c r="X29" s="98">
        <v>1001.7</v>
      </c>
      <c r="Y29" s="98">
        <v>1001.8</v>
      </c>
      <c r="Z29" s="58">
        <f t="shared" si="1"/>
        <v>1003.2624999999999</v>
      </c>
      <c r="AA29" s="56">
        <v>1008.4</v>
      </c>
      <c r="AB29" s="130">
        <v>0.008333333333333333</v>
      </c>
      <c r="AC29" s="60">
        <v>27</v>
      </c>
      <c r="AD29" s="56">
        <v>1000.4</v>
      </c>
      <c r="AE29" s="133">
        <v>0.6180555555555556</v>
      </c>
    </row>
    <row r="30" spans="1:31" ht="13.5" customHeight="1">
      <c r="A30" s="69">
        <v>28</v>
      </c>
      <c r="B30" s="97">
        <v>1002.3</v>
      </c>
      <c r="C30" s="98">
        <v>1002.6</v>
      </c>
      <c r="D30" s="98">
        <v>1002.4</v>
      </c>
      <c r="E30" s="98">
        <v>1002.4</v>
      </c>
      <c r="F30" s="98">
        <v>1003.2</v>
      </c>
      <c r="G30" s="98">
        <v>1004</v>
      </c>
      <c r="H30" s="98">
        <v>1004.4</v>
      </c>
      <c r="I30" s="98">
        <v>1004.9</v>
      </c>
      <c r="J30" s="98">
        <v>1004.7</v>
      </c>
      <c r="K30" s="98">
        <v>1005</v>
      </c>
      <c r="L30" s="98">
        <v>1004.4</v>
      </c>
      <c r="M30" s="98">
        <v>1003.5</v>
      </c>
      <c r="N30" s="98">
        <v>1002.7</v>
      </c>
      <c r="O30" s="98">
        <v>1002.2</v>
      </c>
      <c r="P30" s="98">
        <v>1001.8</v>
      </c>
      <c r="Q30" s="98">
        <v>1001.6</v>
      </c>
      <c r="R30" s="98">
        <v>1001.7</v>
      </c>
      <c r="S30" s="98">
        <v>1001.7</v>
      </c>
      <c r="T30" s="98">
        <v>1001.8</v>
      </c>
      <c r="U30" s="98">
        <v>1001.9</v>
      </c>
      <c r="V30" s="98">
        <v>1001.6</v>
      </c>
      <c r="W30" s="98">
        <v>1001.4</v>
      </c>
      <c r="X30" s="98">
        <v>1001.2</v>
      </c>
      <c r="Y30" s="98">
        <v>1001.7</v>
      </c>
      <c r="Z30" s="58">
        <f t="shared" si="1"/>
        <v>1002.7125000000001</v>
      </c>
      <c r="AA30" s="56">
        <v>1005.1</v>
      </c>
      <c r="AB30" s="130">
        <v>0.4083333333333334</v>
      </c>
      <c r="AC30" s="60">
        <v>28</v>
      </c>
      <c r="AD30" s="56">
        <v>1001.2</v>
      </c>
      <c r="AE30" s="133">
        <v>0.9597222222222223</v>
      </c>
    </row>
    <row r="31" spans="1:31" ht="13.5" customHeight="1">
      <c r="A31" s="69">
        <v>29</v>
      </c>
      <c r="B31" s="97">
        <v>1001.8</v>
      </c>
      <c r="C31" s="98">
        <v>1002.4</v>
      </c>
      <c r="D31" s="98">
        <v>1002.8</v>
      </c>
      <c r="E31" s="98">
        <v>1003.2</v>
      </c>
      <c r="F31" s="98">
        <v>1003.7</v>
      </c>
      <c r="G31" s="98">
        <v>1004.3</v>
      </c>
      <c r="H31" s="98">
        <v>1005.4</v>
      </c>
      <c r="I31" s="98">
        <v>1005.9</v>
      </c>
      <c r="J31" s="98">
        <v>1006.2</v>
      </c>
      <c r="K31" s="98">
        <v>1006.4</v>
      </c>
      <c r="L31" s="98">
        <v>1005.8</v>
      </c>
      <c r="M31" s="98">
        <v>1005.2</v>
      </c>
      <c r="N31" s="98">
        <v>1005</v>
      </c>
      <c r="O31" s="98">
        <v>1005</v>
      </c>
      <c r="P31" s="98">
        <v>1005.2</v>
      </c>
      <c r="Q31" s="98">
        <v>1005.6</v>
      </c>
      <c r="R31" s="98">
        <v>1005.9</v>
      </c>
      <c r="S31" s="98">
        <v>1006.6</v>
      </c>
      <c r="T31" s="98">
        <v>1007.7</v>
      </c>
      <c r="U31" s="98">
        <v>1007.8</v>
      </c>
      <c r="V31" s="98">
        <v>1007.7</v>
      </c>
      <c r="W31" s="98">
        <v>1008</v>
      </c>
      <c r="X31" s="98">
        <v>1008.1</v>
      </c>
      <c r="Y31" s="98">
        <v>1007.5</v>
      </c>
      <c r="Z31" s="58">
        <f t="shared" si="1"/>
        <v>1005.5499999999998</v>
      </c>
      <c r="AA31" s="56">
        <v>1008.2</v>
      </c>
      <c r="AB31" s="130">
        <v>0.9486111111111111</v>
      </c>
      <c r="AC31" s="60">
        <v>29</v>
      </c>
      <c r="AD31" s="56">
        <v>1001.6</v>
      </c>
      <c r="AE31" s="133">
        <v>0.020833333333333332</v>
      </c>
    </row>
    <row r="32" spans="1:31" ht="13.5" customHeight="1">
      <c r="A32" s="69">
        <v>30</v>
      </c>
      <c r="B32" s="97">
        <v>1007.5</v>
      </c>
      <c r="C32" s="98">
        <v>1007.8</v>
      </c>
      <c r="D32" s="98">
        <v>1007.5</v>
      </c>
      <c r="E32" s="98">
        <v>1007.3</v>
      </c>
      <c r="F32" s="98">
        <v>1007.4</v>
      </c>
      <c r="G32" s="98">
        <v>1007.8</v>
      </c>
      <c r="H32" s="98">
        <v>1008.2</v>
      </c>
      <c r="I32" s="98">
        <v>1008.3</v>
      </c>
      <c r="J32" s="98">
        <v>1007.9</v>
      </c>
      <c r="K32" s="98">
        <v>1007.5</v>
      </c>
      <c r="L32" s="98">
        <v>1007</v>
      </c>
      <c r="M32" s="98">
        <v>1005.9</v>
      </c>
      <c r="N32" s="98">
        <v>1005.1</v>
      </c>
      <c r="O32" s="98">
        <v>1005.1</v>
      </c>
      <c r="P32" s="98">
        <v>1005.6</v>
      </c>
      <c r="Q32" s="98">
        <v>1005.7</v>
      </c>
      <c r="R32" s="98">
        <v>1005.9</v>
      </c>
      <c r="S32" s="98">
        <v>1006.6</v>
      </c>
      <c r="T32" s="98">
        <v>1007.3</v>
      </c>
      <c r="U32" s="98">
        <v>1007.4</v>
      </c>
      <c r="V32" s="98">
        <v>1007.6</v>
      </c>
      <c r="W32" s="98">
        <v>1007.6</v>
      </c>
      <c r="X32" s="98">
        <v>1007.6</v>
      </c>
      <c r="Y32" s="98">
        <v>1007.6</v>
      </c>
      <c r="Z32" s="58">
        <f t="shared" si="1"/>
        <v>1007.0499999999998</v>
      </c>
      <c r="AA32" s="56">
        <v>1008.5</v>
      </c>
      <c r="AB32" s="130">
        <v>0.31666666666666665</v>
      </c>
      <c r="AC32" s="60">
        <v>30</v>
      </c>
      <c r="AD32" s="56">
        <v>1005</v>
      </c>
      <c r="AE32" s="133">
        <v>0.5833333333333334</v>
      </c>
    </row>
    <row r="33" spans="1:31" ht="13.5" customHeight="1">
      <c r="A33" s="69">
        <v>31</v>
      </c>
      <c r="B33" s="97">
        <v>1007.5</v>
      </c>
      <c r="C33" s="98">
        <v>1007.7</v>
      </c>
      <c r="D33" s="98">
        <v>1007.6</v>
      </c>
      <c r="E33" s="98">
        <v>1007.4</v>
      </c>
      <c r="F33" s="98">
        <v>1007.5</v>
      </c>
      <c r="G33" s="98">
        <v>1007.7</v>
      </c>
      <c r="H33" s="98">
        <v>1008.6</v>
      </c>
      <c r="I33" s="98">
        <v>1008.9</v>
      </c>
      <c r="J33" s="98">
        <v>1009</v>
      </c>
      <c r="K33" s="98">
        <v>1009</v>
      </c>
      <c r="L33" s="98">
        <v>1008.6</v>
      </c>
      <c r="M33" s="98">
        <v>1008</v>
      </c>
      <c r="N33" s="98">
        <v>1007.5</v>
      </c>
      <c r="O33" s="98">
        <v>1007.5</v>
      </c>
      <c r="P33" s="98">
        <v>1008.1</v>
      </c>
      <c r="Q33" s="98">
        <v>1008.8</v>
      </c>
      <c r="R33" s="98">
        <v>1009.4</v>
      </c>
      <c r="S33" s="98">
        <v>1010.1</v>
      </c>
      <c r="T33" s="98">
        <v>1010.7</v>
      </c>
      <c r="U33" s="98">
        <v>1010.9</v>
      </c>
      <c r="V33" s="98">
        <v>1011.4</v>
      </c>
      <c r="W33" s="98">
        <v>1011.8</v>
      </c>
      <c r="X33" s="98">
        <v>1012.1</v>
      </c>
      <c r="Y33" s="98">
        <v>1012.1</v>
      </c>
      <c r="Z33" s="58">
        <f t="shared" si="1"/>
        <v>1009.0791666666668</v>
      </c>
      <c r="AA33" s="56">
        <v>1012.3</v>
      </c>
      <c r="AB33" s="130">
        <v>0.9965277777777778</v>
      </c>
      <c r="AC33" s="60">
        <v>31</v>
      </c>
      <c r="AD33" s="56">
        <v>1007.1</v>
      </c>
      <c r="AE33" s="133">
        <v>0.5541666666666667</v>
      </c>
    </row>
    <row r="34" spans="1:31" ht="13.5" customHeight="1">
      <c r="A34" s="83" t="s">
        <v>9</v>
      </c>
      <c r="B34" s="99">
        <f>AVERAGE(B3:B33)</f>
        <v>1007.4096774193546</v>
      </c>
      <c r="C34" s="100">
        <f aca="true" t="shared" si="2" ref="C34:R34">AVERAGE(C3:C33)</f>
        <v>1007.4935483870968</v>
      </c>
      <c r="D34" s="100">
        <f t="shared" si="2"/>
        <v>1007.3806451612902</v>
      </c>
      <c r="E34" s="100">
        <f t="shared" si="2"/>
        <v>1007.2548387096774</v>
      </c>
      <c r="F34" s="100">
        <f t="shared" si="2"/>
        <v>1007.4193548387096</v>
      </c>
      <c r="G34" s="100">
        <f t="shared" si="2"/>
        <v>1007.6838709677418</v>
      </c>
      <c r="H34" s="100">
        <f t="shared" si="2"/>
        <v>1008.077419354839</v>
      </c>
      <c r="I34" s="100">
        <f t="shared" si="2"/>
        <v>1008.3322580645159</v>
      </c>
      <c r="J34" s="100">
        <f t="shared" si="2"/>
        <v>1008.4870967741937</v>
      </c>
      <c r="K34" s="100">
        <f t="shared" si="2"/>
        <v>1008.3870967741934</v>
      </c>
      <c r="L34" s="100">
        <f t="shared" si="2"/>
        <v>1007.5709677419353</v>
      </c>
      <c r="M34" s="100">
        <f t="shared" si="2"/>
        <v>1006.6064516129034</v>
      </c>
      <c r="N34" s="100">
        <f t="shared" si="2"/>
        <v>1006.0645161290323</v>
      </c>
      <c r="O34" s="100">
        <f t="shared" si="2"/>
        <v>1005.9677419354841</v>
      </c>
      <c r="P34" s="100">
        <f t="shared" si="2"/>
        <v>1006.2677419354839</v>
      </c>
      <c r="Q34" s="100">
        <f t="shared" si="2"/>
        <v>1006.5774193548386</v>
      </c>
      <c r="R34" s="100">
        <f t="shared" si="2"/>
        <v>1007.0548387096776</v>
      </c>
      <c r="S34" s="100">
        <f aca="true" t="shared" si="3" ref="S34:Y34">AVERAGE(S3:S33)</f>
        <v>1007.4225806451614</v>
      </c>
      <c r="T34" s="100">
        <f t="shared" si="3"/>
        <v>1007.7193548387098</v>
      </c>
      <c r="U34" s="100">
        <f t="shared" si="3"/>
        <v>1007.8419354838711</v>
      </c>
      <c r="V34" s="100">
        <f t="shared" si="3"/>
        <v>1007.8806451612902</v>
      </c>
      <c r="W34" s="100">
        <f t="shared" si="3"/>
        <v>1007.9322580645161</v>
      </c>
      <c r="X34" s="100">
        <f t="shared" si="3"/>
        <v>1007.9645161290322</v>
      </c>
      <c r="Y34" s="100">
        <f t="shared" si="3"/>
        <v>1007.7838709677419</v>
      </c>
      <c r="Z34" s="61">
        <f>AVERAGE(B3:Y33)</f>
        <v>1007.440860215053</v>
      </c>
      <c r="AA34" s="62">
        <f>AVERAGE(AA3:AA33)</f>
        <v>1011.2387096774193</v>
      </c>
      <c r="AB34" s="63"/>
      <c r="AC34" s="64"/>
      <c r="AD34" s="62">
        <f>AVERAGE(AD3:AD33)</f>
        <v>1003.7387096774193</v>
      </c>
      <c r="AE34" s="65"/>
    </row>
    <row r="35" ht="13.5" customHeight="1"/>
    <row r="36" ht="13.5" customHeight="1"/>
    <row r="37" spans="1:30" s="49" customFormat="1" ht="24.75" customHeight="1">
      <c r="A37"/>
      <c r="B37" s="47" t="s">
        <v>10</v>
      </c>
      <c r="Z37" s="49">
        <f>Z1</f>
        <v>2004</v>
      </c>
      <c r="AA37" s="49" t="s">
        <v>1</v>
      </c>
      <c r="AB37" s="50">
        <v>1</v>
      </c>
      <c r="AC37" s="50"/>
      <c r="AD37" s="49" t="s">
        <v>2</v>
      </c>
    </row>
    <row r="38" spans="1:31" s="48" customFormat="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1008.9</v>
      </c>
      <c r="C39" s="96">
        <v>1009.5</v>
      </c>
      <c r="D39" s="96">
        <v>1010.4</v>
      </c>
      <c r="E39" s="96">
        <v>1011.1</v>
      </c>
      <c r="F39" s="96">
        <v>1012.1</v>
      </c>
      <c r="G39" s="96">
        <v>1013.2</v>
      </c>
      <c r="H39" s="96">
        <v>1013.8</v>
      </c>
      <c r="I39" s="96">
        <v>1014.3</v>
      </c>
      <c r="J39" s="96">
        <v>1015.1</v>
      </c>
      <c r="K39" s="96">
        <v>1015.4</v>
      </c>
      <c r="L39" s="96">
        <v>1014.7</v>
      </c>
      <c r="M39" s="96">
        <v>1013.8</v>
      </c>
      <c r="N39" s="96">
        <v>1013.9</v>
      </c>
      <c r="O39" s="96">
        <v>1014.6</v>
      </c>
      <c r="P39" s="96">
        <v>1015</v>
      </c>
      <c r="Q39" s="96">
        <v>1015.2</v>
      </c>
      <c r="R39" s="96">
        <v>1016.3</v>
      </c>
      <c r="S39" s="96">
        <v>1017</v>
      </c>
      <c r="T39" s="96">
        <v>1016.6</v>
      </c>
      <c r="U39" s="96">
        <v>1016.5</v>
      </c>
      <c r="V39" s="96">
        <v>1016.3</v>
      </c>
      <c r="W39" s="96">
        <v>1016</v>
      </c>
      <c r="X39" s="96">
        <v>1015.2</v>
      </c>
      <c r="Y39" s="96">
        <v>1015.1</v>
      </c>
      <c r="Z39" s="102">
        <f>AVERAGE(B39:Y39)</f>
        <v>1014.1666666666665</v>
      </c>
      <c r="AA39" s="53">
        <v>1017</v>
      </c>
      <c r="AB39" s="129">
        <v>0.7569444444444445</v>
      </c>
      <c r="AC39" s="55">
        <v>1</v>
      </c>
      <c r="AD39" s="53">
        <v>1008.3</v>
      </c>
      <c r="AE39" s="135">
        <v>0.001388888888888889</v>
      </c>
    </row>
    <row r="40" spans="1:31" ht="13.5" customHeight="1">
      <c r="A40" s="69">
        <v>2</v>
      </c>
      <c r="B40" s="97">
        <v>1014.2</v>
      </c>
      <c r="C40" s="103">
        <v>1014.6</v>
      </c>
      <c r="D40" s="98">
        <v>1014.1</v>
      </c>
      <c r="E40" s="98">
        <v>1013.3</v>
      </c>
      <c r="F40" s="98">
        <v>1013</v>
      </c>
      <c r="G40" s="98">
        <v>1012.8</v>
      </c>
      <c r="H40" s="98">
        <v>1013.1</v>
      </c>
      <c r="I40" s="98">
        <v>1014.1</v>
      </c>
      <c r="J40" s="98">
        <v>1014.2</v>
      </c>
      <c r="K40" s="98">
        <v>1014</v>
      </c>
      <c r="L40" s="98">
        <v>1012.8</v>
      </c>
      <c r="M40" s="98">
        <v>1011.2</v>
      </c>
      <c r="N40" s="98">
        <v>1011</v>
      </c>
      <c r="O40" s="98">
        <v>1010.9</v>
      </c>
      <c r="P40" s="98">
        <v>1010.9</v>
      </c>
      <c r="Q40" s="98">
        <v>1011.1</v>
      </c>
      <c r="R40" s="98">
        <v>1011.8</v>
      </c>
      <c r="S40" s="98">
        <v>1011.6</v>
      </c>
      <c r="T40" s="98">
        <v>1012.2</v>
      </c>
      <c r="U40" s="98">
        <v>1012.9</v>
      </c>
      <c r="V40" s="98">
        <v>1012.7</v>
      </c>
      <c r="W40" s="98">
        <v>1012.6</v>
      </c>
      <c r="X40" s="98">
        <v>1012.3</v>
      </c>
      <c r="Y40" s="98">
        <v>1012.1</v>
      </c>
      <c r="Z40" s="104">
        <f aca="true" t="shared" si="4" ref="Z40:Z55">AVERAGE(B40:Y40)</f>
        <v>1012.6458333333334</v>
      </c>
      <c r="AA40" s="56">
        <v>1015.1</v>
      </c>
      <c r="AB40" s="130">
        <v>0.09722222222222222</v>
      </c>
      <c r="AC40" s="60">
        <v>2</v>
      </c>
      <c r="AD40" s="56">
        <v>1010.9</v>
      </c>
      <c r="AE40" s="136">
        <v>0.6541666666666667</v>
      </c>
    </row>
    <row r="41" spans="1:31" ht="13.5" customHeight="1">
      <c r="A41" s="69">
        <v>3</v>
      </c>
      <c r="B41" s="97">
        <v>1012.1</v>
      </c>
      <c r="C41" s="98">
        <v>1012.2</v>
      </c>
      <c r="D41" s="98">
        <v>1011.9</v>
      </c>
      <c r="E41" s="98">
        <v>1011.4</v>
      </c>
      <c r="F41" s="98">
        <v>1011.7</v>
      </c>
      <c r="G41" s="98">
        <v>1012.2</v>
      </c>
      <c r="H41" s="98">
        <v>1012.9</v>
      </c>
      <c r="I41" s="98">
        <v>1013.3</v>
      </c>
      <c r="J41" s="98">
        <v>1013.6</v>
      </c>
      <c r="K41" s="98">
        <v>1013.4</v>
      </c>
      <c r="L41" s="98">
        <v>1012.6</v>
      </c>
      <c r="M41" s="98">
        <v>1011.6</v>
      </c>
      <c r="N41" s="98">
        <v>1010.9</v>
      </c>
      <c r="O41" s="98">
        <v>1011</v>
      </c>
      <c r="P41" s="98">
        <v>1011.6</v>
      </c>
      <c r="Q41" s="98">
        <v>1012.6</v>
      </c>
      <c r="R41" s="98">
        <v>1013.7</v>
      </c>
      <c r="S41" s="98">
        <v>1014.3</v>
      </c>
      <c r="T41" s="98">
        <v>1015.1</v>
      </c>
      <c r="U41" s="98">
        <v>1015.5</v>
      </c>
      <c r="V41" s="98">
        <v>1016.4</v>
      </c>
      <c r="W41" s="98">
        <v>1016.9</v>
      </c>
      <c r="X41" s="98">
        <v>1017.3</v>
      </c>
      <c r="Y41" s="98">
        <v>1017.8</v>
      </c>
      <c r="Z41" s="104">
        <f t="shared" si="4"/>
        <v>1013.4166666666666</v>
      </c>
      <c r="AA41" s="56">
        <v>1017.8</v>
      </c>
      <c r="AB41" s="130">
        <v>1</v>
      </c>
      <c r="AC41" s="60">
        <v>3</v>
      </c>
      <c r="AD41" s="56">
        <v>1010.8</v>
      </c>
      <c r="AE41" s="136">
        <v>0.5784722222222222</v>
      </c>
    </row>
    <row r="42" spans="1:31" ht="13.5" customHeight="1">
      <c r="A42" s="69">
        <v>4</v>
      </c>
      <c r="B42" s="97">
        <v>1018.3</v>
      </c>
      <c r="C42" s="98">
        <v>1018.8</v>
      </c>
      <c r="D42" s="98">
        <v>1019.1</v>
      </c>
      <c r="E42" s="98">
        <v>1019.1</v>
      </c>
      <c r="F42" s="98">
        <v>1020.2</v>
      </c>
      <c r="G42" s="98">
        <v>1021.2</v>
      </c>
      <c r="H42" s="98">
        <v>1022.4</v>
      </c>
      <c r="I42" s="98">
        <v>1023.4</v>
      </c>
      <c r="J42" s="98">
        <v>1023.9</v>
      </c>
      <c r="K42" s="98">
        <v>1024.1</v>
      </c>
      <c r="L42" s="98">
        <v>1023.5</v>
      </c>
      <c r="M42" s="98">
        <v>1022.8</v>
      </c>
      <c r="N42" s="98">
        <v>1022.6</v>
      </c>
      <c r="O42" s="98">
        <v>1022.3</v>
      </c>
      <c r="P42" s="98">
        <v>1022.6</v>
      </c>
      <c r="Q42" s="98">
        <v>1023.5</v>
      </c>
      <c r="R42" s="98">
        <v>1024.2</v>
      </c>
      <c r="S42" s="98">
        <v>1025.1</v>
      </c>
      <c r="T42" s="98">
        <v>1025.5</v>
      </c>
      <c r="U42" s="98">
        <v>1026</v>
      </c>
      <c r="V42" s="98">
        <v>1026.3</v>
      </c>
      <c r="W42" s="98">
        <v>1026.1</v>
      </c>
      <c r="X42" s="98">
        <v>1025.6</v>
      </c>
      <c r="Y42" s="98">
        <v>1025.6</v>
      </c>
      <c r="Z42" s="104">
        <f t="shared" si="4"/>
        <v>1023.0083333333331</v>
      </c>
      <c r="AA42" s="56">
        <v>1026.4</v>
      </c>
      <c r="AB42" s="130">
        <v>0.875</v>
      </c>
      <c r="AC42" s="60">
        <v>4</v>
      </c>
      <c r="AD42" s="56">
        <v>1017.8</v>
      </c>
      <c r="AE42" s="136">
        <v>0.011805555555555555</v>
      </c>
    </row>
    <row r="43" spans="1:31" ht="13.5" customHeight="1">
      <c r="A43" s="69">
        <v>5</v>
      </c>
      <c r="B43" s="97">
        <v>1025.5</v>
      </c>
      <c r="C43" s="98">
        <v>1025.5</v>
      </c>
      <c r="D43" s="98">
        <v>1025.4</v>
      </c>
      <c r="E43" s="98">
        <v>1025.1</v>
      </c>
      <c r="F43" s="98">
        <v>1025</v>
      </c>
      <c r="G43" s="98">
        <v>1025.5</v>
      </c>
      <c r="H43" s="98">
        <v>1025.7</v>
      </c>
      <c r="I43" s="98">
        <v>1026.1</v>
      </c>
      <c r="J43" s="98">
        <v>1026.6</v>
      </c>
      <c r="K43" s="98">
        <v>1026.4</v>
      </c>
      <c r="L43" s="98">
        <v>1025.5</v>
      </c>
      <c r="M43" s="98">
        <v>1024.8</v>
      </c>
      <c r="N43" s="98">
        <v>1024.7</v>
      </c>
      <c r="O43" s="98">
        <v>1024.3</v>
      </c>
      <c r="P43" s="98">
        <v>1024.3</v>
      </c>
      <c r="Q43" s="98">
        <v>1024.6</v>
      </c>
      <c r="R43" s="98">
        <v>1024.8</v>
      </c>
      <c r="S43" s="98">
        <v>1025</v>
      </c>
      <c r="T43" s="98">
        <v>1025.1</v>
      </c>
      <c r="U43" s="98">
        <v>1024.9</v>
      </c>
      <c r="V43" s="98">
        <v>1024.8</v>
      </c>
      <c r="W43" s="98">
        <v>1024.5</v>
      </c>
      <c r="X43" s="98">
        <v>1024.3</v>
      </c>
      <c r="Y43" s="98">
        <v>1023.8</v>
      </c>
      <c r="Z43" s="104">
        <f t="shared" si="4"/>
        <v>1025.0916666666665</v>
      </c>
      <c r="AA43" s="56">
        <v>1026.8</v>
      </c>
      <c r="AB43" s="130">
        <v>0.3958333333333333</v>
      </c>
      <c r="AC43" s="60">
        <v>5</v>
      </c>
      <c r="AD43" s="56">
        <v>1023.8</v>
      </c>
      <c r="AE43" s="136">
        <v>1</v>
      </c>
    </row>
    <row r="44" spans="1:31" ht="13.5" customHeight="1">
      <c r="A44" s="69">
        <v>6</v>
      </c>
      <c r="B44" s="97">
        <v>1023.7</v>
      </c>
      <c r="C44" s="98">
        <v>1023.3</v>
      </c>
      <c r="D44" s="98">
        <v>1022.9</v>
      </c>
      <c r="E44" s="98">
        <v>1022.4</v>
      </c>
      <c r="F44" s="98">
        <v>1022.5</v>
      </c>
      <c r="G44" s="98">
        <v>1022.7</v>
      </c>
      <c r="H44" s="98">
        <v>1023.1</v>
      </c>
      <c r="I44" s="98">
        <v>1023.4</v>
      </c>
      <c r="J44" s="98">
        <v>1024</v>
      </c>
      <c r="K44" s="98">
        <v>1023.8</v>
      </c>
      <c r="L44" s="98">
        <v>1023</v>
      </c>
      <c r="M44" s="98">
        <v>1022.1</v>
      </c>
      <c r="N44" s="98">
        <v>1021.7</v>
      </c>
      <c r="O44" s="98">
        <v>1022.2</v>
      </c>
      <c r="P44" s="98">
        <v>1022.5</v>
      </c>
      <c r="Q44" s="98">
        <v>1023</v>
      </c>
      <c r="R44" s="98">
        <v>1023.1</v>
      </c>
      <c r="S44" s="98">
        <v>1023.6</v>
      </c>
      <c r="T44" s="98">
        <v>1024</v>
      </c>
      <c r="U44" s="98">
        <v>1024.5</v>
      </c>
      <c r="V44" s="98">
        <v>1024.8</v>
      </c>
      <c r="W44" s="98">
        <v>1025.2</v>
      </c>
      <c r="X44" s="98">
        <v>1025.6</v>
      </c>
      <c r="Y44" s="98">
        <v>1025.2</v>
      </c>
      <c r="Z44" s="104">
        <f t="shared" si="4"/>
        <v>1023.4291666666667</v>
      </c>
      <c r="AA44" s="56">
        <v>1025.6</v>
      </c>
      <c r="AB44" s="130">
        <v>0.967361111111111</v>
      </c>
      <c r="AC44" s="60">
        <v>6</v>
      </c>
      <c r="AD44" s="56">
        <v>1021.6</v>
      </c>
      <c r="AE44" s="136">
        <v>0.5527777777777778</v>
      </c>
    </row>
    <row r="45" spans="1:31" ht="13.5" customHeight="1">
      <c r="A45" s="69">
        <v>7</v>
      </c>
      <c r="B45" s="97">
        <v>1025.2</v>
      </c>
      <c r="C45" s="98">
        <v>1025</v>
      </c>
      <c r="D45" s="98">
        <v>1024.7</v>
      </c>
      <c r="E45" s="98">
        <v>1024.1</v>
      </c>
      <c r="F45" s="98">
        <v>1024</v>
      </c>
      <c r="G45" s="98">
        <v>1024</v>
      </c>
      <c r="H45" s="98">
        <v>1024.3</v>
      </c>
      <c r="I45" s="98">
        <v>1024.3</v>
      </c>
      <c r="J45" s="98">
        <v>1024.4</v>
      </c>
      <c r="K45" s="98">
        <v>1024</v>
      </c>
      <c r="L45" s="98">
        <v>1022.9</v>
      </c>
      <c r="M45" s="98">
        <v>1021.5</v>
      </c>
      <c r="N45" s="98">
        <v>1021</v>
      </c>
      <c r="O45" s="98">
        <v>1020.6</v>
      </c>
      <c r="P45" s="98">
        <v>1020.4</v>
      </c>
      <c r="Q45" s="98">
        <v>1020.2</v>
      </c>
      <c r="R45" s="98">
        <v>1020.2</v>
      </c>
      <c r="S45" s="98">
        <v>1020.1</v>
      </c>
      <c r="T45" s="98">
        <v>1019.6</v>
      </c>
      <c r="U45" s="98">
        <v>1019.1</v>
      </c>
      <c r="V45" s="98">
        <v>1018.1</v>
      </c>
      <c r="W45" s="98">
        <v>1017</v>
      </c>
      <c r="X45" s="98">
        <v>1015.9</v>
      </c>
      <c r="Y45" s="98">
        <v>1014.7</v>
      </c>
      <c r="Z45" s="104">
        <f t="shared" si="4"/>
        <v>1021.4708333333332</v>
      </c>
      <c r="AA45" s="56">
        <v>1025.2</v>
      </c>
      <c r="AB45" s="130">
        <v>0.06388888888888888</v>
      </c>
      <c r="AC45" s="60">
        <v>7</v>
      </c>
      <c r="AD45" s="56">
        <v>1014.7</v>
      </c>
      <c r="AE45" s="136">
        <v>1</v>
      </c>
    </row>
    <row r="46" spans="1:31" ht="13.5" customHeight="1">
      <c r="A46" s="69">
        <v>8</v>
      </c>
      <c r="B46" s="97">
        <v>1013.5</v>
      </c>
      <c r="C46" s="98">
        <v>1012.4</v>
      </c>
      <c r="D46" s="98">
        <v>1012.1</v>
      </c>
      <c r="E46" s="98">
        <v>1012.3</v>
      </c>
      <c r="F46" s="98">
        <v>1013.6</v>
      </c>
      <c r="G46" s="98">
        <v>1013.2</v>
      </c>
      <c r="H46" s="98">
        <v>1013.7</v>
      </c>
      <c r="I46" s="98">
        <v>1015.3</v>
      </c>
      <c r="J46" s="98">
        <v>1016.1</v>
      </c>
      <c r="K46" s="98">
        <v>1016.6</v>
      </c>
      <c r="L46" s="98">
        <v>1016.5</v>
      </c>
      <c r="M46" s="98">
        <v>1016.4</v>
      </c>
      <c r="N46" s="98">
        <v>1017.2</v>
      </c>
      <c r="O46" s="98">
        <v>1017.6</v>
      </c>
      <c r="P46" s="98">
        <v>1018.2</v>
      </c>
      <c r="Q46" s="98">
        <v>1019</v>
      </c>
      <c r="R46" s="98">
        <v>1020</v>
      </c>
      <c r="S46" s="98">
        <v>1020.7</v>
      </c>
      <c r="T46" s="98">
        <v>1021.5</v>
      </c>
      <c r="U46" s="98">
        <v>1021.7</v>
      </c>
      <c r="V46" s="98">
        <v>1022.3</v>
      </c>
      <c r="W46" s="98">
        <v>1022.9</v>
      </c>
      <c r="X46" s="98">
        <v>1023.3</v>
      </c>
      <c r="Y46" s="98">
        <v>1023.6</v>
      </c>
      <c r="Z46" s="104">
        <f t="shared" si="4"/>
        <v>1017.4875000000002</v>
      </c>
      <c r="AA46" s="56">
        <v>1023.7</v>
      </c>
      <c r="AB46" s="130">
        <v>0.9993055555555556</v>
      </c>
      <c r="AC46" s="60">
        <v>8</v>
      </c>
      <c r="AD46" s="56">
        <v>1011.9</v>
      </c>
      <c r="AE46" s="136">
        <v>0.15208333333333332</v>
      </c>
    </row>
    <row r="47" spans="1:31" ht="13.5" customHeight="1">
      <c r="A47" s="69">
        <v>9</v>
      </c>
      <c r="B47" s="97">
        <v>1024.2</v>
      </c>
      <c r="C47" s="98">
        <v>1024.8</v>
      </c>
      <c r="D47" s="98">
        <v>1024.7</v>
      </c>
      <c r="E47" s="98">
        <v>1024.9</v>
      </c>
      <c r="F47" s="98">
        <v>1025.4</v>
      </c>
      <c r="G47" s="98">
        <v>1026</v>
      </c>
      <c r="H47" s="98">
        <v>1026.9</v>
      </c>
      <c r="I47" s="98">
        <v>1027.3</v>
      </c>
      <c r="J47" s="98">
        <v>1027.7</v>
      </c>
      <c r="K47" s="98">
        <v>1027.5</v>
      </c>
      <c r="L47" s="98">
        <v>1025.5</v>
      </c>
      <c r="M47" s="98">
        <v>1024.5</v>
      </c>
      <c r="N47" s="98">
        <v>1024.1</v>
      </c>
      <c r="O47" s="98">
        <v>1024.2</v>
      </c>
      <c r="P47" s="98">
        <v>1024.7</v>
      </c>
      <c r="Q47" s="98">
        <v>1025.2</v>
      </c>
      <c r="R47" s="98">
        <v>1026</v>
      </c>
      <c r="S47" s="98">
        <v>1026.1</v>
      </c>
      <c r="T47" s="98">
        <v>1026.3</v>
      </c>
      <c r="U47" s="98">
        <v>1026.6</v>
      </c>
      <c r="V47" s="98">
        <v>1026.5</v>
      </c>
      <c r="W47" s="98">
        <v>1026.9</v>
      </c>
      <c r="X47" s="98">
        <v>1026.5</v>
      </c>
      <c r="Y47" s="98">
        <v>1026.4</v>
      </c>
      <c r="Z47" s="104">
        <f t="shared" si="4"/>
        <v>1025.7875000000001</v>
      </c>
      <c r="AA47" s="56">
        <v>1027.9</v>
      </c>
      <c r="AB47" s="130">
        <v>0.40347222222222223</v>
      </c>
      <c r="AC47" s="60">
        <v>9</v>
      </c>
      <c r="AD47" s="56">
        <v>1023.6</v>
      </c>
      <c r="AE47" s="136">
        <v>0.002777777777777778</v>
      </c>
    </row>
    <row r="48" spans="1:31" ht="13.5" customHeight="1">
      <c r="A48" s="69">
        <v>10</v>
      </c>
      <c r="B48" s="97">
        <v>1026.2</v>
      </c>
      <c r="C48" s="98">
        <v>1025.9</v>
      </c>
      <c r="D48" s="98">
        <v>1025.1</v>
      </c>
      <c r="E48" s="98">
        <v>1024.6</v>
      </c>
      <c r="F48" s="98">
        <v>1024.4</v>
      </c>
      <c r="G48" s="98">
        <v>1024.4</v>
      </c>
      <c r="H48" s="98">
        <v>1024.3</v>
      </c>
      <c r="I48" s="98">
        <v>1023.8</v>
      </c>
      <c r="J48" s="98">
        <v>1023.3</v>
      </c>
      <c r="K48" s="98">
        <v>1022.2</v>
      </c>
      <c r="L48" s="98">
        <v>1020.6</v>
      </c>
      <c r="M48" s="98">
        <v>1018.9</v>
      </c>
      <c r="N48" s="98">
        <v>1017.7</v>
      </c>
      <c r="O48" s="98">
        <v>1016.9</v>
      </c>
      <c r="P48" s="98">
        <v>1016.3</v>
      </c>
      <c r="Q48" s="98">
        <v>1015.2</v>
      </c>
      <c r="R48" s="98">
        <v>1014.5</v>
      </c>
      <c r="S48" s="98">
        <v>1013.7</v>
      </c>
      <c r="T48" s="98">
        <v>1012.7</v>
      </c>
      <c r="U48" s="98">
        <v>1012.4</v>
      </c>
      <c r="V48" s="98">
        <v>1012</v>
      </c>
      <c r="W48" s="98">
        <v>1012.2</v>
      </c>
      <c r="X48" s="98">
        <v>1012.7</v>
      </c>
      <c r="Y48" s="98">
        <v>1013</v>
      </c>
      <c r="Z48" s="104">
        <f t="shared" si="4"/>
        <v>1018.8750000000003</v>
      </c>
      <c r="AA48" s="56">
        <v>1026.4</v>
      </c>
      <c r="AB48" s="130">
        <v>0.003472222222222222</v>
      </c>
      <c r="AC48" s="60">
        <v>10</v>
      </c>
      <c r="AD48" s="56">
        <v>1011.8</v>
      </c>
      <c r="AE48" s="136">
        <v>0.907638888888889</v>
      </c>
    </row>
    <row r="49" spans="1:31" ht="13.5" customHeight="1">
      <c r="A49" s="68">
        <v>11</v>
      </c>
      <c r="B49" s="105">
        <v>1013.3</v>
      </c>
      <c r="C49" s="106">
        <v>1013.8</v>
      </c>
      <c r="D49" s="106">
        <v>1014.1</v>
      </c>
      <c r="E49" s="106">
        <v>1014.2</v>
      </c>
      <c r="F49" s="106">
        <v>1014.7</v>
      </c>
      <c r="G49" s="106">
        <v>1015.2</v>
      </c>
      <c r="H49" s="106">
        <v>1015.1</v>
      </c>
      <c r="I49" s="106">
        <v>1015.1</v>
      </c>
      <c r="J49" s="106">
        <v>1015.5</v>
      </c>
      <c r="K49" s="106">
        <v>1015.6</v>
      </c>
      <c r="L49" s="106">
        <v>1014.8</v>
      </c>
      <c r="M49" s="106">
        <v>1014.3</v>
      </c>
      <c r="N49" s="106">
        <v>1014.2</v>
      </c>
      <c r="O49" s="106">
        <v>1014.5</v>
      </c>
      <c r="P49" s="106">
        <v>1015.5</v>
      </c>
      <c r="Q49" s="106">
        <v>1016.3</v>
      </c>
      <c r="R49" s="106">
        <v>1017.6</v>
      </c>
      <c r="S49" s="106">
        <v>1018.3</v>
      </c>
      <c r="T49" s="106">
        <v>1018.5</v>
      </c>
      <c r="U49" s="106">
        <v>1018.8</v>
      </c>
      <c r="V49" s="106">
        <v>1019.1</v>
      </c>
      <c r="W49" s="106">
        <v>1019.2</v>
      </c>
      <c r="X49" s="106">
        <v>1019.7</v>
      </c>
      <c r="Y49" s="106">
        <v>1020.2</v>
      </c>
      <c r="Z49" s="110">
        <f t="shared" si="4"/>
        <v>1016.15</v>
      </c>
      <c r="AA49" s="108">
        <v>1020.2</v>
      </c>
      <c r="AB49" s="131">
        <v>1</v>
      </c>
      <c r="AC49" s="109">
        <v>11</v>
      </c>
      <c r="AD49" s="108">
        <v>1012.8</v>
      </c>
      <c r="AE49" s="137">
        <v>0.022222222222222223</v>
      </c>
    </row>
    <row r="50" spans="1:31" ht="13.5" customHeight="1">
      <c r="A50" s="69">
        <v>12</v>
      </c>
      <c r="B50" s="97">
        <v>1020.5</v>
      </c>
      <c r="C50" s="98">
        <v>1020.9</v>
      </c>
      <c r="D50" s="98">
        <v>1020.4</v>
      </c>
      <c r="E50" s="98">
        <v>1020.4</v>
      </c>
      <c r="F50" s="98">
        <v>1021.1</v>
      </c>
      <c r="G50" s="98">
        <v>1021.7</v>
      </c>
      <c r="H50" s="98">
        <v>1021.9</v>
      </c>
      <c r="I50" s="98">
        <v>1022</v>
      </c>
      <c r="J50" s="98">
        <v>1021.9</v>
      </c>
      <c r="K50" s="98">
        <v>1022.3</v>
      </c>
      <c r="L50" s="98">
        <v>1021.1</v>
      </c>
      <c r="M50" s="98">
        <v>1020.2</v>
      </c>
      <c r="N50" s="98">
        <v>1019.3</v>
      </c>
      <c r="O50" s="98">
        <v>1019.4</v>
      </c>
      <c r="P50" s="98">
        <v>1019.2</v>
      </c>
      <c r="Q50" s="98">
        <v>1019</v>
      </c>
      <c r="R50" s="98">
        <v>1019.1</v>
      </c>
      <c r="S50" s="98">
        <v>1019</v>
      </c>
      <c r="T50" s="98">
        <v>1018.6</v>
      </c>
      <c r="U50" s="98">
        <v>1018</v>
      </c>
      <c r="V50" s="98">
        <v>1017</v>
      </c>
      <c r="W50" s="98">
        <v>1016.2</v>
      </c>
      <c r="X50" s="98">
        <v>1015.3</v>
      </c>
      <c r="Y50" s="98">
        <v>1013.4</v>
      </c>
      <c r="Z50" s="104">
        <f t="shared" si="4"/>
        <v>1019.4958333333333</v>
      </c>
      <c r="AA50" s="56">
        <v>1022.5</v>
      </c>
      <c r="AB50" s="130">
        <v>0.4083333333333334</v>
      </c>
      <c r="AC50" s="60">
        <v>12</v>
      </c>
      <c r="AD50" s="56">
        <v>1013.4</v>
      </c>
      <c r="AE50" s="136">
        <v>1</v>
      </c>
    </row>
    <row r="51" spans="1:31" ht="13.5" customHeight="1">
      <c r="A51" s="69">
        <v>13</v>
      </c>
      <c r="B51" s="97">
        <v>1012.2</v>
      </c>
      <c r="C51" s="98">
        <v>1011</v>
      </c>
      <c r="D51" s="98">
        <v>1009.5</v>
      </c>
      <c r="E51" s="98">
        <v>1008.4</v>
      </c>
      <c r="F51" s="98">
        <v>1007.1</v>
      </c>
      <c r="G51" s="98">
        <v>1006</v>
      </c>
      <c r="H51" s="98">
        <v>1004.9</v>
      </c>
      <c r="I51" s="98">
        <v>1004.4</v>
      </c>
      <c r="J51" s="98">
        <v>1003.1</v>
      </c>
      <c r="K51" s="98">
        <v>1000.9</v>
      </c>
      <c r="L51" s="98">
        <v>998.8</v>
      </c>
      <c r="M51" s="98">
        <v>997</v>
      </c>
      <c r="N51" s="98">
        <v>995</v>
      </c>
      <c r="O51" s="98">
        <v>994.4</v>
      </c>
      <c r="P51" s="98">
        <v>994.1</v>
      </c>
      <c r="Q51" s="98">
        <v>994</v>
      </c>
      <c r="R51" s="98">
        <v>994.6</v>
      </c>
      <c r="S51" s="98">
        <v>994.8</v>
      </c>
      <c r="T51" s="98">
        <v>995.4</v>
      </c>
      <c r="U51" s="98">
        <v>995.3</v>
      </c>
      <c r="V51" s="98">
        <v>996.7</v>
      </c>
      <c r="W51" s="98">
        <v>998.5</v>
      </c>
      <c r="X51" s="98">
        <v>1000.1</v>
      </c>
      <c r="Y51" s="98">
        <v>1000.4</v>
      </c>
      <c r="Z51" s="104">
        <f t="shared" si="4"/>
        <v>1000.6916666666666</v>
      </c>
      <c r="AA51" s="56">
        <v>1013.4</v>
      </c>
      <c r="AB51" s="130">
        <v>0.0006944444444444445</v>
      </c>
      <c r="AC51" s="60">
        <v>13</v>
      </c>
      <c r="AD51" s="56">
        <v>993.8</v>
      </c>
      <c r="AE51" s="136">
        <v>0.6513888888888889</v>
      </c>
    </row>
    <row r="52" spans="1:31" ht="13.5" customHeight="1">
      <c r="A52" s="69">
        <v>14</v>
      </c>
      <c r="B52" s="97">
        <v>1001</v>
      </c>
      <c r="C52" s="98">
        <v>1001.5</v>
      </c>
      <c r="D52" s="98">
        <v>1002.8</v>
      </c>
      <c r="E52" s="98">
        <v>1004.1</v>
      </c>
      <c r="F52" s="98">
        <v>1004.5</v>
      </c>
      <c r="G52" s="98">
        <v>1005.7</v>
      </c>
      <c r="H52" s="98">
        <v>1006.6</v>
      </c>
      <c r="I52" s="98">
        <v>1007.1</v>
      </c>
      <c r="J52" s="98">
        <v>1007.8</v>
      </c>
      <c r="K52" s="98">
        <v>1008.4</v>
      </c>
      <c r="L52" s="98">
        <v>1008.3</v>
      </c>
      <c r="M52" s="98">
        <v>1007.4</v>
      </c>
      <c r="N52" s="98">
        <v>1007.3</v>
      </c>
      <c r="O52" s="98">
        <v>1008.2</v>
      </c>
      <c r="P52" s="98">
        <v>1009.2</v>
      </c>
      <c r="Q52" s="98">
        <v>1010.8</v>
      </c>
      <c r="R52" s="98">
        <v>1011.5</v>
      </c>
      <c r="S52" s="98">
        <v>1012.3</v>
      </c>
      <c r="T52" s="98">
        <v>1012.7</v>
      </c>
      <c r="U52" s="98">
        <v>1012.8</v>
      </c>
      <c r="V52" s="98">
        <v>1012.9</v>
      </c>
      <c r="W52" s="98">
        <v>1013.2</v>
      </c>
      <c r="X52" s="98">
        <v>1013.5</v>
      </c>
      <c r="Y52" s="98">
        <v>1013.5</v>
      </c>
      <c r="Z52" s="104">
        <f t="shared" si="4"/>
        <v>1008.4625</v>
      </c>
      <c r="AA52" s="56">
        <v>1013.6</v>
      </c>
      <c r="AB52" s="130">
        <v>0.9583333333333334</v>
      </c>
      <c r="AC52" s="60">
        <v>14</v>
      </c>
      <c r="AD52" s="56">
        <v>1000</v>
      </c>
      <c r="AE52" s="136">
        <v>0.025</v>
      </c>
    </row>
    <row r="53" spans="1:31" ht="13.5" customHeight="1">
      <c r="A53" s="69">
        <v>15</v>
      </c>
      <c r="B53" s="97">
        <v>1013.9</v>
      </c>
      <c r="C53" s="98">
        <v>1014.2</v>
      </c>
      <c r="D53" s="98">
        <v>1014.6</v>
      </c>
      <c r="E53" s="98">
        <v>1014.4</v>
      </c>
      <c r="F53" s="98">
        <v>1014.5</v>
      </c>
      <c r="G53" s="98">
        <v>1015.1</v>
      </c>
      <c r="H53" s="98">
        <v>1015.7</v>
      </c>
      <c r="I53" s="98">
        <v>1015.9</v>
      </c>
      <c r="J53" s="98">
        <v>1015.8</v>
      </c>
      <c r="K53" s="98">
        <v>1015.7</v>
      </c>
      <c r="L53" s="98">
        <v>1015.2</v>
      </c>
      <c r="M53" s="98">
        <v>1014.7</v>
      </c>
      <c r="N53" s="98">
        <v>1014</v>
      </c>
      <c r="O53" s="98">
        <v>1014.1</v>
      </c>
      <c r="P53" s="98">
        <v>1014.8</v>
      </c>
      <c r="Q53" s="98">
        <v>1015.4</v>
      </c>
      <c r="R53" s="98">
        <v>1015.9</v>
      </c>
      <c r="S53" s="98">
        <v>1016.7</v>
      </c>
      <c r="T53" s="98">
        <v>1017.2</v>
      </c>
      <c r="U53" s="98">
        <v>1017.2</v>
      </c>
      <c r="V53" s="98">
        <v>1017.5</v>
      </c>
      <c r="W53" s="98">
        <v>1017.9</v>
      </c>
      <c r="X53" s="98">
        <v>1018.6</v>
      </c>
      <c r="Y53" s="98">
        <v>1019.1</v>
      </c>
      <c r="Z53" s="104">
        <f t="shared" si="4"/>
        <v>1015.7541666666667</v>
      </c>
      <c r="AA53" s="56">
        <v>1019.1</v>
      </c>
      <c r="AB53" s="130">
        <v>1</v>
      </c>
      <c r="AC53" s="60">
        <v>15</v>
      </c>
      <c r="AD53" s="56">
        <v>1013.4</v>
      </c>
      <c r="AE53" s="136">
        <v>0.0006944444444444445</v>
      </c>
    </row>
    <row r="54" spans="1:31" ht="13.5" customHeight="1">
      <c r="A54" s="69">
        <v>16</v>
      </c>
      <c r="B54" s="97">
        <v>1019.2</v>
      </c>
      <c r="C54" s="98">
        <v>1019.3</v>
      </c>
      <c r="D54" s="98">
        <v>1019.2</v>
      </c>
      <c r="E54" s="98">
        <v>1019.5</v>
      </c>
      <c r="F54" s="98">
        <v>1020.1</v>
      </c>
      <c r="G54" s="98">
        <v>1020.8</v>
      </c>
      <c r="H54" s="98">
        <v>1021.7</v>
      </c>
      <c r="I54" s="98">
        <v>1022.3</v>
      </c>
      <c r="J54" s="98">
        <v>1022.4</v>
      </c>
      <c r="K54" s="98">
        <v>1022.4</v>
      </c>
      <c r="L54" s="98">
        <v>1021.8</v>
      </c>
      <c r="M54" s="98">
        <v>1020.7</v>
      </c>
      <c r="N54" s="98">
        <v>1020.2</v>
      </c>
      <c r="O54" s="98">
        <v>1020.1</v>
      </c>
      <c r="P54" s="98">
        <v>1020.4</v>
      </c>
      <c r="Q54" s="98">
        <v>1021.3</v>
      </c>
      <c r="R54" s="98">
        <v>1022.3</v>
      </c>
      <c r="S54" s="98">
        <v>1023.3</v>
      </c>
      <c r="T54" s="98">
        <v>1023.4</v>
      </c>
      <c r="U54" s="98">
        <v>1023.7</v>
      </c>
      <c r="V54" s="98">
        <v>1023.7</v>
      </c>
      <c r="W54" s="98">
        <v>1023.8</v>
      </c>
      <c r="X54" s="98">
        <v>1023.8</v>
      </c>
      <c r="Y54" s="98">
        <v>1023.1</v>
      </c>
      <c r="Z54" s="104">
        <f t="shared" si="4"/>
        <v>1021.6041666666666</v>
      </c>
      <c r="AA54" s="56">
        <v>1024.1</v>
      </c>
      <c r="AB54" s="130">
        <v>0.9819444444444444</v>
      </c>
      <c r="AC54" s="60">
        <v>16</v>
      </c>
      <c r="AD54" s="56">
        <v>1019.1</v>
      </c>
      <c r="AE54" s="136">
        <v>0.13680555555555554</v>
      </c>
    </row>
    <row r="55" spans="1:31" ht="13.5" customHeight="1">
      <c r="A55" s="69">
        <v>17</v>
      </c>
      <c r="B55" s="97">
        <v>1023.5</v>
      </c>
      <c r="C55" s="98">
        <v>1023.8</v>
      </c>
      <c r="D55" s="98">
        <v>1023.6</v>
      </c>
      <c r="E55" s="98">
        <v>1023.3</v>
      </c>
      <c r="F55" s="98">
        <v>1023.2</v>
      </c>
      <c r="G55" s="98">
        <v>1023.3</v>
      </c>
      <c r="H55" s="98">
        <v>1023.7</v>
      </c>
      <c r="I55" s="98">
        <v>1023.6</v>
      </c>
      <c r="J55" s="98">
        <v>1023.6</v>
      </c>
      <c r="K55" s="98">
        <v>1024.1</v>
      </c>
      <c r="L55" s="98">
        <v>1023.2</v>
      </c>
      <c r="M55" s="98">
        <v>1022.3</v>
      </c>
      <c r="N55" s="98">
        <v>1021.1</v>
      </c>
      <c r="O55" s="98">
        <v>1020.5</v>
      </c>
      <c r="P55" s="98">
        <v>1020.3</v>
      </c>
      <c r="Q55" s="98">
        <v>1020.3</v>
      </c>
      <c r="R55" s="98">
        <v>1020.5</v>
      </c>
      <c r="S55" s="98">
        <v>1020.4</v>
      </c>
      <c r="T55" s="98">
        <v>1020.6</v>
      </c>
      <c r="U55" s="98">
        <v>1020.6</v>
      </c>
      <c r="V55" s="98">
        <v>1020.6</v>
      </c>
      <c r="W55" s="98">
        <v>1020.8</v>
      </c>
      <c r="X55" s="98">
        <v>1020.7</v>
      </c>
      <c r="Y55" s="98">
        <v>1020.2</v>
      </c>
      <c r="Z55" s="104">
        <f t="shared" si="4"/>
        <v>1021.9916666666667</v>
      </c>
      <c r="AA55" s="56">
        <v>1024.1</v>
      </c>
      <c r="AB55" s="130">
        <v>0.4215277777777778</v>
      </c>
      <c r="AC55" s="60">
        <v>17</v>
      </c>
      <c r="AD55" s="56">
        <v>1020</v>
      </c>
      <c r="AE55" s="136">
        <v>0.6555555555555556</v>
      </c>
    </row>
    <row r="56" spans="1:31" ht="13.5" customHeight="1">
      <c r="A56" s="69">
        <v>18</v>
      </c>
      <c r="B56" s="97">
        <v>1020.1</v>
      </c>
      <c r="C56" s="98">
        <v>1020.6</v>
      </c>
      <c r="D56" s="98">
        <v>1021</v>
      </c>
      <c r="E56" s="98">
        <v>1021.1</v>
      </c>
      <c r="F56" s="98">
        <v>1021.6</v>
      </c>
      <c r="G56" s="98">
        <v>1021.8</v>
      </c>
      <c r="H56" s="98">
        <v>1022.5</v>
      </c>
      <c r="I56" s="98">
        <v>1022.7</v>
      </c>
      <c r="J56" s="98">
        <v>1022.8</v>
      </c>
      <c r="K56" s="98">
        <v>1022.7</v>
      </c>
      <c r="L56" s="98">
        <v>1021.9</v>
      </c>
      <c r="M56" s="98">
        <v>1020.8</v>
      </c>
      <c r="N56" s="98">
        <v>1020.8</v>
      </c>
      <c r="O56" s="98">
        <v>1020.4</v>
      </c>
      <c r="P56" s="98">
        <v>1020.6</v>
      </c>
      <c r="Q56" s="98">
        <v>1020.3</v>
      </c>
      <c r="R56" s="98">
        <v>1020.8</v>
      </c>
      <c r="S56" s="98">
        <v>1020.7</v>
      </c>
      <c r="T56" s="98">
        <v>1021.2</v>
      </c>
      <c r="U56" s="98">
        <v>1021.3</v>
      </c>
      <c r="V56" s="98">
        <v>1020.6</v>
      </c>
      <c r="W56" s="98">
        <v>1020.2</v>
      </c>
      <c r="X56" s="98">
        <v>1019.4</v>
      </c>
      <c r="Y56" s="98">
        <v>1018.6</v>
      </c>
      <c r="Z56" s="104">
        <f aca="true" t="shared" si="5" ref="Z56:Z69">AVERAGE(B56:Y56)</f>
        <v>1021.0208333333331</v>
      </c>
      <c r="AA56" s="56">
        <v>1023</v>
      </c>
      <c r="AB56" s="130">
        <v>0.40277777777777773</v>
      </c>
      <c r="AC56" s="60">
        <v>18</v>
      </c>
      <c r="AD56" s="56">
        <v>1018.6</v>
      </c>
      <c r="AE56" s="136">
        <v>1</v>
      </c>
    </row>
    <row r="57" spans="1:31" ht="13.5" customHeight="1">
      <c r="A57" s="69">
        <v>19</v>
      </c>
      <c r="B57" s="97">
        <v>1017.8</v>
      </c>
      <c r="C57" s="98">
        <v>1017.2</v>
      </c>
      <c r="D57" s="98">
        <v>1016.9</v>
      </c>
      <c r="E57" s="98">
        <v>1016.2</v>
      </c>
      <c r="F57" s="98">
        <v>1015.1</v>
      </c>
      <c r="G57" s="98">
        <v>1014.1</v>
      </c>
      <c r="H57" s="98">
        <v>1013.2</v>
      </c>
      <c r="I57" s="98">
        <v>1012.2</v>
      </c>
      <c r="J57" s="98">
        <v>1011.5</v>
      </c>
      <c r="K57" s="98">
        <v>1010.1</v>
      </c>
      <c r="L57" s="98">
        <v>1008.3</v>
      </c>
      <c r="M57" s="98">
        <v>1006.2</v>
      </c>
      <c r="N57" s="98">
        <v>1005</v>
      </c>
      <c r="O57" s="98">
        <v>1004.4</v>
      </c>
      <c r="P57" s="98">
        <v>1004.7</v>
      </c>
      <c r="Q57" s="98">
        <v>1004.8</v>
      </c>
      <c r="R57" s="98">
        <v>1005</v>
      </c>
      <c r="S57" s="98">
        <v>1005.3</v>
      </c>
      <c r="T57" s="98">
        <v>1005.7</v>
      </c>
      <c r="U57" s="98">
        <v>1006</v>
      </c>
      <c r="V57" s="98">
        <v>1006.4</v>
      </c>
      <c r="W57" s="98">
        <v>1006.8</v>
      </c>
      <c r="X57" s="98">
        <v>1007.5</v>
      </c>
      <c r="Y57" s="98">
        <v>1007.7</v>
      </c>
      <c r="Z57" s="104">
        <f t="shared" si="5"/>
        <v>1009.5041666666667</v>
      </c>
      <c r="AA57" s="56">
        <v>1018.6</v>
      </c>
      <c r="AB57" s="130">
        <v>0.001388888888888889</v>
      </c>
      <c r="AC57" s="60">
        <v>19</v>
      </c>
      <c r="AD57" s="56">
        <v>1004.3</v>
      </c>
      <c r="AE57" s="136">
        <v>0.6</v>
      </c>
    </row>
    <row r="58" spans="1:31" ht="13.5" customHeight="1">
      <c r="A58" s="69">
        <v>20</v>
      </c>
      <c r="B58" s="97">
        <v>1008.1</v>
      </c>
      <c r="C58" s="98">
        <v>1008.8</v>
      </c>
      <c r="D58" s="98">
        <v>1009.1</v>
      </c>
      <c r="E58" s="98">
        <v>1009.4</v>
      </c>
      <c r="F58" s="98">
        <v>1009.7</v>
      </c>
      <c r="G58" s="98">
        <v>1010.6</v>
      </c>
      <c r="H58" s="98">
        <v>1011.2</v>
      </c>
      <c r="I58" s="98">
        <v>1011.8</v>
      </c>
      <c r="J58" s="98">
        <v>1012.1</v>
      </c>
      <c r="K58" s="98">
        <v>1012.7</v>
      </c>
      <c r="L58" s="98">
        <v>1012.5</v>
      </c>
      <c r="M58" s="98">
        <v>1011.9</v>
      </c>
      <c r="N58" s="98">
        <v>1012</v>
      </c>
      <c r="O58" s="98">
        <v>1011.7</v>
      </c>
      <c r="P58" s="98">
        <v>1012.6</v>
      </c>
      <c r="Q58" s="98">
        <v>1013.3</v>
      </c>
      <c r="R58" s="98">
        <v>1013.8</v>
      </c>
      <c r="S58" s="98">
        <v>1014.2</v>
      </c>
      <c r="T58" s="98">
        <v>1014.8</v>
      </c>
      <c r="U58" s="98">
        <v>1015.4</v>
      </c>
      <c r="V58" s="98">
        <v>1015.5</v>
      </c>
      <c r="W58" s="98">
        <v>1015.3</v>
      </c>
      <c r="X58" s="98">
        <v>1015.2</v>
      </c>
      <c r="Y58" s="98">
        <v>1014.7</v>
      </c>
      <c r="Z58" s="104">
        <f t="shared" si="5"/>
        <v>1012.3500000000003</v>
      </c>
      <c r="AA58" s="56">
        <v>1015.5</v>
      </c>
      <c r="AB58" s="130">
        <v>0.8923611111111112</v>
      </c>
      <c r="AC58" s="60">
        <v>20</v>
      </c>
      <c r="AD58" s="56">
        <v>1007.6</v>
      </c>
      <c r="AE58" s="136">
        <v>0.005555555555555556</v>
      </c>
    </row>
    <row r="59" spans="1:31" ht="13.5" customHeight="1">
      <c r="A59" s="68">
        <v>21</v>
      </c>
      <c r="B59" s="105">
        <v>1014.2</v>
      </c>
      <c r="C59" s="106">
        <v>1014.3</v>
      </c>
      <c r="D59" s="106">
        <v>1013.9</v>
      </c>
      <c r="E59" s="106">
        <v>1013.3</v>
      </c>
      <c r="F59" s="106">
        <v>1013.2</v>
      </c>
      <c r="G59" s="106">
        <v>1012.5</v>
      </c>
      <c r="H59" s="106">
        <v>1012.3</v>
      </c>
      <c r="I59" s="106">
        <v>1012</v>
      </c>
      <c r="J59" s="106">
        <v>1011.7</v>
      </c>
      <c r="K59" s="106">
        <v>1011.2</v>
      </c>
      <c r="L59" s="106">
        <v>1009.8</v>
      </c>
      <c r="M59" s="106">
        <v>1008.4</v>
      </c>
      <c r="N59" s="106">
        <v>1007.3</v>
      </c>
      <c r="O59" s="106">
        <v>1007</v>
      </c>
      <c r="P59" s="106">
        <v>1006.3</v>
      </c>
      <c r="Q59" s="106">
        <v>1006.2</v>
      </c>
      <c r="R59" s="106">
        <v>1005.7</v>
      </c>
      <c r="S59" s="106">
        <v>1005.6</v>
      </c>
      <c r="T59" s="106">
        <v>1005.1</v>
      </c>
      <c r="U59" s="106">
        <v>1004.6</v>
      </c>
      <c r="V59" s="106">
        <v>1004.4</v>
      </c>
      <c r="W59" s="106">
        <v>1003.9</v>
      </c>
      <c r="X59" s="106">
        <v>1003.7</v>
      </c>
      <c r="Y59" s="106">
        <v>1002.7</v>
      </c>
      <c r="Z59" s="110">
        <f t="shared" si="5"/>
        <v>1008.7208333333333</v>
      </c>
      <c r="AA59" s="108">
        <v>1014.8</v>
      </c>
      <c r="AB59" s="131">
        <v>0.02013888888888889</v>
      </c>
      <c r="AC59" s="109">
        <v>21</v>
      </c>
      <c r="AD59" s="108">
        <v>1002.7</v>
      </c>
      <c r="AE59" s="137">
        <v>1</v>
      </c>
    </row>
    <row r="60" spans="1:31" ht="13.5" customHeight="1">
      <c r="A60" s="69">
        <v>22</v>
      </c>
      <c r="B60" s="97">
        <v>1002.4</v>
      </c>
      <c r="C60" s="98">
        <v>1001.6</v>
      </c>
      <c r="D60" s="98">
        <v>1001.1</v>
      </c>
      <c r="E60" s="98">
        <v>1000.6</v>
      </c>
      <c r="F60" s="98">
        <v>1000.6</v>
      </c>
      <c r="G60" s="98">
        <v>1000.9</v>
      </c>
      <c r="H60" s="98">
        <v>1001.3</v>
      </c>
      <c r="I60" s="98">
        <v>1001.4</v>
      </c>
      <c r="J60" s="98">
        <v>1001.1</v>
      </c>
      <c r="K60" s="98">
        <v>1001</v>
      </c>
      <c r="L60" s="98">
        <v>1000.4</v>
      </c>
      <c r="M60" s="98">
        <v>999.5</v>
      </c>
      <c r="N60" s="98">
        <v>998.6</v>
      </c>
      <c r="O60" s="98">
        <v>998.1</v>
      </c>
      <c r="P60" s="98">
        <v>998.6</v>
      </c>
      <c r="Q60" s="98">
        <v>998.7</v>
      </c>
      <c r="R60" s="98">
        <v>1000</v>
      </c>
      <c r="S60" s="98">
        <v>1001.2</v>
      </c>
      <c r="T60" s="98">
        <v>1002.6</v>
      </c>
      <c r="U60" s="98">
        <v>1003.4</v>
      </c>
      <c r="V60" s="98">
        <v>1003.8</v>
      </c>
      <c r="W60" s="98">
        <v>1004.6</v>
      </c>
      <c r="X60" s="98">
        <v>1005.7</v>
      </c>
      <c r="Y60" s="98">
        <v>1006.3</v>
      </c>
      <c r="Z60" s="104">
        <f t="shared" si="5"/>
        <v>1001.3958333333334</v>
      </c>
      <c r="AA60" s="56">
        <v>1006.3</v>
      </c>
      <c r="AB60" s="130">
        <v>1</v>
      </c>
      <c r="AC60" s="60">
        <v>22</v>
      </c>
      <c r="AD60" s="56">
        <v>997.9</v>
      </c>
      <c r="AE60" s="136">
        <v>0.5875</v>
      </c>
    </row>
    <row r="61" spans="1:31" ht="13.5" customHeight="1">
      <c r="A61" s="69">
        <v>23</v>
      </c>
      <c r="B61" s="97">
        <v>1006.6</v>
      </c>
      <c r="C61" s="98">
        <v>1007.3</v>
      </c>
      <c r="D61" s="98">
        <v>1007.2</v>
      </c>
      <c r="E61" s="98">
        <v>1006.8</v>
      </c>
      <c r="F61" s="98">
        <v>1006.6</v>
      </c>
      <c r="G61" s="98">
        <v>1006.9</v>
      </c>
      <c r="H61" s="98">
        <v>1006.9</v>
      </c>
      <c r="I61" s="98">
        <v>1007.1</v>
      </c>
      <c r="J61" s="98">
        <v>1007.1</v>
      </c>
      <c r="K61" s="98">
        <v>1006.9</v>
      </c>
      <c r="L61" s="98">
        <v>1006.3</v>
      </c>
      <c r="M61" s="98">
        <v>1005.7</v>
      </c>
      <c r="N61" s="98">
        <v>1005.4</v>
      </c>
      <c r="O61" s="98">
        <v>1005.6</v>
      </c>
      <c r="P61" s="98">
        <v>1006.8</v>
      </c>
      <c r="Q61" s="98">
        <v>1008</v>
      </c>
      <c r="R61" s="98">
        <v>1008.8</v>
      </c>
      <c r="S61" s="98">
        <v>1009.6</v>
      </c>
      <c r="T61" s="98">
        <v>1010.1</v>
      </c>
      <c r="U61" s="98">
        <v>1010.2</v>
      </c>
      <c r="V61" s="98">
        <v>1010.1</v>
      </c>
      <c r="W61" s="98">
        <v>1009.7</v>
      </c>
      <c r="X61" s="98">
        <v>1010</v>
      </c>
      <c r="Y61" s="98">
        <v>1010.2</v>
      </c>
      <c r="Z61" s="104">
        <f t="shared" si="5"/>
        <v>1007.7458333333333</v>
      </c>
      <c r="AA61" s="56">
        <v>1010.4</v>
      </c>
      <c r="AB61" s="130">
        <v>0.8645833333333334</v>
      </c>
      <c r="AC61" s="60">
        <v>23</v>
      </c>
      <c r="AD61" s="56">
        <v>1005.1</v>
      </c>
      <c r="AE61" s="136">
        <v>0.5680555555555555</v>
      </c>
    </row>
    <row r="62" spans="1:31" ht="13.5" customHeight="1">
      <c r="A62" s="69">
        <v>24</v>
      </c>
      <c r="B62" s="97">
        <v>1010.5</v>
      </c>
      <c r="C62" s="98">
        <v>1010.5</v>
      </c>
      <c r="D62" s="98">
        <v>1010.2</v>
      </c>
      <c r="E62" s="98">
        <v>1010.3</v>
      </c>
      <c r="F62" s="98">
        <v>1010.4</v>
      </c>
      <c r="G62" s="98">
        <v>1010.7</v>
      </c>
      <c r="H62" s="98">
        <v>1011.4</v>
      </c>
      <c r="I62" s="98">
        <v>1010.8</v>
      </c>
      <c r="J62" s="98">
        <v>1011.3</v>
      </c>
      <c r="K62" s="98">
        <v>1011.4</v>
      </c>
      <c r="L62" s="98">
        <v>1010.7</v>
      </c>
      <c r="M62" s="98">
        <v>1009.3</v>
      </c>
      <c r="N62" s="98">
        <v>1008.5</v>
      </c>
      <c r="O62" s="98">
        <v>1008.3</v>
      </c>
      <c r="P62" s="98">
        <v>1008.6</v>
      </c>
      <c r="Q62" s="98">
        <v>1008.1</v>
      </c>
      <c r="R62" s="98">
        <v>1008.5</v>
      </c>
      <c r="S62" s="98">
        <v>1008.4</v>
      </c>
      <c r="T62" s="98">
        <v>1008.4</v>
      </c>
      <c r="U62" s="98">
        <v>1008.6</v>
      </c>
      <c r="V62" s="98">
        <v>1008.4</v>
      </c>
      <c r="W62" s="98">
        <v>1008</v>
      </c>
      <c r="X62" s="98">
        <v>1007.9</v>
      </c>
      <c r="Y62" s="98">
        <v>1007.8</v>
      </c>
      <c r="Z62" s="104">
        <f t="shared" si="5"/>
        <v>1009.4583333333335</v>
      </c>
      <c r="AA62" s="56">
        <v>1011.5</v>
      </c>
      <c r="AB62" s="130">
        <v>0.4305555555555556</v>
      </c>
      <c r="AC62" s="60">
        <v>24</v>
      </c>
      <c r="AD62" s="56">
        <v>1007.7</v>
      </c>
      <c r="AE62" s="136">
        <v>0.9958333333333332</v>
      </c>
    </row>
    <row r="63" spans="1:31" ht="13.5" customHeight="1">
      <c r="A63" s="69">
        <v>25</v>
      </c>
      <c r="B63" s="97">
        <v>1007.8</v>
      </c>
      <c r="C63" s="98">
        <v>1007.8</v>
      </c>
      <c r="D63" s="98">
        <v>1007.7</v>
      </c>
      <c r="E63" s="98">
        <v>1007.9</v>
      </c>
      <c r="F63" s="98">
        <v>1008.1</v>
      </c>
      <c r="G63" s="98">
        <v>1008.4</v>
      </c>
      <c r="H63" s="98">
        <v>1009.3</v>
      </c>
      <c r="I63" s="98">
        <v>1010</v>
      </c>
      <c r="J63" s="98">
        <v>1010.6</v>
      </c>
      <c r="K63" s="98">
        <v>1010.6</v>
      </c>
      <c r="L63" s="98">
        <v>1010.5</v>
      </c>
      <c r="M63" s="98">
        <v>1010</v>
      </c>
      <c r="N63" s="98">
        <v>1009.3</v>
      </c>
      <c r="O63" s="98">
        <v>1009.8</v>
      </c>
      <c r="P63" s="98">
        <v>1010.8</v>
      </c>
      <c r="Q63" s="98">
        <v>1011.6</v>
      </c>
      <c r="R63" s="98">
        <v>1012.4</v>
      </c>
      <c r="S63" s="98">
        <v>1013.3</v>
      </c>
      <c r="T63" s="98">
        <v>1013.9</v>
      </c>
      <c r="U63" s="98">
        <v>1014.2</v>
      </c>
      <c r="V63" s="98">
        <v>1014.4</v>
      </c>
      <c r="W63" s="98">
        <v>1014.8</v>
      </c>
      <c r="X63" s="98">
        <v>1015</v>
      </c>
      <c r="Y63" s="98">
        <v>1014.9</v>
      </c>
      <c r="Z63" s="104">
        <f t="shared" si="5"/>
        <v>1010.9625000000001</v>
      </c>
      <c r="AA63" s="56">
        <v>1015.1</v>
      </c>
      <c r="AB63" s="130">
        <v>0.9506944444444444</v>
      </c>
      <c r="AC63" s="60">
        <v>25</v>
      </c>
      <c r="AD63" s="56">
        <v>1007.7</v>
      </c>
      <c r="AE63" s="136">
        <v>0.13125</v>
      </c>
    </row>
    <row r="64" spans="1:31" ht="13.5" customHeight="1">
      <c r="A64" s="69">
        <v>26</v>
      </c>
      <c r="B64" s="97">
        <v>1015.1</v>
      </c>
      <c r="C64" s="98">
        <v>1015.3</v>
      </c>
      <c r="D64" s="98">
        <v>1015.3</v>
      </c>
      <c r="E64" s="98">
        <v>1015.6</v>
      </c>
      <c r="F64" s="98">
        <v>1015.6</v>
      </c>
      <c r="G64" s="98">
        <v>1016.2</v>
      </c>
      <c r="H64" s="98">
        <v>1016.5</v>
      </c>
      <c r="I64" s="98">
        <v>1016.7</v>
      </c>
      <c r="J64" s="98">
        <v>1016.6</v>
      </c>
      <c r="K64" s="98">
        <v>1016.7</v>
      </c>
      <c r="L64" s="98">
        <v>1016.4</v>
      </c>
      <c r="M64" s="98">
        <v>1015.5</v>
      </c>
      <c r="N64" s="98">
        <v>1014.7</v>
      </c>
      <c r="O64" s="98">
        <v>1014.3</v>
      </c>
      <c r="P64" s="98">
        <v>1014.5</v>
      </c>
      <c r="Q64" s="98">
        <v>1015.4</v>
      </c>
      <c r="R64" s="98">
        <v>1016.4</v>
      </c>
      <c r="S64" s="98">
        <v>1016.7</v>
      </c>
      <c r="T64" s="98">
        <v>1017</v>
      </c>
      <c r="U64" s="98">
        <v>1017.4</v>
      </c>
      <c r="V64" s="98">
        <v>1017.1</v>
      </c>
      <c r="W64" s="98">
        <v>1017</v>
      </c>
      <c r="X64" s="98">
        <v>1016.6</v>
      </c>
      <c r="Y64" s="98">
        <v>1016</v>
      </c>
      <c r="Z64" s="104">
        <f t="shared" si="5"/>
        <v>1016.025</v>
      </c>
      <c r="AA64" s="56">
        <v>1017.5</v>
      </c>
      <c r="AB64" s="130">
        <v>0.8361111111111111</v>
      </c>
      <c r="AC64" s="60">
        <v>26</v>
      </c>
      <c r="AD64" s="56">
        <v>1014.1</v>
      </c>
      <c r="AE64" s="136">
        <v>0.5881944444444445</v>
      </c>
    </row>
    <row r="65" spans="1:31" ht="13.5" customHeight="1">
      <c r="A65" s="69">
        <v>27</v>
      </c>
      <c r="B65" s="97">
        <v>1015.4</v>
      </c>
      <c r="C65" s="98">
        <v>1014.9</v>
      </c>
      <c r="D65" s="98">
        <v>1014.3</v>
      </c>
      <c r="E65" s="98">
        <v>1013.6</v>
      </c>
      <c r="F65" s="98">
        <v>1013.1</v>
      </c>
      <c r="G65" s="98">
        <v>1012.6</v>
      </c>
      <c r="H65" s="98">
        <v>1012.4</v>
      </c>
      <c r="I65" s="98">
        <v>1011.9</v>
      </c>
      <c r="J65" s="98">
        <v>1011.5</v>
      </c>
      <c r="K65" s="98">
        <v>1011.2</v>
      </c>
      <c r="L65" s="98">
        <v>1010.2</v>
      </c>
      <c r="M65" s="98">
        <v>1009.1</v>
      </c>
      <c r="N65" s="98">
        <v>1008.1</v>
      </c>
      <c r="O65" s="98">
        <v>1007.8</v>
      </c>
      <c r="P65" s="98">
        <v>1007.9</v>
      </c>
      <c r="Q65" s="98">
        <v>1008.4</v>
      </c>
      <c r="R65" s="98">
        <v>1008.7</v>
      </c>
      <c r="S65" s="98">
        <v>1009.1</v>
      </c>
      <c r="T65" s="98">
        <v>1009.5</v>
      </c>
      <c r="U65" s="98">
        <v>1009.6</v>
      </c>
      <c r="V65" s="98">
        <v>1009.7</v>
      </c>
      <c r="W65" s="98">
        <v>1009.5</v>
      </c>
      <c r="X65" s="98">
        <v>1009.2</v>
      </c>
      <c r="Y65" s="98">
        <v>1009.3</v>
      </c>
      <c r="Z65" s="104">
        <f t="shared" si="5"/>
        <v>1010.7083333333334</v>
      </c>
      <c r="AA65" s="56">
        <v>1016</v>
      </c>
      <c r="AB65" s="130">
        <v>0.004861111111111111</v>
      </c>
      <c r="AC65" s="60">
        <v>27</v>
      </c>
      <c r="AD65" s="56">
        <v>1007.7</v>
      </c>
      <c r="AE65" s="136">
        <v>0.6131944444444445</v>
      </c>
    </row>
    <row r="66" spans="1:31" ht="13.5" customHeight="1">
      <c r="A66" s="69">
        <v>28</v>
      </c>
      <c r="B66" s="97">
        <v>1009.8</v>
      </c>
      <c r="C66" s="98">
        <v>1010.1</v>
      </c>
      <c r="D66" s="98">
        <v>1010</v>
      </c>
      <c r="E66" s="98">
        <v>1009.9</v>
      </c>
      <c r="F66" s="103">
        <v>1010.7</v>
      </c>
      <c r="G66" s="98">
        <v>1011.6</v>
      </c>
      <c r="H66" s="98">
        <v>1011.9</v>
      </c>
      <c r="I66" s="98">
        <v>1012.4</v>
      </c>
      <c r="J66" s="98">
        <v>1012.1</v>
      </c>
      <c r="K66" s="98">
        <v>1012.4</v>
      </c>
      <c r="L66" s="98">
        <v>1011.8</v>
      </c>
      <c r="M66" s="98">
        <v>1010.9</v>
      </c>
      <c r="N66" s="98">
        <v>1010</v>
      </c>
      <c r="O66" s="98">
        <v>1009.4</v>
      </c>
      <c r="P66" s="98">
        <v>1009.1</v>
      </c>
      <c r="Q66" s="98">
        <v>1008.8</v>
      </c>
      <c r="R66" s="98">
        <v>1009.1</v>
      </c>
      <c r="S66" s="98">
        <v>1009.1</v>
      </c>
      <c r="T66" s="98">
        <v>1009.1</v>
      </c>
      <c r="U66" s="98">
        <v>1009.2</v>
      </c>
      <c r="V66" s="98">
        <v>1009</v>
      </c>
      <c r="W66" s="98">
        <v>1008.9</v>
      </c>
      <c r="X66" s="98">
        <v>1008.7</v>
      </c>
      <c r="Y66" s="98">
        <v>1009.1</v>
      </c>
      <c r="Z66" s="104">
        <f t="shared" si="5"/>
        <v>1010.1291666666665</v>
      </c>
      <c r="AA66" s="56">
        <v>1012.5</v>
      </c>
      <c r="AB66" s="130">
        <v>0.4083333333333334</v>
      </c>
      <c r="AC66" s="60">
        <v>28</v>
      </c>
      <c r="AD66" s="56">
        <v>1008.7</v>
      </c>
      <c r="AE66" s="136">
        <v>0.9611111111111111</v>
      </c>
    </row>
    <row r="67" spans="1:31" ht="13.5" customHeight="1">
      <c r="A67" s="69">
        <v>29</v>
      </c>
      <c r="B67" s="97">
        <v>1009.2</v>
      </c>
      <c r="C67" s="98">
        <v>1009.8</v>
      </c>
      <c r="D67" s="98">
        <v>1010.2</v>
      </c>
      <c r="E67" s="98">
        <v>1010.6</v>
      </c>
      <c r="F67" s="98">
        <v>1011.2</v>
      </c>
      <c r="G67" s="98">
        <v>1011.8</v>
      </c>
      <c r="H67" s="98">
        <v>1012.9</v>
      </c>
      <c r="I67" s="98">
        <v>1013.3</v>
      </c>
      <c r="J67" s="98">
        <v>1013.6</v>
      </c>
      <c r="K67" s="98">
        <v>1013.7</v>
      </c>
      <c r="L67" s="98">
        <v>1013.1</v>
      </c>
      <c r="M67" s="98">
        <v>1012.5</v>
      </c>
      <c r="N67" s="98">
        <v>1012.2</v>
      </c>
      <c r="O67" s="98">
        <v>1012.3</v>
      </c>
      <c r="P67" s="98">
        <v>1012.5</v>
      </c>
      <c r="Q67" s="98">
        <v>1012.9</v>
      </c>
      <c r="R67" s="98">
        <v>1013.2</v>
      </c>
      <c r="S67" s="98">
        <v>1014</v>
      </c>
      <c r="T67" s="98">
        <v>1015.1</v>
      </c>
      <c r="U67" s="98">
        <v>1015.2</v>
      </c>
      <c r="V67" s="98">
        <v>1015.2</v>
      </c>
      <c r="W67" s="98">
        <v>1015.6</v>
      </c>
      <c r="X67" s="98">
        <v>1015.6</v>
      </c>
      <c r="Y67" s="98">
        <v>1015</v>
      </c>
      <c r="Z67" s="104">
        <f t="shared" si="5"/>
        <v>1012.9458333333332</v>
      </c>
      <c r="AA67" s="56">
        <v>1015.7</v>
      </c>
      <c r="AB67" s="130">
        <v>0.9506944444444444</v>
      </c>
      <c r="AC67" s="60">
        <v>29</v>
      </c>
      <c r="AD67" s="56">
        <v>1009</v>
      </c>
      <c r="AE67" s="136">
        <v>0.02638888888888889</v>
      </c>
    </row>
    <row r="68" spans="1:31" ht="13.5" customHeight="1">
      <c r="A68" s="69">
        <v>30</v>
      </c>
      <c r="B68" s="97">
        <v>1015</v>
      </c>
      <c r="C68" s="98">
        <v>1015.3</v>
      </c>
      <c r="D68" s="98">
        <v>1015.1</v>
      </c>
      <c r="E68" s="98">
        <v>1014.8</v>
      </c>
      <c r="F68" s="98">
        <v>1015</v>
      </c>
      <c r="G68" s="98">
        <v>1015.3</v>
      </c>
      <c r="H68" s="98">
        <v>1015.7</v>
      </c>
      <c r="I68" s="98">
        <v>1015.8</v>
      </c>
      <c r="J68" s="98">
        <v>1015.3</v>
      </c>
      <c r="K68" s="98">
        <v>1014.9</v>
      </c>
      <c r="L68" s="98">
        <v>1014.3</v>
      </c>
      <c r="M68" s="98">
        <v>1013.3</v>
      </c>
      <c r="N68" s="98">
        <v>1012.4</v>
      </c>
      <c r="O68" s="98">
        <v>1012.4</v>
      </c>
      <c r="P68" s="98">
        <v>1012.9</v>
      </c>
      <c r="Q68" s="98">
        <v>1013</v>
      </c>
      <c r="R68" s="98">
        <v>1013.2</v>
      </c>
      <c r="S68" s="98">
        <v>1014</v>
      </c>
      <c r="T68" s="98">
        <v>1014.7</v>
      </c>
      <c r="U68" s="98">
        <v>1014.9</v>
      </c>
      <c r="V68" s="98">
        <v>1015</v>
      </c>
      <c r="W68" s="98">
        <v>1015</v>
      </c>
      <c r="X68" s="98">
        <v>1015.1</v>
      </c>
      <c r="Y68" s="98">
        <v>1015.1</v>
      </c>
      <c r="Z68" s="104">
        <f t="shared" si="5"/>
        <v>1014.4791666666665</v>
      </c>
      <c r="AA68" s="56">
        <v>1016</v>
      </c>
      <c r="AB68" s="130">
        <v>0.31666666666666665</v>
      </c>
      <c r="AC68" s="60">
        <v>30</v>
      </c>
      <c r="AD68" s="56">
        <v>1012.3</v>
      </c>
      <c r="AE68" s="136">
        <v>0.58125</v>
      </c>
    </row>
    <row r="69" spans="1:31" ht="13.5" customHeight="1">
      <c r="A69" s="69">
        <v>31</v>
      </c>
      <c r="B69" s="97">
        <v>1015</v>
      </c>
      <c r="C69" s="98">
        <v>1015.3</v>
      </c>
      <c r="D69" s="98">
        <v>1015.1</v>
      </c>
      <c r="E69" s="98">
        <v>1015</v>
      </c>
      <c r="F69" s="98">
        <v>1015.1</v>
      </c>
      <c r="G69" s="98">
        <v>1015.2</v>
      </c>
      <c r="H69" s="98">
        <v>1016.1</v>
      </c>
      <c r="I69" s="98">
        <v>1016.3</v>
      </c>
      <c r="J69" s="98">
        <v>1016.4</v>
      </c>
      <c r="K69" s="98">
        <v>1016.4</v>
      </c>
      <c r="L69" s="98">
        <v>1015.9</v>
      </c>
      <c r="M69" s="98">
        <v>1015.3</v>
      </c>
      <c r="N69" s="98">
        <v>1014.8</v>
      </c>
      <c r="O69" s="98">
        <v>1014.8</v>
      </c>
      <c r="P69" s="98">
        <v>1015.3</v>
      </c>
      <c r="Q69" s="98">
        <v>1016.2</v>
      </c>
      <c r="R69" s="98">
        <v>1016.8</v>
      </c>
      <c r="S69" s="98">
        <v>1017.5</v>
      </c>
      <c r="T69" s="98">
        <v>1018.2</v>
      </c>
      <c r="U69" s="98">
        <v>1018.4</v>
      </c>
      <c r="V69" s="98">
        <v>1018.9</v>
      </c>
      <c r="W69" s="98">
        <v>1019.3</v>
      </c>
      <c r="X69" s="98">
        <v>1019.6</v>
      </c>
      <c r="Y69" s="98">
        <v>1019.7</v>
      </c>
      <c r="Z69" s="104">
        <f t="shared" si="5"/>
        <v>1016.525</v>
      </c>
      <c r="AA69" s="56">
        <v>1019.9</v>
      </c>
      <c r="AB69" s="130">
        <v>0.9965277777777778</v>
      </c>
      <c r="AC69" s="60">
        <v>31</v>
      </c>
      <c r="AD69" s="56">
        <v>1014.4</v>
      </c>
      <c r="AE69" s="136">
        <v>0.5541666666666667</v>
      </c>
    </row>
    <row r="70" spans="1:31" ht="13.5" customHeight="1">
      <c r="A70" s="83" t="s">
        <v>9</v>
      </c>
      <c r="B70" s="99">
        <f>AVERAGE(B39:B69)</f>
        <v>1014.916129032258</v>
      </c>
      <c r="C70" s="100">
        <f aca="true" t="shared" si="6" ref="C70:R70">AVERAGE(C39:C69)</f>
        <v>1015.0096774193546</v>
      </c>
      <c r="D70" s="100">
        <f t="shared" si="6"/>
        <v>1014.8935483870966</v>
      </c>
      <c r="E70" s="100">
        <f t="shared" si="6"/>
        <v>1014.7645161290321</v>
      </c>
      <c r="F70" s="100">
        <f t="shared" si="6"/>
        <v>1014.9387096774192</v>
      </c>
      <c r="G70" s="100">
        <f t="shared" si="6"/>
        <v>1015.2129032258064</v>
      </c>
      <c r="H70" s="100">
        <f t="shared" si="6"/>
        <v>1015.593548387097</v>
      </c>
      <c r="I70" s="100">
        <f t="shared" si="6"/>
        <v>1015.8096774193548</v>
      </c>
      <c r="J70" s="100">
        <f t="shared" si="6"/>
        <v>1015.8935483870963</v>
      </c>
      <c r="K70" s="100">
        <f t="shared" si="6"/>
        <v>1015.7645161290325</v>
      </c>
      <c r="L70" s="100">
        <f t="shared" si="6"/>
        <v>1014.9322580645162</v>
      </c>
      <c r="M70" s="100">
        <f t="shared" si="6"/>
        <v>1013.9548387096775</v>
      </c>
      <c r="N70" s="100">
        <f t="shared" si="6"/>
        <v>1013.3870967741935</v>
      </c>
      <c r="O70" s="100">
        <f t="shared" si="6"/>
        <v>1013.2935483870968</v>
      </c>
      <c r="P70" s="100">
        <f t="shared" si="6"/>
        <v>1013.5870967741934</v>
      </c>
      <c r="Q70" s="100">
        <f t="shared" si="6"/>
        <v>1013.9483870967741</v>
      </c>
      <c r="R70" s="100">
        <f t="shared" si="6"/>
        <v>1014.4677419354839</v>
      </c>
      <c r="S70" s="100">
        <f aca="true" t="shared" si="7" ref="S70:Y70">AVERAGE(S39:S69)</f>
        <v>1014.8612903225805</v>
      </c>
      <c r="T70" s="100">
        <f t="shared" si="7"/>
        <v>1015.174193548387</v>
      </c>
      <c r="U70" s="100">
        <f t="shared" si="7"/>
        <v>1015.3193548387098</v>
      </c>
      <c r="V70" s="100">
        <f t="shared" si="7"/>
        <v>1015.3612903225808</v>
      </c>
      <c r="W70" s="100">
        <f t="shared" si="7"/>
        <v>1015.4354838709677</v>
      </c>
      <c r="X70" s="100">
        <f t="shared" si="7"/>
        <v>1015.4709677419355</v>
      </c>
      <c r="Y70" s="100">
        <f t="shared" si="7"/>
        <v>1015.3</v>
      </c>
      <c r="Z70" s="99">
        <f>AVERAGE(B39:Y69)</f>
        <v>1014.887096774194</v>
      </c>
      <c r="AA70" s="62">
        <f>AVERAGE(AA39:AA69)</f>
        <v>1018.7645161290321</v>
      </c>
      <c r="AB70" s="63"/>
      <c r="AC70" s="64"/>
      <c r="AD70" s="62">
        <f>AVERAGE(AD39:AD69)</f>
        <v>1011.1451612903224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52"/>
      <c r="C73" s="52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</row>
    <row r="77" spans="1:24" ht="13.5" customHeight="1">
      <c r="A77" s="111"/>
      <c r="B77" s="106">
        <f>MAX(最高)</f>
        <v>1027.9</v>
      </c>
      <c r="C77" s="125">
        <v>9</v>
      </c>
      <c r="D77" s="126">
        <v>0.40347222222222223</v>
      </c>
      <c r="E77" s="57"/>
      <c r="F77" s="121"/>
      <c r="G77" s="106">
        <f>MIN(最低)</f>
        <v>993.8</v>
      </c>
      <c r="H77" s="125">
        <v>13</v>
      </c>
      <c r="I77" s="126">
        <v>0.6513888888888889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1" max="1" width="5.8515625" style="0" customWidth="1"/>
    <col min="2" max="25" width="6.28125" style="48" customWidth="1"/>
    <col min="26" max="26" width="7.28125" style="48" customWidth="1"/>
    <col min="27" max="28" width="6.8515625" style="48" customWidth="1"/>
    <col min="29" max="29" width="7.8515625" style="48" hidden="1" customWidth="1"/>
    <col min="30" max="30" width="6.8515625" style="48" customWidth="1"/>
    <col min="31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27">
        <f>'１月'!Z1</f>
        <v>2004</v>
      </c>
      <c r="AA1" s="48" t="s">
        <v>1</v>
      </c>
      <c r="AB1" s="128">
        <v>10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1008.2</v>
      </c>
      <c r="C3" s="96">
        <v>1009.4</v>
      </c>
      <c r="D3" s="96">
        <v>1009.7</v>
      </c>
      <c r="E3" s="96">
        <v>1009.7</v>
      </c>
      <c r="F3" s="96">
        <v>1010.2</v>
      </c>
      <c r="G3" s="96">
        <v>1010.5</v>
      </c>
      <c r="H3" s="96">
        <v>1010.3</v>
      </c>
      <c r="I3" s="96">
        <v>1010.8</v>
      </c>
      <c r="J3" s="96">
        <v>1010.8</v>
      </c>
      <c r="K3" s="96">
        <v>1010.4</v>
      </c>
      <c r="L3" s="96">
        <v>1009.9</v>
      </c>
      <c r="M3" s="96">
        <v>1009.5</v>
      </c>
      <c r="N3" s="96">
        <v>1009</v>
      </c>
      <c r="O3" s="96">
        <v>1009.1</v>
      </c>
      <c r="P3" s="96">
        <v>1009.2</v>
      </c>
      <c r="Q3" s="96">
        <v>1009.5</v>
      </c>
      <c r="R3" s="96">
        <v>1009.6</v>
      </c>
      <c r="S3" s="96">
        <v>1009.6</v>
      </c>
      <c r="T3" s="96">
        <v>1009.7</v>
      </c>
      <c r="U3" s="96">
        <v>1009.8</v>
      </c>
      <c r="V3" s="96">
        <v>1009.2</v>
      </c>
      <c r="W3" s="96">
        <v>1008.8</v>
      </c>
      <c r="X3" s="96">
        <v>1008.3</v>
      </c>
      <c r="Y3" s="96">
        <v>1007.8</v>
      </c>
      <c r="Z3" s="54">
        <f aca="true" t="shared" si="0" ref="Z3:Z33">AVERAGE(B3:Y3)</f>
        <v>1009.5416666666665</v>
      </c>
      <c r="AA3" s="53">
        <v>1011</v>
      </c>
      <c r="AB3" s="129">
        <v>0.37083333333333335</v>
      </c>
      <c r="AC3" s="55">
        <v>1</v>
      </c>
      <c r="AD3" s="53">
        <v>1007.7</v>
      </c>
      <c r="AE3" s="132">
        <v>1</v>
      </c>
    </row>
    <row r="4" spans="1:31" ht="13.5" customHeight="1">
      <c r="A4" s="69">
        <v>2</v>
      </c>
      <c r="B4" s="97">
        <v>1007.4</v>
      </c>
      <c r="C4" s="98">
        <v>1006.6</v>
      </c>
      <c r="D4" s="98">
        <v>1006.3</v>
      </c>
      <c r="E4" s="98">
        <v>1006.2</v>
      </c>
      <c r="F4" s="98">
        <v>1006.1</v>
      </c>
      <c r="G4" s="98">
        <v>1006</v>
      </c>
      <c r="H4" s="98">
        <v>1005.8</v>
      </c>
      <c r="I4" s="98">
        <v>1006.1</v>
      </c>
      <c r="J4" s="98">
        <v>1005.8</v>
      </c>
      <c r="K4" s="98">
        <v>1005.6</v>
      </c>
      <c r="L4" s="98">
        <v>1005.4</v>
      </c>
      <c r="M4" s="98">
        <v>1005.2</v>
      </c>
      <c r="N4" s="98">
        <v>1004.7</v>
      </c>
      <c r="O4" s="98">
        <v>1004.5</v>
      </c>
      <c r="P4" s="98">
        <v>1004.7</v>
      </c>
      <c r="Q4" s="98">
        <v>1005</v>
      </c>
      <c r="R4" s="98">
        <v>1005.6</v>
      </c>
      <c r="S4" s="98">
        <v>1006.1</v>
      </c>
      <c r="T4" s="98">
        <v>1006.7</v>
      </c>
      <c r="U4" s="98">
        <v>1007.2</v>
      </c>
      <c r="V4" s="98">
        <v>1007.6</v>
      </c>
      <c r="W4" s="98">
        <v>1007.9</v>
      </c>
      <c r="X4" s="98">
        <v>1008.2</v>
      </c>
      <c r="Y4" s="98">
        <v>1008.3</v>
      </c>
      <c r="Z4" s="58">
        <f t="shared" si="0"/>
        <v>1006.2083333333335</v>
      </c>
      <c r="AA4" s="56">
        <v>1008.3</v>
      </c>
      <c r="AB4" s="130">
        <v>1</v>
      </c>
      <c r="AC4" s="60">
        <v>2</v>
      </c>
      <c r="AD4" s="56">
        <v>1004.4</v>
      </c>
      <c r="AE4" s="133">
        <v>0.5854166666666667</v>
      </c>
    </row>
    <row r="5" spans="1:31" ht="13.5" customHeight="1">
      <c r="A5" s="69">
        <v>3</v>
      </c>
      <c r="B5" s="97">
        <v>1008.6</v>
      </c>
      <c r="C5" s="98">
        <v>1008.5</v>
      </c>
      <c r="D5" s="98">
        <v>1008.7</v>
      </c>
      <c r="E5" s="98">
        <v>1009.3</v>
      </c>
      <c r="F5" s="98">
        <v>1009.7</v>
      </c>
      <c r="G5" s="98">
        <v>1010.2</v>
      </c>
      <c r="H5" s="98">
        <v>1010.6</v>
      </c>
      <c r="I5" s="98">
        <v>1011</v>
      </c>
      <c r="J5" s="98">
        <v>1010.9</v>
      </c>
      <c r="K5" s="98">
        <v>1011.2</v>
      </c>
      <c r="L5" s="98">
        <v>1011.2</v>
      </c>
      <c r="M5" s="98">
        <v>1010.7</v>
      </c>
      <c r="N5" s="98">
        <v>1010.3</v>
      </c>
      <c r="O5" s="98">
        <v>1010.1</v>
      </c>
      <c r="P5" s="98">
        <v>1010.9</v>
      </c>
      <c r="Q5" s="98">
        <v>1010.8</v>
      </c>
      <c r="R5" s="98">
        <v>1010.9</v>
      </c>
      <c r="S5" s="98">
        <v>1011.5</v>
      </c>
      <c r="T5" s="98">
        <v>1012.1</v>
      </c>
      <c r="U5" s="98">
        <v>1012.2</v>
      </c>
      <c r="V5" s="98">
        <v>1012.3</v>
      </c>
      <c r="W5" s="98">
        <v>1012</v>
      </c>
      <c r="X5" s="98">
        <v>1011.5</v>
      </c>
      <c r="Y5" s="98">
        <v>1011.3</v>
      </c>
      <c r="Z5" s="58">
        <f t="shared" si="0"/>
        <v>1010.6875</v>
      </c>
      <c r="AA5" s="56">
        <v>1012.4</v>
      </c>
      <c r="AB5" s="130">
        <v>0.8819444444444445</v>
      </c>
      <c r="AC5" s="60">
        <v>3</v>
      </c>
      <c r="AD5" s="56">
        <v>1008.3</v>
      </c>
      <c r="AE5" s="133">
        <v>0.09097222222222222</v>
      </c>
    </row>
    <row r="6" spans="1:31" ht="13.5" customHeight="1">
      <c r="A6" s="69">
        <v>4</v>
      </c>
      <c r="B6" s="97">
        <v>1011.1</v>
      </c>
      <c r="C6" s="98">
        <v>1011</v>
      </c>
      <c r="D6" s="98">
        <v>1011</v>
      </c>
      <c r="E6" s="98">
        <v>1011.3</v>
      </c>
      <c r="F6" s="98">
        <v>1011.8</v>
      </c>
      <c r="G6" s="98">
        <v>1011.7</v>
      </c>
      <c r="H6" s="98">
        <v>1012</v>
      </c>
      <c r="I6" s="98">
        <v>1012.2</v>
      </c>
      <c r="J6" s="98">
        <v>1012.4</v>
      </c>
      <c r="K6" s="98">
        <v>1011.9</v>
      </c>
      <c r="L6" s="98">
        <v>1011.8</v>
      </c>
      <c r="M6" s="98">
        <v>1011.4</v>
      </c>
      <c r="N6" s="98">
        <v>1011.1</v>
      </c>
      <c r="O6" s="98">
        <v>1011.4</v>
      </c>
      <c r="P6" s="98">
        <v>1011.2</v>
      </c>
      <c r="Q6" s="98">
        <v>1011.3</v>
      </c>
      <c r="R6" s="98">
        <v>1011.5</v>
      </c>
      <c r="S6" s="98">
        <v>1011.8</v>
      </c>
      <c r="T6" s="98">
        <v>1012.2</v>
      </c>
      <c r="U6" s="98">
        <v>1012.4</v>
      </c>
      <c r="V6" s="98">
        <v>1012.6</v>
      </c>
      <c r="W6" s="98">
        <v>1012.2</v>
      </c>
      <c r="X6" s="98">
        <v>1011.8</v>
      </c>
      <c r="Y6" s="98">
        <v>1011.6</v>
      </c>
      <c r="Z6" s="58">
        <f t="shared" si="0"/>
        <v>1011.6958333333332</v>
      </c>
      <c r="AA6" s="56">
        <v>1012.7</v>
      </c>
      <c r="AB6" s="130">
        <v>0.825</v>
      </c>
      <c r="AC6" s="60">
        <v>4</v>
      </c>
      <c r="AD6" s="56">
        <v>1010.5</v>
      </c>
      <c r="AE6" s="133">
        <v>0.10902777777777778</v>
      </c>
    </row>
    <row r="7" spans="1:31" ht="13.5" customHeight="1">
      <c r="A7" s="69">
        <v>5</v>
      </c>
      <c r="B7" s="97">
        <v>1011</v>
      </c>
      <c r="C7" s="98">
        <v>1010.1</v>
      </c>
      <c r="D7" s="98">
        <v>1009.6</v>
      </c>
      <c r="E7" s="98">
        <v>1008.8</v>
      </c>
      <c r="F7" s="98">
        <v>1009</v>
      </c>
      <c r="G7" s="98">
        <v>1009.5</v>
      </c>
      <c r="H7" s="98">
        <v>1009.4</v>
      </c>
      <c r="I7" s="98">
        <v>1009.3</v>
      </c>
      <c r="J7" s="98">
        <v>1008.5</v>
      </c>
      <c r="K7" s="98">
        <v>1009</v>
      </c>
      <c r="L7" s="98">
        <v>1008.7</v>
      </c>
      <c r="M7" s="98">
        <v>1007.5</v>
      </c>
      <c r="N7" s="98">
        <v>1006.6</v>
      </c>
      <c r="O7" s="98">
        <v>1007</v>
      </c>
      <c r="P7" s="98">
        <v>1006.2</v>
      </c>
      <c r="Q7" s="98">
        <v>1005.6</v>
      </c>
      <c r="R7" s="98">
        <v>1005.1</v>
      </c>
      <c r="S7" s="98">
        <v>1005.4</v>
      </c>
      <c r="T7" s="98">
        <v>1004.9</v>
      </c>
      <c r="U7" s="98">
        <v>1003.4</v>
      </c>
      <c r="V7" s="98">
        <v>1003.1</v>
      </c>
      <c r="W7" s="98">
        <v>1002</v>
      </c>
      <c r="X7" s="98">
        <v>1001.1</v>
      </c>
      <c r="Y7" s="98">
        <v>1000.3</v>
      </c>
      <c r="Z7" s="58">
        <f t="shared" si="0"/>
        <v>1006.7125000000001</v>
      </c>
      <c r="AA7" s="56">
        <v>1011.6</v>
      </c>
      <c r="AB7" s="130">
        <v>0.004861111111111111</v>
      </c>
      <c r="AC7" s="60">
        <v>5</v>
      </c>
      <c r="AD7" s="56">
        <v>1000.2</v>
      </c>
      <c r="AE7" s="133">
        <v>1</v>
      </c>
    </row>
    <row r="8" spans="1:31" ht="13.5" customHeight="1">
      <c r="A8" s="69">
        <v>6</v>
      </c>
      <c r="B8" s="97">
        <v>999.8</v>
      </c>
      <c r="C8" s="98">
        <v>999</v>
      </c>
      <c r="D8" s="98">
        <v>998.9</v>
      </c>
      <c r="E8" s="98">
        <v>998.9</v>
      </c>
      <c r="F8" s="98">
        <v>998.5</v>
      </c>
      <c r="G8" s="98">
        <v>998.9</v>
      </c>
      <c r="H8" s="98">
        <v>999.8</v>
      </c>
      <c r="I8" s="98">
        <v>1000.7</v>
      </c>
      <c r="J8" s="98">
        <v>1001.2</v>
      </c>
      <c r="K8" s="98">
        <v>1002.1</v>
      </c>
      <c r="L8" s="98">
        <v>1002.7</v>
      </c>
      <c r="M8" s="98">
        <v>1003</v>
      </c>
      <c r="N8" s="98">
        <v>1003.3</v>
      </c>
      <c r="O8" s="98">
        <v>1003.9</v>
      </c>
      <c r="P8" s="98">
        <v>1004.5</v>
      </c>
      <c r="Q8" s="98">
        <v>1005.1</v>
      </c>
      <c r="R8" s="98">
        <v>1006.1</v>
      </c>
      <c r="S8" s="98">
        <v>1006.9</v>
      </c>
      <c r="T8" s="98">
        <v>1007.9</v>
      </c>
      <c r="U8" s="98">
        <v>1008.7</v>
      </c>
      <c r="V8" s="98">
        <v>1009.3</v>
      </c>
      <c r="W8" s="98">
        <v>1009.8</v>
      </c>
      <c r="X8" s="98">
        <v>1009.8</v>
      </c>
      <c r="Y8" s="98">
        <v>1009.9</v>
      </c>
      <c r="Z8" s="58">
        <f t="shared" si="0"/>
        <v>1003.6958333333336</v>
      </c>
      <c r="AA8" s="56">
        <v>1010.1</v>
      </c>
      <c r="AB8" s="130">
        <v>0.9340277777777778</v>
      </c>
      <c r="AC8" s="60">
        <v>6</v>
      </c>
      <c r="AD8" s="56">
        <v>998.3</v>
      </c>
      <c r="AE8" s="133">
        <v>0.2076388888888889</v>
      </c>
    </row>
    <row r="9" spans="1:31" ht="13.5" customHeight="1">
      <c r="A9" s="69">
        <v>7</v>
      </c>
      <c r="B9" s="97">
        <v>1010.2</v>
      </c>
      <c r="C9" s="98">
        <v>1010.8</v>
      </c>
      <c r="D9" s="98">
        <v>1011.6</v>
      </c>
      <c r="E9" s="98">
        <v>1012</v>
      </c>
      <c r="F9" s="98">
        <v>1012.7</v>
      </c>
      <c r="G9" s="98">
        <v>1013.3</v>
      </c>
      <c r="H9" s="98">
        <v>1013.4</v>
      </c>
      <c r="I9" s="98">
        <v>1013.7</v>
      </c>
      <c r="J9" s="98">
        <v>1013.5</v>
      </c>
      <c r="K9" s="98">
        <v>1013.3</v>
      </c>
      <c r="L9" s="98">
        <v>1013.3</v>
      </c>
      <c r="M9" s="98">
        <v>1012.7</v>
      </c>
      <c r="N9" s="98">
        <v>1012.2</v>
      </c>
      <c r="O9" s="98">
        <v>1012.1</v>
      </c>
      <c r="P9" s="98">
        <v>1012.5</v>
      </c>
      <c r="Q9" s="98">
        <v>1012.8</v>
      </c>
      <c r="R9" s="98">
        <v>1013.2</v>
      </c>
      <c r="S9" s="98">
        <v>1013.5</v>
      </c>
      <c r="T9" s="98">
        <v>1013.8</v>
      </c>
      <c r="U9" s="98">
        <v>1013.9</v>
      </c>
      <c r="V9" s="98">
        <v>1014.1</v>
      </c>
      <c r="W9" s="98">
        <v>1014</v>
      </c>
      <c r="X9" s="98">
        <v>1013.6</v>
      </c>
      <c r="Y9" s="98">
        <v>1013</v>
      </c>
      <c r="Z9" s="58">
        <f t="shared" si="0"/>
        <v>1012.8833333333332</v>
      </c>
      <c r="AA9" s="56">
        <v>1014.1</v>
      </c>
      <c r="AB9" s="130">
        <v>0.9215277777777778</v>
      </c>
      <c r="AC9" s="60">
        <v>7</v>
      </c>
      <c r="AD9" s="56">
        <v>1009.9</v>
      </c>
      <c r="AE9" s="133">
        <v>0.005555555555555556</v>
      </c>
    </row>
    <row r="10" spans="1:31" ht="13.5" customHeight="1">
      <c r="A10" s="69">
        <v>8</v>
      </c>
      <c r="B10" s="97">
        <v>1013</v>
      </c>
      <c r="C10" s="98">
        <v>1012.4</v>
      </c>
      <c r="D10" s="98">
        <v>1012</v>
      </c>
      <c r="E10" s="98">
        <v>1012</v>
      </c>
      <c r="F10" s="98">
        <v>1011.7</v>
      </c>
      <c r="G10" s="98">
        <v>1012.5</v>
      </c>
      <c r="H10" s="98">
        <v>1012.8</v>
      </c>
      <c r="I10" s="98">
        <v>1013.2</v>
      </c>
      <c r="J10" s="98">
        <v>1013.3</v>
      </c>
      <c r="K10" s="98">
        <v>1013.5</v>
      </c>
      <c r="L10" s="98">
        <v>1013.2</v>
      </c>
      <c r="M10" s="98">
        <v>1012.3</v>
      </c>
      <c r="N10" s="98">
        <v>1011.5</v>
      </c>
      <c r="O10" s="98">
        <v>1011.1</v>
      </c>
      <c r="P10" s="98">
        <v>1010.5</v>
      </c>
      <c r="Q10" s="98">
        <v>1010.7</v>
      </c>
      <c r="R10" s="98">
        <v>1010.8</v>
      </c>
      <c r="S10" s="98">
        <v>1009.9</v>
      </c>
      <c r="T10" s="98">
        <v>1009.3</v>
      </c>
      <c r="U10" s="98">
        <v>1009</v>
      </c>
      <c r="V10" s="98">
        <v>1009.6</v>
      </c>
      <c r="W10" s="98">
        <v>1009</v>
      </c>
      <c r="X10" s="98">
        <v>1008.2</v>
      </c>
      <c r="Y10" s="98">
        <v>1006.9</v>
      </c>
      <c r="Z10" s="58">
        <f t="shared" si="0"/>
        <v>1011.1833333333334</v>
      </c>
      <c r="AA10" s="56">
        <v>1013.6</v>
      </c>
      <c r="AB10" s="130">
        <v>0.4236111111111111</v>
      </c>
      <c r="AC10" s="60">
        <v>8</v>
      </c>
      <c r="AD10" s="56">
        <v>1006.8</v>
      </c>
      <c r="AE10" s="133">
        <v>0.9965277777777778</v>
      </c>
    </row>
    <row r="11" spans="1:31" ht="13.5" customHeight="1">
      <c r="A11" s="69">
        <v>9</v>
      </c>
      <c r="B11" s="97">
        <v>1005.5</v>
      </c>
      <c r="C11" s="98">
        <v>1003.2</v>
      </c>
      <c r="D11" s="98">
        <v>1001.7</v>
      </c>
      <c r="E11" s="98">
        <v>1001.6</v>
      </c>
      <c r="F11" s="98">
        <v>1001.8</v>
      </c>
      <c r="G11" s="98">
        <v>1000.9</v>
      </c>
      <c r="H11" s="98">
        <v>1000.9</v>
      </c>
      <c r="I11" s="98">
        <v>1001.3</v>
      </c>
      <c r="J11" s="98">
        <v>1000.5</v>
      </c>
      <c r="K11" s="98">
        <v>1001.5</v>
      </c>
      <c r="L11" s="98">
        <v>1001.5</v>
      </c>
      <c r="M11" s="98">
        <v>1001.2</v>
      </c>
      <c r="N11" s="98">
        <v>1000.3</v>
      </c>
      <c r="O11" s="98">
        <v>999.8</v>
      </c>
      <c r="P11" s="98">
        <v>999.4</v>
      </c>
      <c r="Q11" s="98">
        <v>997.6</v>
      </c>
      <c r="R11" s="98">
        <v>995.8</v>
      </c>
      <c r="S11" s="98">
        <v>994.3</v>
      </c>
      <c r="T11" s="98">
        <v>992.5</v>
      </c>
      <c r="U11" s="98">
        <v>992.8</v>
      </c>
      <c r="V11" s="98">
        <v>994.8</v>
      </c>
      <c r="W11" s="98">
        <v>996.6</v>
      </c>
      <c r="X11" s="98">
        <v>997.9</v>
      </c>
      <c r="Y11" s="98">
        <v>999.2</v>
      </c>
      <c r="Z11" s="58">
        <f t="shared" si="0"/>
        <v>999.275</v>
      </c>
      <c r="AA11" s="56">
        <v>1007</v>
      </c>
      <c r="AB11" s="130">
        <v>0.001388888888888889</v>
      </c>
      <c r="AC11" s="60">
        <v>9</v>
      </c>
      <c r="AD11" s="56">
        <v>990.1</v>
      </c>
      <c r="AE11" s="133">
        <v>0.8277777777777778</v>
      </c>
    </row>
    <row r="12" spans="1:31" ht="13.5" customHeight="1">
      <c r="A12" s="69">
        <v>10</v>
      </c>
      <c r="B12" s="97">
        <v>1000</v>
      </c>
      <c r="C12" s="98">
        <v>1000.1</v>
      </c>
      <c r="D12" s="98">
        <v>1001.1</v>
      </c>
      <c r="E12" s="98">
        <v>1001.8</v>
      </c>
      <c r="F12" s="98">
        <v>1003</v>
      </c>
      <c r="G12" s="98">
        <v>1003.8</v>
      </c>
      <c r="H12" s="98">
        <v>1004.5</v>
      </c>
      <c r="I12" s="98">
        <v>1005.3</v>
      </c>
      <c r="J12" s="98">
        <v>1005.9</v>
      </c>
      <c r="K12" s="98">
        <v>1006.3</v>
      </c>
      <c r="L12" s="98">
        <v>1006.1</v>
      </c>
      <c r="M12" s="98">
        <v>1005.4</v>
      </c>
      <c r="N12" s="98">
        <v>1005.3</v>
      </c>
      <c r="O12" s="98">
        <v>1005.1</v>
      </c>
      <c r="P12" s="98">
        <v>1005.5</v>
      </c>
      <c r="Q12" s="98">
        <v>1005.9</v>
      </c>
      <c r="R12" s="98">
        <v>1006.4</v>
      </c>
      <c r="S12" s="98">
        <v>1007</v>
      </c>
      <c r="T12" s="98">
        <v>1007.2</v>
      </c>
      <c r="U12" s="98">
        <v>1007.9</v>
      </c>
      <c r="V12" s="98">
        <v>1007.9</v>
      </c>
      <c r="W12" s="98">
        <v>1007.8</v>
      </c>
      <c r="X12" s="98">
        <v>1007.4</v>
      </c>
      <c r="Y12" s="98">
        <v>1006.8</v>
      </c>
      <c r="Z12" s="58">
        <f t="shared" si="0"/>
        <v>1005.1458333333335</v>
      </c>
      <c r="AA12" s="56">
        <v>1008.2</v>
      </c>
      <c r="AB12" s="130">
        <v>0.8548611111111111</v>
      </c>
      <c r="AC12" s="60">
        <v>10</v>
      </c>
      <c r="AD12" s="56">
        <v>999.2</v>
      </c>
      <c r="AE12" s="133">
        <v>0.0020833333333333333</v>
      </c>
    </row>
    <row r="13" spans="1:31" ht="13.5" customHeight="1">
      <c r="A13" s="68">
        <v>11</v>
      </c>
      <c r="B13" s="105">
        <v>1006.4</v>
      </c>
      <c r="C13" s="106">
        <v>1006.1</v>
      </c>
      <c r="D13" s="106">
        <v>1005.9</v>
      </c>
      <c r="E13" s="106">
        <v>1005.7</v>
      </c>
      <c r="F13" s="106">
        <v>1005.7</v>
      </c>
      <c r="G13" s="106">
        <v>1005.3</v>
      </c>
      <c r="H13" s="106">
        <v>1005.8</v>
      </c>
      <c r="I13" s="106">
        <v>1005.7</v>
      </c>
      <c r="J13" s="106">
        <v>1006.1</v>
      </c>
      <c r="K13" s="106">
        <v>1005.8</v>
      </c>
      <c r="L13" s="106">
        <v>1005.6</v>
      </c>
      <c r="M13" s="106">
        <v>1004.8</v>
      </c>
      <c r="N13" s="106">
        <v>1004.3</v>
      </c>
      <c r="O13" s="106">
        <v>1004.8</v>
      </c>
      <c r="P13" s="106">
        <v>1005</v>
      </c>
      <c r="Q13" s="106">
        <v>1004.9</v>
      </c>
      <c r="R13" s="106">
        <v>1005.3</v>
      </c>
      <c r="S13" s="106">
        <v>1005.8</v>
      </c>
      <c r="T13" s="106">
        <v>1006.5</v>
      </c>
      <c r="U13" s="106">
        <v>1006.9</v>
      </c>
      <c r="V13" s="106">
        <v>1006.9</v>
      </c>
      <c r="W13" s="106">
        <v>1006.9</v>
      </c>
      <c r="X13" s="106">
        <v>1006.6</v>
      </c>
      <c r="Y13" s="106">
        <v>1006.2</v>
      </c>
      <c r="Z13" s="107">
        <f t="shared" si="0"/>
        <v>1005.7916666666666</v>
      </c>
      <c r="AA13" s="108">
        <v>1007.2</v>
      </c>
      <c r="AB13" s="131">
        <v>0.9069444444444444</v>
      </c>
      <c r="AC13" s="109">
        <v>11</v>
      </c>
      <c r="AD13" s="108">
        <v>1004.3</v>
      </c>
      <c r="AE13" s="134">
        <v>0.54375</v>
      </c>
    </row>
    <row r="14" spans="1:31" ht="13.5" customHeight="1">
      <c r="A14" s="69">
        <v>12</v>
      </c>
      <c r="B14" s="97">
        <v>1006.1</v>
      </c>
      <c r="C14" s="98">
        <v>1005.9</v>
      </c>
      <c r="D14" s="98">
        <v>1006</v>
      </c>
      <c r="E14" s="98">
        <v>1005.8</v>
      </c>
      <c r="F14" s="98">
        <v>1005.7</v>
      </c>
      <c r="G14" s="98">
        <v>1006.3</v>
      </c>
      <c r="H14" s="98">
        <v>1006.6</v>
      </c>
      <c r="I14" s="98">
        <v>1006.8</v>
      </c>
      <c r="J14" s="98">
        <v>1007</v>
      </c>
      <c r="K14" s="98">
        <v>1006.7</v>
      </c>
      <c r="L14" s="98">
        <v>1006.5</v>
      </c>
      <c r="M14" s="98">
        <v>1005.5</v>
      </c>
      <c r="N14" s="98">
        <v>1005.1</v>
      </c>
      <c r="O14" s="98">
        <v>1004.9</v>
      </c>
      <c r="P14" s="98">
        <v>1005.1</v>
      </c>
      <c r="Q14" s="98">
        <v>1005.2</v>
      </c>
      <c r="R14" s="98">
        <v>1005.5</v>
      </c>
      <c r="S14" s="98">
        <v>1005.5</v>
      </c>
      <c r="T14" s="98">
        <v>1005.6</v>
      </c>
      <c r="U14" s="98">
        <v>1005.4</v>
      </c>
      <c r="V14" s="98">
        <v>1005.7</v>
      </c>
      <c r="W14" s="98">
        <v>1005.6</v>
      </c>
      <c r="X14" s="98">
        <v>1004.7</v>
      </c>
      <c r="Y14" s="98">
        <v>1004.6</v>
      </c>
      <c r="Z14" s="58">
        <f t="shared" si="0"/>
        <v>1005.7416666666668</v>
      </c>
      <c r="AA14" s="56">
        <v>1007.1</v>
      </c>
      <c r="AB14" s="130">
        <v>0.3993055555555556</v>
      </c>
      <c r="AC14" s="60">
        <v>12</v>
      </c>
      <c r="AD14" s="56">
        <v>1004.6</v>
      </c>
      <c r="AE14" s="133">
        <v>1</v>
      </c>
    </row>
    <row r="15" spans="1:31" ht="13.5" customHeight="1">
      <c r="A15" s="69">
        <v>13</v>
      </c>
      <c r="B15" s="97">
        <v>1004.6</v>
      </c>
      <c r="C15" s="98">
        <v>1004.3</v>
      </c>
      <c r="D15" s="98">
        <v>1004.1</v>
      </c>
      <c r="E15" s="98">
        <v>1003.8</v>
      </c>
      <c r="F15" s="98">
        <v>1004.3</v>
      </c>
      <c r="G15" s="98">
        <v>1004.6</v>
      </c>
      <c r="H15" s="98">
        <v>1005</v>
      </c>
      <c r="I15" s="98">
        <v>1005.3</v>
      </c>
      <c r="J15" s="98">
        <v>1005.8</v>
      </c>
      <c r="K15" s="98">
        <v>1005.4</v>
      </c>
      <c r="L15" s="98">
        <v>1005.1</v>
      </c>
      <c r="M15" s="98">
        <v>1004.8</v>
      </c>
      <c r="N15" s="98">
        <v>1004.7</v>
      </c>
      <c r="O15" s="98">
        <v>1004.8</v>
      </c>
      <c r="P15" s="98">
        <v>1004.6</v>
      </c>
      <c r="Q15" s="98">
        <v>1005.2</v>
      </c>
      <c r="R15" s="98">
        <v>1005.5</v>
      </c>
      <c r="S15" s="98">
        <v>1006.1</v>
      </c>
      <c r="T15" s="98">
        <v>1006.4</v>
      </c>
      <c r="U15" s="98">
        <v>1007.2</v>
      </c>
      <c r="V15" s="98">
        <v>1007.6</v>
      </c>
      <c r="W15" s="98">
        <v>1007.5</v>
      </c>
      <c r="X15" s="98">
        <v>1007.4</v>
      </c>
      <c r="Y15" s="98">
        <v>1007.6</v>
      </c>
      <c r="Z15" s="58">
        <f t="shared" si="0"/>
        <v>1005.4875000000001</v>
      </c>
      <c r="AA15" s="56">
        <v>1007.8</v>
      </c>
      <c r="AB15" s="130">
        <v>0.9069444444444444</v>
      </c>
      <c r="AC15" s="60">
        <v>13</v>
      </c>
      <c r="AD15" s="56">
        <v>1003.4</v>
      </c>
      <c r="AE15" s="133">
        <v>0.18194444444444444</v>
      </c>
    </row>
    <row r="16" spans="1:31" ht="13.5" customHeight="1">
      <c r="A16" s="69">
        <v>14</v>
      </c>
      <c r="B16" s="97">
        <v>1007.5</v>
      </c>
      <c r="C16" s="98">
        <v>1007</v>
      </c>
      <c r="D16" s="98">
        <v>1006.9</v>
      </c>
      <c r="E16" s="98">
        <v>1007.1</v>
      </c>
      <c r="F16" s="98">
        <v>1007.6</v>
      </c>
      <c r="G16" s="98">
        <v>1007.9</v>
      </c>
      <c r="H16" s="98">
        <v>1008.6</v>
      </c>
      <c r="I16" s="98">
        <v>1008.7</v>
      </c>
      <c r="J16" s="98">
        <v>1008.7</v>
      </c>
      <c r="K16" s="98">
        <v>1008.5</v>
      </c>
      <c r="L16" s="98">
        <v>1007.7</v>
      </c>
      <c r="M16" s="98">
        <v>1006.9</v>
      </c>
      <c r="N16" s="98">
        <v>1006.6</v>
      </c>
      <c r="O16" s="98">
        <v>1006.2</v>
      </c>
      <c r="P16" s="98">
        <v>1006.4</v>
      </c>
      <c r="Q16" s="98">
        <v>1006.2</v>
      </c>
      <c r="R16" s="98">
        <v>1006.1</v>
      </c>
      <c r="S16" s="98">
        <v>1006.3</v>
      </c>
      <c r="T16" s="98">
        <v>1006.3</v>
      </c>
      <c r="U16" s="98">
        <v>1006.3</v>
      </c>
      <c r="V16" s="98">
        <v>1006.4</v>
      </c>
      <c r="W16" s="98">
        <v>1006.3</v>
      </c>
      <c r="X16" s="98">
        <v>1005.9</v>
      </c>
      <c r="Y16" s="98">
        <v>1006.1</v>
      </c>
      <c r="Z16" s="58">
        <f t="shared" si="0"/>
        <v>1007.0083333333333</v>
      </c>
      <c r="AA16" s="56">
        <v>1008.8</v>
      </c>
      <c r="AB16" s="130">
        <v>0.3826388888888889</v>
      </c>
      <c r="AC16" s="60">
        <v>14</v>
      </c>
      <c r="AD16" s="56">
        <v>1005.8</v>
      </c>
      <c r="AE16" s="133">
        <v>0.9895833333333334</v>
      </c>
    </row>
    <row r="17" spans="1:31" ht="13.5" customHeight="1">
      <c r="A17" s="69">
        <v>15</v>
      </c>
      <c r="B17" s="97">
        <v>1006.9</v>
      </c>
      <c r="C17" s="98">
        <v>1007.1</v>
      </c>
      <c r="D17" s="98">
        <v>1007.2</v>
      </c>
      <c r="E17" s="98">
        <v>1007.6</v>
      </c>
      <c r="F17" s="98">
        <v>1008.2</v>
      </c>
      <c r="G17" s="98">
        <v>1008.7</v>
      </c>
      <c r="H17" s="98">
        <v>1009.8</v>
      </c>
      <c r="I17" s="98">
        <v>1010.7</v>
      </c>
      <c r="J17" s="98">
        <v>1011.4</v>
      </c>
      <c r="K17" s="98">
        <v>1010.9</v>
      </c>
      <c r="L17" s="98">
        <v>1010.4</v>
      </c>
      <c r="M17" s="98">
        <v>1009.8</v>
      </c>
      <c r="N17" s="98">
        <v>1009.7</v>
      </c>
      <c r="O17" s="98">
        <v>1010.3</v>
      </c>
      <c r="P17" s="98">
        <v>1010.4</v>
      </c>
      <c r="Q17" s="98">
        <v>1011.1</v>
      </c>
      <c r="R17" s="98">
        <v>1011.9</v>
      </c>
      <c r="S17" s="98">
        <v>1012.3</v>
      </c>
      <c r="T17" s="98">
        <v>1012.9</v>
      </c>
      <c r="U17" s="98">
        <v>1013</v>
      </c>
      <c r="V17" s="98">
        <v>1013.2</v>
      </c>
      <c r="W17" s="98">
        <v>1013.3</v>
      </c>
      <c r="X17" s="98">
        <v>1013.6</v>
      </c>
      <c r="Y17" s="98">
        <v>1013.3</v>
      </c>
      <c r="Z17" s="58">
        <f t="shared" si="0"/>
        <v>1010.5708333333332</v>
      </c>
      <c r="AA17" s="56">
        <v>1013.6</v>
      </c>
      <c r="AB17" s="130">
        <v>0.9652777777777778</v>
      </c>
      <c r="AC17" s="60">
        <v>15</v>
      </c>
      <c r="AD17" s="56">
        <v>1005.9</v>
      </c>
      <c r="AE17" s="133">
        <v>0.010416666666666666</v>
      </c>
    </row>
    <row r="18" spans="1:31" ht="13.5" customHeight="1">
      <c r="A18" s="69">
        <v>16</v>
      </c>
      <c r="B18" s="97">
        <v>1013.6</v>
      </c>
      <c r="C18" s="98">
        <v>1013.6</v>
      </c>
      <c r="D18" s="98">
        <v>1014.1</v>
      </c>
      <c r="E18" s="98">
        <v>1014.2</v>
      </c>
      <c r="F18" s="98">
        <v>1014.7</v>
      </c>
      <c r="G18" s="98">
        <v>1014.6</v>
      </c>
      <c r="H18" s="98">
        <v>1014.8</v>
      </c>
      <c r="I18" s="98">
        <v>1015.3</v>
      </c>
      <c r="J18" s="98">
        <v>1015</v>
      </c>
      <c r="K18" s="98">
        <v>1014.8</v>
      </c>
      <c r="L18" s="98">
        <v>1014.2</v>
      </c>
      <c r="M18" s="98">
        <v>1013.3</v>
      </c>
      <c r="N18" s="98">
        <v>1013.2</v>
      </c>
      <c r="O18" s="98">
        <v>1012.2</v>
      </c>
      <c r="P18" s="98">
        <v>1012.3</v>
      </c>
      <c r="Q18" s="98">
        <v>1012.4</v>
      </c>
      <c r="R18" s="98">
        <v>1012.4</v>
      </c>
      <c r="S18" s="98">
        <v>1012</v>
      </c>
      <c r="T18" s="98">
        <v>1012.8</v>
      </c>
      <c r="U18" s="98">
        <v>1012</v>
      </c>
      <c r="V18" s="98">
        <v>1012.5</v>
      </c>
      <c r="W18" s="98">
        <v>1012.3</v>
      </c>
      <c r="X18" s="98">
        <v>1012.4</v>
      </c>
      <c r="Y18" s="98">
        <v>1012.4</v>
      </c>
      <c r="Z18" s="58">
        <f t="shared" si="0"/>
        <v>1013.3791666666667</v>
      </c>
      <c r="AA18" s="56">
        <v>1015.6</v>
      </c>
      <c r="AB18" s="130">
        <v>0.3548611111111111</v>
      </c>
      <c r="AC18" s="60">
        <v>16</v>
      </c>
      <c r="AD18" s="56">
        <v>1011.9</v>
      </c>
      <c r="AE18" s="133">
        <v>0.7604166666666666</v>
      </c>
    </row>
    <row r="19" spans="1:31" ht="13.5" customHeight="1">
      <c r="A19" s="69">
        <v>17</v>
      </c>
      <c r="B19" s="97">
        <v>1013</v>
      </c>
      <c r="C19" s="98">
        <v>1013.2</v>
      </c>
      <c r="D19" s="98">
        <v>1013.2</v>
      </c>
      <c r="E19" s="98">
        <v>1014.4</v>
      </c>
      <c r="F19" s="98">
        <v>1015.5</v>
      </c>
      <c r="G19" s="98">
        <v>1016</v>
      </c>
      <c r="H19" s="98">
        <v>1016.7</v>
      </c>
      <c r="I19" s="98">
        <v>1017.7</v>
      </c>
      <c r="J19" s="98">
        <v>1018.1</v>
      </c>
      <c r="K19" s="98">
        <v>1018.3</v>
      </c>
      <c r="L19" s="98">
        <v>1018.2</v>
      </c>
      <c r="M19" s="98">
        <v>1018.1</v>
      </c>
      <c r="N19" s="98">
        <v>1017.5</v>
      </c>
      <c r="O19" s="98">
        <v>1017.6</v>
      </c>
      <c r="P19" s="98">
        <v>1018</v>
      </c>
      <c r="Q19" s="98">
        <v>1018.2</v>
      </c>
      <c r="R19" s="98">
        <v>1018.8</v>
      </c>
      <c r="S19" s="98">
        <v>1019.3</v>
      </c>
      <c r="T19" s="98">
        <v>1020.1</v>
      </c>
      <c r="U19" s="98">
        <v>1020.8</v>
      </c>
      <c r="V19" s="98">
        <v>1021.2</v>
      </c>
      <c r="W19" s="98">
        <v>1021.4</v>
      </c>
      <c r="X19" s="98">
        <v>1021.3</v>
      </c>
      <c r="Y19" s="98">
        <v>1021.3</v>
      </c>
      <c r="Z19" s="58">
        <f t="shared" si="0"/>
        <v>1017.8291666666665</v>
      </c>
      <c r="AA19" s="56">
        <v>1021.4</v>
      </c>
      <c r="AB19" s="130">
        <v>0.9694444444444444</v>
      </c>
      <c r="AC19" s="60">
        <v>17</v>
      </c>
      <c r="AD19" s="56">
        <v>1012.4</v>
      </c>
      <c r="AE19" s="133">
        <v>0.0006944444444444445</v>
      </c>
    </row>
    <row r="20" spans="1:31" ht="13.5" customHeight="1">
      <c r="A20" s="69">
        <v>18</v>
      </c>
      <c r="B20" s="97">
        <v>1021.5</v>
      </c>
      <c r="C20" s="98">
        <v>1021.7</v>
      </c>
      <c r="D20" s="98">
        <v>1021.8</v>
      </c>
      <c r="E20" s="98">
        <v>1022</v>
      </c>
      <c r="F20" s="98">
        <v>1022.1</v>
      </c>
      <c r="G20" s="98">
        <v>1022.4</v>
      </c>
      <c r="H20" s="98">
        <v>1022.5</v>
      </c>
      <c r="I20" s="98">
        <v>1022.8</v>
      </c>
      <c r="J20" s="98">
        <v>1022.8</v>
      </c>
      <c r="K20" s="98">
        <v>1022.6</v>
      </c>
      <c r="L20" s="98">
        <v>1022.1</v>
      </c>
      <c r="M20" s="98">
        <v>1021.3</v>
      </c>
      <c r="N20" s="98">
        <v>1020.6</v>
      </c>
      <c r="O20" s="98">
        <v>1020.5</v>
      </c>
      <c r="P20" s="98">
        <v>1020.4</v>
      </c>
      <c r="Q20" s="98">
        <v>1020.1</v>
      </c>
      <c r="R20" s="98">
        <v>1019.9</v>
      </c>
      <c r="S20" s="98">
        <v>1020</v>
      </c>
      <c r="T20" s="98">
        <v>1019.7</v>
      </c>
      <c r="U20" s="98">
        <v>1019.6</v>
      </c>
      <c r="V20" s="98">
        <v>1019.5</v>
      </c>
      <c r="W20" s="98">
        <v>1019.2</v>
      </c>
      <c r="X20" s="98">
        <v>1018.5</v>
      </c>
      <c r="Y20" s="98">
        <v>1018</v>
      </c>
      <c r="Z20" s="58">
        <f t="shared" si="0"/>
        <v>1020.9000000000001</v>
      </c>
      <c r="AA20" s="56">
        <v>1023</v>
      </c>
      <c r="AB20" s="130">
        <v>0.3625</v>
      </c>
      <c r="AC20" s="60">
        <v>18</v>
      </c>
      <c r="AD20" s="56">
        <v>1018</v>
      </c>
      <c r="AE20" s="133">
        <v>1</v>
      </c>
    </row>
    <row r="21" spans="1:31" ht="13.5" customHeight="1">
      <c r="A21" s="69">
        <v>19</v>
      </c>
      <c r="B21" s="97">
        <v>1017.2</v>
      </c>
      <c r="C21" s="98">
        <v>1016.8</v>
      </c>
      <c r="D21" s="98">
        <v>1015.6</v>
      </c>
      <c r="E21" s="98">
        <v>1015.7</v>
      </c>
      <c r="F21" s="98">
        <v>1015.8</v>
      </c>
      <c r="G21" s="98">
        <v>1015.7</v>
      </c>
      <c r="H21" s="98">
        <v>1015.5</v>
      </c>
      <c r="I21" s="98">
        <v>1015.3</v>
      </c>
      <c r="J21" s="98">
        <v>1015.1</v>
      </c>
      <c r="K21" s="98">
        <v>1014.7</v>
      </c>
      <c r="L21" s="98">
        <v>1014.6</v>
      </c>
      <c r="M21" s="98">
        <v>1012.9</v>
      </c>
      <c r="N21" s="98">
        <v>1012.3</v>
      </c>
      <c r="O21" s="98">
        <v>1011.9</v>
      </c>
      <c r="P21" s="98">
        <v>1012.5</v>
      </c>
      <c r="Q21" s="98">
        <v>1012</v>
      </c>
      <c r="R21" s="98">
        <v>1011.9</v>
      </c>
      <c r="S21" s="98">
        <v>1011.8</v>
      </c>
      <c r="T21" s="98">
        <v>1011.2</v>
      </c>
      <c r="U21" s="98">
        <v>1011.5</v>
      </c>
      <c r="V21" s="98">
        <v>1011.5</v>
      </c>
      <c r="W21" s="98">
        <v>1010.8</v>
      </c>
      <c r="X21" s="98">
        <v>1010.4</v>
      </c>
      <c r="Y21" s="98">
        <v>1009.3</v>
      </c>
      <c r="Z21" s="58">
        <f t="shared" si="0"/>
        <v>1013.4166666666666</v>
      </c>
      <c r="AA21" s="56">
        <v>1018</v>
      </c>
      <c r="AB21" s="130">
        <v>0.001388888888888889</v>
      </c>
      <c r="AC21" s="60">
        <v>19</v>
      </c>
      <c r="AD21" s="56">
        <v>1009.3</v>
      </c>
      <c r="AE21" s="133">
        <v>1</v>
      </c>
    </row>
    <row r="22" spans="1:31" ht="13.5" customHeight="1">
      <c r="A22" s="69">
        <v>20</v>
      </c>
      <c r="B22" s="97">
        <v>1008.6</v>
      </c>
      <c r="C22" s="98">
        <v>1007.4</v>
      </c>
      <c r="D22" s="98">
        <v>1006.7</v>
      </c>
      <c r="E22" s="98">
        <v>1006.7</v>
      </c>
      <c r="F22" s="98">
        <v>1006.9</v>
      </c>
      <c r="G22" s="98">
        <v>1005.3</v>
      </c>
      <c r="H22" s="98">
        <v>1004.6</v>
      </c>
      <c r="I22" s="98">
        <v>1004.8</v>
      </c>
      <c r="J22" s="98">
        <v>1004.2</v>
      </c>
      <c r="K22" s="98">
        <v>1002.4</v>
      </c>
      <c r="L22" s="98">
        <v>1001.6</v>
      </c>
      <c r="M22" s="98">
        <v>1000.8</v>
      </c>
      <c r="N22" s="98">
        <v>1000.3</v>
      </c>
      <c r="O22" s="98">
        <v>999.6</v>
      </c>
      <c r="P22" s="98">
        <v>999</v>
      </c>
      <c r="Q22" s="98">
        <v>998</v>
      </c>
      <c r="R22" s="98">
        <v>997.1</v>
      </c>
      <c r="S22" s="98">
        <v>996.9</v>
      </c>
      <c r="T22" s="98">
        <v>994.4</v>
      </c>
      <c r="U22" s="98">
        <v>991.5</v>
      </c>
      <c r="V22" s="98">
        <v>990.4</v>
      </c>
      <c r="W22" s="98">
        <v>987.6</v>
      </c>
      <c r="X22" s="98">
        <v>986</v>
      </c>
      <c r="Y22" s="98">
        <v>985.8</v>
      </c>
      <c r="Z22" s="58">
        <f t="shared" si="0"/>
        <v>999.4416666666667</v>
      </c>
      <c r="AA22" s="56">
        <v>1009.4</v>
      </c>
      <c r="AB22" s="130">
        <v>0.009722222222222222</v>
      </c>
      <c r="AC22" s="60">
        <v>20</v>
      </c>
      <c r="AD22" s="56">
        <v>984.1</v>
      </c>
      <c r="AE22" s="133">
        <v>0.9680555555555556</v>
      </c>
    </row>
    <row r="23" spans="1:31" ht="13.5" customHeight="1">
      <c r="A23" s="68">
        <v>21</v>
      </c>
      <c r="B23" s="105">
        <v>986.2</v>
      </c>
      <c r="C23" s="106">
        <v>986.5</v>
      </c>
      <c r="D23" s="106">
        <v>986.7</v>
      </c>
      <c r="E23" s="106">
        <v>987.4</v>
      </c>
      <c r="F23" s="106">
        <v>988.8</v>
      </c>
      <c r="G23" s="106">
        <v>989.9</v>
      </c>
      <c r="H23" s="106">
        <v>991.1</v>
      </c>
      <c r="I23" s="106">
        <v>993.2</v>
      </c>
      <c r="J23" s="106">
        <v>994.4</v>
      </c>
      <c r="K23" s="106">
        <v>995.7</v>
      </c>
      <c r="L23" s="106">
        <v>996.9</v>
      </c>
      <c r="M23" s="106">
        <v>997.4</v>
      </c>
      <c r="N23" s="106">
        <v>997.9</v>
      </c>
      <c r="O23" s="106">
        <v>999</v>
      </c>
      <c r="P23" s="106">
        <v>1000.3</v>
      </c>
      <c r="Q23" s="106">
        <v>1001.5</v>
      </c>
      <c r="R23" s="106">
        <v>1002.5</v>
      </c>
      <c r="S23" s="106">
        <v>1003.9</v>
      </c>
      <c r="T23" s="106">
        <v>1004.6</v>
      </c>
      <c r="U23" s="106">
        <v>1005.3</v>
      </c>
      <c r="V23" s="106">
        <v>1006</v>
      </c>
      <c r="W23" s="106">
        <v>1006.5</v>
      </c>
      <c r="X23" s="106">
        <v>1007.3</v>
      </c>
      <c r="Y23" s="106">
        <v>1007.5</v>
      </c>
      <c r="Z23" s="107">
        <f t="shared" si="0"/>
        <v>997.3541666666666</v>
      </c>
      <c r="AA23" s="108">
        <v>1007.6</v>
      </c>
      <c r="AB23" s="131">
        <v>0.9958333333333332</v>
      </c>
      <c r="AC23" s="109">
        <v>21</v>
      </c>
      <c r="AD23" s="108">
        <v>985.1</v>
      </c>
      <c r="AE23" s="134">
        <v>0.004861111111111111</v>
      </c>
    </row>
    <row r="24" spans="1:31" ht="13.5" customHeight="1">
      <c r="A24" s="69">
        <v>22</v>
      </c>
      <c r="B24" s="97">
        <v>1007.6</v>
      </c>
      <c r="C24" s="98">
        <v>1007.6</v>
      </c>
      <c r="D24" s="98">
        <v>1008</v>
      </c>
      <c r="E24" s="98">
        <v>1008.1</v>
      </c>
      <c r="F24" s="98">
        <v>1008.6</v>
      </c>
      <c r="G24" s="98">
        <v>1008.8</v>
      </c>
      <c r="H24" s="98">
        <v>1009.2</v>
      </c>
      <c r="I24" s="98">
        <v>1009.5</v>
      </c>
      <c r="J24" s="98">
        <v>1009.5</v>
      </c>
      <c r="K24" s="98">
        <v>1009.2</v>
      </c>
      <c r="L24" s="98">
        <v>1008.8</v>
      </c>
      <c r="M24" s="98">
        <v>1008.2</v>
      </c>
      <c r="N24" s="98">
        <v>1007.4</v>
      </c>
      <c r="O24" s="98">
        <v>1006.9</v>
      </c>
      <c r="P24" s="98">
        <v>1006.8</v>
      </c>
      <c r="Q24" s="98">
        <v>1006.8</v>
      </c>
      <c r="R24" s="98">
        <v>1006.8</v>
      </c>
      <c r="S24" s="98">
        <v>1007.5</v>
      </c>
      <c r="T24" s="98">
        <v>1008.3</v>
      </c>
      <c r="U24" s="98">
        <v>1009</v>
      </c>
      <c r="V24" s="98">
        <v>1009.4</v>
      </c>
      <c r="W24" s="98">
        <v>1009.9</v>
      </c>
      <c r="X24" s="98">
        <v>1010</v>
      </c>
      <c r="Y24" s="98">
        <v>1010</v>
      </c>
      <c r="Z24" s="58">
        <f t="shared" si="0"/>
        <v>1008.4125</v>
      </c>
      <c r="AA24" s="56">
        <v>1010.2</v>
      </c>
      <c r="AB24" s="130">
        <v>0.9840277777777778</v>
      </c>
      <c r="AC24" s="60">
        <v>22</v>
      </c>
      <c r="AD24" s="56">
        <v>1006.7</v>
      </c>
      <c r="AE24" s="133">
        <v>0.7131944444444445</v>
      </c>
    </row>
    <row r="25" spans="1:31" ht="13.5" customHeight="1">
      <c r="A25" s="69">
        <v>23</v>
      </c>
      <c r="B25" s="97">
        <v>1010.3</v>
      </c>
      <c r="C25" s="98">
        <v>1010.7</v>
      </c>
      <c r="D25" s="98">
        <v>1011.3</v>
      </c>
      <c r="E25" s="98">
        <v>1012.1</v>
      </c>
      <c r="F25" s="98">
        <v>1013.3</v>
      </c>
      <c r="G25" s="98">
        <v>1014.2</v>
      </c>
      <c r="H25" s="98">
        <v>1015.2</v>
      </c>
      <c r="I25" s="98">
        <v>1015.8</v>
      </c>
      <c r="J25" s="98">
        <v>1016.3</v>
      </c>
      <c r="K25" s="98">
        <v>1016.4</v>
      </c>
      <c r="L25" s="98">
        <v>1016.6</v>
      </c>
      <c r="M25" s="98">
        <v>1016.1</v>
      </c>
      <c r="N25" s="98">
        <v>1015.9</v>
      </c>
      <c r="O25" s="98">
        <v>1016.5</v>
      </c>
      <c r="P25" s="98">
        <v>1017</v>
      </c>
      <c r="Q25" s="98">
        <v>1017.5</v>
      </c>
      <c r="R25" s="98">
        <v>1018.2</v>
      </c>
      <c r="S25" s="98">
        <v>1019.1</v>
      </c>
      <c r="T25" s="98">
        <v>1019.7</v>
      </c>
      <c r="U25" s="98">
        <v>1020.1</v>
      </c>
      <c r="V25" s="98">
        <v>1020.3</v>
      </c>
      <c r="W25" s="98">
        <v>1020.7</v>
      </c>
      <c r="X25" s="98">
        <v>1021</v>
      </c>
      <c r="Y25" s="98">
        <v>1021.2</v>
      </c>
      <c r="Z25" s="58">
        <f t="shared" si="0"/>
        <v>1016.4791666666665</v>
      </c>
      <c r="AA25" s="56">
        <v>1021.2</v>
      </c>
      <c r="AB25" s="130">
        <v>1</v>
      </c>
      <c r="AC25" s="60">
        <v>23</v>
      </c>
      <c r="AD25" s="56">
        <v>1009.9</v>
      </c>
      <c r="AE25" s="133">
        <v>0.008333333333333333</v>
      </c>
    </row>
    <row r="26" spans="1:31" ht="13.5" customHeight="1">
      <c r="A26" s="69">
        <v>24</v>
      </c>
      <c r="B26" s="97">
        <v>1021.6</v>
      </c>
      <c r="C26" s="98">
        <v>1021.3</v>
      </c>
      <c r="D26" s="98">
        <v>1021.5</v>
      </c>
      <c r="E26" s="98">
        <v>1022</v>
      </c>
      <c r="F26" s="98">
        <v>1022.5</v>
      </c>
      <c r="G26" s="98">
        <v>1023</v>
      </c>
      <c r="H26" s="98">
        <v>1023.8</v>
      </c>
      <c r="I26" s="98">
        <v>1024.5</v>
      </c>
      <c r="J26" s="98">
        <v>1024.2</v>
      </c>
      <c r="K26" s="98">
        <v>1024.1</v>
      </c>
      <c r="L26" s="98">
        <v>1023.5</v>
      </c>
      <c r="M26" s="98">
        <v>1023.1</v>
      </c>
      <c r="N26" s="98">
        <v>1022.7</v>
      </c>
      <c r="O26" s="98">
        <v>1022.4</v>
      </c>
      <c r="P26" s="98">
        <v>1022.4</v>
      </c>
      <c r="Q26" s="98">
        <v>1022.3</v>
      </c>
      <c r="R26" s="98">
        <v>1022.5</v>
      </c>
      <c r="S26" s="98">
        <v>1022.9</v>
      </c>
      <c r="T26" s="98">
        <v>1023.1</v>
      </c>
      <c r="U26" s="98">
        <v>1023.2</v>
      </c>
      <c r="V26" s="98">
        <v>1022.9</v>
      </c>
      <c r="W26" s="98">
        <v>1022.1</v>
      </c>
      <c r="X26" s="98">
        <v>1021.4</v>
      </c>
      <c r="Y26" s="98">
        <v>1021.1</v>
      </c>
      <c r="Z26" s="58">
        <f t="shared" si="0"/>
        <v>1022.6708333333335</v>
      </c>
      <c r="AA26" s="56">
        <v>1024.6</v>
      </c>
      <c r="AB26" s="130">
        <v>0.3527777777777778</v>
      </c>
      <c r="AC26" s="60">
        <v>24</v>
      </c>
      <c r="AD26" s="56">
        <v>1021.1</v>
      </c>
      <c r="AE26" s="133">
        <v>1</v>
      </c>
    </row>
    <row r="27" spans="1:31" ht="13.5" customHeight="1">
      <c r="A27" s="69">
        <v>25</v>
      </c>
      <c r="B27" s="97">
        <v>1020.4</v>
      </c>
      <c r="C27" s="98">
        <v>1019.7</v>
      </c>
      <c r="D27" s="98">
        <v>1019.2</v>
      </c>
      <c r="E27" s="98">
        <v>1018.9</v>
      </c>
      <c r="F27" s="98">
        <v>1018.8</v>
      </c>
      <c r="G27" s="98">
        <v>1018.4</v>
      </c>
      <c r="H27" s="98">
        <v>1018.2</v>
      </c>
      <c r="I27" s="98">
        <v>1018.2</v>
      </c>
      <c r="J27" s="98">
        <v>1017.7</v>
      </c>
      <c r="K27" s="98">
        <v>1017.1</v>
      </c>
      <c r="L27" s="98">
        <v>1015.9</v>
      </c>
      <c r="M27" s="98">
        <v>1014.6</v>
      </c>
      <c r="N27" s="98">
        <v>1013.4</v>
      </c>
      <c r="O27" s="98">
        <v>1012.6</v>
      </c>
      <c r="P27" s="98">
        <v>1012.7</v>
      </c>
      <c r="Q27" s="98">
        <v>1012.6</v>
      </c>
      <c r="R27" s="98">
        <v>1012.9</v>
      </c>
      <c r="S27" s="98">
        <v>1013</v>
      </c>
      <c r="T27" s="98">
        <v>1013.2</v>
      </c>
      <c r="U27" s="98">
        <v>1013.7</v>
      </c>
      <c r="V27" s="98">
        <v>1013.7</v>
      </c>
      <c r="W27" s="98">
        <v>1013.3</v>
      </c>
      <c r="X27" s="98">
        <v>1012.8</v>
      </c>
      <c r="Y27" s="98">
        <v>1012.5</v>
      </c>
      <c r="Z27" s="58">
        <f t="shared" si="0"/>
        <v>1015.5625000000001</v>
      </c>
      <c r="AA27" s="56">
        <v>1021.1</v>
      </c>
      <c r="AB27" s="130">
        <v>0.002777777777777778</v>
      </c>
      <c r="AC27" s="60">
        <v>25</v>
      </c>
      <c r="AD27" s="56">
        <v>1012.5</v>
      </c>
      <c r="AE27" s="133">
        <v>1</v>
      </c>
    </row>
    <row r="28" spans="1:31" ht="13.5" customHeight="1">
      <c r="A28" s="69">
        <v>26</v>
      </c>
      <c r="B28" s="97">
        <v>1012.4</v>
      </c>
      <c r="C28" s="98">
        <v>1011.8</v>
      </c>
      <c r="D28" s="98">
        <v>1011.5</v>
      </c>
      <c r="E28" s="98">
        <v>1011.6</v>
      </c>
      <c r="F28" s="98">
        <v>1011.2</v>
      </c>
      <c r="G28" s="98">
        <v>1011.3</v>
      </c>
      <c r="H28" s="98">
        <v>1011.3</v>
      </c>
      <c r="I28" s="98">
        <v>1011.5</v>
      </c>
      <c r="J28" s="98">
        <v>1010.6</v>
      </c>
      <c r="K28" s="98">
        <v>1010</v>
      </c>
      <c r="L28" s="98">
        <v>1009.3</v>
      </c>
      <c r="M28" s="98">
        <v>1008.2</v>
      </c>
      <c r="N28" s="98">
        <v>1007</v>
      </c>
      <c r="O28" s="98">
        <v>1006.3</v>
      </c>
      <c r="P28" s="98">
        <v>1005.7</v>
      </c>
      <c r="Q28" s="98">
        <v>1004.8</v>
      </c>
      <c r="R28" s="98">
        <v>1004</v>
      </c>
      <c r="S28" s="98">
        <v>1004.1</v>
      </c>
      <c r="T28" s="98">
        <v>1004</v>
      </c>
      <c r="U28" s="98">
        <v>1003.9</v>
      </c>
      <c r="V28" s="98">
        <v>1004</v>
      </c>
      <c r="W28" s="98">
        <v>1005.1</v>
      </c>
      <c r="X28" s="98">
        <v>1005.9</v>
      </c>
      <c r="Y28" s="98">
        <v>1005.7</v>
      </c>
      <c r="Z28" s="58">
        <f t="shared" si="0"/>
        <v>1007.9666666666667</v>
      </c>
      <c r="AA28" s="56">
        <v>1012.5</v>
      </c>
      <c r="AB28" s="130">
        <v>0.04583333333333334</v>
      </c>
      <c r="AC28" s="60">
        <v>26</v>
      </c>
      <c r="AD28" s="56">
        <v>1003.5</v>
      </c>
      <c r="AE28" s="133">
        <v>0.8493055555555555</v>
      </c>
    </row>
    <row r="29" spans="1:31" ht="13.5" customHeight="1">
      <c r="A29" s="69">
        <v>27</v>
      </c>
      <c r="B29" s="97">
        <v>1006</v>
      </c>
      <c r="C29" s="98">
        <v>1006.4</v>
      </c>
      <c r="D29" s="98">
        <v>1006.6</v>
      </c>
      <c r="E29" s="98">
        <v>1007.2</v>
      </c>
      <c r="F29" s="98">
        <v>1008.2</v>
      </c>
      <c r="G29" s="98">
        <v>1008.9</v>
      </c>
      <c r="H29" s="98">
        <v>1010.1</v>
      </c>
      <c r="I29" s="98">
        <v>1010.8</v>
      </c>
      <c r="J29" s="98">
        <v>1011.6</v>
      </c>
      <c r="K29" s="98">
        <v>1012.1</v>
      </c>
      <c r="L29" s="98">
        <v>1012.3</v>
      </c>
      <c r="M29" s="98">
        <v>1012.5</v>
      </c>
      <c r="N29" s="98">
        <v>1012.4</v>
      </c>
      <c r="O29" s="98">
        <v>1013</v>
      </c>
      <c r="P29" s="98">
        <v>1013.8</v>
      </c>
      <c r="Q29" s="98">
        <v>1014.6</v>
      </c>
      <c r="R29" s="98">
        <v>1015.6</v>
      </c>
      <c r="S29" s="98">
        <v>1016.7</v>
      </c>
      <c r="T29" s="98">
        <v>1017.5</v>
      </c>
      <c r="U29" s="98">
        <v>1018.1</v>
      </c>
      <c r="V29" s="98">
        <v>1018.7</v>
      </c>
      <c r="W29" s="98">
        <v>1019.1</v>
      </c>
      <c r="X29" s="98">
        <v>1019.2</v>
      </c>
      <c r="Y29" s="98">
        <v>1019.3</v>
      </c>
      <c r="Z29" s="58">
        <f t="shared" si="0"/>
        <v>1012.9458333333332</v>
      </c>
      <c r="AA29" s="56">
        <v>1019.4</v>
      </c>
      <c r="AB29" s="130">
        <v>1</v>
      </c>
      <c r="AC29" s="60">
        <v>27</v>
      </c>
      <c r="AD29" s="56">
        <v>1005.5</v>
      </c>
      <c r="AE29" s="133">
        <v>0.004166666666666667</v>
      </c>
    </row>
    <row r="30" spans="1:31" ht="13.5" customHeight="1">
      <c r="A30" s="69">
        <v>28</v>
      </c>
      <c r="B30" s="97">
        <v>1019.5</v>
      </c>
      <c r="C30" s="98">
        <v>1019.6</v>
      </c>
      <c r="D30" s="98">
        <v>1019.8</v>
      </c>
      <c r="E30" s="98">
        <v>1020.3</v>
      </c>
      <c r="F30" s="98">
        <v>1020.7</v>
      </c>
      <c r="G30" s="98">
        <v>1021.1</v>
      </c>
      <c r="H30" s="98">
        <v>1021.8</v>
      </c>
      <c r="I30" s="98">
        <v>1022.5</v>
      </c>
      <c r="J30" s="98">
        <v>1022.9</v>
      </c>
      <c r="K30" s="98">
        <v>1022.8</v>
      </c>
      <c r="L30" s="98">
        <v>1022.5</v>
      </c>
      <c r="M30" s="98">
        <v>1021.8</v>
      </c>
      <c r="N30" s="98">
        <v>1021.4</v>
      </c>
      <c r="O30" s="98">
        <v>1021.6</v>
      </c>
      <c r="P30" s="98">
        <v>1021.9</v>
      </c>
      <c r="Q30" s="98">
        <v>1022.2</v>
      </c>
      <c r="R30" s="98">
        <v>1022.4</v>
      </c>
      <c r="S30" s="98">
        <v>1023</v>
      </c>
      <c r="T30" s="98">
        <v>1023.5</v>
      </c>
      <c r="U30" s="98">
        <v>1023.6</v>
      </c>
      <c r="V30" s="98">
        <v>1024</v>
      </c>
      <c r="W30" s="98">
        <v>1024.2</v>
      </c>
      <c r="X30" s="98">
        <v>1024.1</v>
      </c>
      <c r="Y30" s="98">
        <v>1024.3</v>
      </c>
      <c r="Z30" s="58">
        <f t="shared" si="0"/>
        <v>1022.1458333333331</v>
      </c>
      <c r="AA30" s="56">
        <v>1024.3</v>
      </c>
      <c r="AB30" s="130">
        <v>1</v>
      </c>
      <c r="AC30" s="60">
        <v>28</v>
      </c>
      <c r="AD30" s="56">
        <v>1019.2</v>
      </c>
      <c r="AE30" s="133">
        <v>0.00625</v>
      </c>
    </row>
    <row r="31" spans="1:31" ht="13.5" customHeight="1">
      <c r="A31" s="69">
        <v>29</v>
      </c>
      <c r="B31" s="97">
        <v>1024.4</v>
      </c>
      <c r="C31" s="98">
        <v>1024.3</v>
      </c>
      <c r="D31" s="98">
        <v>1024.1</v>
      </c>
      <c r="E31" s="98">
        <v>1024.5</v>
      </c>
      <c r="F31" s="98">
        <v>1024.9</v>
      </c>
      <c r="G31" s="98">
        <v>1025</v>
      </c>
      <c r="H31" s="98">
        <v>1025.5</v>
      </c>
      <c r="I31" s="98">
        <v>1025.7</v>
      </c>
      <c r="J31" s="98">
        <v>1025.5</v>
      </c>
      <c r="K31" s="98">
        <v>1025.5</v>
      </c>
      <c r="L31" s="98">
        <v>1024.9</v>
      </c>
      <c r="M31" s="98">
        <v>1024.3</v>
      </c>
      <c r="N31" s="98">
        <v>1023.8</v>
      </c>
      <c r="O31" s="98">
        <v>1023.7</v>
      </c>
      <c r="P31" s="98">
        <v>1023.7</v>
      </c>
      <c r="Q31" s="98">
        <v>1023.7</v>
      </c>
      <c r="R31" s="98">
        <v>1023.8</v>
      </c>
      <c r="S31" s="98">
        <v>1024.1</v>
      </c>
      <c r="T31" s="98">
        <v>1024.3</v>
      </c>
      <c r="U31" s="98">
        <v>1024.1</v>
      </c>
      <c r="V31" s="98">
        <v>1023.8</v>
      </c>
      <c r="W31" s="98">
        <v>1023.9</v>
      </c>
      <c r="X31" s="98">
        <v>1023.5</v>
      </c>
      <c r="Y31" s="98">
        <v>1023</v>
      </c>
      <c r="Z31" s="58">
        <f t="shared" si="0"/>
        <v>1024.3333333333333</v>
      </c>
      <c r="AA31" s="56">
        <v>1025.8</v>
      </c>
      <c r="AB31" s="130">
        <v>0.3340277777777778</v>
      </c>
      <c r="AC31" s="60">
        <v>29</v>
      </c>
      <c r="AD31" s="56">
        <v>1022.9</v>
      </c>
      <c r="AE31" s="133">
        <v>0.9972222222222222</v>
      </c>
    </row>
    <row r="32" spans="1:31" ht="13.5" customHeight="1">
      <c r="A32" s="69">
        <v>30</v>
      </c>
      <c r="B32" s="97">
        <v>1023.4</v>
      </c>
      <c r="C32" s="98">
        <v>1022.6</v>
      </c>
      <c r="D32" s="98">
        <v>1022.2</v>
      </c>
      <c r="E32" s="98">
        <v>1021.9</v>
      </c>
      <c r="F32" s="98">
        <v>1022.7</v>
      </c>
      <c r="G32" s="98">
        <v>1022.4</v>
      </c>
      <c r="H32" s="98">
        <v>1021.6</v>
      </c>
      <c r="I32" s="98">
        <v>1021.9</v>
      </c>
      <c r="J32" s="98">
        <v>1021.7</v>
      </c>
      <c r="K32" s="98">
        <v>1021.8</v>
      </c>
      <c r="L32" s="98">
        <v>1021</v>
      </c>
      <c r="M32" s="98">
        <v>1020.4</v>
      </c>
      <c r="N32" s="98">
        <v>1019.8</v>
      </c>
      <c r="O32" s="98">
        <v>1019.2</v>
      </c>
      <c r="P32" s="98">
        <v>1019</v>
      </c>
      <c r="Q32" s="98">
        <v>1018.5</v>
      </c>
      <c r="R32" s="98">
        <v>1018.4</v>
      </c>
      <c r="S32" s="98">
        <v>1018.5</v>
      </c>
      <c r="T32" s="98">
        <v>1018.2</v>
      </c>
      <c r="U32" s="98">
        <v>1017.7</v>
      </c>
      <c r="V32" s="98">
        <v>1017.6</v>
      </c>
      <c r="W32" s="98">
        <v>1016.4</v>
      </c>
      <c r="X32" s="98">
        <v>1015.5</v>
      </c>
      <c r="Y32" s="98">
        <v>1015.4</v>
      </c>
      <c r="Z32" s="58">
        <f t="shared" si="0"/>
        <v>1019.9083333333334</v>
      </c>
      <c r="AA32" s="56">
        <v>1023.4</v>
      </c>
      <c r="AB32" s="130">
        <v>0.04513888888888889</v>
      </c>
      <c r="AC32" s="60">
        <v>30</v>
      </c>
      <c r="AD32" s="56">
        <v>1015</v>
      </c>
      <c r="AE32" s="133">
        <v>0.99375</v>
      </c>
    </row>
    <row r="33" spans="1:31" ht="13.5" customHeight="1">
      <c r="A33" s="69">
        <v>31</v>
      </c>
      <c r="B33" s="97">
        <v>1014.9</v>
      </c>
      <c r="C33" s="98">
        <v>1014</v>
      </c>
      <c r="D33" s="98">
        <v>1013.3</v>
      </c>
      <c r="E33" s="98">
        <v>1013.2</v>
      </c>
      <c r="F33" s="98">
        <v>1013</v>
      </c>
      <c r="G33" s="98">
        <v>1012.7</v>
      </c>
      <c r="H33" s="98">
        <v>1012.7</v>
      </c>
      <c r="I33" s="98">
        <v>1012.5</v>
      </c>
      <c r="J33" s="98">
        <v>1011.4</v>
      </c>
      <c r="K33" s="98">
        <v>1011</v>
      </c>
      <c r="L33" s="98">
        <v>1009.8</v>
      </c>
      <c r="M33" s="98">
        <v>1008.8</v>
      </c>
      <c r="N33" s="98">
        <v>1008.1</v>
      </c>
      <c r="O33" s="98">
        <v>1007.9</v>
      </c>
      <c r="P33" s="98">
        <v>1008.3</v>
      </c>
      <c r="Q33" s="98">
        <v>1008.7</v>
      </c>
      <c r="R33" s="98">
        <v>1008.9</v>
      </c>
      <c r="S33" s="98">
        <v>1008.6</v>
      </c>
      <c r="T33" s="98">
        <v>1008.8</v>
      </c>
      <c r="U33" s="98">
        <v>1008.5</v>
      </c>
      <c r="V33" s="98">
        <v>1007.5</v>
      </c>
      <c r="W33" s="98">
        <v>1008.3</v>
      </c>
      <c r="X33" s="98">
        <v>1007.6</v>
      </c>
      <c r="Y33" s="98">
        <v>1007.3</v>
      </c>
      <c r="Z33" s="58">
        <f t="shared" si="0"/>
        <v>1010.2416666666663</v>
      </c>
      <c r="AA33" s="56">
        <v>1015.7</v>
      </c>
      <c r="AB33" s="130">
        <v>0.024305555555555556</v>
      </c>
      <c r="AC33" s="60">
        <v>31</v>
      </c>
      <c r="AD33" s="56">
        <v>1007</v>
      </c>
      <c r="AE33" s="133">
        <v>0.98125</v>
      </c>
    </row>
    <row r="34" spans="1:31" ht="13.5" customHeight="1">
      <c r="A34" s="83" t="s">
        <v>9</v>
      </c>
      <c r="B34" s="99">
        <f aca="true" t="shared" si="1" ref="B34:Q34">AVERAGE(B3:B33)</f>
        <v>1010.5451612903228</v>
      </c>
      <c r="C34" s="100">
        <f t="shared" si="1"/>
        <v>1010.2806451612902</v>
      </c>
      <c r="D34" s="100">
        <f t="shared" si="1"/>
        <v>1010.2032258064514</v>
      </c>
      <c r="E34" s="100">
        <f t="shared" si="1"/>
        <v>1010.3806451612904</v>
      </c>
      <c r="F34" s="100">
        <f t="shared" si="1"/>
        <v>1010.7645161290324</v>
      </c>
      <c r="G34" s="100">
        <f t="shared" si="1"/>
        <v>1010.9612903225808</v>
      </c>
      <c r="H34" s="100">
        <f t="shared" si="1"/>
        <v>1011.2870967741934</v>
      </c>
      <c r="I34" s="100">
        <f t="shared" si="1"/>
        <v>1011.7032258064515</v>
      </c>
      <c r="J34" s="100">
        <f t="shared" si="1"/>
        <v>1011.7032258064515</v>
      </c>
      <c r="K34" s="100">
        <f t="shared" si="1"/>
        <v>1011.632258064516</v>
      </c>
      <c r="L34" s="100">
        <f t="shared" si="1"/>
        <v>1011.332258064516</v>
      </c>
      <c r="M34" s="100">
        <f t="shared" si="1"/>
        <v>1010.7258064516127</v>
      </c>
      <c r="N34" s="100">
        <f t="shared" si="1"/>
        <v>1010.2709677419357</v>
      </c>
      <c r="O34" s="100">
        <f t="shared" si="1"/>
        <v>1010.1935483870968</v>
      </c>
      <c r="P34" s="100">
        <f t="shared" si="1"/>
        <v>1010.3193548387098</v>
      </c>
      <c r="Q34" s="100">
        <f t="shared" si="1"/>
        <v>1010.3483870967742</v>
      </c>
      <c r="R34" s="100">
        <f aca="true" t="shared" si="2" ref="R34:Y34">AVERAGE(R3:R33)</f>
        <v>1010.4967741935485</v>
      </c>
      <c r="S34" s="100">
        <f t="shared" si="2"/>
        <v>1010.7548387096772</v>
      </c>
      <c r="T34" s="100">
        <f t="shared" si="2"/>
        <v>1010.8838709677418</v>
      </c>
      <c r="U34" s="100">
        <f t="shared" si="2"/>
        <v>1010.9258064516127</v>
      </c>
      <c r="V34" s="100">
        <f t="shared" si="2"/>
        <v>1011.0741935483871</v>
      </c>
      <c r="W34" s="100">
        <f t="shared" si="2"/>
        <v>1010.9838709677418</v>
      </c>
      <c r="X34" s="100">
        <f t="shared" si="2"/>
        <v>1010.7387096774194</v>
      </c>
      <c r="Y34" s="100">
        <f t="shared" si="2"/>
        <v>1010.548387096774</v>
      </c>
      <c r="Z34" s="61">
        <f>AVERAGE(B3:Y33)</f>
        <v>1010.7940860215048</v>
      </c>
      <c r="AA34" s="62">
        <f>AVERAGE(AA3:AA33)</f>
        <v>1014.409677419355</v>
      </c>
      <c r="AB34" s="63"/>
      <c r="AC34" s="64"/>
      <c r="AD34" s="62">
        <f>AVERAGE(AD3:AD33)</f>
        <v>1006.5645161290321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2004</v>
      </c>
      <c r="AA37" s="48" t="s">
        <v>1</v>
      </c>
      <c r="AB37" s="70">
        <f>AB1</f>
        <v>10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1015.2</v>
      </c>
      <c r="C39" s="96">
        <v>1016.5</v>
      </c>
      <c r="D39" s="96">
        <v>1016.8</v>
      </c>
      <c r="E39" s="96">
        <v>1016.8</v>
      </c>
      <c r="F39" s="96">
        <v>1017.4</v>
      </c>
      <c r="G39" s="96">
        <v>1017.7</v>
      </c>
      <c r="H39" s="96">
        <v>1017.3</v>
      </c>
      <c r="I39" s="96">
        <v>1017.8</v>
      </c>
      <c r="J39" s="96">
        <v>1017.7</v>
      </c>
      <c r="K39" s="96">
        <v>1017.4</v>
      </c>
      <c r="L39" s="96">
        <v>1016.9</v>
      </c>
      <c r="M39" s="96">
        <v>1016.5</v>
      </c>
      <c r="N39" s="96">
        <v>1016</v>
      </c>
      <c r="O39" s="96">
        <v>1016.1</v>
      </c>
      <c r="P39" s="96">
        <v>1016.3</v>
      </c>
      <c r="Q39" s="96">
        <v>1016.5</v>
      </c>
      <c r="R39" s="96">
        <v>1016.6</v>
      </c>
      <c r="S39" s="96">
        <v>1016.7</v>
      </c>
      <c r="T39" s="96">
        <v>1016.8</v>
      </c>
      <c r="U39" s="96">
        <v>1016.9</v>
      </c>
      <c r="V39" s="96">
        <v>1016.3</v>
      </c>
      <c r="W39" s="96">
        <v>1016</v>
      </c>
      <c r="X39" s="96">
        <v>1015.5</v>
      </c>
      <c r="Y39" s="96">
        <v>1014.9</v>
      </c>
      <c r="Z39" s="102">
        <f aca="true" t="shared" si="3" ref="Z39:Z69">AVERAGE(B39:Y39)</f>
        <v>1016.6083333333335</v>
      </c>
      <c r="AA39" s="53">
        <v>1018</v>
      </c>
      <c r="AB39" s="129">
        <v>0.37013888888888885</v>
      </c>
      <c r="AC39" s="55">
        <v>1</v>
      </c>
      <c r="AD39" s="53">
        <v>1014.9</v>
      </c>
      <c r="AE39" s="135">
        <v>1</v>
      </c>
    </row>
    <row r="40" spans="1:31" ht="13.5" customHeight="1">
      <c r="A40" s="69">
        <v>2</v>
      </c>
      <c r="B40" s="97">
        <v>1014.4</v>
      </c>
      <c r="C40" s="103">
        <v>1013.6</v>
      </c>
      <c r="D40" s="98">
        <v>1013.4</v>
      </c>
      <c r="E40" s="98">
        <v>1013.2</v>
      </c>
      <c r="F40" s="98">
        <v>1013.2</v>
      </c>
      <c r="G40" s="98">
        <v>1013</v>
      </c>
      <c r="H40" s="98">
        <v>1012.8</v>
      </c>
      <c r="I40" s="98">
        <v>1013</v>
      </c>
      <c r="J40" s="98">
        <v>1012.7</v>
      </c>
      <c r="K40" s="98">
        <v>1012.5</v>
      </c>
      <c r="L40" s="98">
        <v>1012.3</v>
      </c>
      <c r="M40" s="98">
        <v>1012.1</v>
      </c>
      <c r="N40" s="98">
        <v>1011.5</v>
      </c>
      <c r="O40" s="98">
        <v>1011.3</v>
      </c>
      <c r="P40" s="98">
        <v>1011.5</v>
      </c>
      <c r="Q40" s="98">
        <v>1011.9</v>
      </c>
      <c r="R40" s="98">
        <v>1012.5</v>
      </c>
      <c r="S40" s="98">
        <v>1013</v>
      </c>
      <c r="T40" s="98">
        <v>1013.7</v>
      </c>
      <c r="U40" s="98">
        <v>1014.2</v>
      </c>
      <c r="V40" s="98">
        <v>1014.7</v>
      </c>
      <c r="W40" s="98">
        <v>1015</v>
      </c>
      <c r="X40" s="98">
        <v>1015.2</v>
      </c>
      <c r="Y40" s="98">
        <v>1015.3</v>
      </c>
      <c r="Z40" s="104">
        <f t="shared" si="3"/>
        <v>1013.1666666666669</v>
      </c>
      <c r="AA40" s="56">
        <v>1015.3</v>
      </c>
      <c r="AB40" s="130">
        <v>1</v>
      </c>
      <c r="AC40" s="60">
        <v>2</v>
      </c>
      <c r="AD40" s="56">
        <v>1011.2</v>
      </c>
      <c r="AE40" s="136">
        <v>0.5840277777777778</v>
      </c>
    </row>
    <row r="41" spans="1:31" ht="13.5" customHeight="1">
      <c r="A41" s="69">
        <v>3</v>
      </c>
      <c r="B41" s="97">
        <v>1015.6</v>
      </c>
      <c r="C41" s="98">
        <v>1015.6</v>
      </c>
      <c r="D41" s="98">
        <v>1015.8</v>
      </c>
      <c r="E41" s="98">
        <v>1016.4</v>
      </c>
      <c r="F41" s="98">
        <v>1016.8</v>
      </c>
      <c r="G41" s="98">
        <v>1017.3</v>
      </c>
      <c r="H41" s="98">
        <v>1017.7</v>
      </c>
      <c r="I41" s="98">
        <v>1018.1</v>
      </c>
      <c r="J41" s="98">
        <v>1018.1</v>
      </c>
      <c r="K41" s="98">
        <v>1018.4</v>
      </c>
      <c r="L41" s="98">
        <v>1018.3</v>
      </c>
      <c r="M41" s="98">
        <v>1017.8</v>
      </c>
      <c r="N41" s="98">
        <v>1017.4</v>
      </c>
      <c r="O41" s="98">
        <v>1017.2</v>
      </c>
      <c r="P41" s="98">
        <v>1018</v>
      </c>
      <c r="Q41" s="98">
        <v>1017.9</v>
      </c>
      <c r="R41" s="98">
        <v>1018.1</v>
      </c>
      <c r="S41" s="98">
        <v>1018.7</v>
      </c>
      <c r="T41" s="98">
        <v>1019.3</v>
      </c>
      <c r="U41" s="98">
        <v>1019.4</v>
      </c>
      <c r="V41" s="98">
        <v>1019.5</v>
      </c>
      <c r="W41" s="98">
        <v>1019.2</v>
      </c>
      <c r="X41" s="98">
        <v>1018.6</v>
      </c>
      <c r="Y41" s="98">
        <v>1018.5</v>
      </c>
      <c r="Z41" s="104">
        <f t="shared" si="3"/>
        <v>1017.8208333333332</v>
      </c>
      <c r="AA41" s="56">
        <v>1019.6</v>
      </c>
      <c r="AB41" s="130">
        <v>0.8256944444444444</v>
      </c>
      <c r="AC41" s="60">
        <v>3</v>
      </c>
      <c r="AD41" s="56">
        <v>1015.3</v>
      </c>
      <c r="AE41" s="136">
        <v>0.02361111111111111</v>
      </c>
    </row>
    <row r="42" spans="1:31" ht="13.5" customHeight="1">
      <c r="A42" s="69">
        <v>4</v>
      </c>
      <c r="B42" s="97">
        <v>1018.3</v>
      </c>
      <c r="C42" s="98">
        <v>1018.2</v>
      </c>
      <c r="D42" s="98">
        <v>1018.2</v>
      </c>
      <c r="E42" s="98">
        <v>1018.5</v>
      </c>
      <c r="F42" s="98">
        <v>1018.9</v>
      </c>
      <c r="G42" s="98">
        <v>1018.8</v>
      </c>
      <c r="H42" s="98">
        <v>1019.2</v>
      </c>
      <c r="I42" s="98">
        <v>1019.3</v>
      </c>
      <c r="J42" s="98">
        <v>1019.5</v>
      </c>
      <c r="K42" s="98">
        <v>1019</v>
      </c>
      <c r="L42" s="98">
        <v>1018.9</v>
      </c>
      <c r="M42" s="98">
        <v>1018.4</v>
      </c>
      <c r="N42" s="98">
        <v>1018.1</v>
      </c>
      <c r="O42" s="98">
        <v>1018.5</v>
      </c>
      <c r="P42" s="98">
        <v>1018.3</v>
      </c>
      <c r="Q42" s="98">
        <v>1018.4</v>
      </c>
      <c r="R42" s="98">
        <v>1018.6</v>
      </c>
      <c r="S42" s="98">
        <v>1018.9</v>
      </c>
      <c r="T42" s="98">
        <v>1019.3</v>
      </c>
      <c r="U42" s="98">
        <v>1019.5</v>
      </c>
      <c r="V42" s="98">
        <v>1019.7</v>
      </c>
      <c r="W42" s="98">
        <v>1019.3</v>
      </c>
      <c r="X42" s="98">
        <v>1018.9</v>
      </c>
      <c r="Y42" s="98">
        <v>1018.7</v>
      </c>
      <c r="Z42" s="104">
        <f t="shared" si="3"/>
        <v>1018.8083333333334</v>
      </c>
      <c r="AA42" s="56">
        <v>1019.8</v>
      </c>
      <c r="AB42" s="130">
        <v>0.8256944444444444</v>
      </c>
      <c r="AC42" s="60">
        <v>4</v>
      </c>
      <c r="AD42" s="56">
        <v>1017.6</v>
      </c>
      <c r="AE42" s="136">
        <v>0.10625</v>
      </c>
    </row>
    <row r="43" spans="1:31" ht="13.5" customHeight="1">
      <c r="A43" s="69">
        <v>5</v>
      </c>
      <c r="B43" s="97">
        <v>1018.1</v>
      </c>
      <c r="C43" s="98">
        <v>1017.2</v>
      </c>
      <c r="D43" s="98">
        <v>1016.7</v>
      </c>
      <c r="E43" s="98">
        <v>1015.9</v>
      </c>
      <c r="F43" s="98">
        <v>1016.1</v>
      </c>
      <c r="G43" s="98">
        <v>1016.6</v>
      </c>
      <c r="H43" s="98">
        <v>1016.5</v>
      </c>
      <c r="I43" s="98">
        <v>1016.4</v>
      </c>
      <c r="J43" s="98">
        <v>1015.6</v>
      </c>
      <c r="K43" s="98">
        <v>1016.1</v>
      </c>
      <c r="L43" s="98">
        <v>1015.8</v>
      </c>
      <c r="M43" s="98">
        <v>1014.6</v>
      </c>
      <c r="N43" s="98">
        <v>1013.7</v>
      </c>
      <c r="O43" s="98">
        <v>1014.1</v>
      </c>
      <c r="P43" s="98">
        <v>1013.3</v>
      </c>
      <c r="Q43" s="98">
        <v>1012.7</v>
      </c>
      <c r="R43" s="98">
        <v>1012.3</v>
      </c>
      <c r="S43" s="98">
        <v>1012.5</v>
      </c>
      <c r="T43" s="98">
        <v>1012</v>
      </c>
      <c r="U43" s="98">
        <v>1010.5</v>
      </c>
      <c r="V43" s="98">
        <v>1010.1</v>
      </c>
      <c r="W43" s="98">
        <v>1009.1</v>
      </c>
      <c r="X43" s="98">
        <v>1008.2</v>
      </c>
      <c r="Y43" s="98">
        <v>1007.3</v>
      </c>
      <c r="Z43" s="104">
        <f t="shared" si="3"/>
        <v>1013.8083333333333</v>
      </c>
      <c r="AA43" s="56">
        <v>1018.7</v>
      </c>
      <c r="AB43" s="130">
        <v>0.004861111111111111</v>
      </c>
      <c r="AC43" s="60">
        <v>5</v>
      </c>
      <c r="AD43" s="56">
        <v>1007.3</v>
      </c>
      <c r="AE43" s="136">
        <v>1</v>
      </c>
    </row>
    <row r="44" spans="1:31" ht="13.5" customHeight="1">
      <c r="A44" s="69">
        <v>6</v>
      </c>
      <c r="B44" s="97">
        <v>1006.9</v>
      </c>
      <c r="C44" s="98">
        <v>1006.1</v>
      </c>
      <c r="D44" s="98">
        <v>1005.9</v>
      </c>
      <c r="E44" s="98">
        <v>1006</v>
      </c>
      <c r="F44" s="98">
        <v>1005.5</v>
      </c>
      <c r="G44" s="98">
        <v>1006</v>
      </c>
      <c r="H44" s="98">
        <v>1006.9</v>
      </c>
      <c r="I44" s="98">
        <v>1007.7</v>
      </c>
      <c r="J44" s="98">
        <v>1008.1</v>
      </c>
      <c r="K44" s="98">
        <v>1009.1</v>
      </c>
      <c r="L44" s="98">
        <v>1009.7</v>
      </c>
      <c r="M44" s="98">
        <v>1009.9</v>
      </c>
      <c r="N44" s="98">
        <v>1010.2</v>
      </c>
      <c r="O44" s="98">
        <v>1010.9</v>
      </c>
      <c r="P44" s="98">
        <v>1011.5</v>
      </c>
      <c r="Q44" s="98">
        <v>1012.2</v>
      </c>
      <c r="R44" s="98">
        <v>1013.2</v>
      </c>
      <c r="S44" s="98">
        <v>1014</v>
      </c>
      <c r="T44" s="98">
        <v>1015</v>
      </c>
      <c r="U44" s="98">
        <v>1015.9</v>
      </c>
      <c r="V44" s="98">
        <v>1016.5</v>
      </c>
      <c r="W44" s="98">
        <v>1017</v>
      </c>
      <c r="X44" s="98">
        <v>1017</v>
      </c>
      <c r="Y44" s="98">
        <v>1017.1</v>
      </c>
      <c r="Z44" s="104">
        <f t="shared" si="3"/>
        <v>1010.7624999999999</v>
      </c>
      <c r="AA44" s="56">
        <v>1017.3</v>
      </c>
      <c r="AB44" s="130">
        <v>0.9340277777777778</v>
      </c>
      <c r="AC44" s="60">
        <v>6</v>
      </c>
      <c r="AD44" s="56">
        <v>1005.3</v>
      </c>
      <c r="AE44" s="136">
        <v>0.20625</v>
      </c>
    </row>
    <row r="45" spans="1:31" ht="13.5" customHeight="1">
      <c r="A45" s="69">
        <v>7</v>
      </c>
      <c r="B45" s="97">
        <v>1017.4</v>
      </c>
      <c r="C45" s="98">
        <v>1018</v>
      </c>
      <c r="D45" s="98">
        <v>1018.9</v>
      </c>
      <c r="E45" s="98">
        <v>1019.2</v>
      </c>
      <c r="F45" s="98">
        <v>1020</v>
      </c>
      <c r="G45" s="98">
        <v>1020.5</v>
      </c>
      <c r="H45" s="98">
        <v>1020.5</v>
      </c>
      <c r="I45" s="98">
        <v>1020.7</v>
      </c>
      <c r="J45" s="98">
        <v>1020.5</v>
      </c>
      <c r="K45" s="98">
        <v>1020.3</v>
      </c>
      <c r="L45" s="98">
        <v>1020.3</v>
      </c>
      <c r="M45" s="98">
        <v>1019.7</v>
      </c>
      <c r="N45" s="98">
        <v>1019.2</v>
      </c>
      <c r="O45" s="98">
        <v>1019.1</v>
      </c>
      <c r="P45" s="98">
        <v>1019.5</v>
      </c>
      <c r="Q45" s="98">
        <v>1019.8</v>
      </c>
      <c r="R45" s="98">
        <v>1020.3</v>
      </c>
      <c r="S45" s="98">
        <v>1020.7</v>
      </c>
      <c r="T45" s="98">
        <v>1021</v>
      </c>
      <c r="U45" s="98">
        <v>1021.1</v>
      </c>
      <c r="V45" s="98">
        <v>1021.3</v>
      </c>
      <c r="W45" s="98">
        <v>1021.2</v>
      </c>
      <c r="X45" s="98">
        <v>1020.8</v>
      </c>
      <c r="Y45" s="98">
        <v>1020.2</v>
      </c>
      <c r="Z45" s="104">
        <f t="shared" si="3"/>
        <v>1020.0083333333333</v>
      </c>
      <c r="AA45" s="56">
        <v>1021.3</v>
      </c>
      <c r="AB45" s="130">
        <v>0.9215277777777778</v>
      </c>
      <c r="AC45" s="60">
        <v>7</v>
      </c>
      <c r="AD45" s="56">
        <v>1017.1</v>
      </c>
      <c r="AE45" s="136">
        <v>0.004861111111111111</v>
      </c>
    </row>
    <row r="46" spans="1:31" ht="13.5" customHeight="1">
      <c r="A46" s="69">
        <v>8</v>
      </c>
      <c r="B46" s="97">
        <v>1020.2</v>
      </c>
      <c r="C46" s="98">
        <v>1019.6</v>
      </c>
      <c r="D46" s="98">
        <v>1019.2</v>
      </c>
      <c r="E46" s="98">
        <v>1019.3</v>
      </c>
      <c r="F46" s="98">
        <v>1018.9</v>
      </c>
      <c r="G46" s="98">
        <v>1019.7</v>
      </c>
      <c r="H46" s="98">
        <v>1019.9</v>
      </c>
      <c r="I46" s="98">
        <v>1020.4</v>
      </c>
      <c r="J46" s="98">
        <v>1020.4</v>
      </c>
      <c r="K46" s="98">
        <v>1020.6</v>
      </c>
      <c r="L46" s="98">
        <v>1020.2</v>
      </c>
      <c r="M46" s="98">
        <v>1019.3</v>
      </c>
      <c r="N46" s="98">
        <v>1018.5</v>
      </c>
      <c r="O46" s="98">
        <v>1018.1</v>
      </c>
      <c r="P46" s="98">
        <v>1017.5</v>
      </c>
      <c r="Q46" s="98">
        <v>1017.7</v>
      </c>
      <c r="R46" s="98">
        <v>1017.9</v>
      </c>
      <c r="S46" s="98">
        <v>1017</v>
      </c>
      <c r="T46" s="98">
        <v>1016.4</v>
      </c>
      <c r="U46" s="98">
        <v>1016.1</v>
      </c>
      <c r="V46" s="98">
        <v>1016.7</v>
      </c>
      <c r="W46" s="98">
        <v>1016.1</v>
      </c>
      <c r="X46" s="98">
        <v>1015.3</v>
      </c>
      <c r="Y46" s="98">
        <v>1014</v>
      </c>
      <c r="Z46" s="104">
        <f t="shared" si="3"/>
        <v>1018.2916666666666</v>
      </c>
      <c r="AA46" s="56">
        <v>1020.7</v>
      </c>
      <c r="AB46" s="130">
        <v>0.425</v>
      </c>
      <c r="AC46" s="60">
        <v>8</v>
      </c>
      <c r="AD46" s="56">
        <v>1013.9</v>
      </c>
      <c r="AE46" s="136">
        <v>0.9965277777777778</v>
      </c>
    </row>
    <row r="47" spans="1:31" ht="13.5" customHeight="1">
      <c r="A47" s="69">
        <v>9</v>
      </c>
      <c r="B47" s="97">
        <v>1012.6</v>
      </c>
      <c r="C47" s="98">
        <v>1010.3</v>
      </c>
      <c r="D47" s="98">
        <v>1008.8</v>
      </c>
      <c r="E47" s="98">
        <v>1008.7</v>
      </c>
      <c r="F47" s="98">
        <v>1008.8</v>
      </c>
      <c r="G47" s="98">
        <v>1007.9</v>
      </c>
      <c r="H47" s="98">
        <v>1007.9</v>
      </c>
      <c r="I47" s="98">
        <v>1008.3</v>
      </c>
      <c r="J47" s="98">
        <v>1007.5</v>
      </c>
      <c r="K47" s="98">
        <v>1008.6</v>
      </c>
      <c r="L47" s="98">
        <v>1008.5</v>
      </c>
      <c r="M47" s="98">
        <v>1008.2</v>
      </c>
      <c r="N47" s="98">
        <v>1007.3</v>
      </c>
      <c r="O47" s="98">
        <v>1006.8</v>
      </c>
      <c r="P47" s="98">
        <v>1006.4</v>
      </c>
      <c r="Q47" s="98">
        <v>1004.7</v>
      </c>
      <c r="R47" s="98">
        <v>1002.8</v>
      </c>
      <c r="S47" s="98">
        <v>1001.3</v>
      </c>
      <c r="T47" s="98">
        <v>999.4</v>
      </c>
      <c r="U47" s="98">
        <v>999.7</v>
      </c>
      <c r="V47" s="98">
        <v>1001.8</v>
      </c>
      <c r="W47" s="98">
        <v>1003.6</v>
      </c>
      <c r="X47" s="98">
        <v>1004.9</v>
      </c>
      <c r="Y47" s="98">
        <v>1006.2</v>
      </c>
      <c r="Z47" s="104">
        <f t="shared" si="3"/>
        <v>1006.2916666666666</v>
      </c>
      <c r="AA47" s="56">
        <v>1014.1</v>
      </c>
      <c r="AB47" s="130">
        <v>0.001388888888888889</v>
      </c>
      <c r="AC47" s="60">
        <v>9</v>
      </c>
      <c r="AD47" s="56">
        <v>997.1</v>
      </c>
      <c r="AE47" s="136">
        <v>0.8277777777777778</v>
      </c>
    </row>
    <row r="48" spans="1:31" ht="13.5" customHeight="1">
      <c r="A48" s="69">
        <v>10</v>
      </c>
      <c r="B48" s="97">
        <v>1007</v>
      </c>
      <c r="C48" s="98">
        <v>1007.1</v>
      </c>
      <c r="D48" s="98">
        <v>1008.1</v>
      </c>
      <c r="E48" s="98">
        <v>1008.9</v>
      </c>
      <c r="F48" s="98">
        <v>1010</v>
      </c>
      <c r="G48" s="98">
        <v>1010.8</v>
      </c>
      <c r="H48" s="98">
        <v>1011.6</v>
      </c>
      <c r="I48" s="98">
        <v>1012.4</v>
      </c>
      <c r="J48" s="98">
        <v>1012.9</v>
      </c>
      <c r="K48" s="98">
        <v>1013.3</v>
      </c>
      <c r="L48" s="98">
        <v>1013.1</v>
      </c>
      <c r="M48" s="98">
        <v>1012.4</v>
      </c>
      <c r="N48" s="98">
        <v>1012.3</v>
      </c>
      <c r="O48" s="98">
        <v>1012.2</v>
      </c>
      <c r="P48" s="98">
        <v>1012.5</v>
      </c>
      <c r="Q48" s="98">
        <v>1013</v>
      </c>
      <c r="R48" s="98">
        <v>1013.4</v>
      </c>
      <c r="S48" s="98">
        <v>1014</v>
      </c>
      <c r="T48" s="98">
        <v>1014.3</v>
      </c>
      <c r="U48" s="98">
        <v>1015</v>
      </c>
      <c r="V48" s="98">
        <v>1015</v>
      </c>
      <c r="W48" s="98">
        <v>1014.9</v>
      </c>
      <c r="X48" s="98">
        <v>1014.5</v>
      </c>
      <c r="Y48" s="98">
        <v>1013.8</v>
      </c>
      <c r="Z48" s="104">
        <f t="shared" si="3"/>
        <v>1012.1875</v>
      </c>
      <c r="AA48" s="56">
        <v>1015.2</v>
      </c>
      <c r="AB48" s="130">
        <v>0.8993055555555555</v>
      </c>
      <c r="AC48" s="60">
        <v>10</v>
      </c>
      <c r="AD48" s="56">
        <v>1006.2</v>
      </c>
      <c r="AE48" s="136">
        <v>0.0020833333333333333</v>
      </c>
    </row>
    <row r="49" spans="1:31" ht="13.5" customHeight="1">
      <c r="A49" s="68">
        <v>11</v>
      </c>
      <c r="B49" s="105">
        <v>1013.5</v>
      </c>
      <c r="C49" s="106">
        <v>1013.2</v>
      </c>
      <c r="D49" s="106">
        <v>1013</v>
      </c>
      <c r="E49" s="106">
        <v>1012.8</v>
      </c>
      <c r="F49" s="106">
        <v>1012.8</v>
      </c>
      <c r="G49" s="106">
        <v>1012.4</v>
      </c>
      <c r="H49" s="106">
        <v>1012.9</v>
      </c>
      <c r="I49" s="106">
        <v>1012.8</v>
      </c>
      <c r="J49" s="106">
        <v>1013.2</v>
      </c>
      <c r="K49" s="106">
        <v>1012.8</v>
      </c>
      <c r="L49" s="106">
        <v>1012.6</v>
      </c>
      <c r="M49" s="106">
        <v>1011.8</v>
      </c>
      <c r="N49" s="106">
        <v>1011.4</v>
      </c>
      <c r="O49" s="106">
        <v>1011.8</v>
      </c>
      <c r="P49" s="106">
        <v>1012.1</v>
      </c>
      <c r="Q49" s="106">
        <v>1011.9</v>
      </c>
      <c r="R49" s="106">
        <v>1012.3</v>
      </c>
      <c r="S49" s="106">
        <v>1012.9</v>
      </c>
      <c r="T49" s="106">
        <v>1013.6</v>
      </c>
      <c r="U49" s="106">
        <v>1014</v>
      </c>
      <c r="V49" s="106">
        <v>1013.9</v>
      </c>
      <c r="W49" s="106">
        <v>1014</v>
      </c>
      <c r="X49" s="106">
        <v>1013.7</v>
      </c>
      <c r="Y49" s="106">
        <v>1013.2</v>
      </c>
      <c r="Z49" s="110">
        <f t="shared" si="3"/>
        <v>1012.8583333333335</v>
      </c>
      <c r="AA49" s="108">
        <v>1014.2</v>
      </c>
      <c r="AB49" s="131">
        <v>0.9083333333333333</v>
      </c>
      <c r="AC49" s="109">
        <v>11</v>
      </c>
      <c r="AD49" s="108">
        <v>1011.3</v>
      </c>
      <c r="AE49" s="137">
        <v>0.5430555555555555</v>
      </c>
    </row>
    <row r="50" spans="1:31" ht="13.5" customHeight="1">
      <c r="A50" s="69">
        <v>12</v>
      </c>
      <c r="B50" s="97">
        <v>1013.1</v>
      </c>
      <c r="C50" s="98">
        <v>1012.9</v>
      </c>
      <c r="D50" s="98">
        <v>1013.1</v>
      </c>
      <c r="E50" s="98">
        <v>1012.9</v>
      </c>
      <c r="F50" s="98">
        <v>1012.8</v>
      </c>
      <c r="G50" s="98">
        <v>1013.4</v>
      </c>
      <c r="H50" s="98">
        <v>1013.6</v>
      </c>
      <c r="I50" s="98">
        <v>1013.9</v>
      </c>
      <c r="J50" s="98">
        <v>1014</v>
      </c>
      <c r="K50" s="98">
        <v>1013.8</v>
      </c>
      <c r="L50" s="98">
        <v>1013.5</v>
      </c>
      <c r="M50" s="98">
        <v>1012.5</v>
      </c>
      <c r="N50" s="98">
        <v>1012.1</v>
      </c>
      <c r="O50" s="98">
        <v>1012</v>
      </c>
      <c r="P50" s="98">
        <v>1012.2</v>
      </c>
      <c r="Q50" s="98">
        <v>1012.2</v>
      </c>
      <c r="R50" s="98">
        <v>1012.5</v>
      </c>
      <c r="S50" s="98">
        <v>1012.5</v>
      </c>
      <c r="T50" s="98">
        <v>1012.6</v>
      </c>
      <c r="U50" s="98">
        <v>1012.4</v>
      </c>
      <c r="V50" s="98">
        <v>1012.8</v>
      </c>
      <c r="W50" s="98">
        <v>1012.7</v>
      </c>
      <c r="X50" s="98">
        <v>1011.8</v>
      </c>
      <c r="Y50" s="98">
        <v>1011.6</v>
      </c>
      <c r="Z50" s="104">
        <f t="shared" si="3"/>
        <v>1012.7874999999999</v>
      </c>
      <c r="AA50" s="56">
        <v>1014.1</v>
      </c>
      <c r="AB50" s="130">
        <v>0.40347222222222223</v>
      </c>
      <c r="AC50" s="60">
        <v>12</v>
      </c>
      <c r="AD50" s="56">
        <v>1011.6</v>
      </c>
      <c r="AE50" s="136">
        <v>1</v>
      </c>
    </row>
    <row r="51" spans="1:31" ht="13.5" customHeight="1">
      <c r="A51" s="69">
        <v>13</v>
      </c>
      <c r="B51" s="97">
        <v>1011.6</v>
      </c>
      <c r="C51" s="98">
        <v>1011.3</v>
      </c>
      <c r="D51" s="98">
        <v>1011.1</v>
      </c>
      <c r="E51" s="98">
        <v>1010.8</v>
      </c>
      <c r="F51" s="98">
        <v>1011.3</v>
      </c>
      <c r="G51" s="98">
        <v>1011.7</v>
      </c>
      <c r="H51" s="98">
        <v>1012</v>
      </c>
      <c r="I51" s="98">
        <v>1012.4</v>
      </c>
      <c r="J51" s="98">
        <v>1012.9</v>
      </c>
      <c r="K51" s="98">
        <v>1012.4</v>
      </c>
      <c r="L51" s="98">
        <v>1012.2</v>
      </c>
      <c r="M51" s="98">
        <v>1011.9</v>
      </c>
      <c r="N51" s="98">
        <v>1011.8</v>
      </c>
      <c r="O51" s="98">
        <v>1011.8</v>
      </c>
      <c r="P51" s="98">
        <v>1011.6</v>
      </c>
      <c r="Q51" s="98">
        <v>1012.2</v>
      </c>
      <c r="R51" s="98">
        <v>1012.6</v>
      </c>
      <c r="S51" s="98">
        <v>1013.2</v>
      </c>
      <c r="T51" s="98">
        <v>1013.5</v>
      </c>
      <c r="U51" s="98">
        <v>1014.3</v>
      </c>
      <c r="V51" s="98">
        <v>1014.7</v>
      </c>
      <c r="W51" s="98">
        <v>1014.6</v>
      </c>
      <c r="X51" s="98">
        <v>1014.5</v>
      </c>
      <c r="Y51" s="98">
        <v>1014.7</v>
      </c>
      <c r="Z51" s="104">
        <f t="shared" si="3"/>
        <v>1012.5458333333332</v>
      </c>
      <c r="AA51" s="56">
        <v>1014.9</v>
      </c>
      <c r="AB51" s="130">
        <v>0.9069444444444444</v>
      </c>
      <c r="AC51" s="60">
        <v>13</v>
      </c>
      <c r="AD51" s="56">
        <v>1010.5</v>
      </c>
      <c r="AE51" s="136">
        <v>0.18541666666666667</v>
      </c>
    </row>
    <row r="52" spans="1:31" ht="13.5" customHeight="1">
      <c r="A52" s="69">
        <v>14</v>
      </c>
      <c r="B52" s="97">
        <v>1014.6</v>
      </c>
      <c r="C52" s="98">
        <v>1014.1</v>
      </c>
      <c r="D52" s="98">
        <v>1014.1</v>
      </c>
      <c r="E52" s="98">
        <v>1014.3</v>
      </c>
      <c r="F52" s="98">
        <v>1014.7</v>
      </c>
      <c r="G52" s="98">
        <v>1015.1</v>
      </c>
      <c r="H52" s="98">
        <v>1015.7</v>
      </c>
      <c r="I52" s="98">
        <v>1015.8</v>
      </c>
      <c r="J52" s="98">
        <v>1015.7</v>
      </c>
      <c r="K52" s="98">
        <v>1015.5</v>
      </c>
      <c r="L52" s="98">
        <v>1014.8</v>
      </c>
      <c r="M52" s="98">
        <v>1013.9</v>
      </c>
      <c r="N52" s="98">
        <v>1013.7</v>
      </c>
      <c r="O52" s="98">
        <v>1013.3</v>
      </c>
      <c r="P52" s="98">
        <v>1013.5</v>
      </c>
      <c r="Q52" s="98">
        <v>1013.3</v>
      </c>
      <c r="R52" s="98">
        <v>1013.3</v>
      </c>
      <c r="S52" s="98">
        <v>1013.4</v>
      </c>
      <c r="T52" s="98">
        <v>1013.4</v>
      </c>
      <c r="U52" s="98">
        <v>1013.5</v>
      </c>
      <c r="V52" s="98">
        <v>1013.5</v>
      </c>
      <c r="W52" s="98">
        <v>1013.4</v>
      </c>
      <c r="X52" s="98">
        <v>1013</v>
      </c>
      <c r="Y52" s="98">
        <v>1013.3</v>
      </c>
      <c r="Z52" s="104">
        <f t="shared" si="3"/>
        <v>1014.1208333333334</v>
      </c>
      <c r="AA52" s="56">
        <v>1015.9</v>
      </c>
      <c r="AB52" s="130">
        <v>0.3819444444444444</v>
      </c>
      <c r="AC52" s="60">
        <v>14</v>
      </c>
      <c r="AD52" s="56">
        <v>1012.9</v>
      </c>
      <c r="AE52" s="136">
        <v>0.9881944444444444</v>
      </c>
    </row>
    <row r="53" spans="1:31" ht="13.5" customHeight="1">
      <c r="A53" s="69">
        <v>15</v>
      </c>
      <c r="B53" s="97">
        <v>1014.1</v>
      </c>
      <c r="C53" s="98">
        <v>1014.4</v>
      </c>
      <c r="D53" s="98">
        <v>1014.4</v>
      </c>
      <c r="E53" s="98">
        <v>1014.9</v>
      </c>
      <c r="F53" s="98">
        <v>1015.5</v>
      </c>
      <c r="G53" s="98">
        <v>1016</v>
      </c>
      <c r="H53" s="98">
        <v>1017</v>
      </c>
      <c r="I53" s="98">
        <v>1017.8</v>
      </c>
      <c r="J53" s="98">
        <v>1018.5</v>
      </c>
      <c r="K53" s="98">
        <v>1018</v>
      </c>
      <c r="L53" s="98">
        <v>1017.4</v>
      </c>
      <c r="M53" s="98">
        <v>1016.9</v>
      </c>
      <c r="N53" s="98">
        <v>1016.7</v>
      </c>
      <c r="O53" s="98">
        <v>1017.3</v>
      </c>
      <c r="P53" s="98">
        <v>1017.4</v>
      </c>
      <c r="Q53" s="98">
        <v>1018.2</v>
      </c>
      <c r="R53" s="98">
        <v>1019</v>
      </c>
      <c r="S53" s="98">
        <v>1019.5</v>
      </c>
      <c r="T53" s="98">
        <v>1020.1</v>
      </c>
      <c r="U53" s="98">
        <v>1020.2</v>
      </c>
      <c r="V53" s="98">
        <v>1020.5</v>
      </c>
      <c r="W53" s="98">
        <v>1020.6</v>
      </c>
      <c r="X53" s="98">
        <v>1020.9</v>
      </c>
      <c r="Y53" s="98">
        <v>1020.6</v>
      </c>
      <c r="Z53" s="104">
        <f t="shared" si="3"/>
        <v>1017.7458333333333</v>
      </c>
      <c r="AA53" s="56">
        <v>1020.9</v>
      </c>
      <c r="AB53" s="130">
        <v>0.9645833333333332</v>
      </c>
      <c r="AC53" s="60">
        <v>15</v>
      </c>
      <c r="AD53" s="56">
        <v>1013</v>
      </c>
      <c r="AE53" s="136">
        <v>0.008333333333333333</v>
      </c>
    </row>
    <row r="54" spans="1:31" ht="13.5" customHeight="1">
      <c r="A54" s="69">
        <v>16</v>
      </c>
      <c r="B54" s="97">
        <v>1020.9</v>
      </c>
      <c r="C54" s="98">
        <v>1020.9</v>
      </c>
      <c r="D54" s="98">
        <v>1021.4</v>
      </c>
      <c r="E54" s="98">
        <v>1021.5</v>
      </c>
      <c r="F54" s="98">
        <v>1022</v>
      </c>
      <c r="G54" s="98">
        <v>1021.8</v>
      </c>
      <c r="H54" s="98">
        <v>1022.1</v>
      </c>
      <c r="I54" s="98">
        <v>1022.5</v>
      </c>
      <c r="J54" s="98">
        <v>1022.2</v>
      </c>
      <c r="K54" s="98">
        <v>1022</v>
      </c>
      <c r="L54" s="98">
        <v>1021.3</v>
      </c>
      <c r="M54" s="98">
        <v>1020.5</v>
      </c>
      <c r="N54" s="98">
        <v>1020.3</v>
      </c>
      <c r="O54" s="98">
        <v>1019.3</v>
      </c>
      <c r="P54" s="98">
        <v>1019.4</v>
      </c>
      <c r="Q54" s="98">
        <v>1019.6</v>
      </c>
      <c r="R54" s="98">
        <v>1019.6</v>
      </c>
      <c r="S54" s="98">
        <v>1019.2</v>
      </c>
      <c r="T54" s="98">
        <v>1020</v>
      </c>
      <c r="U54" s="98">
        <v>1019.2</v>
      </c>
      <c r="V54" s="98">
        <v>1019.7</v>
      </c>
      <c r="W54" s="98">
        <v>1019.5</v>
      </c>
      <c r="X54" s="98">
        <v>1019.6</v>
      </c>
      <c r="Y54" s="98">
        <v>1019.6</v>
      </c>
      <c r="Z54" s="104">
        <f t="shared" si="3"/>
        <v>1020.5875</v>
      </c>
      <c r="AA54" s="56">
        <v>1022.8</v>
      </c>
      <c r="AB54" s="130">
        <v>0.35555555555555557</v>
      </c>
      <c r="AC54" s="60">
        <v>16</v>
      </c>
      <c r="AD54" s="56">
        <v>1019.1</v>
      </c>
      <c r="AE54" s="136">
        <v>0.7604166666666666</v>
      </c>
    </row>
    <row r="55" spans="1:31" ht="13.5" customHeight="1">
      <c r="A55" s="69">
        <v>17</v>
      </c>
      <c r="B55" s="97">
        <v>1020.2</v>
      </c>
      <c r="C55" s="98">
        <v>1020.4</v>
      </c>
      <c r="D55" s="98">
        <v>1020.5</v>
      </c>
      <c r="E55" s="98">
        <v>1021.6</v>
      </c>
      <c r="F55" s="98">
        <v>1022.8</v>
      </c>
      <c r="G55" s="98">
        <v>1023.3</v>
      </c>
      <c r="H55" s="98">
        <v>1023.9</v>
      </c>
      <c r="I55" s="98">
        <v>1024.9</v>
      </c>
      <c r="J55" s="98">
        <v>1025.3</v>
      </c>
      <c r="K55" s="98">
        <v>1025.4</v>
      </c>
      <c r="L55" s="98">
        <v>1025.3</v>
      </c>
      <c r="M55" s="98">
        <v>1025.2</v>
      </c>
      <c r="N55" s="98">
        <v>1024.6</v>
      </c>
      <c r="O55" s="98">
        <v>1024.8</v>
      </c>
      <c r="P55" s="98">
        <v>1025.2</v>
      </c>
      <c r="Q55" s="98">
        <v>1025.4</v>
      </c>
      <c r="R55" s="98">
        <v>1026</v>
      </c>
      <c r="S55" s="98">
        <v>1026.5</v>
      </c>
      <c r="T55" s="98">
        <v>1027.4</v>
      </c>
      <c r="U55" s="98">
        <v>1028.1</v>
      </c>
      <c r="V55" s="98">
        <v>1028.5</v>
      </c>
      <c r="W55" s="98">
        <v>1028.7</v>
      </c>
      <c r="X55" s="98">
        <v>1028.7</v>
      </c>
      <c r="Y55" s="98">
        <v>1028.7</v>
      </c>
      <c r="Z55" s="104">
        <f t="shared" si="3"/>
        <v>1025.0583333333334</v>
      </c>
      <c r="AA55" s="56">
        <v>1028.8</v>
      </c>
      <c r="AB55" s="130">
        <v>0.9159722222222223</v>
      </c>
      <c r="AC55" s="60">
        <v>17</v>
      </c>
      <c r="AD55" s="56">
        <v>1019.6</v>
      </c>
      <c r="AE55" s="136">
        <v>0.002777777777777778</v>
      </c>
    </row>
    <row r="56" spans="1:31" ht="13.5" customHeight="1">
      <c r="A56" s="69">
        <v>18</v>
      </c>
      <c r="B56" s="97">
        <v>1028.8</v>
      </c>
      <c r="C56" s="98">
        <v>1029.1</v>
      </c>
      <c r="D56" s="98">
        <v>1029.1</v>
      </c>
      <c r="E56" s="98">
        <v>1029.4</v>
      </c>
      <c r="F56" s="98">
        <v>1029.5</v>
      </c>
      <c r="G56" s="98">
        <v>1029.8</v>
      </c>
      <c r="H56" s="98">
        <v>1029.8</v>
      </c>
      <c r="I56" s="98">
        <v>1030</v>
      </c>
      <c r="J56" s="98">
        <v>1029.9</v>
      </c>
      <c r="K56" s="98">
        <v>1029.8</v>
      </c>
      <c r="L56" s="98">
        <v>1029.3</v>
      </c>
      <c r="M56" s="98">
        <v>1028.4</v>
      </c>
      <c r="N56" s="98">
        <v>1027.7</v>
      </c>
      <c r="O56" s="98">
        <v>1027.7</v>
      </c>
      <c r="P56" s="98">
        <v>1027.6</v>
      </c>
      <c r="Q56" s="98">
        <v>1027.3</v>
      </c>
      <c r="R56" s="98">
        <v>1027.1</v>
      </c>
      <c r="S56" s="98">
        <v>1027.2</v>
      </c>
      <c r="T56" s="98">
        <v>1027</v>
      </c>
      <c r="U56" s="98">
        <v>1026.9</v>
      </c>
      <c r="V56" s="98">
        <v>1026.7</v>
      </c>
      <c r="W56" s="98">
        <v>1026.5</v>
      </c>
      <c r="X56" s="98">
        <v>1025.7</v>
      </c>
      <c r="Y56" s="98">
        <v>1025.3</v>
      </c>
      <c r="Z56" s="104">
        <f t="shared" si="3"/>
        <v>1028.15</v>
      </c>
      <c r="AA56" s="56">
        <v>1030.2</v>
      </c>
      <c r="AB56" s="130">
        <v>0.3625</v>
      </c>
      <c r="AC56" s="60">
        <v>18</v>
      </c>
      <c r="AD56" s="56">
        <v>1025.3</v>
      </c>
      <c r="AE56" s="136">
        <v>1</v>
      </c>
    </row>
    <row r="57" spans="1:31" ht="13.5" customHeight="1">
      <c r="A57" s="69">
        <v>19</v>
      </c>
      <c r="B57" s="97">
        <v>1024.5</v>
      </c>
      <c r="C57" s="98">
        <v>1024</v>
      </c>
      <c r="D57" s="98">
        <v>1022.8</v>
      </c>
      <c r="E57" s="98">
        <v>1022.9</v>
      </c>
      <c r="F57" s="98">
        <v>1023</v>
      </c>
      <c r="G57" s="98">
        <v>1022.9</v>
      </c>
      <c r="H57" s="98">
        <v>1022.6</v>
      </c>
      <c r="I57" s="98">
        <v>1022.5</v>
      </c>
      <c r="J57" s="98">
        <v>1022.2</v>
      </c>
      <c r="K57" s="98">
        <v>1021.8</v>
      </c>
      <c r="L57" s="98">
        <v>1021.7</v>
      </c>
      <c r="M57" s="98">
        <v>1020</v>
      </c>
      <c r="N57" s="98">
        <v>1019.3</v>
      </c>
      <c r="O57" s="98">
        <v>1019</v>
      </c>
      <c r="P57" s="98">
        <v>1019.5</v>
      </c>
      <c r="Q57" s="98">
        <v>1019.1</v>
      </c>
      <c r="R57" s="98">
        <v>1019</v>
      </c>
      <c r="S57" s="98">
        <v>1019</v>
      </c>
      <c r="T57" s="98">
        <v>1018.3</v>
      </c>
      <c r="U57" s="98">
        <v>1018.6</v>
      </c>
      <c r="V57" s="98">
        <v>1018.6</v>
      </c>
      <c r="W57" s="98">
        <v>1017.9</v>
      </c>
      <c r="X57" s="98">
        <v>1017.5</v>
      </c>
      <c r="Y57" s="98">
        <v>1016.4</v>
      </c>
      <c r="Z57" s="104">
        <f t="shared" si="3"/>
        <v>1020.5458333333335</v>
      </c>
      <c r="AA57" s="56">
        <v>1025.3</v>
      </c>
      <c r="AB57" s="130">
        <v>0.0006944444444444445</v>
      </c>
      <c r="AC57" s="60">
        <v>19</v>
      </c>
      <c r="AD57" s="56">
        <v>1016.4</v>
      </c>
      <c r="AE57" s="136">
        <v>1</v>
      </c>
    </row>
    <row r="58" spans="1:31" ht="13.5" customHeight="1">
      <c r="A58" s="69">
        <v>20</v>
      </c>
      <c r="B58" s="97">
        <v>1015.7</v>
      </c>
      <c r="C58" s="98">
        <v>1014.5</v>
      </c>
      <c r="D58" s="98">
        <v>1013.8</v>
      </c>
      <c r="E58" s="98">
        <v>1013.8</v>
      </c>
      <c r="F58" s="98">
        <v>1014</v>
      </c>
      <c r="G58" s="98">
        <v>1012.4</v>
      </c>
      <c r="H58" s="98">
        <v>1011.7</v>
      </c>
      <c r="I58" s="98">
        <v>1011.8</v>
      </c>
      <c r="J58" s="98">
        <v>1011.3</v>
      </c>
      <c r="K58" s="98">
        <v>1009.4</v>
      </c>
      <c r="L58" s="98">
        <v>1008.6</v>
      </c>
      <c r="M58" s="98">
        <v>1007.8</v>
      </c>
      <c r="N58" s="98">
        <v>1007.4</v>
      </c>
      <c r="O58" s="98">
        <v>1006.7</v>
      </c>
      <c r="P58" s="98">
        <v>1006</v>
      </c>
      <c r="Q58" s="98">
        <v>1005</v>
      </c>
      <c r="R58" s="98">
        <v>1004.1</v>
      </c>
      <c r="S58" s="98">
        <v>1004</v>
      </c>
      <c r="T58" s="98">
        <v>1001.4</v>
      </c>
      <c r="U58" s="98">
        <v>998.5</v>
      </c>
      <c r="V58" s="98">
        <v>997.4</v>
      </c>
      <c r="W58" s="98">
        <v>994.6</v>
      </c>
      <c r="X58" s="98">
        <v>993</v>
      </c>
      <c r="Y58" s="98">
        <v>992.7</v>
      </c>
      <c r="Z58" s="104">
        <f t="shared" si="3"/>
        <v>1006.4833333333335</v>
      </c>
      <c r="AA58" s="56">
        <v>1016.5</v>
      </c>
      <c r="AB58" s="130">
        <v>0.009722222222222222</v>
      </c>
      <c r="AC58" s="60">
        <v>20</v>
      </c>
      <c r="AD58" s="56">
        <v>991.1</v>
      </c>
      <c r="AE58" s="136">
        <v>0.96875</v>
      </c>
    </row>
    <row r="59" spans="1:31" ht="13.5" customHeight="1">
      <c r="A59" s="68">
        <v>21</v>
      </c>
      <c r="B59" s="105">
        <v>993.2</v>
      </c>
      <c r="C59" s="106">
        <v>993.5</v>
      </c>
      <c r="D59" s="106">
        <v>993.7</v>
      </c>
      <c r="E59" s="106">
        <v>994.4</v>
      </c>
      <c r="F59" s="106">
        <v>995.8</v>
      </c>
      <c r="G59" s="106">
        <v>996.9</v>
      </c>
      <c r="H59" s="106">
        <v>998.1</v>
      </c>
      <c r="I59" s="106">
        <v>1000.2</v>
      </c>
      <c r="J59" s="106">
        <v>1001.4</v>
      </c>
      <c r="K59" s="106">
        <v>1002.7</v>
      </c>
      <c r="L59" s="106">
        <v>1003.9</v>
      </c>
      <c r="M59" s="106">
        <v>1004.4</v>
      </c>
      <c r="N59" s="106">
        <v>1004.9</v>
      </c>
      <c r="O59" s="106">
        <v>1006</v>
      </c>
      <c r="P59" s="106">
        <v>1007.3</v>
      </c>
      <c r="Q59" s="106">
        <v>1008.5</v>
      </c>
      <c r="R59" s="106">
        <v>1009.6</v>
      </c>
      <c r="S59" s="106">
        <v>1011</v>
      </c>
      <c r="T59" s="106">
        <v>1011.7</v>
      </c>
      <c r="U59" s="106">
        <v>1012.5</v>
      </c>
      <c r="V59" s="106">
        <v>1013.2</v>
      </c>
      <c r="W59" s="106">
        <v>1013.7</v>
      </c>
      <c r="X59" s="106">
        <v>1014.5</v>
      </c>
      <c r="Y59" s="106">
        <v>1014.7</v>
      </c>
      <c r="Z59" s="110">
        <f t="shared" si="3"/>
        <v>1004.4083333333334</v>
      </c>
      <c r="AA59" s="108">
        <v>1014.7</v>
      </c>
      <c r="AB59" s="131">
        <v>1</v>
      </c>
      <c r="AC59" s="109">
        <v>21</v>
      </c>
      <c r="AD59" s="108">
        <v>992.1</v>
      </c>
      <c r="AE59" s="137">
        <v>0.004861111111111111</v>
      </c>
    </row>
    <row r="60" spans="1:31" ht="13.5" customHeight="1">
      <c r="A60" s="69">
        <v>22</v>
      </c>
      <c r="B60" s="97">
        <v>1014.8</v>
      </c>
      <c r="C60" s="98">
        <v>1014.7</v>
      </c>
      <c r="D60" s="98">
        <v>1015.2</v>
      </c>
      <c r="E60" s="98">
        <v>1015.3</v>
      </c>
      <c r="F60" s="98">
        <v>1015.8</v>
      </c>
      <c r="G60" s="98">
        <v>1016</v>
      </c>
      <c r="H60" s="98">
        <v>1016.3</v>
      </c>
      <c r="I60" s="98">
        <v>1016.6</v>
      </c>
      <c r="J60" s="98">
        <v>1016.6</v>
      </c>
      <c r="K60" s="98">
        <v>1016.2</v>
      </c>
      <c r="L60" s="98">
        <v>1015.8</v>
      </c>
      <c r="M60" s="98">
        <v>1015.2</v>
      </c>
      <c r="N60" s="98">
        <v>1014.4</v>
      </c>
      <c r="O60" s="98">
        <v>1013.9</v>
      </c>
      <c r="P60" s="98">
        <v>1013.8</v>
      </c>
      <c r="Q60" s="98">
        <v>1013.9</v>
      </c>
      <c r="R60" s="98">
        <v>1013.8</v>
      </c>
      <c r="S60" s="98">
        <v>1014.6</v>
      </c>
      <c r="T60" s="98">
        <v>1015.4</v>
      </c>
      <c r="U60" s="98">
        <v>1016.2</v>
      </c>
      <c r="V60" s="98">
        <v>1016.6</v>
      </c>
      <c r="W60" s="98">
        <v>1017</v>
      </c>
      <c r="X60" s="98">
        <v>1017.2</v>
      </c>
      <c r="Y60" s="98">
        <v>1017.1</v>
      </c>
      <c r="Z60" s="104">
        <f t="shared" si="3"/>
        <v>1015.5166666666665</v>
      </c>
      <c r="AA60" s="56">
        <v>1017.3</v>
      </c>
      <c r="AB60" s="130">
        <v>0.9847222222222222</v>
      </c>
      <c r="AC60" s="60">
        <v>22</v>
      </c>
      <c r="AD60" s="56">
        <v>1013.7</v>
      </c>
      <c r="AE60" s="136">
        <v>0.6548611111111111</v>
      </c>
    </row>
    <row r="61" spans="1:31" ht="13.5" customHeight="1">
      <c r="A61" s="69">
        <v>23</v>
      </c>
      <c r="B61" s="97">
        <v>1017.4</v>
      </c>
      <c r="C61" s="98">
        <v>1017.9</v>
      </c>
      <c r="D61" s="98">
        <v>1018.5</v>
      </c>
      <c r="E61" s="98">
        <v>1019.3</v>
      </c>
      <c r="F61" s="98">
        <v>1020.6</v>
      </c>
      <c r="G61" s="98">
        <v>1021.4</v>
      </c>
      <c r="H61" s="98">
        <v>1022.4</v>
      </c>
      <c r="I61" s="98">
        <v>1022.9</v>
      </c>
      <c r="J61" s="98">
        <v>1023.5</v>
      </c>
      <c r="K61" s="98">
        <v>1023.5</v>
      </c>
      <c r="L61" s="98">
        <v>1023.7</v>
      </c>
      <c r="M61" s="98">
        <v>1023.2</v>
      </c>
      <c r="N61" s="98">
        <v>1023</v>
      </c>
      <c r="O61" s="98">
        <v>1023.7</v>
      </c>
      <c r="P61" s="98">
        <v>1024.1</v>
      </c>
      <c r="Q61" s="98">
        <v>1024.6</v>
      </c>
      <c r="R61" s="98">
        <v>1025.4</v>
      </c>
      <c r="S61" s="98">
        <v>1026.3</v>
      </c>
      <c r="T61" s="98">
        <v>1027</v>
      </c>
      <c r="U61" s="98">
        <v>1027.5</v>
      </c>
      <c r="V61" s="98">
        <v>1027.7</v>
      </c>
      <c r="W61" s="98">
        <v>1028</v>
      </c>
      <c r="X61" s="98">
        <v>1028.4</v>
      </c>
      <c r="Y61" s="98">
        <v>1028.5</v>
      </c>
      <c r="Z61" s="104">
        <f t="shared" si="3"/>
        <v>1023.6875000000001</v>
      </c>
      <c r="AA61" s="56">
        <v>1028.6</v>
      </c>
      <c r="AB61" s="130">
        <v>1</v>
      </c>
      <c r="AC61" s="60">
        <v>23</v>
      </c>
      <c r="AD61" s="56">
        <v>1017</v>
      </c>
      <c r="AE61" s="136">
        <v>0.008333333333333333</v>
      </c>
    </row>
    <row r="62" spans="1:31" ht="13.5" customHeight="1">
      <c r="A62" s="69">
        <v>24</v>
      </c>
      <c r="B62" s="97">
        <v>1028.9</v>
      </c>
      <c r="C62" s="98">
        <v>1028.7</v>
      </c>
      <c r="D62" s="98">
        <v>1028.8</v>
      </c>
      <c r="E62" s="98">
        <v>1029.3</v>
      </c>
      <c r="F62" s="98">
        <v>1029.9</v>
      </c>
      <c r="G62" s="98">
        <v>1030.4</v>
      </c>
      <c r="H62" s="98">
        <v>1031.1</v>
      </c>
      <c r="I62" s="98">
        <v>1031.8</v>
      </c>
      <c r="J62" s="98">
        <v>1031.5</v>
      </c>
      <c r="K62" s="98">
        <v>1031.4</v>
      </c>
      <c r="L62" s="98">
        <v>1030.8</v>
      </c>
      <c r="M62" s="98">
        <v>1030.3</v>
      </c>
      <c r="N62" s="98">
        <v>1029.9</v>
      </c>
      <c r="O62" s="98">
        <v>1029.6</v>
      </c>
      <c r="P62" s="98">
        <v>1029.6</v>
      </c>
      <c r="Q62" s="98">
        <v>1029.5</v>
      </c>
      <c r="R62" s="98">
        <v>1029.8</v>
      </c>
      <c r="S62" s="98">
        <v>1030.3</v>
      </c>
      <c r="T62" s="98">
        <v>1030.5</v>
      </c>
      <c r="U62" s="98">
        <v>1030.5</v>
      </c>
      <c r="V62" s="98">
        <v>1030.2</v>
      </c>
      <c r="W62" s="98">
        <v>1029.4</v>
      </c>
      <c r="X62" s="98">
        <v>1028.7</v>
      </c>
      <c r="Y62" s="98">
        <v>1028.4</v>
      </c>
      <c r="Z62" s="104">
        <f t="shared" si="3"/>
        <v>1029.9708333333335</v>
      </c>
      <c r="AA62" s="56">
        <v>1031.9</v>
      </c>
      <c r="AB62" s="130">
        <v>0.35</v>
      </c>
      <c r="AC62" s="60">
        <v>24</v>
      </c>
      <c r="AD62" s="56">
        <v>1028.4</v>
      </c>
      <c r="AE62" s="136">
        <v>1</v>
      </c>
    </row>
    <row r="63" spans="1:31" ht="13.5" customHeight="1">
      <c r="A63" s="69">
        <v>25</v>
      </c>
      <c r="B63" s="97">
        <v>1027.7</v>
      </c>
      <c r="C63" s="98">
        <v>1026.9</v>
      </c>
      <c r="D63" s="98">
        <v>1026.4</v>
      </c>
      <c r="E63" s="98">
        <v>1026.2</v>
      </c>
      <c r="F63" s="98">
        <v>1026</v>
      </c>
      <c r="G63" s="98">
        <v>1025.6</v>
      </c>
      <c r="H63" s="98">
        <v>1025.5</v>
      </c>
      <c r="I63" s="98">
        <v>1025.4</v>
      </c>
      <c r="J63" s="98">
        <v>1024.9</v>
      </c>
      <c r="K63" s="98">
        <v>1024.3</v>
      </c>
      <c r="L63" s="98">
        <v>1023</v>
      </c>
      <c r="M63" s="98">
        <v>1021.8</v>
      </c>
      <c r="N63" s="98">
        <v>1020.5</v>
      </c>
      <c r="O63" s="98">
        <v>1019.7</v>
      </c>
      <c r="P63" s="98">
        <v>1019.8</v>
      </c>
      <c r="Q63" s="98">
        <v>1019.7</v>
      </c>
      <c r="R63" s="98">
        <v>1020</v>
      </c>
      <c r="S63" s="98">
        <v>1020.2</v>
      </c>
      <c r="T63" s="98">
        <v>1020.4</v>
      </c>
      <c r="U63" s="98">
        <v>1020.8</v>
      </c>
      <c r="V63" s="98">
        <v>1020.9</v>
      </c>
      <c r="W63" s="98">
        <v>1020.6</v>
      </c>
      <c r="X63" s="98">
        <v>1020</v>
      </c>
      <c r="Y63" s="98">
        <v>1019.7</v>
      </c>
      <c r="Z63" s="104">
        <f t="shared" si="3"/>
        <v>1022.7500000000001</v>
      </c>
      <c r="AA63" s="56">
        <v>1028.4</v>
      </c>
      <c r="AB63" s="130">
        <v>0.0020833333333333333</v>
      </c>
      <c r="AC63" s="60">
        <v>25</v>
      </c>
      <c r="AD63" s="56">
        <v>1019.6</v>
      </c>
      <c r="AE63" s="136">
        <v>0.6847222222222222</v>
      </c>
    </row>
    <row r="64" spans="1:31" ht="13.5" customHeight="1">
      <c r="A64" s="69">
        <v>26</v>
      </c>
      <c r="B64" s="97">
        <v>1019.6</v>
      </c>
      <c r="C64" s="98">
        <v>1018.9</v>
      </c>
      <c r="D64" s="98">
        <v>1018.7</v>
      </c>
      <c r="E64" s="98">
        <v>1018.8</v>
      </c>
      <c r="F64" s="98">
        <v>1018.4</v>
      </c>
      <c r="G64" s="98">
        <v>1018.4</v>
      </c>
      <c r="H64" s="98">
        <v>1018.4</v>
      </c>
      <c r="I64" s="98">
        <v>1018.6</v>
      </c>
      <c r="J64" s="98">
        <v>1017.7</v>
      </c>
      <c r="K64" s="98">
        <v>1017.1</v>
      </c>
      <c r="L64" s="98">
        <v>1016.5</v>
      </c>
      <c r="M64" s="98">
        <v>1015.5</v>
      </c>
      <c r="N64" s="98">
        <v>1014.2</v>
      </c>
      <c r="O64" s="98">
        <v>1013.5</v>
      </c>
      <c r="P64" s="98">
        <v>1013</v>
      </c>
      <c r="Q64" s="98">
        <v>1012.1</v>
      </c>
      <c r="R64" s="98">
        <v>1011.3</v>
      </c>
      <c r="S64" s="98">
        <v>1011.3</v>
      </c>
      <c r="T64" s="98">
        <v>1011.2</v>
      </c>
      <c r="U64" s="98">
        <v>1011.2</v>
      </c>
      <c r="V64" s="98">
        <v>1011.3</v>
      </c>
      <c r="W64" s="98">
        <v>1012.3</v>
      </c>
      <c r="X64" s="98">
        <v>1013.1</v>
      </c>
      <c r="Y64" s="98">
        <v>1012.9</v>
      </c>
      <c r="Z64" s="104">
        <f t="shared" si="3"/>
        <v>1015.1666666666666</v>
      </c>
      <c r="AA64" s="56">
        <v>1019.7</v>
      </c>
      <c r="AB64" s="130">
        <v>0.002777777777777778</v>
      </c>
      <c r="AC64" s="60">
        <v>26</v>
      </c>
      <c r="AD64" s="56">
        <v>1010.7</v>
      </c>
      <c r="AE64" s="136">
        <v>0.8493055555555555</v>
      </c>
    </row>
    <row r="65" spans="1:31" ht="13.5" customHeight="1">
      <c r="A65" s="69">
        <v>27</v>
      </c>
      <c r="B65" s="97">
        <v>1013.3</v>
      </c>
      <c r="C65" s="98">
        <v>1013.7</v>
      </c>
      <c r="D65" s="98">
        <v>1013.9</v>
      </c>
      <c r="E65" s="98">
        <v>1014.6</v>
      </c>
      <c r="F65" s="98">
        <v>1015.6</v>
      </c>
      <c r="G65" s="98">
        <v>1016.3</v>
      </c>
      <c r="H65" s="98">
        <v>1017.4</v>
      </c>
      <c r="I65" s="98">
        <v>1018</v>
      </c>
      <c r="J65" s="98">
        <v>1018.8</v>
      </c>
      <c r="K65" s="98">
        <v>1019.3</v>
      </c>
      <c r="L65" s="98">
        <v>1019.6</v>
      </c>
      <c r="M65" s="98">
        <v>1019.7</v>
      </c>
      <c r="N65" s="98">
        <v>1019.7</v>
      </c>
      <c r="O65" s="98">
        <v>1020.2</v>
      </c>
      <c r="P65" s="98">
        <v>1021.1</v>
      </c>
      <c r="Q65" s="98">
        <v>1021.9</v>
      </c>
      <c r="R65" s="98">
        <v>1022.9</v>
      </c>
      <c r="S65" s="98">
        <v>1024.1</v>
      </c>
      <c r="T65" s="98">
        <v>1024.9</v>
      </c>
      <c r="U65" s="98">
        <v>1025.4</v>
      </c>
      <c r="V65" s="98">
        <v>1026</v>
      </c>
      <c r="W65" s="98">
        <v>1026.5</v>
      </c>
      <c r="X65" s="98">
        <v>1026.6</v>
      </c>
      <c r="Y65" s="98">
        <v>1026.8</v>
      </c>
      <c r="Z65" s="104">
        <f t="shared" si="3"/>
        <v>1020.2625000000002</v>
      </c>
      <c r="AA65" s="56">
        <v>1026.8</v>
      </c>
      <c r="AB65" s="130">
        <v>1</v>
      </c>
      <c r="AC65" s="60">
        <v>27</v>
      </c>
      <c r="AD65" s="56">
        <v>1012.8</v>
      </c>
      <c r="AE65" s="136">
        <v>0.004166666666666667</v>
      </c>
    </row>
    <row r="66" spans="1:31" ht="13.5" customHeight="1">
      <c r="A66" s="69">
        <v>28</v>
      </c>
      <c r="B66" s="97">
        <v>1027</v>
      </c>
      <c r="C66" s="98">
        <v>1027.1</v>
      </c>
      <c r="D66" s="98">
        <v>1027.2</v>
      </c>
      <c r="E66" s="98">
        <v>1027.7</v>
      </c>
      <c r="F66" s="103">
        <v>1028.2</v>
      </c>
      <c r="G66" s="98">
        <v>1028.6</v>
      </c>
      <c r="H66" s="98">
        <v>1029.2</v>
      </c>
      <c r="I66" s="98">
        <v>1029.8</v>
      </c>
      <c r="J66" s="98">
        <v>1030.2</v>
      </c>
      <c r="K66" s="98">
        <v>1030</v>
      </c>
      <c r="L66" s="98">
        <v>1029.8</v>
      </c>
      <c r="M66" s="98">
        <v>1029</v>
      </c>
      <c r="N66" s="98">
        <v>1028.7</v>
      </c>
      <c r="O66" s="98">
        <v>1028.8</v>
      </c>
      <c r="P66" s="98">
        <v>1029.2</v>
      </c>
      <c r="Q66" s="98">
        <v>1029.5</v>
      </c>
      <c r="R66" s="98">
        <v>1029.8</v>
      </c>
      <c r="S66" s="98">
        <v>1030.5</v>
      </c>
      <c r="T66" s="98">
        <v>1030.9</v>
      </c>
      <c r="U66" s="98">
        <v>1031.1</v>
      </c>
      <c r="V66" s="98">
        <v>1031.4</v>
      </c>
      <c r="W66" s="98">
        <v>1031.6</v>
      </c>
      <c r="X66" s="98">
        <v>1031.6</v>
      </c>
      <c r="Y66" s="98">
        <v>1031.7</v>
      </c>
      <c r="Z66" s="104">
        <f t="shared" si="3"/>
        <v>1029.5249999999999</v>
      </c>
      <c r="AA66" s="56">
        <v>1031.7</v>
      </c>
      <c r="AB66" s="130">
        <v>1</v>
      </c>
      <c r="AC66" s="60">
        <v>28</v>
      </c>
      <c r="AD66" s="56">
        <v>1026.7</v>
      </c>
      <c r="AE66" s="136">
        <v>0.022222222222222223</v>
      </c>
    </row>
    <row r="67" spans="1:31" ht="13.5" customHeight="1">
      <c r="A67" s="69">
        <v>29</v>
      </c>
      <c r="B67" s="97">
        <v>1031.8</v>
      </c>
      <c r="C67" s="98">
        <v>1031.8</v>
      </c>
      <c r="D67" s="98">
        <v>1031.6</v>
      </c>
      <c r="E67" s="98">
        <v>1031.9</v>
      </c>
      <c r="F67" s="98">
        <v>1032.3</v>
      </c>
      <c r="G67" s="98">
        <v>1032.5</v>
      </c>
      <c r="H67" s="98">
        <v>1032.9</v>
      </c>
      <c r="I67" s="98">
        <v>1033</v>
      </c>
      <c r="J67" s="98">
        <v>1032.8</v>
      </c>
      <c r="K67" s="98">
        <v>1032.7</v>
      </c>
      <c r="L67" s="98">
        <v>1032.2</v>
      </c>
      <c r="M67" s="98">
        <v>1031.5</v>
      </c>
      <c r="N67" s="98">
        <v>1031</v>
      </c>
      <c r="O67" s="98">
        <v>1030.9</v>
      </c>
      <c r="P67" s="98">
        <v>1031</v>
      </c>
      <c r="Q67" s="98">
        <v>1030.9</v>
      </c>
      <c r="R67" s="98">
        <v>1031.1</v>
      </c>
      <c r="S67" s="98">
        <v>1031.5</v>
      </c>
      <c r="T67" s="98">
        <v>1031.6</v>
      </c>
      <c r="U67" s="98">
        <v>1031.5</v>
      </c>
      <c r="V67" s="98">
        <v>1031.2</v>
      </c>
      <c r="W67" s="98">
        <v>1031.3</v>
      </c>
      <c r="X67" s="98">
        <v>1030.8</v>
      </c>
      <c r="Y67" s="98">
        <v>1030.4</v>
      </c>
      <c r="Z67" s="104">
        <f t="shared" si="3"/>
        <v>1031.675</v>
      </c>
      <c r="AA67" s="56">
        <v>1033.1</v>
      </c>
      <c r="AB67" s="130">
        <v>0.3340277777777778</v>
      </c>
      <c r="AC67" s="60">
        <v>29</v>
      </c>
      <c r="AD67" s="56">
        <v>1030.3</v>
      </c>
      <c r="AE67" s="136">
        <v>0.9979166666666667</v>
      </c>
    </row>
    <row r="68" spans="1:31" ht="13.5" customHeight="1">
      <c r="A68" s="69">
        <v>30</v>
      </c>
      <c r="B68" s="97">
        <v>1030.7</v>
      </c>
      <c r="C68" s="98">
        <v>1029.9</v>
      </c>
      <c r="D68" s="98">
        <v>1029.5</v>
      </c>
      <c r="E68" s="98">
        <v>1029.2</v>
      </c>
      <c r="F68" s="98">
        <v>1030.1</v>
      </c>
      <c r="G68" s="98">
        <v>1029.7</v>
      </c>
      <c r="H68" s="98">
        <v>1028.9</v>
      </c>
      <c r="I68" s="98">
        <v>1029.1</v>
      </c>
      <c r="J68" s="98">
        <v>1028.9</v>
      </c>
      <c r="K68" s="98">
        <v>1029</v>
      </c>
      <c r="L68" s="98">
        <v>1028.3</v>
      </c>
      <c r="M68" s="98">
        <v>1027.6</v>
      </c>
      <c r="N68" s="98">
        <v>1027</v>
      </c>
      <c r="O68" s="98">
        <v>1026.4</v>
      </c>
      <c r="P68" s="98">
        <v>1026.2</v>
      </c>
      <c r="Q68" s="98">
        <v>1025.7</v>
      </c>
      <c r="R68" s="98">
        <v>1025.6</v>
      </c>
      <c r="S68" s="98">
        <v>1025.7</v>
      </c>
      <c r="T68" s="98">
        <v>1025.4</v>
      </c>
      <c r="U68" s="98">
        <v>1024.9</v>
      </c>
      <c r="V68" s="98">
        <v>1024.7</v>
      </c>
      <c r="W68" s="98">
        <v>1023.5</v>
      </c>
      <c r="X68" s="98">
        <v>1022.7</v>
      </c>
      <c r="Y68" s="98">
        <v>1022.5</v>
      </c>
      <c r="Z68" s="104">
        <f t="shared" si="3"/>
        <v>1027.1333333333334</v>
      </c>
      <c r="AA68" s="56">
        <v>1030.8</v>
      </c>
      <c r="AB68" s="130">
        <v>0.04305555555555556</v>
      </c>
      <c r="AC68" s="60">
        <v>30</v>
      </c>
      <c r="AD68" s="56">
        <v>1022.1</v>
      </c>
      <c r="AE68" s="136">
        <v>0.9923611111111111</v>
      </c>
    </row>
    <row r="69" spans="1:31" ht="13.5" customHeight="1">
      <c r="A69" s="69">
        <v>31</v>
      </c>
      <c r="B69" s="97">
        <v>1022</v>
      </c>
      <c r="C69" s="98">
        <v>1021.1</v>
      </c>
      <c r="D69" s="98">
        <v>1020.4</v>
      </c>
      <c r="E69" s="98">
        <v>1020.4</v>
      </c>
      <c r="F69" s="98">
        <v>1020.1</v>
      </c>
      <c r="G69" s="98">
        <v>1019.9</v>
      </c>
      <c r="H69" s="98">
        <v>1019.8</v>
      </c>
      <c r="I69" s="98">
        <v>1019.6</v>
      </c>
      <c r="J69" s="98">
        <v>1018.6</v>
      </c>
      <c r="K69" s="98">
        <v>1018.1</v>
      </c>
      <c r="L69" s="98">
        <v>1016.9</v>
      </c>
      <c r="M69" s="98">
        <v>1015.8</v>
      </c>
      <c r="N69" s="98">
        <v>1015</v>
      </c>
      <c r="O69" s="98">
        <v>1014.9</v>
      </c>
      <c r="P69" s="98">
        <v>1015.4</v>
      </c>
      <c r="Q69" s="98">
        <v>1015.7</v>
      </c>
      <c r="R69" s="98">
        <v>1015.9</v>
      </c>
      <c r="S69" s="98">
        <v>1015.7</v>
      </c>
      <c r="T69" s="98">
        <v>1015.9</v>
      </c>
      <c r="U69" s="98">
        <v>1015.6</v>
      </c>
      <c r="V69" s="98">
        <v>1014.6</v>
      </c>
      <c r="W69" s="98">
        <v>1015.4</v>
      </c>
      <c r="X69" s="98">
        <v>1014.7</v>
      </c>
      <c r="Y69" s="98">
        <v>1014.4</v>
      </c>
      <c r="Z69" s="104">
        <f t="shared" si="3"/>
        <v>1017.3291666666668</v>
      </c>
      <c r="AA69" s="56">
        <v>1022.8</v>
      </c>
      <c r="AB69" s="130">
        <v>0.029861111111111113</v>
      </c>
      <c r="AC69" s="60">
        <v>31</v>
      </c>
      <c r="AD69" s="56">
        <v>1014.1</v>
      </c>
      <c r="AE69" s="136">
        <v>0.98125</v>
      </c>
    </row>
    <row r="70" spans="1:31" ht="13.5" customHeight="1">
      <c r="A70" s="83" t="s">
        <v>9</v>
      </c>
      <c r="B70" s="99">
        <f aca="true" t="shared" si="4" ref="B70:Q70">AVERAGE(B39:B69)</f>
        <v>1017.7129032258065</v>
      </c>
      <c r="C70" s="100">
        <f t="shared" si="4"/>
        <v>1017.4580645161292</v>
      </c>
      <c r="D70" s="100">
        <f t="shared" si="4"/>
        <v>1017.3870967741937</v>
      </c>
      <c r="E70" s="100">
        <f t="shared" si="4"/>
        <v>1017.5774193548388</v>
      </c>
      <c r="F70" s="100">
        <f t="shared" si="4"/>
        <v>1017.9612903225803</v>
      </c>
      <c r="G70" s="100">
        <f t="shared" si="4"/>
        <v>1018.1548387096776</v>
      </c>
      <c r="H70" s="100">
        <f t="shared" si="4"/>
        <v>1018.4387096774194</v>
      </c>
      <c r="I70" s="100">
        <f t="shared" si="4"/>
        <v>1018.8225806451611</v>
      </c>
      <c r="J70" s="100">
        <f t="shared" si="4"/>
        <v>1018.809677419355</v>
      </c>
      <c r="K70" s="100">
        <f t="shared" si="4"/>
        <v>1018.7258064516129</v>
      </c>
      <c r="L70" s="100">
        <f t="shared" si="4"/>
        <v>1018.4258064516129</v>
      </c>
      <c r="M70" s="100">
        <f t="shared" si="4"/>
        <v>1017.8</v>
      </c>
      <c r="N70" s="100">
        <f t="shared" si="4"/>
        <v>1017.3387096774196</v>
      </c>
      <c r="O70" s="100">
        <f t="shared" si="4"/>
        <v>1017.2774193548389</v>
      </c>
      <c r="P70" s="100">
        <f t="shared" si="4"/>
        <v>1017.4129032258063</v>
      </c>
      <c r="Q70" s="100">
        <f t="shared" si="4"/>
        <v>1017.451612903226</v>
      </c>
      <c r="R70" s="100">
        <f aca="true" t="shared" si="5" ref="R70:Y70">AVERAGE(R39:R69)</f>
        <v>1017.6258064516127</v>
      </c>
      <c r="S70" s="100">
        <f t="shared" si="5"/>
        <v>1017.916129032258</v>
      </c>
      <c r="T70" s="100">
        <f t="shared" si="5"/>
        <v>1018.0451612903229</v>
      </c>
      <c r="U70" s="100">
        <f t="shared" si="5"/>
        <v>1018.1032258064516</v>
      </c>
      <c r="V70" s="100">
        <f t="shared" si="5"/>
        <v>1018.2483870967743</v>
      </c>
      <c r="W70" s="100">
        <f t="shared" si="5"/>
        <v>1018.167741935484</v>
      </c>
      <c r="X70" s="100">
        <f t="shared" si="5"/>
        <v>1017.9225806451614</v>
      </c>
      <c r="Y70" s="100">
        <f t="shared" si="5"/>
        <v>1017.7161290322583</v>
      </c>
      <c r="Z70" s="99">
        <f>AVERAGE(B39:Y69)</f>
        <v>1017.9375000000001</v>
      </c>
      <c r="AA70" s="62">
        <f>AVERAGE(AA39:AA69)</f>
        <v>1021.5935483870967</v>
      </c>
      <c r="AB70" s="63"/>
      <c r="AC70" s="64"/>
      <c r="AD70" s="62">
        <f>AVERAGE(AD39:AD69)</f>
        <v>1013.6838709677418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1033.1</v>
      </c>
      <c r="C77" s="125">
        <v>29</v>
      </c>
      <c r="D77" s="126">
        <v>0.3340277777777778</v>
      </c>
      <c r="E77" s="57"/>
      <c r="F77" s="121"/>
      <c r="G77" s="106">
        <f>MIN(最低)</f>
        <v>991.1</v>
      </c>
      <c r="H77" s="125">
        <v>20</v>
      </c>
      <c r="I77" s="126">
        <v>0.96875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25"/>
      <c r="I78" s="126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6.8515625" style="48" customWidth="1"/>
    <col min="28" max="28" width="6.28125" style="48" customWidth="1"/>
    <col min="29" max="29" width="7.8515625" style="48" hidden="1" customWidth="1"/>
    <col min="30" max="30" width="6.8515625" style="48" customWidth="1"/>
    <col min="31" max="31" width="6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27">
        <f>'１月'!Z1</f>
        <v>2004</v>
      </c>
      <c r="AA1" s="48" t="s">
        <v>1</v>
      </c>
      <c r="AB1" s="128">
        <v>11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1006.7</v>
      </c>
      <c r="C3" s="96">
        <v>1005.7</v>
      </c>
      <c r="D3" s="96">
        <v>1005</v>
      </c>
      <c r="E3" s="96">
        <v>1004.1</v>
      </c>
      <c r="F3" s="96">
        <v>1004.6</v>
      </c>
      <c r="G3" s="96">
        <v>1004.4</v>
      </c>
      <c r="H3" s="96">
        <v>1004.1</v>
      </c>
      <c r="I3" s="96">
        <v>1003.7</v>
      </c>
      <c r="J3" s="96">
        <v>1003.3</v>
      </c>
      <c r="K3" s="96">
        <v>1002.8</v>
      </c>
      <c r="L3" s="96">
        <v>1002.5</v>
      </c>
      <c r="M3" s="96">
        <v>1001.4</v>
      </c>
      <c r="N3" s="96">
        <v>1000.8</v>
      </c>
      <c r="O3" s="96">
        <v>1000.1</v>
      </c>
      <c r="P3" s="96">
        <v>1000.5</v>
      </c>
      <c r="Q3" s="96">
        <v>1000</v>
      </c>
      <c r="R3" s="96">
        <v>1000</v>
      </c>
      <c r="S3" s="96">
        <v>1000.6</v>
      </c>
      <c r="T3" s="96">
        <v>1000.4</v>
      </c>
      <c r="U3" s="96">
        <v>1000.3</v>
      </c>
      <c r="V3" s="96">
        <v>1000.2</v>
      </c>
      <c r="W3" s="96">
        <v>1000.2</v>
      </c>
      <c r="X3" s="96">
        <v>1000</v>
      </c>
      <c r="Y3" s="96">
        <v>1000</v>
      </c>
      <c r="Z3" s="54">
        <f aca="true" t="shared" si="0" ref="Z3:Z32">AVERAGE(B3:Y3)</f>
        <v>1002.1416666666665</v>
      </c>
      <c r="AA3" s="53">
        <v>1007.7</v>
      </c>
      <c r="AB3" s="129">
        <v>0.015277777777777777</v>
      </c>
      <c r="AC3" s="55">
        <v>1</v>
      </c>
      <c r="AD3" s="53">
        <v>1000</v>
      </c>
      <c r="AE3" s="132">
        <v>1</v>
      </c>
    </row>
    <row r="4" spans="1:31" ht="13.5" customHeight="1">
      <c r="A4" s="69">
        <v>2</v>
      </c>
      <c r="B4" s="97">
        <v>999.8</v>
      </c>
      <c r="C4" s="98">
        <v>999.8</v>
      </c>
      <c r="D4" s="98">
        <v>1000.2</v>
      </c>
      <c r="E4" s="98">
        <v>1000.6</v>
      </c>
      <c r="F4" s="98">
        <v>1001.1</v>
      </c>
      <c r="G4" s="98">
        <v>1001.6</v>
      </c>
      <c r="H4" s="98">
        <v>1001.9</v>
      </c>
      <c r="I4" s="98">
        <v>1002.5</v>
      </c>
      <c r="J4" s="98">
        <v>1002.9</v>
      </c>
      <c r="K4" s="98">
        <v>1003</v>
      </c>
      <c r="L4" s="98">
        <v>1003</v>
      </c>
      <c r="M4" s="98">
        <v>1002.7</v>
      </c>
      <c r="N4" s="98">
        <v>1002.7</v>
      </c>
      <c r="O4" s="98">
        <v>1003.4</v>
      </c>
      <c r="P4" s="98">
        <v>1004.1</v>
      </c>
      <c r="Q4" s="98">
        <v>1004.5</v>
      </c>
      <c r="R4" s="98">
        <v>1005.1</v>
      </c>
      <c r="S4" s="98">
        <v>1006</v>
      </c>
      <c r="T4" s="98">
        <v>1006.6</v>
      </c>
      <c r="U4" s="98">
        <v>1007.2</v>
      </c>
      <c r="V4" s="98">
        <v>1007.6</v>
      </c>
      <c r="W4" s="98">
        <v>1007.4</v>
      </c>
      <c r="X4" s="98">
        <v>1007.1</v>
      </c>
      <c r="Y4" s="98">
        <v>1007.3</v>
      </c>
      <c r="Z4" s="58">
        <f t="shared" si="0"/>
        <v>1003.6708333333332</v>
      </c>
      <c r="AA4" s="56">
        <v>1007.6</v>
      </c>
      <c r="AB4" s="130">
        <v>0.9041666666666667</v>
      </c>
      <c r="AC4" s="60">
        <v>2</v>
      </c>
      <c r="AD4" s="56">
        <v>999.7</v>
      </c>
      <c r="AE4" s="133">
        <v>0.07708333333333334</v>
      </c>
    </row>
    <row r="5" spans="1:31" ht="13.5" customHeight="1">
      <c r="A5" s="69">
        <v>3</v>
      </c>
      <c r="B5" s="97">
        <v>1007.2</v>
      </c>
      <c r="C5" s="98">
        <v>1007.3</v>
      </c>
      <c r="D5" s="98">
        <v>1007.1</v>
      </c>
      <c r="E5" s="98">
        <v>1006.9</v>
      </c>
      <c r="F5" s="98">
        <v>1007.4</v>
      </c>
      <c r="G5" s="98">
        <v>1007.2</v>
      </c>
      <c r="H5" s="98">
        <v>1007.7</v>
      </c>
      <c r="I5" s="98">
        <v>1008.2</v>
      </c>
      <c r="J5" s="98">
        <v>1008.2</v>
      </c>
      <c r="K5" s="98">
        <v>1007.8</v>
      </c>
      <c r="L5" s="98">
        <v>1007.2</v>
      </c>
      <c r="M5" s="98">
        <v>1006.3</v>
      </c>
      <c r="N5" s="98">
        <v>1005.4</v>
      </c>
      <c r="O5" s="98">
        <v>1004.9</v>
      </c>
      <c r="P5" s="98">
        <v>1004.9</v>
      </c>
      <c r="Q5" s="98">
        <v>1005</v>
      </c>
      <c r="R5" s="98">
        <v>1005</v>
      </c>
      <c r="S5" s="98">
        <v>1005.3</v>
      </c>
      <c r="T5" s="98">
        <v>1005.2</v>
      </c>
      <c r="U5" s="98">
        <v>1005.1</v>
      </c>
      <c r="V5" s="98">
        <v>1005.1</v>
      </c>
      <c r="W5" s="98">
        <v>1005</v>
      </c>
      <c r="X5" s="98">
        <v>1005</v>
      </c>
      <c r="Y5" s="98">
        <v>1005</v>
      </c>
      <c r="Z5" s="58">
        <f t="shared" si="0"/>
        <v>1006.2249999999998</v>
      </c>
      <c r="AA5" s="56">
        <v>1008.3</v>
      </c>
      <c r="AB5" s="130">
        <v>0.3625</v>
      </c>
      <c r="AC5" s="60">
        <v>3</v>
      </c>
      <c r="AD5" s="56">
        <v>1004.7</v>
      </c>
      <c r="AE5" s="133">
        <v>0.6006944444444444</v>
      </c>
    </row>
    <row r="6" spans="1:31" ht="13.5" customHeight="1">
      <c r="A6" s="69">
        <v>4</v>
      </c>
      <c r="B6" s="97">
        <v>1005.2</v>
      </c>
      <c r="C6" s="98">
        <v>1005.4</v>
      </c>
      <c r="D6" s="98">
        <v>1006.2</v>
      </c>
      <c r="E6" s="98">
        <v>1006.8</v>
      </c>
      <c r="F6" s="98">
        <v>1007.7</v>
      </c>
      <c r="G6" s="98">
        <v>1008.5</v>
      </c>
      <c r="H6" s="98">
        <v>1009</v>
      </c>
      <c r="I6" s="98">
        <v>1009.6</v>
      </c>
      <c r="J6" s="98">
        <v>1009.7</v>
      </c>
      <c r="K6" s="98">
        <v>1009.7</v>
      </c>
      <c r="L6" s="98">
        <v>1009.4</v>
      </c>
      <c r="M6" s="98">
        <v>1008.9</v>
      </c>
      <c r="N6" s="98">
        <v>1009.1</v>
      </c>
      <c r="O6" s="98">
        <v>1009.2</v>
      </c>
      <c r="P6" s="98">
        <v>1009.7</v>
      </c>
      <c r="Q6" s="98">
        <v>1010.5</v>
      </c>
      <c r="R6" s="98">
        <v>1011.4</v>
      </c>
      <c r="S6" s="98">
        <v>1012.3</v>
      </c>
      <c r="T6" s="98">
        <v>1012.7</v>
      </c>
      <c r="U6" s="98">
        <v>1013.4</v>
      </c>
      <c r="V6" s="98">
        <v>1013.6</v>
      </c>
      <c r="W6" s="98">
        <v>1013.6</v>
      </c>
      <c r="X6" s="98">
        <v>1013.7</v>
      </c>
      <c r="Y6" s="98">
        <v>1013.5</v>
      </c>
      <c r="Z6" s="58">
        <f t="shared" si="0"/>
        <v>1009.9500000000002</v>
      </c>
      <c r="AA6" s="56">
        <v>1013.8</v>
      </c>
      <c r="AB6" s="130">
        <v>0.9666666666666667</v>
      </c>
      <c r="AC6" s="60">
        <v>4</v>
      </c>
      <c r="AD6" s="56">
        <v>1004.9</v>
      </c>
      <c r="AE6" s="133">
        <v>0.025694444444444447</v>
      </c>
    </row>
    <row r="7" spans="1:31" ht="13.5" customHeight="1">
      <c r="A7" s="69">
        <v>5</v>
      </c>
      <c r="B7" s="97">
        <v>1013.6</v>
      </c>
      <c r="C7" s="98">
        <v>1013.7</v>
      </c>
      <c r="D7" s="98">
        <v>1013.6</v>
      </c>
      <c r="E7" s="98">
        <v>1013.7</v>
      </c>
      <c r="F7" s="98">
        <v>1014</v>
      </c>
      <c r="G7" s="98">
        <v>1014.2</v>
      </c>
      <c r="H7" s="98">
        <v>1014.4</v>
      </c>
      <c r="I7" s="98">
        <v>1014.7</v>
      </c>
      <c r="J7" s="98">
        <v>1014.9</v>
      </c>
      <c r="K7" s="98">
        <v>1014.5</v>
      </c>
      <c r="L7" s="98">
        <v>1014</v>
      </c>
      <c r="M7" s="98">
        <v>1013.2</v>
      </c>
      <c r="N7" s="98">
        <v>1012.7</v>
      </c>
      <c r="O7" s="98">
        <v>1012.7</v>
      </c>
      <c r="P7" s="98">
        <v>1013</v>
      </c>
      <c r="Q7" s="98">
        <v>1013.1</v>
      </c>
      <c r="R7" s="98">
        <v>1013.3</v>
      </c>
      <c r="S7" s="98">
        <v>1013.8</v>
      </c>
      <c r="T7" s="98">
        <v>1014.1</v>
      </c>
      <c r="U7" s="98">
        <v>1014.4</v>
      </c>
      <c r="V7" s="98">
        <v>1014.1</v>
      </c>
      <c r="W7" s="98">
        <v>1013.6</v>
      </c>
      <c r="X7" s="98">
        <v>1013.3</v>
      </c>
      <c r="Y7" s="98">
        <v>1013</v>
      </c>
      <c r="Z7" s="58">
        <f t="shared" si="0"/>
        <v>1013.7333333333332</v>
      </c>
      <c r="AA7" s="56">
        <v>1015</v>
      </c>
      <c r="AB7" s="130">
        <v>0.3597222222222222</v>
      </c>
      <c r="AC7" s="60">
        <v>5</v>
      </c>
      <c r="AD7" s="56">
        <v>1012.5</v>
      </c>
      <c r="AE7" s="133">
        <v>0.5597222222222222</v>
      </c>
    </row>
    <row r="8" spans="1:31" ht="13.5" customHeight="1">
      <c r="A8" s="69">
        <v>6</v>
      </c>
      <c r="B8" s="97">
        <v>1012.6</v>
      </c>
      <c r="C8" s="98">
        <v>1012.2</v>
      </c>
      <c r="D8" s="98">
        <v>1012.1</v>
      </c>
      <c r="E8" s="98">
        <v>1011.3</v>
      </c>
      <c r="F8" s="98">
        <v>1011.1</v>
      </c>
      <c r="G8" s="98">
        <v>1011.2</v>
      </c>
      <c r="H8" s="98">
        <v>1011.4</v>
      </c>
      <c r="I8" s="98">
        <v>1011.6</v>
      </c>
      <c r="J8" s="98">
        <v>1011.5</v>
      </c>
      <c r="K8" s="98">
        <v>1011.3</v>
      </c>
      <c r="L8" s="98">
        <v>1010.7</v>
      </c>
      <c r="M8" s="98">
        <v>1009.9</v>
      </c>
      <c r="N8" s="98">
        <v>1009.6</v>
      </c>
      <c r="O8" s="98">
        <v>1009.4</v>
      </c>
      <c r="P8" s="98">
        <v>1009.4</v>
      </c>
      <c r="Q8" s="98">
        <v>1009.3</v>
      </c>
      <c r="R8" s="98">
        <v>1009.8</v>
      </c>
      <c r="S8" s="98">
        <v>1010.2</v>
      </c>
      <c r="T8" s="98">
        <v>1010.5</v>
      </c>
      <c r="U8" s="98">
        <v>1010.9</v>
      </c>
      <c r="V8" s="98">
        <v>1011</v>
      </c>
      <c r="W8" s="98">
        <v>1011.2</v>
      </c>
      <c r="X8" s="98">
        <v>1011.3</v>
      </c>
      <c r="Y8" s="98">
        <v>1011.1</v>
      </c>
      <c r="Z8" s="58">
        <f t="shared" si="0"/>
        <v>1010.8583333333332</v>
      </c>
      <c r="AA8" s="56">
        <v>1013</v>
      </c>
      <c r="AB8" s="130">
        <v>0.02291666666666667</v>
      </c>
      <c r="AC8" s="60">
        <v>6</v>
      </c>
      <c r="AD8" s="56">
        <v>1009.1</v>
      </c>
      <c r="AE8" s="133">
        <v>0.6604166666666667</v>
      </c>
    </row>
    <row r="9" spans="1:31" ht="13.5" customHeight="1">
      <c r="A9" s="69">
        <v>7</v>
      </c>
      <c r="B9" s="97">
        <v>1011.2</v>
      </c>
      <c r="C9" s="98">
        <v>1011.4</v>
      </c>
      <c r="D9" s="98">
        <v>1011.3</v>
      </c>
      <c r="E9" s="98">
        <v>1011.7</v>
      </c>
      <c r="F9" s="98">
        <v>1012.2</v>
      </c>
      <c r="G9" s="98">
        <v>1012.8</v>
      </c>
      <c r="H9" s="98">
        <v>1013.6</v>
      </c>
      <c r="I9" s="98">
        <v>1014.4</v>
      </c>
      <c r="J9" s="98">
        <v>1014.8</v>
      </c>
      <c r="K9" s="98">
        <v>1014.9</v>
      </c>
      <c r="L9" s="98">
        <v>1014.7</v>
      </c>
      <c r="M9" s="98">
        <v>1014.6</v>
      </c>
      <c r="N9" s="98">
        <v>1014.7</v>
      </c>
      <c r="O9" s="98">
        <v>1015.2</v>
      </c>
      <c r="P9" s="98">
        <v>1015.9</v>
      </c>
      <c r="Q9" s="98">
        <v>1016.8</v>
      </c>
      <c r="R9" s="98">
        <v>1017.1</v>
      </c>
      <c r="S9" s="98">
        <v>1018.1</v>
      </c>
      <c r="T9" s="98">
        <v>1018.8</v>
      </c>
      <c r="U9" s="98">
        <v>1019</v>
      </c>
      <c r="V9" s="98">
        <v>1019.4</v>
      </c>
      <c r="W9" s="98">
        <v>1019.5</v>
      </c>
      <c r="X9" s="98">
        <v>1019.6</v>
      </c>
      <c r="Y9" s="98">
        <v>1019.7</v>
      </c>
      <c r="Z9" s="58">
        <f t="shared" si="0"/>
        <v>1015.4749999999999</v>
      </c>
      <c r="AA9" s="56">
        <v>1019.8</v>
      </c>
      <c r="AB9" s="130">
        <v>1</v>
      </c>
      <c r="AC9" s="60">
        <v>7</v>
      </c>
      <c r="AD9" s="56">
        <v>1011.1</v>
      </c>
      <c r="AE9" s="133">
        <v>0.05416666666666667</v>
      </c>
    </row>
    <row r="10" spans="1:31" ht="13.5" customHeight="1">
      <c r="A10" s="69">
        <v>8</v>
      </c>
      <c r="B10" s="97">
        <v>1020</v>
      </c>
      <c r="C10" s="98">
        <v>1019.7</v>
      </c>
      <c r="D10" s="98">
        <v>1020.1</v>
      </c>
      <c r="E10" s="98">
        <v>1020</v>
      </c>
      <c r="F10" s="98">
        <v>1020.2</v>
      </c>
      <c r="G10" s="98">
        <v>1020.5</v>
      </c>
      <c r="H10" s="98">
        <v>1020.9</v>
      </c>
      <c r="I10" s="98">
        <v>1021.3</v>
      </c>
      <c r="J10" s="98">
        <v>1021.4</v>
      </c>
      <c r="K10" s="98">
        <v>1021.2</v>
      </c>
      <c r="L10" s="98">
        <v>1020.8</v>
      </c>
      <c r="M10" s="98">
        <v>1020.4</v>
      </c>
      <c r="N10" s="98">
        <v>1019.9</v>
      </c>
      <c r="O10" s="98">
        <v>1019.7</v>
      </c>
      <c r="P10" s="98">
        <v>1019.7</v>
      </c>
      <c r="Q10" s="98">
        <v>1019.7</v>
      </c>
      <c r="R10" s="98">
        <v>1019.8</v>
      </c>
      <c r="S10" s="98">
        <v>1020.3</v>
      </c>
      <c r="T10" s="98">
        <v>1020.4</v>
      </c>
      <c r="U10" s="98">
        <v>1020.4</v>
      </c>
      <c r="V10" s="98">
        <v>1020.7</v>
      </c>
      <c r="W10" s="98">
        <v>1020.7</v>
      </c>
      <c r="X10" s="98">
        <v>1020.5</v>
      </c>
      <c r="Y10" s="98">
        <v>1020.2</v>
      </c>
      <c r="Z10" s="58">
        <f t="shared" si="0"/>
        <v>1020.354166666667</v>
      </c>
      <c r="AA10" s="56">
        <v>1021.6</v>
      </c>
      <c r="AB10" s="130">
        <v>0.36180555555555555</v>
      </c>
      <c r="AC10" s="60">
        <v>8</v>
      </c>
      <c r="AD10" s="56">
        <v>1019.6</v>
      </c>
      <c r="AE10" s="133">
        <v>0.6958333333333333</v>
      </c>
    </row>
    <row r="11" spans="1:31" ht="13.5" customHeight="1">
      <c r="A11" s="69">
        <v>9</v>
      </c>
      <c r="B11" s="97">
        <v>1019.9</v>
      </c>
      <c r="C11" s="98">
        <v>1019.8</v>
      </c>
      <c r="D11" s="98">
        <v>1019.6</v>
      </c>
      <c r="E11" s="98">
        <v>1019.7</v>
      </c>
      <c r="F11" s="98">
        <v>1019.8</v>
      </c>
      <c r="G11" s="98">
        <v>1019.8</v>
      </c>
      <c r="H11" s="98">
        <v>1020.1</v>
      </c>
      <c r="I11" s="98">
        <v>1020.8</v>
      </c>
      <c r="J11" s="98">
        <v>1020.9</v>
      </c>
      <c r="K11" s="98">
        <v>1021.1</v>
      </c>
      <c r="L11" s="98">
        <v>1020.4</v>
      </c>
      <c r="M11" s="98">
        <v>1019.8</v>
      </c>
      <c r="N11" s="98">
        <v>1019.3</v>
      </c>
      <c r="O11" s="98">
        <v>1019.2</v>
      </c>
      <c r="P11" s="98">
        <v>1019.5</v>
      </c>
      <c r="Q11" s="98">
        <v>1020.1</v>
      </c>
      <c r="R11" s="98">
        <v>1020.5</v>
      </c>
      <c r="S11" s="98">
        <v>1021.3</v>
      </c>
      <c r="T11" s="98">
        <v>1021.9</v>
      </c>
      <c r="U11" s="98">
        <v>1022.3</v>
      </c>
      <c r="V11" s="98">
        <v>1022.7</v>
      </c>
      <c r="W11" s="98">
        <v>1022.8</v>
      </c>
      <c r="X11" s="98">
        <v>1022.4</v>
      </c>
      <c r="Y11" s="98">
        <v>1022.4</v>
      </c>
      <c r="Z11" s="58">
        <f t="shared" si="0"/>
        <v>1020.6708333333336</v>
      </c>
      <c r="AA11" s="56">
        <v>1023</v>
      </c>
      <c r="AB11" s="130">
        <v>0.9013888888888889</v>
      </c>
      <c r="AC11" s="60">
        <v>9</v>
      </c>
      <c r="AD11" s="56">
        <v>1019.1</v>
      </c>
      <c r="AE11" s="133">
        <v>0.5791666666666667</v>
      </c>
    </row>
    <row r="12" spans="1:31" ht="13.5" customHeight="1">
      <c r="A12" s="69">
        <v>10</v>
      </c>
      <c r="B12" s="97">
        <v>1022.8</v>
      </c>
      <c r="C12" s="98">
        <v>1022.6</v>
      </c>
      <c r="D12" s="98">
        <v>1022.3</v>
      </c>
      <c r="E12" s="98">
        <v>1022.3</v>
      </c>
      <c r="F12" s="98">
        <v>1022.5</v>
      </c>
      <c r="G12" s="98">
        <v>1022.6</v>
      </c>
      <c r="H12" s="98">
        <v>1023.3</v>
      </c>
      <c r="I12" s="98">
        <v>1023.8</v>
      </c>
      <c r="J12" s="98">
        <v>1024.1</v>
      </c>
      <c r="K12" s="98">
        <v>1024.1</v>
      </c>
      <c r="L12" s="98">
        <v>1023.5</v>
      </c>
      <c r="M12" s="98">
        <v>1022.7</v>
      </c>
      <c r="N12" s="98">
        <v>1022.1</v>
      </c>
      <c r="O12" s="98">
        <v>1021.7</v>
      </c>
      <c r="P12" s="98">
        <v>1021.9</v>
      </c>
      <c r="Q12" s="98">
        <v>1021.8</v>
      </c>
      <c r="R12" s="98">
        <v>1022</v>
      </c>
      <c r="S12" s="98">
        <v>1022.6</v>
      </c>
      <c r="T12" s="98">
        <v>1022.4</v>
      </c>
      <c r="U12" s="98">
        <v>1022.2</v>
      </c>
      <c r="V12" s="98">
        <v>1022</v>
      </c>
      <c r="W12" s="98">
        <v>1021.6</v>
      </c>
      <c r="X12" s="98">
        <v>1021</v>
      </c>
      <c r="Y12" s="98">
        <v>1020.4</v>
      </c>
      <c r="Z12" s="58">
        <f t="shared" si="0"/>
        <v>1022.4291666666668</v>
      </c>
      <c r="AA12" s="56">
        <v>1024.2</v>
      </c>
      <c r="AB12" s="130">
        <v>0.4138888888888889</v>
      </c>
      <c r="AC12" s="60">
        <v>10</v>
      </c>
      <c r="AD12" s="56">
        <v>1020.4</v>
      </c>
      <c r="AE12" s="133">
        <v>1</v>
      </c>
    </row>
    <row r="13" spans="1:31" ht="13.5" customHeight="1">
      <c r="A13" s="68">
        <v>11</v>
      </c>
      <c r="B13" s="105">
        <v>1019.8</v>
      </c>
      <c r="C13" s="106">
        <v>1019.6</v>
      </c>
      <c r="D13" s="106">
        <v>1018.8</v>
      </c>
      <c r="E13" s="106">
        <v>1018.6</v>
      </c>
      <c r="F13" s="106">
        <v>1018.5</v>
      </c>
      <c r="G13" s="106">
        <v>1018.5</v>
      </c>
      <c r="H13" s="106">
        <v>1018.8</v>
      </c>
      <c r="I13" s="106">
        <v>1018.8</v>
      </c>
      <c r="J13" s="106">
        <v>1017.9</v>
      </c>
      <c r="K13" s="106">
        <v>1017.3</v>
      </c>
      <c r="L13" s="106">
        <v>1016.7</v>
      </c>
      <c r="M13" s="106">
        <v>1015.3</v>
      </c>
      <c r="N13" s="106">
        <v>1014.2</v>
      </c>
      <c r="O13" s="106">
        <v>1013.2</v>
      </c>
      <c r="P13" s="106">
        <v>1012.9</v>
      </c>
      <c r="Q13" s="106">
        <v>1012.6</v>
      </c>
      <c r="R13" s="106">
        <v>1012.1</v>
      </c>
      <c r="S13" s="106">
        <v>1011.9</v>
      </c>
      <c r="T13" s="106">
        <v>1011.2</v>
      </c>
      <c r="U13" s="106">
        <v>1010.6</v>
      </c>
      <c r="V13" s="106">
        <v>1010.7</v>
      </c>
      <c r="W13" s="106">
        <v>1010.5</v>
      </c>
      <c r="X13" s="106">
        <v>1010</v>
      </c>
      <c r="Y13" s="106">
        <v>1009.7</v>
      </c>
      <c r="Z13" s="107">
        <f t="shared" si="0"/>
        <v>1014.9250000000001</v>
      </c>
      <c r="AA13" s="108">
        <v>1020.4</v>
      </c>
      <c r="AB13" s="131">
        <v>0.008333333333333333</v>
      </c>
      <c r="AC13" s="109">
        <v>11</v>
      </c>
      <c r="AD13" s="108">
        <v>1009.7</v>
      </c>
      <c r="AE13" s="134">
        <v>1</v>
      </c>
    </row>
    <row r="14" spans="1:31" ht="13.5" customHeight="1">
      <c r="A14" s="69">
        <v>12</v>
      </c>
      <c r="B14" s="97">
        <v>1009</v>
      </c>
      <c r="C14" s="98">
        <v>1008.3</v>
      </c>
      <c r="D14" s="98">
        <v>1007.4</v>
      </c>
      <c r="E14" s="98">
        <v>1006.4</v>
      </c>
      <c r="F14" s="98">
        <v>1005.4</v>
      </c>
      <c r="G14" s="98">
        <v>1004.7</v>
      </c>
      <c r="H14" s="98">
        <v>1004.8</v>
      </c>
      <c r="I14" s="98">
        <v>1005.3</v>
      </c>
      <c r="J14" s="98">
        <v>1004.9</v>
      </c>
      <c r="K14" s="98">
        <v>1004.1</v>
      </c>
      <c r="L14" s="98">
        <v>1004.1</v>
      </c>
      <c r="M14" s="98">
        <v>1002.5</v>
      </c>
      <c r="N14" s="98">
        <v>1002.2</v>
      </c>
      <c r="O14" s="98">
        <v>1001.6</v>
      </c>
      <c r="P14" s="98">
        <v>1001.4</v>
      </c>
      <c r="Q14" s="98">
        <v>1002.4</v>
      </c>
      <c r="R14" s="98">
        <v>1002.1</v>
      </c>
      <c r="S14" s="98">
        <v>1002.7</v>
      </c>
      <c r="T14" s="98">
        <v>1003</v>
      </c>
      <c r="U14" s="98">
        <v>1003.3</v>
      </c>
      <c r="V14" s="98">
        <v>1003.7</v>
      </c>
      <c r="W14" s="98">
        <v>1004.3</v>
      </c>
      <c r="X14" s="98">
        <v>1005</v>
      </c>
      <c r="Y14" s="98">
        <v>1006</v>
      </c>
      <c r="Z14" s="58">
        <f t="shared" si="0"/>
        <v>1004.3583333333335</v>
      </c>
      <c r="AA14" s="56">
        <v>1009.8</v>
      </c>
      <c r="AB14" s="130">
        <v>0.001388888888888889</v>
      </c>
      <c r="AC14" s="60">
        <v>12</v>
      </c>
      <c r="AD14" s="56">
        <v>1001.3</v>
      </c>
      <c r="AE14" s="133">
        <v>0.6166666666666667</v>
      </c>
    </row>
    <row r="15" spans="1:31" ht="13.5" customHeight="1">
      <c r="A15" s="69">
        <v>13</v>
      </c>
      <c r="B15" s="97">
        <v>1006.8</v>
      </c>
      <c r="C15" s="98">
        <v>1008</v>
      </c>
      <c r="D15" s="98">
        <v>1007.9</v>
      </c>
      <c r="E15" s="98">
        <v>1009.6</v>
      </c>
      <c r="F15" s="98">
        <v>1010.8</v>
      </c>
      <c r="G15" s="98">
        <v>1012</v>
      </c>
      <c r="H15" s="98">
        <v>1012.9</v>
      </c>
      <c r="I15" s="98">
        <v>1014.2</v>
      </c>
      <c r="J15" s="98">
        <v>1014.7</v>
      </c>
      <c r="K15" s="98">
        <v>1015</v>
      </c>
      <c r="L15" s="98">
        <v>1014.8</v>
      </c>
      <c r="M15" s="98">
        <v>1014.6</v>
      </c>
      <c r="N15" s="98">
        <v>1014.8</v>
      </c>
      <c r="O15" s="98">
        <v>1015.5</v>
      </c>
      <c r="P15" s="98">
        <v>1015.4</v>
      </c>
      <c r="Q15" s="98">
        <v>1016</v>
      </c>
      <c r="R15" s="98">
        <v>1016.2</v>
      </c>
      <c r="S15" s="98">
        <v>1016.5</v>
      </c>
      <c r="T15" s="98">
        <v>1017</v>
      </c>
      <c r="U15" s="98">
        <v>1016.6</v>
      </c>
      <c r="V15" s="98">
        <v>1016.9</v>
      </c>
      <c r="W15" s="98">
        <v>1016.7</v>
      </c>
      <c r="X15" s="98">
        <v>1016.4</v>
      </c>
      <c r="Y15" s="98">
        <v>1015.9</v>
      </c>
      <c r="Z15" s="58">
        <f t="shared" si="0"/>
        <v>1013.9666666666667</v>
      </c>
      <c r="AA15" s="56">
        <v>1017.1</v>
      </c>
      <c r="AB15" s="130">
        <v>0.7986111111111112</v>
      </c>
      <c r="AC15" s="60">
        <v>13</v>
      </c>
      <c r="AD15" s="56">
        <v>1005.9</v>
      </c>
      <c r="AE15" s="133">
        <v>0.0020833333333333333</v>
      </c>
    </row>
    <row r="16" spans="1:31" ht="13.5" customHeight="1">
      <c r="A16" s="69">
        <v>14</v>
      </c>
      <c r="B16" s="97">
        <v>1015.6</v>
      </c>
      <c r="C16" s="98">
        <v>1015.4</v>
      </c>
      <c r="D16" s="98">
        <v>1015.1</v>
      </c>
      <c r="E16" s="98">
        <v>1014.9</v>
      </c>
      <c r="F16" s="98">
        <v>1015</v>
      </c>
      <c r="G16" s="98">
        <v>1015</v>
      </c>
      <c r="H16" s="98">
        <v>1015.4</v>
      </c>
      <c r="I16" s="98">
        <v>1015.2</v>
      </c>
      <c r="J16" s="98">
        <v>1014.8</v>
      </c>
      <c r="K16" s="98">
        <v>1014</v>
      </c>
      <c r="L16" s="98">
        <v>1013.2</v>
      </c>
      <c r="M16" s="98">
        <v>1012.1</v>
      </c>
      <c r="N16" s="98">
        <v>1011.2</v>
      </c>
      <c r="O16" s="98">
        <v>1011.6</v>
      </c>
      <c r="P16" s="98">
        <v>1011.6</v>
      </c>
      <c r="Q16" s="98">
        <v>1011.7</v>
      </c>
      <c r="R16" s="98">
        <v>1011.4</v>
      </c>
      <c r="S16" s="98">
        <v>1011.5</v>
      </c>
      <c r="T16" s="98">
        <v>1011.2</v>
      </c>
      <c r="U16" s="98">
        <v>1010.9</v>
      </c>
      <c r="V16" s="98">
        <v>1011.2</v>
      </c>
      <c r="W16" s="98">
        <v>1011.1</v>
      </c>
      <c r="X16" s="98">
        <v>1010.7</v>
      </c>
      <c r="Y16" s="98">
        <v>1009.9</v>
      </c>
      <c r="Z16" s="58">
        <f t="shared" si="0"/>
        <v>1012.904166666667</v>
      </c>
      <c r="AA16" s="56">
        <v>1016.1</v>
      </c>
      <c r="AB16" s="130">
        <v>0.008333333333333333</v>
      </c>
      <c r="AC16" s="60">
        <v>14</v>
      </c>
      <c r="AD16" s="56">
        <v>1009.9</v>
      </c>
      <c r="AE16" s="133">
        <v>1</v>
      </c>
    </row>
    <row r="17" spans="1:31" ht="13.5" customHeight="1">
      <c r="A17" s="69">
        <v>15</v>
      </c>
      <c r="B17" s="97">
        <v>1009.3</v>
      </c>
      <c r="C17" s="98">
        <v>1008.7</v>
      </c>
      <c r="D17" s="98">
        <v>1008.1</v>
      </c>
      <c r="E17" s="98">
        <v>1006.9</v>
      </c>
      <c r="F17" s="98">
        <v>1006.2</v>
      </c>
      <c r="G17" s="98">
        <v>1005.5</v>
      </c>
      <c r="H17" s="98">
        <v>1004.8</v>
      </c>
      <c r="I17" s="98">
        <v>1005.1</v>
      </c>
      <c r="J17" s="98">
        <v>1003.7</v>
      </c>
      <c r="K17" s="98">
        <v>1003.3</v>
      </c>
      <c r="L17" s="98">
        <v>1001.3</v>
      </c>
      <c r="M17" s="98">
        <v>999.7</v>
      </c>
      <c r="N17" s="98">
        <v>998.4</v>
      </c>
      <c r="O17" s="98">
        <v>997.6</v>
      </c>
      <c r="P17" s="98">
        <v>997.3</v>
      </c>
      <c r="Q17" s="98">
        <v>997.4</v>
      </c>
      <c r="R17" s="98">
        <v>997.9</v>
      </c>
      <c r="S17" s="98">
        <v>998.5</v>
      </c>
      <c r="T17" s="98">
        <v>999.3</v>
      </c>
      <c r="U17" s="98">
        <v>999.6</v>
      </c>
      <c r="V17" s="98">
        <v>1000.2</v>
      </c>
      <c r="W17" s="98">
        <v>1001.8</v>
      </c>
      <c r="X17" s="98">
        <v>1001.9</v>
      </c>
      <c r="Y17" s="98">
        <v>1002.2</v>
      </c>
      <c r="Z17" s="58">
        <f t="shared" si="0"/>
        <v>1002.2791666666667</v>
      </c>
      <c r="AA17" s="56">
        <v>1009.9</v>
      </c>
      <c r="AB17" s="130">
        <v>0.02013888888888889</v>
      </c>
      <c r="AC17" s="60">
        <v>15</v>
      </c>
      <c r="AD17" s="56">
        <v>997</v>
      </c>
      <c r="AE17" s="133">
        <v>0.6472222222222223</v>
      </c>
    </row>
    <row r="18" spans="1:31" ht="13.5" customHeight="1">
      <c r="A18" s="69">
        <v>16</v>
      </c>
      <c r="B18" s="97">
        <v>1002.7</v>
      </c>
      <c r="C18" s="98">
        <v>1002.9</v>
      </c>
      <c r="D18" s="98">
        <v>1003.5</v>
      </c>
      <c r="E18" s="98">
        <v>1003.9</v>
      </c>
      <c r="F18" s="98">
        <v>1005.3</v>
      </c>
      <c r="G18" s="98">
        <v>1006.4</v>
      </c>
      <c r="H18" s="98">
        <v>1007.3</v>
      </c>
      <c r="I18" s="98">
        <v>1008</v>
      </c>
      <c r="J18" s="98">
        <v>1008</v>
      </c>
      <c r="K18" s="98">
        <v>1007.9</v>
      </c>
      <c r="L18" s="98">
        <v>1008.1</v>
      </c>
      <c r="M18" s="98">
        <v>1007.7</v>
      </c>
      <c r="N18" s="98">
        <v>1007.7</v>
      </c>
      <c r="O18" s="98">
        <v>1007.7</v>
      </c>
      <c r="P18" s="98">
        <v>1008.3</v>
      </c>
      <c r="Q18" s="98">
        <v>1009.2</v>
      </c>
      <c r="R18" s="98">
        <v>1010.2</v>
      </c>
      <c r="S18" s="98">
        <v>1011</v>
      </c>
      <c r="T18" s="98">
        <v>1011.4</v>
      </c>
      <c r="U18" s="98">
        <v>1012.3</v>
      </c>
      <c r="V18" s="98">
        <v>1013.4</v>
      </c>
      <c r="W18" s="98">
        <v>1013.4</v>
      </c>
      <c r="X18" s="98">
        <v>1012.8</v>
      </c>
      <c r="Y18" s="98">
        <v>1013.8</v>
      </c>
      <c r="Z18" s="58">
        <f t="shared" si="0"/>
        <v>1008.4541666666669</v>
      </c>
      <c r="AA18" s="56">
        <v>1013.9</v>
      </c>
      <c r="AB18" s="130">
        <v>0.94375</v>
      </c>
      <c r="AC18" s="60">
        <v>16</v>
      </c>
      <c r="AD18" s="56">
        <v>1002.1</v>
      </c>
      <c r="AE18" s="133">
        <v>0.00625</v>
      </c>
    </row>
    <row r="19" spans="1:31" ht="13.5" customHeight="1">
      <c r="A19" s="69">
        <v>17</v>
      </c>
      <c r="B19" s="97">
        <v>1013.8</v>
      </c>
      <c r="C19" s="98">
        <v>1014</v>
      </c>
      <c r="D19" s="98">
        <v>1014</v>
      </c>
      <c r="E19" s="98">
        <v>1014.2</v>
      </c>
      <c r="F19" s="98">
        <v>1014.5</v>
      </c>
      <c r="G19" s="98">
        <v>1015.2</v>
      </c>
      <c r="H19" s="98">
        <v>1015.7</v>
      </c>
      <c r="I19" s="98">
        <v>1015.8</v>
      </c>
      <c r="J19" s="98">
        <v>1016</v>
      </c>
      <c r="K19" s="98">
        <v>1016.2</v>
      </c>
      <c r="L19" s="98">
        <v>1015.7</v>
      </c>
      <c r="M19" s="98">
        <v>1014.8</v>
      </c>
      <c r="N19" s="98">
        <v>1014.9</v>
      </c>
      <c r="O19" s="98">
        <v>1014.7</v>
      </c>
      <c r="P19" s="98">
        <v>1014.8</v>
      </c>
      <c r="Q19" s="98">
        <v>1015.8</v>
      </c>
      <c r="R19" s="98">
        <v>1016.6</v>
      </c>
      <c r="S19" s="98">
        <v>1016.9</v>
      </c>
      <c r="T19" s="98">
        <v>1017.1</v>
      </c>
      <c r="U19" s="98">
        <v>1018</v>
      </c>
      <c r="V19" s="98">
        <v>1018.5</v>
      </c>
      <c r="W19" s="98">
        <v>1018.1</v>
      </c>
      <c r="X19" s="98">
        <v>1018.3</v>
      </c>
      <c r="Y19" s="98">
        <v>1018.5</v>
      </c>
      <c r="Z19" s="58">
        <f t="shared" si="0"/>
        <v>1015.9208333333332</v>
      </c>
      <c r="AA19" s="56">
        <v>1018.7</v>
      </c>
      <c r="AB19" s="130">
        <v>0.9958333333333332</v>
      </c>
      <c r="AC19" s="60">
        <v>17</v>
      </c>
      <c r="AD19" s="56">
        <v>1013.7</v>
      </c>
      <c r="AE19" s="133">
        <v>0.05694444444444444</v>
      </c>
    </row>
    <row r="20" spans="1:31" ht="13.5" customHeight="1">
      <c r="A20" s="69">
        <v>18</v>
      </c>
      <c r="B20" s="97">
        <v>1018.1</v>
      </c>
      <c r="C20" s="98">
        <v>1018.4</v>
      </c>
      <c r="D20" s="98">
        <v>1018.2</v>
      </c>
      <c r="E20" s="98">
        <v>1018.5</v>
      </c>
      <c r="F20" s="98">
        <v>1019.2</v>
      </c>
      <c r="G20" s="98">
        <v>1019.1</v>
      </c>
      <c r="H20" s="98">
        <v>1019.5</v>
      </c>
      <c r="I20" s="98">
        <v>1019.8</v>
      </c>
      <c r="J20" s="98">
        <v>1020</v>
      </c>
      <c r="K20" s="98">
        <v>1020.7</v>
      </c>
      <c r="L20" s="98">
        <v>1019</v>
      </c>
      <c r="M20" s="98">
        <v>1018.2</v>
      </c>
      <c r="N20" s="98">
        <v>1017.7</v>
      </c>
      <c r="O20" s="98">
        <v>1017.1</v>
      </c>
      <c r="P20" s="98">
        <v>1017.1</v>
      </c>
      <c r="Q20" s="98">
        <v>1016.6</v>
      </c>
      <c r="R20" s="98">
        <v>1016.6</v>
      </c>
      <c r="S20" s="98">
        <v>1015.8</v>
      </c>
      <c r="T20" s="98">
        <v>1016.1</v>
      </c>
      <c r="U20" s="98">
        <v>1015.9</v>
      </c>
      <c r="V20" s="98">
        <v>1014.1</v>
      </c>
      <c r="W20" s="98">
        <v>1014.5</v>
      </c>
      <c r="X20" s="98">
        <v>1013.7</v>
      </c>
      <c r="Y20" s="98">
        <v>1012.5</v>
      </c>
      <c r="Z20" s="58">
        <f t="shared" si="0"/>
        <v>1017.35</v>
      </c>
      <c r="AA20" s="56">
        <v>1020.8</v>
      </c>
      <c r="AB20" s="130">
        <v>0.4173611111111111</v>
      </c>
      <c r="AC20" s="60">
        <v>18</v>
      </c>
      <c r="AD20" s="56">
        <v>1012.5</v>
      </c>
      <c r="AE20" s="133">
        <v>1</v>
      </c>
    </row>
    <row r="21" spans="1:31" ht="13.5" customHeight="1">
      <c r="A21" s="69">
        <v>19</v>
      </c>
      <c r="B21" s="97">
        <v>1011.6</v>
      </c>
      <c r="C21" s="98">
        <v>1010.6</v>
      </c>
      <c r="D21" s="98">
        <v>1009.5</v>
      </c>
      <c r="E21" s="98">
        <v>1008.6</v>
      </c>
      <c r="F21" s="98">
        <v>1008.3</v>
      </c>
      <c r="G21" s="98">
        <v>1007.7</v>
      </c>
      <c r="H21" s="98">
        <v>1008</v>
      </c>
      <c r="I21" s="98">
        <v>1007.1</v>
      </c>
      <c r="J21" s="98">
        <v>1007.1</v>
      </c>
      <c r="K21" s="98">
        <v>1006.9</v>
      </c>
      <c r="L21" s="98">
        <v>1005.8</v>
      </c>
      <c r="M21" s="98">
        <v>1005.3</v>
      </c>
      <c r="N21" s="98">
        <v>1005.3</v>
      </c>
      <c r="O21" s="98">
        <v>1004.6</v>
      </c>
      <c r="P21" s="98">
        <v>1005</v>
      </c>
      <c r="Q21" s="98">
        <v>1004.9</v>
      </c>
      <c r="R21" s="98">
        <v>1005.8</v>
      </c>
      <c r="S21" s="98">
        <v>1006.7</v>
      </c>
      <c r="T21" s="98">
        <v>1007</v>
      </c>
      <c r="U21" s="98">
        <v>1007.4</v>
      </c>
      <c r="V21" s="98">
        <v>1006.6</v>
      </c>
      <c r="W21" s="98">
        <v>1006</v>
      </c>
      <c r="X21" s="98">
        <v>1005.8</v>
      </c>
      <c r="Y21" s="98">
        <v>1005.7</v>
      </c>
      <c r="Z21" s="58">
        <f t="shared" si="0"/>
        <v>1006.9708333333333</v>
      </c>
      <c r="AA21" s="56">
        <v>1012.5</v>
      </c>
      <c r="AB21" s="130">
        <v>0.002777777777777778</v>
      </c>
      <c r="AC21" s="60">
        <v>19</v>
      </c>
      <c r="AD21" s="56">
        <v>1004</v>
      </c>
      <c r="AE21" s="133">
        <v>0.6104166666666667</v>
      </c>
    </row>
    <row r="22" spans="1:31" ht="13.5" customHeight="1">
      <c r="A22" s="69">
        <v>20</v>
      </c>
      <c r="B22" s="97">
        <v>1005.8</v>
      </c>
      <c r="C22" s="98">
        <v>1005.5</v>
      </c>
      <c r="D22" s="98">
        <v>1005</v>
      </c>
      <c r="E22" s="98">
        <v>1005.4</v>
      </c>
      <c r="F22" s="98">
        <v>1005.8</v>
      </c>
      <c r="G22" s="98">
        <v>1006.6</v>
      </c>
      <c r="H22" s="98">
        <v>1006.8</v>
      </c>
      <c r="I22" s="98">
        <v>1007.7</v>
      </c>
      <c r="J22" s="98">
        <v>1007.7</v>
      </c>
      <c r="K22" s="98">
        <v>1007.1</v>
      </c>
      <c r="L22" s="98">
        <v>1007.3</v>
      </c>
      <c r="M22" s="98">
        <v>1006.9</v>
      </c>
      <c r="N22" s="98">
        <v>1005.7</v>
      </c>
      <c r="O22" s="98">
        <v>1005.8</v>
      </c>
      <c r="P22" s="98">
        <v>1005.9</v>
      </c>
      <c r="Q22" s="98">
        <v>1006.5</v>
      </c>
      <c r="R22" s="98">
        <v>1007</v>
      </c>
      <c r="S22" s="98">
        <v>1007.7</v>
      </c>
      <c r="T22" s="98">
        <v>1008.3</v>
      </c>
      <c r="U22" s="98">
        <v>1008.7</v>
      </c>
      <c r="V22" s="98">
        <v>1008.9</v>
      </c>
      <c r="W22" s="98">
        <v>1009</v>
      </c>
      <c r="X22" s="98">
        <v>1008.8</v>
      </c>
      <c r="Y22" s="98">
        <v>1008.6</v>
      </c>
      <c r="Z22" s="58">
        <f t="shared" si="0"/>
        <v>1007.0208333333334</v>
      </c>
      <c r="AA22" s="56">
        <v>1009.1</v>
      </c>
      <c r="AB22" s="130">
        <v>0.9152777777777777</v>
      </c>
      <c r="AC22" s="60">
        <v>20</v>
      </c>
      <c r="AD22" s="56">
        <v>1003.9</v>
      </c>
      <c r="AE22" s="133">
        <v>0.12152777777777778</v>
      </c>
    </row>
    <row r="23" spans="1:31" ht="13.5" customHeight="1">
      <c r="A23" s="68">
        <v>21</v>
      </c>
      <c r="B23" s="105">
        <v>1008.4</v>
      </c>
      <c r="C23" s="106">
        <v>1008.5</v>
      </c>
      <c r="D23" s="106">
        <v>1008.4</v>
      </c>
      <c r="E23" s="106">
        <v>1008.3</v>
      </c>
      <c r="F23" s="106">
        <v>1008.6</v>
      </c>
      <c r="G23" s="106">
        <v>1009</v>
      </c>
      <c r="H23" s="106">
        <v>1009.5</v>
      </c>
      <c r="I23" s="106">
        <v>1010.2</v>
      </c>
      <c r="J23" s="106">
        <v>1010.1</v>
      </c>
      <c r="K23" s="106">
        <v>1009.9</v>
      </c>
      <c r="L23" s="106">
        <v>1009.5</v>
      </c>
      <c r="M23" s="106">
        <v>1008.8</v>
      </c>
      <c r="N23" s="106">
        <v>1008.5</v>
      </c>
      <c r="O23" s="106">
        <v>1008.4</v>
      </c>
      <c r="P23" s="106">
        <v>1008.7</v>
      </c>
      <c r="Q23" s="106">
        <v>1009.2</v>
      </c>
      <c r="R23" s="106">
        <v>1009.5</v>
      </c>
      <c r="S23" s="106">
        <v>1009.8</v>
      </c>
      <c r="T23" s="106">
        <v>1010.2</v>
      </c>
      <c r="U23" s="106">
        <v>1010.6</v>
      </c>
      <c r="V23" s="106">
        <v>1010.9</v>
      </c>
      <c r="W23" s="106">
        <v>1010.9</v>
      </c>
      <c r="X23" s="106">
        <v>1010.7</v>
      </c>
      <c r="Y23" s="106">
        <v>1010.8</v>
      </c>
      <c r="Z23" s="107">
        <f t="shared" si="0"/>
        <v>1009.475</v>
      </c>
      <c r="AA23" s="108">
        <v>1011.1</v>
      </c>
      <c r="AB23" s="131">
        <v>0.9034722222222222</v>
      </c>
      <c r="AC23" s="109">
        <v>21</v>
      </c>
      <c r="AD23" s="108">
        <v>1008.2</v>
      </c>
      <c r="AE23" s="134">
        <v>0.19444444444444445</v>
      </c>
    </row>
    <row r="24" spans="1:31" ht="13.5" customHeight="1">
      <c r="A24" s="69">
        <v>22</v>
      </c>
      <c r="B24" s="97">
        <v>1011</v>
      </c>
      <c r="C24" s="98">
        <v>1011.3</v>
      </c>
      <c r="D24" s="98">
        <v>1011.6</v>
      </c>
      <c r="E24" s="98">
        <v>1012.1</v>
      </c>
      <c r="F24" s="98">
        <v>1012.9</v>
      </c>
      <c r="G24" s="98">
        <v>1013.6</v>
      </c>
      <c r="H24" s="98">
        <v>1014.7</v>
      </c>
      <c r="I24" s="98">
        <v>1015.7</v>
      </c>
      <c r="J24" s="98">
        <v>1015.9</v>
      </c>
      <c r="K24" s="98">
        <v>1016</v>
      </c>
      <c r="L24" s="98">
        <v>1016.1</v>
      </c>
      <c r="M24" s="98">
        <v>1015.8</v>
      </c>
      <c r="N24" s="98">
        <v>1015.8</v>
      </c>
      <c r="O24" s="98">
        <v>1016</v>
      </c>
      <c r="P24" s="98">
        <v>1016.5</v>
      </c>
      <c r="Q24" s="98">
        <v>1017</v>
      </c>
      <c r="R24" s="98">
        <v>1017.9</v>
      </c>
      <c r="S24" s="98">
        <v>1018.8</v>
      </c>
      <c r="T24" s="98">
        <v>1019.4</v>
      </c>
      <c r="U24" s="98">
        <v>1019.8</v>
      </c>
      <c r="V24" s="98">
        <v>1019.9</v>
      </c>
      <c r="W24" s="98">
        <v>1019.9</v>
      </c>
      <c r="X24" s="98">
        <v>1019.9</v>
      </c>
      <c r="Y24" s="98">
        <v>1019.8</v>
      </c>
      <c r="Z24" s="58">
        <f t="shared" si="0"/>
        <v>1016.1416666666668</v>
      </c>
      <c r="AA24" s="56">
        <v>1020</v>
      </c>
      <c r="AB24" s="130">
        <v>0.9173611111111111</v>
      </c>
      <c r="AC24" s="60">
        <v>22</v>
      </c>
      <c r="AD24" s="56">
        <v>1010.7</v>
      </c>
      <c r="AE24" s="133">
        <v>0.01875</v>
      </c>
    </row>
    <row r="25" spans="1:31" ht="13.5" customHeight="1">
      <c r="A25" s="69">
        <v>23</v>
      </c>
      <c r="B25" s="97">
        <v>1020</v>
      </c>
      <c r="C25" s="98">
        <v>1019.9</v>
      </c>
      <c r="D25" s="98">
        <v>1020.2</v>
      </c>
      <c r="E25" s="98">
        <v>1020.2</v>
      </c>
      <c r="F25" s="98">
        <v>1020.5</v>
      </c>
      <c r="G25" s="98">
        <v>1021</v>
      </c>
      <c r="H25" s="98">
        <v>1021.5</v>
      </c>
      <c r="I25" s="98">
        <v>1021.9</v>
      </c>
      <c r="J25" s="98">
        <v>1022.2</v>
      </c>
      <c r="K25" s="98">
        <v>1022</v>
      </c>
      <c r="L25" s="98">
        <v>1021.3</v>
      </c>
      <c r="M25" s="98">
        <v>1020.3</v>
      </c>
      <c r="N25" s="98">
        <v>1019.7</v>
      </c>
      <c r="O25" s="98">
        <v>1019.6</v>
      </c>
      <c r="P25" s="98">
        <v>1019.9</v>
      </c>
      <c r="Q25" s="98">
        <v>1020.6</v>
      </c>
      <c r="R25" s="98">
        <v>1021</v>
      </c>
      <c r="S25" s="98">
        <v>1021.5</v>
      </c>
      <c r="T25" s="98">
        <v>1022.3</v>
      </c>
      <c r="U25" s="98">
        <v>1022.4</v>
      </c>
      <c r="V25" s="98">
        <v>1022.1</v>
      </c>
      <c r="W25" s="98">
        <v>1021.8</v>
      </c>
      <c r="X25" s="98">
        <v>1021.8</v>
      </c>
      <c r="Y25" s="98">
        <v>1021.6</v>
      </c>
      <c r="Z25" s="58">
        <f t="shared" si="0"/>
        <v>1021.0541666666664</v>
      </c>
      <c r="AA25" s="56">
        <v>1022.5</v>
      </c>
      <c r="AB25" s="130">
        <v>0.8215277777777777</v>
      </c>
      <c r="AC25" s="60">
        <v>23</v>
      </c>
      <c r="AD25" s="56">
        <v>1019.5</v>
      </c>
      <c r="AE25" s="133">
        <v>0.5784722222222222</v>
      </c>
    </row>
    <row r="26" spans="1:31" ht="13.5" customHeight="1">
      <c r="A26" s="69">
        <v>24</v>
      </c>
      <c r="B26" s="97">
        <v>1021.2</v>
      </c>
      <c r="C26" s="98">
        <v>1020.9</v>
      </c>
      <c r="D26" s="98">
        <v>1020.8</v>
      </c>
      <c r="E26" s="98">
        <v>1020.5</v>
      </c>
      <c r="F26" s="98">
        <v>1020.4</v>
      </c>
      <c r="G26" s="98">
        <v>1020.8</v>
      </c>
      <c r="H26" s="98">
        <v>1021</v>
      </c>
      <c r="I26" s="98">
        <v>1021</v>
      </c>
      <c r="J26" s="98">
        <v>1020.8</v>
      </c>
      <c r="K26" s="98">
        <v>1020.3</v>
      </c>
      <c r="L26" s="98">
        <v>1019.3</v>
      </c>
      <c r="M26" s="98">
        <v>1018.4</v>
      </c>
      <c r="N26" s="98">
        <v>1017.7</v>
      </c>
      <c r="O26" s="98">
        <v>1017.7</v>
      </c>
      <c r="P26" s="98">
        <v>1017.9</v>
      </c>
      <c r="Q26" s="98">
        <v>1018</v>
      </c>
      <c r="R26" s="98">
        <v>1018.3</v>
      </c>
      <c r="S26" s="98">
        <v>1018.7</v>
      </c>
      <c r="T26" s="98">
        <v>1018.8</v>
      </c>
      <c r="U26" s="98">
        <v>1019.2</v>
      </c>
      <c r="V26" s="98">
        <v>1019.2</v>
      </c>
      <c r="W26" s="98">
        <v>1019.3</v>
      </c>
      <c r="X26" s="98">
        <v>1019</v>
      </c>
      <c r="Y26" s="98">
        <v>1018.5</v>
      </c>
      <c r="Z26" s="58">
        <f t="shared" si="0"/>
        <v>1019.4875000000001</v>
      </c>
      <c r="AA26" s="56">
        <v>1021.6</v>
      </c>
      <c r="AB26" s="130">
        <v>0.0125</v>
      </c>
      <c r="AC26" s="60">
        <v>24</v>
      </c>
      <c r="AD26" s="56">
        <v>1017.6</v>
      </c>
      <c r="AE26" s="133">
        <v>0.6138888888888888</v>
      </c>
    </row>
    <row r="27" spans="1:31" ht="13.5" customHeight="1">
      <c r="A27" s="69">
        <v>25</v>
      </c>
      <c r="B27" s="97">
        <v>1018.1</v>
      </c>
      <c r="C27" s="98">
        <v>1018</v>
      </c>
      <c r="D27" s="98">
        <v>1017.3</v>
      </c>
      <c r="E27" s="98">
        <v>1017.4</v>
      </c>
      <c r="F27" s="98">
        <v>1017.5</v>
      </c>
      <c r="G27" s="98">
        <v>1017.9</v>
      </c>
      <c r="H27" s="98">
        <v>1018.8</v>
      </c>
      <c r="I27" s="98">
        <v>1019.2</v>
      </c>
      <c r="J27" s="98">
        <v>1019.2</v>
      </c>
      <c r="K27" s="98">
        <v>1019.4</v>
      </c>
      <c r="L27" s="98">
        <v>1019</v>
      </c>
      <c r="M27" s="98">
        <v>1018.4</v>
      </c>
      <c r="N27" s="98">
        <v>1017.6</v>
      </c>
      <c r="O27" s="98">
        <v>1017.8</v>
      </c>
      <c r="P27" s="98">
        <v>1017.8</v>
      </c>
      <c r="Q27" s="98">
        <v>1018.1</v>
      </c>
      <c r="R27" s="98">
        <v>1018.4</v>
      </c>
      <c r="S27" s="98">
        <v>1018.8</v>
      </c>
      <c r="T27" s="98">
        <v>1019.5</v>
      </c>
      <c r="U27" s="98">
        <v>1019.5</v>
      </c>
      <c r="V27" s="98">
        <v>1020.3</v>
      </c>
      <c r="W27" s="98">
        <v>1020.3</v>
      </c>
      <c r="X27" s="98">
        <v>1020.2</v>
      </c>
      <c r="Y27" s="98">
        <v>1020.5</v>
      </c>
      <c r="Z27" s="58">
        <f t="shared" si="0"/>
        <v>1018.7083333333331</v>
      </c>
      <c r="AA27" s="56">
        <v>1020.8</v>
      </c>
      <c r="AB27" s="130">
        <v>0.970138888888889</v>
      </c>
      <c r="AC27" s="60">
        <v>25</v>
      </c>
      <c r="AD27" s="56">
        <v>1017.3</v>
      </c>
      <c r="AE27" s="133">
        <v>0.16319444444444445</v>
      </c>
    </row>
    <row r="28" spans="1:31" ht="13.5" customHeight="1">
      <c r="A28" s="69">
        <v>26</v>
      </c>
      <c r="B28" s="97">
        <v>1020</v>
      </c>
      <c r="C28" s="98">
        <v>1019.9</v>
      </c>
      <c r="D28" s="98">
        <v>1019.3</v>
      </c>
      <c r="E28" s="98">
        <v>1019.3</v>
      </c>
      <c r="F28" s="98">
        <v>1018.8</v>
      </c>
      <c r="G28" s="98">
        <v>1018.8</v>
      </c>
      <c r="H28" s="98">
        <v>1018.9</v>
      </c>
      <c r="I28" s="98">
        <v>1018.5</v>
      </c>
      <c r="J28" s="98">
        <v>1017.8</v>
      </c>
      <c r="K28" s="98">
        <v>1017</v>
      </c>
      <c r="L28" s="98">
        <v>1015.4</v>
      </c>
      <c r="M28" s="98">
        <v>1014.3</v>
      </c>
      <c r="N28" s="98">
        <v>1012.7</v>
      </c>
      <c r="O28" s="98">
        <v>1011.3</v>
      </c>
      <c r="P28" s="98">
        <v>1009.8</v>
      </c>
      <c r="Q28" s="98">
        <v>1008.6</v>
      </c>
      <c r="R28" s="98">
        <v>1007.5</v>
      </c>
      <c r="S28" s="98">
        <v>1005.9</v>
      </c>
      <c r="T28" s="98">
        <v>1004.8</v>
      </c>
      <c r="U28" s="98">
        <v>1003.3</v>
      </c>
      <c r="V28" s="98">
        <v>1001.6</v>
      </c>
      <c r="W28" s="98">
        <v>999.6</v>
      </c>
      <c r="X28" s="98">
        <v>997.8</v>
      </c>
      <c r="Y28" s="98">
        <v>996.6</v>
      </c>
      <c r="Z28" s="58">
        <f t="shared" si="0"/>
        <v>1011.5624999999997</v>
      </c>
      <c r="AA28" s="56">
        <v>1020.5</v>
      </c>
      <c r="AB28" s="130">
        <v>0.00625</v>
      </c>
      <c r="AC28" s="60">
        <v>26</v>
      </c>
      <c r="AD28" s="56">
        <v>996.5</v>
      </c>
      <c r="AE28" s="133">
        <v>0.998611111111111</v>
      </c>
    </row>
    <row r="29" spans="1:31" ht="13.5" customHeight="1">
      <c r="A29" s="69">
        <v>27</v>
      </c>
      <c r="B29" s="97">
        <v>995.7</v>
      </c>
      <c r="C29" s="98">
        <v>995</v>
      </c>
      <c r="D29" s="98">
        <v>994.8</v>
      </c>
      <c r="E29" s="98">
        <v>995.4</v>
      </c>
      <c r="F29" s="98">
        <v>997.6</v>
      </c>
      <c r="G29" s="98">
        <v>999.3</v>
      </c>
      <c r="H29" s="98">
        <v>1000.9</v>
      </c>
      <c r="I29" s="98">
        <v>1001.7</v>
      </c>
      <c r="J29" s="98">
        <v>1001</v>
      </c>
      <c r="K29" s="98">
        <v>1001.5</v>
      </c>
      <c r="L29" s="98">
        <v>1001.4</v>
      </c>
      <c r="M29" s="98">
        <v>1000.8</v>
      </c>
      <c r="N29" s="98">
        <v>1001.3</v>
      </c>
      <c r="O29" s="98">
        <v>1002</v>
      </c>
      <c r="P29" s="98">
        <v>1002.7</v>
      </c>
      <c r="Q29" s="98">
        <v>1003.4</v>
      </c>
      <c r="R29" s="98">
        <v>1003.4</v>
      </c>
      <c r="S29" s="98">
        <v>1003.9</v>
      </c>
      <c r="T29" s="98">
        <v>1004.3</v>
      </c>
      <c r="U29" s="98">
        <v>1004.7</v>
      </c>
      <c r="V29" s="98">
        <v>1005.1</v>
      </c>
      <c r="W29" s="98">
        <v>1005.2</v>
      </c>
      <c r="X29" s="98">
        <v>1005.5</v>
      </c>
      <c r="Y29" s="98">
        <v>1005.5</v>
      </c>
      <c r="Z29" s="58">
        <f t="shared" si="0"/>
        <v>1001.3375</v>
      </c>
      <c r="AA29" s="56">
        <v>1005.6</v>
      </c>
      <c r="AB29" s="130">
        <v>0.99375</v>
      </c>
      <c r="AC29" s="60">
        <v>27</v>
      </c>
      <c r="AD29" s="56">
        <v>994.6</v>
      </c>
      <c r="AE29" s="133">
        <v>0.1111111111111111</v>
      </c>
    </row>
    <row r="30" spans="1:31" ht="13.5" customHeight="1">
      <c r="A30" s="69">
        <v>28</v>
      </c>
      <c r="B30" s="97">
        <v>1005.7</v>
      </c>
      <c r="C30" s="98">
        <v>1005.4</v>
      </c>
      <c r="D30" s="98">
        <v>1005.3</v>
      </c>
      <c r="E30" s="98">
        <v>1005.1</v>
      </c>
      <c r="F30" s="98">
        <v>1005.5</v>
      </c>
      <c r="G30" s="98">
        <v>1006.1</v>
      </c>
      <c r="H30" s="98">
        <v>1006.7</v>
      </c>
      <c r="I30" s="98">
        <v>1007.3</v>
      </c>
      <c r="J30" s="98">
        <v>1007.8</v>
      </c>
      <c r="K30" s="98">
        <v>1007.7</v>
      </c>
      <c r="L30" s="98">
        <v>1007.3</v>
      </c>
      <c r="M30" s="98">
        <v>1007</v>
      </c>
      <c r="N30" s="98">
        <v>1006.9</v>
      </c>
      <c r="O30" s="98">
        <v>1006.8</v>
      </c>
      <c r="P30" s="98">
        <v>1007.1</v>
      </c>
      <c r="Q30" s="98">
        <v>1007.8</v>
      </c>
      <c r="R30" s="98">
        <v>1008.4</v>
      </c>
      <c r="S30" s="98">
        <v>1008.7</v>
      </c>
      <c r="T30" s="98">
        <v>1009.2</v>
      </c>
      <c r="U30" s="98">
        <v>1009.4</v>
      </c>
      <c r="V30" s="98">
        <v>1009.7</v>
      </c>
      <c r="W30" s="98">
        <v>1009.8</v>
      </c>
      <c r="X30" s="98">
        <v>1009.7</v>
      </c>
      <c r="Y30" s="98">
        <v>1009.2</v>
      </c>
      <c r="Z30" s="58">
        <f t="shared" si="0"/>
        <v>1007.4833333333335</v>
      </c>
      <c r="AA30" s="56">
        <v>1009.9</v>
      </c>
      <c r="AB30" s="130">
        <v>0.9173611111111111</v>
      </c>
      <c r="AC30" s="60">
        <v>28</v>
      </c>
      <c r="AD30" s="56">
        <v>1005.1</v>
      </c>
      <c r="AE30" s="133">
        <v>0.1673611111111111</v>
      </c>
    </row>
    <row r="31" spans="1:31" ht="13.5" customHeight="1">
      <c r="A31" s="69">
        <v>29</v>
      </c>
      <c r="B31" s="97">
        <v>1009.1</v>
      </c>
      <c r="C31" s="98">
        <v>1008.9</v>
      </c>
      <c r="D31" s="98">
        <v>1008.9</v>
      </c>
      <c r="E31" s="98">
        <v>1008.9</v>
      </c>
      <c r="F31" s="98">
        <v>1009.3</v>
      </c>
      <c r="G31" s="98">
        <v>1009.7</v>
      </c>
      <c r="H31" s="98">
        <v>1010.1</v>
      </c>
      <c r="I31" s="98">
        <v>1010.5</v>
      </c>
      <c r="J31" s="98">
        <v>1010.5</v>
      </c>
      <c r="K31" s="98">
        <v>1010.4</v>
      </c>
      <c r="L31" s="98">
        <v>1009.8</v>
      </c>
      <c r="M31" s="98">
        <v>1008.5</v>
      </c>
      <c r="N31" s="98">
        <v>1008.4</v>
      </c>
      <c r="O31" s="98">
        <v>1008.7</v>
      </c>
      <c r="P31" s="98">
        <v>1009</v>
      </c>
      <c r="Q31" s="98">
        <v>1009.1</v>
      </c>
      <c r="R31" s="98">
        <v>1009.4</v>
      </c>
      <c r="S31" s="98">
        <v>1010.1</v>
      </c>
      <c r="T31" s="98">
        <v>1010.5</v>
      </c>
      <c r="U31" s="98">
        <v>1010.4</v>
      </c>
      <c r="V31" s="98">
        <v>1010</v>
      </c>
      <c r="W31" s="98">
        <v>1009.8</v>
      </c>
      <c r="X31" s="98">
        <v>1009.6</v>
      </c>
      <c r="Y31" s="98">
        <v>1009.7</v>
      </c>
      <c r="Z31" s="58">
        <f t="shared" si="0"/>
        <v>1009.5541666666667</v>
      </c>
      <c r="AA31" s="56">
        <v>1010.8</v>
      </c>
      <c r="AB31" s="130">
        <v>0.4048611111111111</v>
      </c>
      <c r="AC31" s="60">
        <v>29</v>
      </c>
      <c r="AD31" s="56">
        <v>1008.2</v>
      </c>
      <c r="AE31" s="133">
        <v>0.5243055555555556</v>
      </c>
    </row>
    <row r="32" spans="1:31" ht="13.5" customHeight="1">
      <c r="A32" s="69">
        <v>30</v>
      </c>
      <c r="B32" s="97">
        <v>1009.8</v>
      </c>
      <c r="C32" s="98">
        <v>1009.7</v>
      </c>
      <c r="D32" s="98">
        <v>1009.9</v>
      </c>
      <c r="E32" s="98">
        <v>1009.9</v>
      </c>
      <c r="F32" s="98">
        <v>1010.1</v>
      </c>
      <c r="G32" s="98">
        <v>1011</v>
      </c>
      <c r="H32" s="98">
        <v>1011.3</v>
      </c>
      <c r="I32" s="98">
        <v>1012.6</v>
      </c>
      <c r="J32" s="98">
        <v>1013.2</v>
      </c>
      <c r="K32" s="98">
        <v>1014.1</v>
      </c>
      <c r="L32" s="98">
        <v>1014</v>
      </c>
      <c r="M32" s="98">
        <v>1013.3</v>
      </c>
      <c r="N32" s="98">
        <v>1013.2</v>
      </c>
      <c r="O32" s="98">
        <v>1013.5</v>
      </c>
      <c r="P32" s="98">
        <v>1013.7</v>
      </c>
      <c r="Q32" s="98">
        <v>1015</v>
      </c>
      <c r="R32" s="98">
        <v>1015.4</v>
      </c>
      <c r="S32" s="98">
        <v>1016.1</v>
      </c>
      <c r="T32" s="98">
        <v>1016.6</v>
      </c>
      <c r="U32" s="98">
        <v>1016.9</v>
      </c>
      <c r="V32" s="98">
        <v>1017.3</v>
      </c>
      <c r="W32" s="98">
        <v>1017.3</v>
      </c>
      <c r="X32" s="98">
        <v>1017.4</v>
      </c>
      <c r="Y32" s="98">
        <v>1017.2</v>
      </c>
      <c r="Z32" s="58">
        <f t="shared" si="0"/>
        <v>1013.6875000000001</v>
      </c>
      <c r="AA32" s="56">
        <v>1017.5</v>
      </c>
      <c r="AB32" s="130">
        <v>0.98125</v>
      </c>
      <c r="AC32" s="60">
        <v>30</v>
      </c>
      <c r="AD32" s="56">
        <v>1009.5</v>
      </c>
      <c r="AE32" s="133">
        <v>0.02847222222222222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30"/>
      <c r="AC33" s="60">
        <v>31</v>
      </c>
      <c r="AD33" s="56"/>
      <c r="AE33" s="133"/>
    </row>
    <row r="34" spans="1:31" ht="13.5" customHeight="1">
      <c r="A34" s="83" t="s">
        <v>9</v>
      </c>
      <c r="B34" s="99">
        <f aca="true" t="shared" si="1" ref="B34:Q34">AVERAGE(B3:B33)</f>
        <v>1011.6833333333332</v>
      </c>
      <c r="C34" s="100">
        <f t="shared" si="1"/>
        <v>1011.5500000000003</v>
      </c>
      <c r="D34" s="100">
        <f t="shared" si="1"/>
        <v>1011.3833333333333</v>
      </c>
      <c r="E34" s="100">
        <f t="shared" si="1"/>
        <v>1011.3733333333333</v>
      </c>
      <c r="F34" s="100">
        <f t="shared" si="1"/>
        <v>1011.6933333333332</v>
      </c>
      <c r="G34" s="100">
        <f t="shared" si="1"/>
        <v>1012.0233333333331</v>
      </c>
      <c r="H34" s="100">
        <f t="shared" si="1"/>
        <v>1012.4599999999998</v>
      </c>
      <c r="I34" s="100">
        <f t="shared" si="1"/>
        <v>1012.8733333333333</v>
      </c>
      <c r="J34" s="100">
        <f t="shared" si="1"/>
        <v>1012.8333333333333</v>
      </c>
      <c r="K34" s="100">
        <f t="shared" si="1"/>
        <v>1012.7066666666667</v>
      </c>
      <c r="L34" s="100">
        <f t="shared" si="1"/>
        <v>1012.1766666666666</v>
      </c>
      <c r="M34" s="100">
        <f t="shared" si="1"/>
        <v>1011.4200000000001</v>
      </c>
      <c r="N34" s="100">
        <f t="shared" si="1"/>
        <v>1011.0066666666668</v>
      </c>
      <c r="O34" s="100">
        <f t="shared" si="1"/>
        <v>1010.8899999999999</v>
      </c>
      <c r="P34" s="100">
        <f t="shared" si="1"/>
        <v>1011.0466666666666</v>
      </c>
      <c r="Q34" s="100">
        <f t="shared" si="1"/>
        <v>1011.3566666666666</v>
      </c>
      <c r="R34" s="100">
        <f aca="true" t="shared" si="2" ref="R34:Y34">AVERAGE(R3:R33)</f>
        <v>1011.6366666666669</v>
      </c>
      <c r="S34" s="100">
        <f t="shared" si="2"/>
        <v>1012.0666666666667</v>
      </c>
      <c r="T34" s="100">
        <f t="shared" si="2"/>
        <v>1012.3399999999999</v>
      </c>
      <c r="U34" s="100">
        <f t="shared" si="2"/>
        <v>1012.4900000000002</v>
      </c>
      <c r="V34" s="100">
        <f t="shared" si="2"/>
        <v>1012.5566666666666</v>
      </c>
      <c r="W34" s="100">
        <f t="shared" si="2"/>
        <v>1012.4966666666666</v>
      </c>
      <c r="X34" s="100">
        <f t="shared" si="2"/>
        <v>1012.2966666666667</v>
      </c>
      <c r="Y34" s="100">
        <f t="shared" si="2"/>
        <v>1012.1599999999999</v>
      </c>
      <c r="Z34" s="61">
        <f>AVERAGE(B3:Y33)</f>
        <v>1011.9383333333351</v>
      </c>
      <c r="AA34" s="62">
        <f>AVERAGE(AA3:AA33)</f>
        <v>1015.4199999999998</v>
      </c>
      <c r="AB34" s="63"/>
      <c r="AC34" s="64"/>
      <c r="AD34" s="62">
        <f>AVERAGE(AD3:AD33)</f>
        <v>1008.2766666666666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2004</v>
      </c>
      <c r="AA37" s="48" t="s">
        <v>1</v>
      </c>
      <c r="AB37" s="70">
        <f>AB1</f>
        <v>11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1013.8</v>
      </c>
      <c r="C39" s="96">
        <v>1012.8</v>
      </c>
      <c r="D39" s="96">
        <v>1012</v>
      </c>
      <c r="E39" s="96">
        <v>1011.1</v>
      </c>
      <c r="F39" s="96">
        <v>1011.7</v>
      </c>
      <c r="G39" s="96">
        <v>1011.5</v>
      </c>
      <c r="H39" s="96">
        <v>1011.2</v>
      </c>
      <c r="I39" s="96">
        <v>1010.8</v>
      </c>
      <c r="J39" s="96">
        <v>1010.4</v>
      </c>
      <c r="K39" s="96">
        <v>1009.9</v>
      </c>
      <c r="L39" s="96">
        <v>1009.5</v>
      </c>
      <c r="M39" s="96">
        <v>1008.4</v>
      </c>
      <c r="N39" s="96">
        <v>1007.8</v>
      </c>
      <c r="O39" s="96">
        <v>1007.1</v>
      </c>
      <c r="P39" s="96">
        <v>1007.5</v>
      </c>
      <c r="Q39" s="96">
        <v>1007</v>
      </c>
      <c r="R39" s="96">
        <v>1007</v>
      </c>
      <c r="S39" s="96">
        <v>1007.7</v>
      </c>
      <c r="T39" s="96">
        <v>1007.4</v>
      </c>
      <c r="U39" s="96">
        <v>1007.3</v>
      </c>
      <c r="V39" s="96">
        <v>1007.2</v>
      </c>
      <c r="W39" s="96">
        <v>1007.2</v>
      </c>
      <c r="X39" s="96">
        <v>1007</v>
      </c>
      <c r="Y39" s="96">
        <v>1007</v>
      </c>
      <c r="Z39" s="102">
        <f aca="true" t="shared" si="3" ref="Z39:Z68">AVERAGE(B39:Y39)</f>
        <v>1009.1791666666668</v>
      </c>
      <c r="AA39" s="53">
        <v>1014.8</v>
      </c>
      <c r="AB39" s="129">
        <v>0.015277777777777777</v>
      </c>
      <c r="AC39" s="55">
        <v>1</v>
      </c>
      <c r="AD39" s="53">
        <v>1007</v>
      </c>
      <c r="AE39" s="135">
        <v>1</v>
      </c>
    </row>
    <row r="40" spans="1:31" ht="13.5" customHeight="1">
      <c r="A40" s="69">
        <v>2</v>
      </c>
      <c r="B40" s="97">
        <v>1006.8</v>
      </c>
      <c r="C40" s="103">
        <v>1006.9</v>
      </c>
      <c r="D40" s="98">
        <v>1007.2</v>
      </c>
      <c r="E40" s="98">
        <v>1007.7</v>
      </c>
      <c r="F40" s="98">
        <v>1008.2</v>
      </c>
      <c r="G40" s="98">
        <v>1008.6</v>
      </c>
      <c r="H40" s="98">
        <v>1009</v>
      </c>
      <c r="I40" s="98">
        <v>1009.6</v>
      </c>
      <c r="J40" s="98">
        <v>1009.9</v>
      </c>
      <c r="K40" s="98">
        <v>1010</v>
      </c>
      <c r="L40" s="98">
        <v>1010</v>
      </c>
      <c r="M40" s="98">
        <v>1009.7</v>
      </c>
      <c r="N40" s="98">
        <v>1009.7</v>
      </c>
      <c r="O40" s="98">
        <v>1010.4</v>
      </c>
      <c r="P40" s="98">
        <v>1011.1</v>
      </c>
      <c r="Q40" s="98">
        <v>1011.5</v>
      </c>
      <c r="R40" s="98">
        <v>1012.2</v>
      </c>
      <c r="S40" s="98">
        <v>1013.1</v>
      </c>
      <c r="T40" s="98">
        <v>1013.7</v>
      </c>
      <c r="U40" s="98">
        <v>1014.3</v>
      </c>
      <c r="V40" s="98">
        <v>1014.7</v>
      </c>
      <c r="W40" s="98">
        <v>1014.6</v>
      </c>
      <c r="X40" s="98">
        <v>1014.2</v>
      </c>
      <c r="Y40" s="98">
        <v>1014.5</v>
      </c>
      <c r="Z40" s="104">
        <f t="shared" si="3"/>
        <v>1010.7333333333332</v>
      </c>
      <c r="AA40" s="56">
        <v>1014.7</v>
      </c>
      <c r="AB40" s="130">
        <v>0.904861111111111</v>
      </c>
      <c r="AC40" s="60">
        <v>2</v>
      </c>
      <c r="AD40" s="56">
        <v>1006.7</v>
      </c>
      <c r="AE40" s="136">
        <v>0.025</v>
      </c>
    </row>
    <row r="41" spans="1:31" ht="13.5" customHeight="1">
      <c r="A41" s="69">
        <v>3</v>
      </c>
      <c r="B41" s="97">
        <v>1014.3</v>
      </c>
      <c r="C41" s="98">
        <v>1014.5</v>
      </c>
      <c r="D41" s="98">
        <v>1014.2</v>
      </c>
      <c r="E41" s="98">
        <v>1014</v>
      </c>
      <c r="F41" s="98">
        <v>1014.5</v>
      </c>
      <c r="G41" s="98">
        <v>1014.3</v>
      </c>
      <c r="H41" s="98">
        <v>1014.8</v>
      </c>
      <c r="I41" s="98">
        <v>1015.3</v>
      </c>
      <c r="J41" s="98">
        <v>1015.3</v>
      </c>
      <c r="K41" s="98">
        <v>1014.9</v>
      </c>
      <c r="L41" s="98">
        <v>1014.3</v>
      </c>
      <c r="M41" s="98">
        <v>1013.3</v>
      </c>
      <c r="N41" s="98">
        <v>1012.4</v>
      </c>
      <c r="O41" s="98">
        <v>1011.9</v>
      </c>
      <c r="P41" s="98">
        <v>1011.9</v>
      </c>
      <c r="Q41" s="98">
        <v>1012</v>
      </c>
      <c r="R41" s="98">
        <v>1012.1</v>
      </c>
      <c r="S41" s="98">
        <v>1012.4</v>
      </c>
      <c r="T41" s="98">
        <v>1012.4</v>
      </c>
      <c r="U41" s="98">
        <v>1012.2</v>
      </c>
      <c r="V41" s="98">
        <v>1012.3</v>
      </c>
      <c r="W41" s="98">
        <v>1012.1</v>
      </c>
      <c r="X41" s="98">
        <v>1012.2</v>
      </c>
      <c r="Y41" s="98">
        <v>1012.1</v>
      </c>
      <c r="Z41" s="104">
        <f t="shared" si="3"/>
        <v>1013.3208333333332</v>
      </c>
      <c r="AA41" s="56">
        <v>1015.4</v>
      </c>
      <c r="AB41" s="130">
        <v>0.36180555555555555</v>
      </c>
      <c r="AC41" s="60">
        <v>3</v>
      </c>
      <c r="AD41" s="56">
        <v>1011.7</v>
      </c>
      <c r="AE41" s="136">
        <v>0.6013888888888889</v>
      </c>
    </row>
    <row r="42" spans="1:31" ht="13.5" customHeight="1">
      <c r="A42" s="69">
        <v>4</v>
      </c>
      <c r="B42" s="97">
        <v>1012.3</v>
      </c>
      <c r="C42" s="98">
        <v>1012.6</v>
      </c>
      <c r="D42" s="98">
        <v>1013.3</v>
      </c>
      <c r="E42" s="98">
        <v>1014</v>
      </c>
      <c r="F42" s="98">
        <v>1015</v>
      </c>
      <c r="G42" s="98">
        <v>1015.7</v>
      </c>
      <c r="H42" s="98">
        <v>1016.3</v>
      </c>
      <c r="I42" s="98">
        <v>1016.7</v>
      </c>
      <c r="J42" s="98">
        <v>1016.8</v>
      </c>
      <c r="K42" s="98">
        <v>1016.7</v>
      </c>
      <c r="L42" s="98">
        <v>1016.4</v>
      </c>
      <c r="M42" s="98">
        <v>1015.9</v>
      </c>
      <c r="N42" s="98">
        <v>1016.2</v>
      </c>
      <c r="O42" s="98">
        <v>1016.3</v>
      </c>
      <c r="P42" s="98">
        <v>1016.8</v>
      </c>
      <c r="Q42" s="98">
        <v>1017.6</v>
      </c>
      <c r="R42" s="98">
        <v>1018.5</v>
      </c>
      <c r="S42" s="98">
        <v>1019.5</v>
      </c>
      <c r="T42" s="98">
        <v>1019.9</v>
      </c>
      <c r="U42" s="98">
        <v>1020.6</v>
      </c>
      <c r="V42" s="98">
        <v>1020.8</v>
      </c>
      <c r="W42" s="98">
        <v>1020.8</v>
      </c>
      <c r="X42" s="98">
        <v>1021</v>
      </c>
      <c r="Y42" s="98">
        <v>1020.8</v>
      </c>
      <c r="Z42" s="104">
        <f t="shared" si="3"/>
        <v>1017.1041666666665</v>
      </c>
      <c r="AA42" s="56">
        <v>1021</v>
      </c>
      <c r="AB42" s="130">
        <v>0.970138888888889</v>
      </c>
      <c r="AC42" s="60">
        <v>4</v>
      </c>
      <c r="AD42" s="56">
        <v>1012</v>
      </c>
      <c r="AE42" s="136">
        <v>0.025694444444444447</v>
      </c>
    </row>
    <row r="43" spans="1:31" ht="13.5" customHeight="1">
      <c r="A43" s="69">
        <v>5</v>
      </c>
      <c r="B43" s="97">
        <v>1020.9</v>
      </c>
      <c r="C43" s="98">
        <v>1021</v>
      </c>
      <c r="D43" s="98">
        <v>1020.8</v>
      </c>
      <c r="E43" s="98">
        <v>1020.9</v>
      </c>
      <c r="F43" s="98">
        <v>1021.3</v>
      </c>
      <c r="G43" s="98">
        <v>1021.5</v>
      </c>
      <c r="H43" s="98">
        <v>1021.6</v>
      </c>
      <c r="I43" s="98">
        <v>1021.9</v>
      </c>
      <c r="J43" s="98">
        <v>1022</v>
      </c>
      <c r="K43" s="98">
        <v>1021.6</v>
      </c>
      <c r="L43" s="98">
        <v>1021</v>
      </c>
      <c r="M43" s="98">
        <v>1020.2</v>
      </c>
      <c r="N43" s="98">
        <v>1019.7</v>
      </c>
      <c r="O43" s="98">
        <v>1019.8</v>
      </c>
      <c r="P43" s="98">
        <v>1020</v>
      </c>
      <c r="Q43" s="98">
        <v>1020.2</v>
      </c>
      <c r="R43" s="98">
        <v>1020.5</v>
      </c>
      <c r="S43" s="98">
        <v>1021.1</v>
      </c>
      <c r="T43" s="98">
        <v>1021.3</v>
      </c>
      <c r="U43" s="98">
        <v>1021.6</v>
      </c>
      <c r="V43" s="98">
        <v>1021.3</v>
      </c>
      <c r="W43" s="98">
        <v>1020.9</v>
      </c>
      <c r="X43" s="98">
        <v>1020.5</v>
      </c>
      <c r="Y43" s="98">
        <v>1020.2</v>
      </c>
      <c r="Z43" s="104">
        <f t="shared" si="3"/>
        <v>1020.9083333333333</v>
      </c>
      <c r="AA43" s="56">
        <v>1022.1</v>
      </c>
      <c r="AB43" s="130">
        <v>0.3625</v>
      </c>
      <c r="AC43" s="60">
        <v>5</v>
      </c>
      <c r="AD43" s="56">
        <v>1019.6</v>
      </c>
      <c r="AE43" s="136">
        <v>0.5638888888888889</v>
      </c>
    </row>
    <row r="44" spans="1:31" ht="13.5" customHeight="1">
      <c r="A44" s="69">
        <v>6</v>
      </c>
      <c r="B44" s="97">
        <v>1019.8</v>
      </c>
      <c r="C44" s="98">
        <v>1019.4</v>
      </c>
      <c r="D44" s="98">
        <v>1019.2</v>
      </c>
      <c r="E44" s="98">
        <v>1018.5</v>
      </c>
      <c r="F44" s="98">
        <v>1018.3</v>
      </c>
      <c r="G44" s="98">
        <v>1018.4</v>
      </c>
      <c r="H44" s="98">
        <v>1018.6</v>
      </c>
      <c r="I44" s="98">
        <v>1018.7</v>
      </c>
      <c r="J44" s="98">
        <v>1018.6</v>
      </c>
      <c r="K44" s="98">
        <v>1018.4</v>
      </c>
      <c r="L44" s="98">
        <v>1017.8</v>
      </c>
      <c r="M44" s="98">
        <v>1016.9</v>
      </c>
      <c r="N44" s="98">
        <v>1016.7</v>
      </c>
      <c r="O44" s="98">
        <v>1016.5</v>
      </c>
      <c r="P44" s="98">
        <v>1016.4</v>
      </c>
      <c r="Q44" s="98">
        <v>1016.4</v>
      </c>
      <c r="R44" s="98">
        <v>1016.9</v>
      </c>
      <c r="S44" s="98">
        <v>1017.4</v>
      </c>
      <c r="T44" s="98">
        <v>1017.7</v>
      </c>
      <c r="U44" s="98">
        <v>1018</v>
      </c>
      <c r="V44" s="98">
        <v>1018.2</v>
      </c>
      <c r="W44" s="98">
        <v>1018.3</v>
      </c>
      <c r="X44" s="98">
        <v>1018.5</v>
      </c>
      <c r="Y44" s="98">
        <v>1018.3</v>
      </c>
      <c r="Z44" s="104">
        <f t="shared" si="3"/>
        <v>1017.9958333333334</v>
      </c>
      <c r="AA44" s="56">
        <v>1020.2</v>
      </c>
      <c r="AB44" s="130">
        <v>0.024305555555555556</v>
      </c>
      <c r="AC44" s="60">
        <v>6</v>
      </c>
      <c r="AD44" s="56">
        <v>1016.2</v>
      </c>
      <c r="AE44" s="136">
        <v>0.6625</v>
      </c>
    </row>
    <row r="45" spans="1:31" ht="13.5" customHeight="1">
      <c r="A45" s="69">
        <v>7</v>
      </c>
      <c r="B45" s="97">
        <v>1018.4</v>
      </c>
      <c r="C45" s="98">
        <v>1018.6</v>
      </c>
      <c r="D45" s="98">
        <v>1018.5</v>
      </c>
      <c r="E45" s="98">
        <v>1018.9</v>
      </c>
      <c r="F45" s="98">
        <v>1019.4</v>
      </c>
      <c r="G45" s="98">
        <v>1020.1</v>
      </c>
      <c r="H45" s="98">
        <v>1020.8</v>
      </c>
      <c r="I45" s="98">
        <v>1021.5</v>
      </c>
      <c r="J45" s="98">
        <v>1021.9</v>
      </c>
      <c r="K45" s="98">
        <v>1021.9</v>
      </c>
      <c r="L45" s="98">
        <v>1021.8</v>
      </c>
      <c r="M45" s="98">
        <v>1021.7</v>
      </c>
      <c r="N45" s="98">
        <v>1021.8</v>
      </c>
      <c r="O45" s="98">
        <v>1022.3</v>
      </c>
      <c r="P45" s="98">
        <v>1023</v>
      </c>
      <c r="Q45" s="98">
        <v>1023.9</v>
      </c>
      <c r="R45" s="98">
        <v>1024.3</v>
      </c>
      <c r="S45" s="98">
        <v>1025.3</v>
      </c>
      <c r="T45" s="98">
        <v>1026.1</v>
      </c>
      <c r="U45" s="98">
        <v>1026.2</v>
      </c>
      <c r="V45" s="98">
        <v>1026.6</v>
      </c>
      <c r="W45" s="98">
        <v>1026.8</v>
      </c>
      <c r="X45" s="98">
        <v>1026.9</v>
      </c>
      <c r="Y45" s="98">
        <v>1027</v>
      </c>
      <c r="Z45" s="104">
        <f t="shared" si="3"/>
        <v>1022.6541666666666</v>
      </c>
      <c r="AA45" s="56">
        <v>1027</v>
      </c>
      <c r="AB45" s="130">
        <v>1</v>
      </c>
      <c r="AC45" s="60">
        <v>7</v>
      </c>
      <c r="AD45" s="56">
        <v>1018.3</v>
      </c>
      <c r="AE45" s="136">
        <v>0.05347222222222222</v>
      </c>
    </row>
    <row r="46" spans="1:31" ht="13.5" customHeight="1">
      <c r="A46" s="69">
        <v>8</v>
      </c>
      <c r="B46" s="97">
        <v>1027.2</v>
      </c>
      <c r="C46" s="98">
        <v>1026.9</v>
      </c>
      <c r="D46" s="98">
        <v>1027.3</v>
      </c>
      <c r="E46" s="98">
        <v>1027.2</v>
      </c>
      <c r="F46" s="98">
        <v>1027.5</v>
      </c>
      <c r="G46" s="98">
        <v>1027.7</v>
      </c>
      <c r="H46" s="98">
        <v>1028.1</v>
      </c>
      <c r="I46" s="98">
        <v>1028.6</v>
      </c>
      <c r="J46" s="98">
        <v>1028.7</v>
      </c>
      <c r="K46" s="98">
        <v>1028.3</v>
      </c>
      <c r="L46" s="98">
        <v>1028</v>
      </c>
      <c r="M46" s="98">
        <v>1027.6</v>
      </c>
      <c r="N46" s="98">
        <v>1027.1</v>
      </c>
      <c r="O46" s="98">
        <v>1026.9</v>
      </c>
      <c r="P46" s="98">
        <v>1026.9</v>
      </c>
      <c r="Q46" s="98">
        <v>1026.9</v>
      </c>
      <c r="R46" s="98">
        <v>1027.1</v>
      </c>
      <c r="S46" s="98">
        <v>1027.6</v>
      </c>
      <c r="T46" s="98">
        <v>1027.7</v>
      </c>
      <c r="U46" s="98">
        <v>1027.7</v>
      </c>
      <c r="V46" s="98">
        <v>1028</v>
      </c>
      <c r="W46" s="98">
        <v>1028</v>
      </c>
      <c r="X46" s="98">
        <v>1027.8</v>
      </c>
      <c r="Y46" s="98">
        <v>1027.6</v>
      </c>
      <c r="Z46" s="104">
        <f t="shared" si="3"/>
        <v>1027.6</v>
      </c>
      <c r="AA46" s="56">
        <v>1028.8</v>
      </c>
      <c r="AB46" s="130">
        <v>0.3625</v>
      </c>
      <c r="AC46" s="60">
        <v>8</v>
      </c>
      <c r="AD46" s="56">
        <v>1026.8</v>
      </c>
      <c r="AE46" s="136">
        <v>0.6201388888888889</v>
      </c>
    </row>
    <row r="47" spans="1:31" ht="13.5" customHeight="1">
      <c r="A47" s="69">
        <v>9</v>
      </c>
      <c r="B47" s="97">
        <v>1027.2</v>
      </c>
      <c r="C47" s="98">
        <v>1027.1</v>
      </c>
      <c r="D47" s="98">
        <v>1027</v>
      </c>
      <c r="E47" s="98">
        <v>1027</v>
      </c>
      <c r="F47" s="98">
        <v>1027.1</v>
      </c>
      <c r="G47" s="98">
        <v>1027.1</v>
      </c>
      <c r="H47" s="98">
        <v>1027.4</v>
      </c>
      <c r="I47" s="98">
        <v>1028.1</v>
      </c>
      <c r="J47" s="98">
        <v>1028.1</v>
      </c>
      <c r="K47" s="98">
        <v>1028.1</v>
      </c>
      <c r="L47" s="98">
        <v>1027.5</v>
      </c>
      <c r="M47" s="98">
        <v>1026.8</v>
      </c>
      <c r="N47" s="98">
        <v>1026.3</v>
      </c>
      <c r="O47" s="98">
        <v>1026.3</v>
      </c>
      <c r="P47" s="98">
        <v>1026.6</v>
      </c>
      <c r="Q47" s="98">
        <v>1027.3</v>
      </c>
      <c r="R47" s="98">
        <v>1027.8</v>
      </c>
      <c r="S47" s="98">
        <v>1028.5</v>
      </c>
      <c r="T47" s="98">
        <v>1029.1</v>
      </c>
      <c r="U47" s="98">
        <v>1029.6</v>
      </c>
      <c r="V47" s="98">
        <v>1030</v>
      </c>
      <c r="W47" s="98">
        <v>1030</v>
      </c>
      <c r="X47" s="98">
        <v>1029.7</v>
      </c>
      <c r="Y47" s="98">
        <v>1029.7</v>
      </c>
      <c r="Z47" s="104">
        <f t="shared" si="3"/>
        <v>1027.8916666666667</v>
      </c>
      <c r="AA47" s="56">
        <v>1030.3</v>
      </c>
      <c r="AB47" s="130">
        <v>0.8986111111111111</v>
      </c>
      <c r="AC47" s="60">
        <v>9</v>
      </c>
      <c r="AD47" s="56">
        <v>1026.1</v>
      </c>
      <c r="AE47" s="136">
        <v>0.5770833333333333</v>
      </c>
    </row>
    <row r="48" spans="1:31" ht="13.5" customHeight="1">
      <c r="A48" s="69">
        <v>10</v>
      </c>
      <c r="B48" s="97">
        <v>1030.1</v>
      </c>
      <c r="C48" s="98">
        <v>1029.9</v>
      </c>
      <c r="D48" s="98">
        <v>1029.6</v>
      </c>
      <c r="E48" s="98">
        <v>1029.6</v>
      </c>
      <c r="F48" s="98">
        <v>1029.8</v>
      </c>
      <c r="G48" s="98">
        <v>1029.9</v>
      </c>
      <c r="H48" s="98">
        <v>1030.6</v>
      </c>
      <c r="I48" s="98">
        <v>1031</v>
      </c>
      <c r="J48" s="98">
        <v>1031.2</v>
      </c>
      <c r="K48" s="98">
        <v>1031.3</v>
      </c>
      <c r="L48" s="98">
        <v>1030.6</v>
      </c>
      <c r="M48" s="98">
        <v>1029.9</v>
      </c>
      <c r="N48" s="98">
        <v>1029.2</v>
      </c>
      <c r="O48" s="98">
        <v>1028.8</v>
      </c>
      <c r="P48" s="98">
        <v>1029.1</v>
      </c>
      <c r="Q48" s="98">
        <v>1029</v>
      </c>
      <c r="R48" s="98">
        <v>1029.2</v>
      </c>
      <c r="S48" s="98">
        <v>1029.8</v>
      </c>
      <c r="T48" s="98">
        <v>1029.6</v>
      </c>
      <c r="U48" s="98">
        <v>1029.4</v>
      </c>
      <c r="V48" s="98">
        <v>1029.2</v>
      </c>
      <c r="W48" s="98">
        <v>1028.8</v>
      </c>
      <c r="X48" s="98">
        <v>1028.2</v>
      </c>
      <c r="Y48" s="98">
        <v>1027.6</v>
      </c>
      <c r="Z48" s="104">
        <f t="shared" si="3"/>
        <v>1029.6416666666667</v>
      </c>
      <c r="AA48" s="56">
        <v>1031.3</v>
      </c>
      <c r="AB48" s="130">
        <v>0.42083333333333334</v>
      </c>
      <c r="AC48" s="60">
        <v>10</v>
      </c>
      <c r="AD48" s="56">
        <v>1027.6</v>
      </c>
      <c r="AE48" s="136">
        <v>1</v>
      </c>
    </row>
    <row r="49" spans="1:31" ht="13.5" customHeight="1">
      <c r="A49" s="68">
        <v>11</v>
      </c>
      <c r="B49" s="105">
        <v>1027</v>
      </c>
      <c r="C49" s="106">
        <v>1026.8</v>
      </c>
      <c r="D49" s="106">
        <v>1026</v>
      </c>
      <c r="E49" s="106">
        <v>1025.8</v>
      </c>
      <c r="F49" s="106">
        <v>1025.7</v>
      </c>
      <c r="G49" s="106">
        <v>1025.7</v>
      </c>
      <c r="H49" s="106">
        <v>1025.9</v>
      </c>
      <c r="I49" s="106">
        <v>1025.9</v>
      </c>
      <c r="J49" s="106">
        <v>1024.9</v>
      </c>
      <c r="K49" s="106">
        <v>1024.4</v>
      </c>
      <c r="L49" s="106">
        <v>1023.7</v>
      </c>
      <c r="M49" s="106">
        <v>1022.3</v>
      </c>
      <c r="N49" s="106">
        <v>1021.3</v>
      </c>
      <c r="O49" s="106">
        <v>1020.3</v>
      </c>
      <c r="P49" s="106">
        <v>1020</v>
      </c>
      <c r="Q49" s="106">
        <v>1019.7</v>
      </c>
      <c r="R49" s="106">
        <v>1019.1</v>
      </c>
      <c r="S49" s="106">
        <v>1018.9</v>
      </c>
      <c r="T49" s="106">
        <v>1018.3</v>
      </c>
      <c r="U49" s="106">
        <v>1017.7</v>
      </c>
      <c r="V49" s="106">
        <v>1017.8</v>
      </c>
      <c r="W49" s="106">
        <v>1017.6</v>
      </c>
      <c r="X49" s="106">
        <v>1017.1</v>
      </c>
      <c r="Y49" s="106">
        <v>1016.7</v>
      </c>
      <c r="Z49" s="110">
        <f t="shared" si="3"/>
        <v>1022.0249999999997</v>
      </c>
      <c r="AA49" s="108">
        <v>1027.6</v>
      </c>
      <c r="AB49" s="131">
        <v>0.008333333333333333</v>
      </c>
      <c r="AC49" s="109">
        <v>11</v>
      </c>
      <c r="AD49" s="108">
        <v>1016.7</v>
      </c>
      <c r="AE49" s="137">
        <v>1</v>
      </c>
    </row>
    <row r="50" spans="1:31" ht="13.5" customHeight="1">
      <c r="A50" s="69">
        <v>12</v>
      </c>
      <c r="B50" s="97">
        <v>1016.1</v>
      </c>
      <c r="C50" s="98">
        <v>1015.3</v>
      </c>
      <c r="D50" s="98">
        <v>1014.4</v>
      </c>
      <c r="E50" s="98">
        <v>1013.4</v>
      </c>
      <c r="F50" s="98">
        <v>1012.4</v>
      </c>
      <c r="G50" s="98">
        <v>1011.7</v>
      </c>
      <c r="H50" s="98">
        <v>1011.8</v>
      </c>
      <c r="I50" s="98">
        <v>1012.3</v>
      </c>
      <c r="J50" s="98">
        <v>1012</v>
      </c>
      <c r="K50" s="98">
        <v>1011.2</v>
      </c>
      <c r="L50" s="98">
        <v>1011.1</v>
      </c>
      <c r="M50" s="98">
        <v>1009.5</v>
      </c>
      <c r="N50" s="98">
        <v>1009.2</v>
      </c>
      <c r="O50" s="98">
        <v>1008.6</v>
      </c>
      <c r="P50" s="98">
        <v>1008.4</v>
      </c>
      <c r="Q50" s="98">
        <v>1009.4</v>
      </c>
      <c r="R50" s="98">
        <v>1009.2</v>
      </c>
      <c r="S50" s="98">
        <v>1009.8</v>
      </c>
      <c r="T50" s="98">
        <v>1010.1</v>
      </c>
      <c r="U50" s="98">
        <v>1010.4</v>
      </c>
      <c r="V50" s="98">
        <v>1010.8</v>
      </c>
      <c r="W50" s="98">
        <v>1011.4</v>
      </c>
      <c r="X50" s="98">
        <v>1012.1</v>
      </c>
      <c r="Y50" s="98">
        <v>1013.1</v>
      </c>
      <c r="Z50" s="104">
        <f t="shared" si="3"/>
        <v>1011.4041666666667</v>
      </c>
      <c r="AA50" s="56">
        <v>1016.8</v>
      </c>
      <c r="AB50" s="130">
        <v>0.004166666666666667</v>
      </c>
      <c r="AC50" s="60">
        <v>12</v>
      </c>
      <c r="AD50" s="56">
        <v>1008.3</v>
      </c>
      <c r="AE50" s="136">
        <v>0.6166666666666667</v>
      </c>
    </row>
    <row r="51" spans="1:31" ht="13.5" customHeight="1">
      <c r="A51" s="69">
        <v>13</v>
      </c>
      <c r="B51" s="97">
        <v>1013.9</v>
      </c>
      <c r="C51" s="98">
        <v>1015.2</v>
      </c>
      <c r="D51" s="98">
        <v>1015.1</v>
      </c>
      <c r="E51" s="98">
        <v>1016.8</v>
      </c>
      <c r="F51" s="98">
        <v>1018.1</v>
      </c>
      <c r="G51" s="98">
        <v>1019.3</v>
      </c>
      <c r="H51" s="98">
        <v>1020.2</v>
      </c>
      <c r="I51" s="98">
        <v>1021.5</v>
      </c>
      <c r="J51" s="98">
        <v>1021.9</v>
      </c>
      <c r="K51" s="98">
        <v>1022.2</v>
      </c>
      <c r="L51" s="98">
        <v>1022</v>
      </c>
      <c r="M51" s="98">
        <v>1021.7</v>
      </c>
      <c r="N51" s="98">
        <v>1022</v>
      </c>
      <c r="O51" s="98">
        <v>1022.7</v>
      </c>
      <c r="P51" s="98">
        <v>1022.6</v>
      </c>
      <c r="Q51" s="98">
        <v>1023.3</v>
      </c>
      <c r="R51" s="98">
        <v>1023.5</v>
      </c>
      <c r="S51" s="98">
        <v>1023.8</v>
      </c>
      <c r="T51" s="98">
        <v>1024.3</v>
      </c>
      <c r="U51" s="98">
        <v>1023.9</v>
      </c>
      <c r="V51" s="98">
        <v>1024.2</v>
      </c>
      <c r="W51" s="98">
        <v>1024</v>
      </c>
      <c r="X51" s="98">
        <v>1023.8</v>
      </c>
      <c r="Y51" s="98">
        <v>1023.2</v>
      </c>
      <c r="Z51" s="104">
        <f t="shared" si="3"/>
        <v>1021.2166666666667</v>
      </c>
      <c r="AA51" s="56">
        <v>1024.4</v>
      </c>
      <c r="AB51" s="130">
        <v>0.7881944444444445</v>
      </c>
      <c r="AC51" s="60">
        <v>13</v>
      </c>
      <c r="AD51" s="56">
        <v>1013</v>
      </c>
      <c r="AE51" s="136">
        <v>0.0020833333333333333</v>
      </c>
    </row>
    <row r="52" spans="1:31" ht="13.5" customHeight="1">
      <c r="A52" s="69">
        <v>14</v>
      </c>
      <c r="B52" s="97">
        <v>1022.9</v>
      </c>
      <c r="C52" s="98">
        <v>1022.7</v>
      </c>
      <c r="D52" s="98">
        <v>1022.3</v>
      </c>
      <c r="E52" s="98">
        <v>1022.2</v>
      </c>
      <c r="F52" s="98">
        <v>1022.3</v>
      </c>
      <c r="G52" s="98">
        <v>1022.3</v>
      </c>
      <c r="H52" s="98">
        <v>1022.7</v>
      </c>
      <c r="I52" s="98">
        <v>1022.5</v>
      </c>
      <c r="J52" s="98">
        <v>1022.1</v>
      </c>
      <c r="K52" s="98">
        <v>1021.3</v>
      </c>
      <c r="L52" s="98">
        <v>1020.4</v>
      </c>
      <c r="M52" s="98">
        <v>1019.3</v>
      </c>
      <c r="N52" s="98">
        <v>1018.4</v>
      </c>
      <c r="O52" s="98">
        <v>1018.8</v>
      </c>
      <c r="P52" s="98">
        <v>1018.9</v>
      </c>
      <c r="Q52" s="98">
        <v>1019</v>
      </c>
      <c r="R52" s="98">
        <v>1018.7</v>
      </c>
      <c r="S52" s="98">
        <v>1018.7</v>
      </c>
      <c r="T52" s="98">
        <v>1018.5</v>
      </c>
      <c r="U52" s="98">
        <v>1018.1</v>
      </c>
      <c r="V52" s="98">
        <v>1018.5</v>
      </c>
      <c r="W52" s="98">
        <v>1018.3</v>
      </c>
      <c r="X52" s="98">
        <v>1017.9</v>
      </c>
      <c r="Y52" s="98">
        <v>1017.1</v>
      </c>
      <c r="Z52" s="104">
        <f t="shared" si="3"/>
        <v>1020.1624999999998</v>
      </c>
      <c r="AA52" s="56">
        <v>1023.4</v>
      </c>
      <c r="AB52" s="130">
        <v>0.008333333333333333</v>
      </c>
      <c r="AC52" s="60">
        <v>14</v>
      </c>
      <c r="AD52" s="56">
        <v>1017.1</v>
      </c>
      <c r="AE52" s="136">
        <v>1</v>
      </c>
    </row>
    <row r="53" spans="1:31" ht="13.5" customHeight="1">
      <c r="A53" s="69">
        <v>15</v>
      </c>
      <c r="B53" s="97">
        <v>1016.5</v>
      </c>
      <c r="C53" s="98">
        <v>1015.9</v>
      </c>
      <c r="D53" s="98">
        <v>1015.4</v>
      </c>
      <c r="E53" s="98">
        <v>1014.2</v>
      </c>
      <c r="F53" s="98">
        <v>1013.4</v>
      </c>
      <c r="G53" s="98">
        <v>1012.7</v>
      </c>
      <c r="H53" s="98">
        <v>1011.9</v>
      </c>
      <c r="I53" s="98">
        <v>1012.3</v>
      </c>
      <c r="J53" s="98">
        <v>1010.9</v>
      </c>
      <c r="K53" s="98">
        <v>1010.5</v>
      </c>
      <c r="L53" s="98">
        <v>1008.5</v>
      </c>
      <c r="M53" s="98">
        <v>1006.9</v>
      </c>
      <c r="N53" s="98">
        <v>1005.6</v>
      </c>
      <c r="O53" s="98">
        <v>1004.8</v>
      </c>
      <c r="P53" s="98">
        <v>1004.4</v>
      </c>
      <c r="Q53" s="98">
        <v>1004.5</v>
      </c>
      <c r="R53" s="98">
        <v>1005</v>
      </c>
      <c r="S53" s="98">
        <v>1005.7</v>
      </c>
      <c r="T53" s="98">
        <v>1006.5</v>
      </c>
      <c r="U53" s="98">
        <v>1006.8</v>
      </c>
      <c r="V53" s="98">
        <v>1007.4</v>
      </c>
      <c r="W53" s="98">
        <v>1009</v>
      </c>
      <c r="X53" s="98">
        <v>1009.1</v>
      </c>
      <c r="Y53" s="98">
        <v>1009.4</v>
      </c>
      <c r="Z53" s="104">
        <f t="shared" si="3"/>
        <v>1009.4708333333333</v>
      </c>
      <c r="AA53" s="56">
        <v>1017.2</v>
      </c>
      <c r="AB53" s="130">
        <v>0.018055555555555557</v>
      </c>
      <c r="AC53" s="60">
        <v>15</v>
      </c>
      <c r="AD53" s="56">
        <v>1004.1</v>
      </c>
      <c r="AE53" s="136">
        <v>0.6430555555555556</v>
      </c>
    </row>
    <row r="54" spans="1:31" ht="13.5" customHeight="1">
      <c r="A54" s="69">
        <v>16</v>
      </c>
      <c r="B54" s="97">
        <v>1010</v>
      </c>
      <c r="C54" s="98">
        <v>1010.2</v>
      </c>
      <c r="D54" s="98">
        <v>1010.7</v>
      </c>
      <c r="E54" s="98">
        <v>1011.2</v>
      </c>
      <c r="F54" s="98">
        <v>1012.6</v>
      </c>
      <c r="G54" s="98">
        <v>1013.7</v>
      </c>
      <c r="H54" s="98">
        <v>1014.7</v>
      </c>
      <c r="I54" s="98">
        <v>1015.3</v>
      </c>
      <c r="J54" s="98">
        <v>1015.2</v>
      </c>
      <c r="K54" s="98">
        <v>1015</v>
      </c>
      <c r="L54" s="98">
        <v>1015.2</v>
      </c>
      <c r="M54" s="98">
        <v>1014.9</v>
      </c>
      <c r="N54" s="98">
        <v>1014.9</v>
      </c>
      <c r="O54" s="98">
        <v>1014.9</v>
      </c>
      <c r="P54" s="98">
        <v>1015.5</v>
      </c>
      <c r="Q54" s="98">
        <v>1016.4</v>
      </c>
      <c r="R54" s="98">
        <v>1017.4</v>
      </c>
      <c r="S54" s="98">
        <v>1018.3</v>
      </c>
      <c r="T54" s="98">
        <v>1018.7</v>
      </c>
      <c r="U54" s="98">
        <v>1019.7</v>
      </c>
      <c r="V54" s="98">
        <v>1020.7</v>
      </c>
      <c r="W54" s="98">
        <v>1020.7</v>
      </c>
      <c r="X54" s="98">
        <v>1020.2</v>
      </c>
      <c r="Y54" s="98">
        <v>1021.2</v>
      </c>
      <c r="Z54" s="104">
        <f t="shared" si="3"/>
        <v>1015.7208333333334</v>
      </c>
      <c r="AA54" s="56">
        <v>1021.3</v>
      </c>
      <c r="AB54" s="130">
        <v>0.9416666666666668</v>
      </c>
      <c r="AC54" s="60">
        <v>16</v>
      </c>
      <c r="AD54" s="56">
        <v>1009.3</v>
      </c>
      <c r="AE54" s="136">
        <v>0.004861111111111111</v>
      </c>
    </row>
    <row r="55" spans="1:31" ht="13.5" customHeight="1">
      <c r="A55" s="69">
        <v>17</v>
      </c>
      <c r="B55" s="97">
        <v>1021.2</v>
      </c>
      <c r="C55" s="98">
        <v>1021.3</v>
      </c>
      <c r="D55" s="98">
        <v>1021.3</v>
      </c>
      <c r="E55" s="98">
        <v>1021.6</v>
      </c>
      <c r="F55" s="98">
        <v>1021.9</v>
      </c>
      <c r="G55" s="98">
        <v>1022.6</v>
      </c>
      <c r="H55" s="98">
        <v>1023.1</v>
      </c>
      <c r="I55" s="98">
        <v>1023.1</v>
      </c>
      <c r="J55" s="98">
        <v>1023.2</v>
      </c>
      <c r="K55" s="98">
        <v>1023.3</v>
      </c>
      <c r="L55" s="98">
        <v>1022.8</v>
      </c>
      <c r="M55" s="98">
        <v>1021.9</v>
      </c>
      <c r="N55" s="98">
        <v>1022</v>
      </c>
      <c r="O55" s="98">
        <v>1021.8</v>
      </c>
      <c r="P55" s="98">
        <v>1021.9</v>
      </c>
      <c r="Q55" s="98">
        <v>1023</v>
      </c>
      <c r="R55" s="98">
        <v>1023.9</v>
      </c>
      <c r="S55" s="98">
        <v>1024.2</v>
      </c>
      <c r="T55" s="98">
        <v>1024.4</v>
      </c>
      <c r="U55" s="98">
        <v>1025.3</v>
      </c>
      <c r="V55" s="98">
        <v>1025.8</v>
      </c>
      <c r="W55" s="98">
        <v>1025.4</v>
      </c>
      <c r="X55" s="98">
        <v>1025.6</v>
      </c>
      <c r="Y55" s="98">
        <v>1025.8</v>
      </c>
      <c r="Z55" s="104">
        <f t="shared" si="3"/>
        <v>1023.1833333333333</v>
      </c>
      <c r="AA55" s="56">
        <v>1026.1</v>
      </c>
      <c r="AB55" s="130">
        <v>0.9951388888888889</v>
      </c>
      <c r="AC55" s="60">
        <v>17</v>
      </c>
      <c r="AD55" s="56">
        <v>1021</v>
      </c>
      <c r="AE55" s="136">
        <v>0.00625</v>
      </c>
    </row>
    <row r="56" spans="1:31" ht="13.5" customHeight="1">
      <c r="A56" s="69">
        <v>18</v>
      </c>
      <c r="B56" s="97">
        <v>1025.4</v>
      </c>
      <c r="C56" s="98">
        <v>1025.7</v>
      </c>
      <c r="D56" s="98">
        <v>1025.5</v>
      </c>
      <c r="E56" s="98">
        <v>1025.8</v>
      </c>
      <c r="F56" s="98">
        <v>1026.5</v>
      </c>
      <c r="G56" s="98">
        <v>1026.5</v>
      </c>
      <c r="H56" s="98">
        <v>1026.8</v>
      </c>
      <c r="I56" s="98">
        <v>1027.1</v>
      </c>
      <c r="J56" s="98">
        <v>1027.3</v>
      </c>
      <c r="K56" s="98">
        <v>1028</v>
      </c>
      <c r="L56" s="98">
        <v>1026.2</v>
      </c>
      <c r="M56" s="98">
        <v>1025.4</v>
      </c>
      <c r="N56" s="98">
        <v>1024.9</v>
      </c>
      <c r="O56" s="98">
        <v>1024.3</v>
      </c>
      <c r="P56" s="98">
        <v>1024.3</v>
      </c>
      <c r="Q56" s="98">
        <v>1023.8</v>
      </c>
      <c r="R56" s="98">
        <v>1023.8</v>
      </c>
      <c r="S56" s="98">
        <v>1023</v>
      </c>
      <c r="T56" s="98">
        <v>1023.4</v>
      </c>
      <c r="U56" s="98">
        <v>1023.2</v>
      </c>
      <c r="V56" s="98">
        <v>1021.3</v>
      </c>
      <c r="W56" s="98">
        <v>1021.7</v>
      </c>
      <c r="X56" s="98">
        <v>1020.9</v>
      </c>
      <c r="Y56" s="98">
        <v>1019.7</v>
      </c>
      <c r="Z56" s="104">
        <f t="shared" si="3"/>
        <v>1024.6041666666667</v>
      </c>
      <c r="AA56" s="56">
        <v>1028</v>
      </c>
      <c r="AB56" s="130">
        <v>0.42083333333333334</v>
      </c>
      <c r="AC56" s="60">
        <v>18</v>
      </c>
      <c r="AD56" s="56">
        <v>1019.7</v>
      </c>
      <c r="AE56" s="136">
        <v>1</v>
      </c>
    </row>
    <row r="57" spans="1:31" ht="13.5" customHeight="1">
      <c r="A57" s="69">
        <v>19</v>
      </c>
      <c r="B57" s="97">
        <v>1018.8</v>
      </c>
      <c r="C57" s="98">
        <v>1017.8</v>
      </c>
      <c r="D57" s="98">
        <v>1016.7</v>
      </c>
      <c r="E57" s="98">
        <v>1015.8</v>
      </c>
      <c r="F57" s="98">
        <v>1015.5</v>
      </c>
      <c r="G57" s="98">
        <v>1014.8</v>
      </c>
      <c r="H57" s="98">
        <v>1015.1</v>
      </c>
      <c r="I57" s="98">
        <v>1014.3</v>
      </c>
      <c r="J57" s="98">
        <v>1014.2</v>
      </c>
      <c r="K57" s="98">
        <v>1014.1</v>
      </c>
      <c r="L57" s="98">
        <v>1013</v>
      </c>
      <c r="M57" s="98">
        <v>1012.5</v>
      </c>
      <c r="N57" s="98">
        <v>1012.4</v>
      </c>
      <c r="O57" s="98">
        <v>1011.7</v>
      </c>
      <c r="P57" s="98">
        <v>1012.2</v>
      </c>
      <c r="Q57" s="98">
        <v>1012.1</v>
      </c>
      <c r="R57" s="98">
        <v>1013</v>
      </c>
      <c r="S57" s="98">
        <v>1013.9</v>
      </c>
      <c r="T57" s="98">
        <v>1014.2</v>
      </c>
      <c r="U57" s="98">
        <v>1014.6</v>
      </c>
      <c r="V57" s="98">
        <v>1013.8</v>
      </c>
      <c r="W57" s="98">
        <v>1013.2</v>
      </c>
      <c r="X57" s="98">
        <v>1013</v>
      </c>
      <c r="Y57" s="98">
        <v>1012.9</v>
      </c>
      <c r="Z57" s="104">
        <f t="shared" si="3"/>
        <v>1014.1500000000002</v>
      </c>
      <c r="AA57" s="56">
        <v>1019.8</v>
      </c>
      <c r="AB57" s="130">
        <v>0.0006944444444444445</v>
      </c>
      <c r="AC57" s="60">
        <v>19</v>
      </c>
      <c r="AD57" s="56">
        <v>1011.1</v>
      </c>
      <c r="AE57" s="136">
        <v>0.6097222222222222</v>
      </c>
    </row>
    <row r="58" spans="1:31" ht="13.5" customHeight="1">
      <c r="A58" s="69">
        <v>20</v>
      </c>
      <c r="B58" s="97">
        <v>1013</v>
      </c>
      <c r="C58" s="98">
        <v>1012.7</v>
      </c>
      <c r="D58" s="98">
        <v>1012.2</v>
      </c>
      <c r="E58" s="98">
        <v>1012.6</v>
      </c>
      <c r="F58" s="98">
        <v>1013</v>
      </c>
      <c r="G58" s="98">
        <v>1013.8</v>
      </c>
      <c r="H58" s="98">
        <v>1014</v>
      </c>
      <c r="I58" s="98">
        <v>1014.9</v>
      </c>
      <c r="J58" s="98">
        <v>1014.8</v>
      </c>
      <c r="K58" s="98">
        <v>1014.2</v>
      </c>
      <c r="L58" s="98">
        <v>1014.4</v>
      </c>
      <c r="M58" s="98">
        <v>1014</v>
      </c>
      <c r="N58" s="98">
        <v>1012.8</v>
      </c>
      <c r="O58" s="98">
        <v>1012.9</v>
      </c>
      <c r="P58" s="98">
        <v>1013.1</v>
      </c>
      <c r="Q58" s="98">
        <v>1013.7</v>
      </c>
      <c r="R58" s="98">
        <v>1014.2</v>
      </c>
      <c r="S58" s="98">
        <v>1014.9</v>
      </c>
      <c r="T58" s="98">
        <v>1015.6</v>
      </c>
      <c r="U58" s="98">
        <v>1016</v>
      </c>
      <c r="V58" s="98">
        <v>1016.1</v>
      </c>
      <c r="W58" s="98">
        <v>1016.3</v>
      </c>
      <c r="X58" s="98">
        <v>1016</v>
      </c>
      <c r="Y58" s="98">
        <v>1015.8</v>
      </c>
      <c r="Z58" s="104">
        <f t="shared" si="3"/>
        <v>1014.2083333333331</v>
      </c>
      <c r="AA58" s="56">
        <v>1016.4</v>
      </c>
      <c r="AB58" s="130">
        <v>0.9138888888888889</v>
      </c>
      <c r="AC58" s="60">
        <v>20</v>
      </c>
      <c r="AD58" s="56">
        <v>1011.1</v>
      </c>
      <c r="AE58" s="136">
        <v>0.12152777777777778</v>
      </c>
    </row>
    <row r="59" spans="1:31" ht="13.5" customHeight="1">
      <c r="A59" s="68">
        <v>21</v>
      </c>
      <c r="B59" s="105">
        <v>1015.7</v>
      </c>
      <c r="C59" s="106">
        <v>1015.8</v>
      </c>
      <c r="D59" s="106">
        <v>1015.7</v>
      </c>
      <c r="E59" s="106">
        <v>1015.6</v>
      </c>
      <c r="F59" s="106">
        <v>1015.9</v>
      </c>
      <c r="G59" s="106">
        <v>1016.3</v>
      </c>
      <c r="H59" s="106">
        <v>1016.8</v>
      </c>
      <c r="I59" s="106">
        <v>1017.4</v>
      </c>
      <c r="J59" s="106">
        <v>1017.2</v>
      </c>
      <c r="K59" s="106">
        <v>1017</v>
      </c>
      <c r="L59" s="106">
        <v>1016.6</v>
      </c>
      <c r="M59" s="106">
        <v>1015.9</v>
      </c>
      <c r="N59" s="106">
        <v>1015.6</v>
      </c>
      <c r="O59" s="106">
        <v>1015.5</v>
      </c>
      <c r="P59" s="106">
        <v>1015.8</v>
      </c>
      <c r="Q59" s="106">
        <v>1016.4</v>
      </c>
      <c r="R59" s="106">
        <v>1016.7</v>
      </c>
      <c r="S59" s="106">
        <v>1017.1</v>
      </c>
      <c r="T59" s="106">
        <v>1017.4</v>
      </c>
      <c r="U59" s="106">
        <v>1017.8</v>
      </c>
      <c r="V59" s="106">
        <v>1018.2</v>
      </c>
      <c r="W59" s="106">
        <v>1018.2</v>
      </c>
      <c r="X59" s="106">
        <v>1017.9</v>
      </c>
      <c r="Y59" s="106">
        <v>1018</v>
      </c>
      <c r="Z59" s="110">
        <f t="shared" si="3"/>
        <v>1016.6875</v>
      </c>
      <c r="AA59" s="108">
        <v>1018.3</v>
      </c>
      <c r="AB59" s="131">
        <v>0.9138888888888889</v>
      </c>
      <c r="AC59" s="109">
        <v>21</v>
      </c>
      <c r="AD59" s="108">
        <v>1015.4</v>
      </c>
      <c r="AE59" s="137">
        <v>0.5847222222222223</v>
      </c>
    </row>
    <row r="60" spans="1:31" ht="13.5" customHeight="1">
      <c r="A60" s="69">
        <v>22</v>
      </c>
      <c r="B60" s="97">
        <v>1018.2</v>
      </c>
      <c r="C60" s="98">
        <v>1018.5</v>
      </c>
      <c r="D60" s="98">
        <v>1018.8</v>
      </c>
      <c r="E60" s="98">
        <v>1019.3</v>
      </c>
      <c r="F60" s="98">
        <v>1020.1</v>
      </c>
      <c r="G60" s="98">
        <v>1021</v>
      </c>
      <c r="H60" s="98">
        <v>1022.1</v>
      </c>
      <c r="I60" s="98">
        <v>1023</v>
      </c>
      <c r="J60" s="98">
        <v>1023.1</v>
      </c>
      <c r="K60" s="98">
        <v>1023.2</v>
      </c>
      <c r="L60" s="98">
        <v>1023.2</v>
      </c>
      <c r="M60" s="98">
        <v>1023</v>
      </c>
      <c r="N60" s="98">
        <v>1023</v>
      </c>
      <c r="O60" s="98">
        <v>1023.1</v>
      </c>
      <c r="P60" s="98">
        <v>1023.7</v>
      </c>
      <c r="Q60" s="98">
        <v>1024.2</v>
      </c>
      <c r="R60" s="98">
        <v>1025.2</v>
      </c>
      <c r="S60" s="98">
        <v>1026.1</v>
      </c>
      <c r="T60" s="98">
        <v>1026.7</v>
      </c>
      <c r="U60" s="98">
        <v>1027.1</v>
      </c>
      <c r="V60" s="98">
        <v>1027.3</v>
      </c>
      <c r="W60" s="98">
        <v>1027.3</v>
      </c>
      <c r="X60" s="98">
        <v>1027.3</v>
      </c>
      <c r="Y60" s="98">
        <v>1027.2</v>
      </c>
      <c r="Z60" s="104">
        <f t="shared" si="3"/>
        <v>1023.4041666666667</v>
      </c>
      <c r="AA60" s="56">
        <v>1027.4</v>
      </c>
      <c r="AB60" s="130">
        <v>0.9104166666666668</v>
      </c>
      <c r="AC60" s="60">
        <v>22</v>
      </c>
      <c r="AD60" s="56">
        <v>1017.9</v>
      </c>
      <c r="AE60" s="136">
        <v>0.018055555555555557</v>
      </c>
    </row>
    <row r="61" spans="1:31" ht="13.5" customHeight="1">
      <c r="A61" s="69">
        <v>23</v>
      </c>
      <c r="B61" s="97">
        <v>1027.4</v>
      </c>
      <c r="C61" s="98">
        <v>1027.2</v>
      </c>
      <c r="D61" s="98">
        <v>1027.6</v>
      </c>
      <c r="E61" s="98">
        <v>1027.6</v>
      </c>
      <c r="F61" s="98">
        <v>1028</v>
      </c>
      <c r="G61" s="98">
        <v>1028.4</v>
      </c>
      <c r="H61" s="98">
        <v>1028.9</v>
      </c>
      <c r="I61" s="98">
        <v>1029.2</v>
      </c>
      <c r="J61" s="98">
        <v>1029.4</v>
      </c>
      <c r="K61" s="98">
        <v>1029.2</v>
      </c>
      <c r="L61" s="98">
        <v>1028.5</v>
      </c>
      <c r="M61" s="98">
        <v>1027.5</v>
      </c>
      <c r="N61" s="98">
        <v>1026.8</v>
      </c>
      <c r="O61" s="98">
        <v>1026.8</v>
      </c>
      <c r="P61" s="98">
        <v>1027.1</v>
      </c>
      <c r="Q61" s="98">
        <v>1027.8</v>
      </c>
      <c r="R61" s="98">
        <v>1028.3</v>
      </c>
      <c r="S61" s="98">
        <v>1028.9</v>
      </c>
      <c r="T61" s="98">
        <v>1029.6</v>
      </c>
      <c r="U61" s="98">
        <v>1029.7</v>
      </c>
      <c r="V61" s="98">
        <v>1029.5</v>
      </c>
      <c r="W61" s="98">
        <v>1029.2</v>
      </c>
      <c r="X61" s="98">
        <v>1029.2</v>
      </c>
      <c r="Y61" s="98">
        <v>1028.9</v>
      </c>
      <c r="Z61" s="104">
        <f t="shared" si="3"/>
        <v>1028.3625000000002</v>
      </c>
      <c r="AA61" s="56">
        <v>1029.8</v>
      </c>
      <c r="AB61" s="130">
        <v>0.8236111111111111</v>
      </c>
      <c r="AC61" s="60">
        <v>23</v>
      </c>
      <c r="AD61" s="56">
        <v>1026.7</v>
      </c>
      <c r="AE61" s="136">
        <v>0.5784722222222222</v>
      </c>
    </row>
    <row r="62" spans="1:31" ht="13.5" customHeight="1">
      <c r="A62" s="69">
        <v>24</v>
      </c>
      <c r="B62" s="97">
        <v>1028.5</v>
      </c>
      <c r="C62" s="98">
        <v>1028.3</v>
      </c>
      <c r="D62" s="98">
        <v>1028.2</v>
      </c>
      <c r="E62" s="98">
        <v>1027.9</v>
      </c>
      <c r="F62" s="98">
        <v>1027.8</v>
      </c>
      <c r="G62" s="98">
        <v>1028.2</v>
      </c>
      <c r="H62" s="98">
        <v>1028.4</v>
      </c>
      <c r="I62" s="98">
        <v>1028.3</v>
      </c>
      <c r="J62" s="98">
        <v>1028</v>
      </c>
      <c r="K62" s="98">
        <v>1027.4</v>
      </c>
      <c r="L62" s="98">
        <v>1026.4</v>
      </c>
      <c r="M62" s="98">
        <v>1025.5</v>
      </c>
      <c r="N62" s="98">
        <v>1024.8</v>
      </c>
      <c r="O62" s="98">
        <v>1024.8</v>
      </c>
      <c r="P62" s="98">
        <v>1025.1</v>
      </c>
      <c r="Q62" s="98">
        <v>1025.2</v>
      </c>
      <c r="R62" s="98">
        <v>1025.6</v>
      </c>
      <c r="S62" s="98">
        <v>1025.9</v>
      </c>
      <c r="T62" s="98">
        <v>1026.1</v>
      </c>
      <c r="U62" s="98">
        <v>1026.5</v>
      </c>
      <c r="V62" s="98">
        <v>1026.6</v>
      </c>
      <c r="W62" s="98">
        <v>1026.6</v>
      </c>
      <c r="X62" s="98">
        <v>1026.4</v>
      </c>
      <c r="Y62" s="98">
        <v>1025.8</v>
      </c>
      <c r="Z62" s="104">
        <f t="shared" si="3"/>
        <v>1026.7624999999996</v>
      </c>
      <c r="AA62" s="56">
        <v>1029</v>
      </c>
      <c r="AB62" s="130">
        <v>0.009722222222222222</v>
      </c>
      <c r="AC62" s="60">
        <v>24</v>
      </c>
      <c r="AD62" s="56">
        <v>1024.7</v>
      </c>
      <c r="AE62" s="136">
        <v>0.5895833333333333</v>
      </c>
    </row>
    <row r="63" spans="1:31" ht="13.5" customHeight="1">
      <c r="A63" s="69">
        <v>25</v>
      </c>
      <c r="B63" s="97">
        <v>1025.5</v>
      </c>
      <c r="C63" s="98">
        <v>1025.3</v>
      </c>
      <c r="D63" s="98">
        <v>1024.7</v>
      </c>
      <c r="E63" s="98">
        <v>1024.7</v>
      </c>
      <c r="F63" s="98">
        <v>1024.7</v>
      </c>
      <c r="G63" s="98">
        <v>1025.2</v>
      </c>
      <c r="H63" s="98">
        <v>1026.1</v>
      </c>
      <c r="I63" s="98">
        <v>1026.4</v>
      </c>
      <c r="J63" s="98">
        <v>1026.4</v>
      </c>
      <c r="K63" s="98">
        <v>1026.6</v>
      </c>
      <c r="L63" s="98">
        <v>1026.2</v>
      </c>
      <c r="M63" s="98">
        <v>1025.6</v>
      </c>
      <c r="N63" s="98">
        <v>1024.7</v>
      </c>
      <c r="O63" s="98">
        <v>1024.9</v>
      </c>
      <c r="P63" s="98">
        <v>1025</v>
      </c>
      <c r="Q63" s="98">
        <v>1025.3</v>
      </c>
      <c r="R63" s="98">
        <v>1025.7</v>
      </c>
      <c r="S63" s="98">
        <v>1026.1</v>
      </c>
      <c r="T63" s="98">
        <v>1026.9</v>
      </c>
      <c r="U63" s="98">
        <v>1026.8</v>
      </c>
      <c r="V63" s="98">
        <v>1027.6</v>
      </c>
      <c r="W63" s="98">
        <v>1027.8</v>
      </c>
      <c r="X63" s="98">
        <v>1027.6</v>
      </c>
      <c r="Y63" s="98">
        <v>1027.9</v>
      </c>
      <c r="Z63" s="104">
        <f t="shared" si="3"/>
        <v>1025.9875</v>
      </c>
      <c r="AA63" s="56">
        <v>1028.2</v>
      </c>
      <c r="AB63" s="130">
        <v>0.9715277777777778</v>
      </c>
      <c r="AC63" s="60">
        <v>25</v>
      </c>
      <c r="AD63" s="56">
        <v>1024.6</v>
      </c>
      <c r="AE63" s="136">
        <v>0.6</v>
      </c>
    </row>
    <row r="64" spans="1:31" ht="13.5" customHeight="1">
      <c r="A64" s="69">
        <v>26</v>
      </c>
      <c r="B64" s="97">
        <v>1027.4</v>
      </c>
      <c r="C64" s="98">
        <v>1027.3</v>
      </c>
      <c r="D64" s="98">
        <v>1026.7</v>
      </c>
      <c r="E64" s="98">
        <v>1026.8</v>
      </c>
      <c r="F64" s="98">
        <v>1026.2</v>
      </c>
      <c r="G64" s="98">
        <v>1026.3</v>
      </c>
      <c r="H64" s="98">
        <v>1026.4</v>
      </c>
      <c r="I64" s="98">
        <v>1025.9</v>
      </c>
      <c r="J64" s="98">
        <v>1025.1</v>
      </c>
      <c r="K64" s="98">
        <v>1024.2</v>
      </c>
      <c r="L64" s="98">
        <v>1022.7</v>
      </c>
      <c r="M64" s="98">
        <v>1021.5</v>
      </c>
      <c r="N64" s="98">
        <v>1019.9</v>
      </c>
      <c r="O64" s="98">
        <v>1018.5</v>
      </c>
      <c r="P64" s="98">
        <v>1016.9</v>
      </c>
      <c r="Q64" s="98">
        <v>1015.7</v>
      </c>
      <c r="R64" s="98">
        <v>1014.6</v>
      </c>
      <c r="S64" s="98">
        <v>1013</v>
      </c>
      <c r="T64" s="98">
        <v>1011.9</v>
      </c>
      <c r="U64" s="98">
        <v>1010.4</v>
      </c>
      <c r="V64" s="98">
        <v>1008.7</v>
      </c>
      <c r="W64" s="98">
        <v>1006.7</v>
      </c>
      <c r="X64" s="98">
        <v>1004.8</v>
      </c>
      <c r="Y64" s="98">
        <v>1003.7</v>
      </c>
      <c r="Z64" s="104">
        <f t="shared" si="3"/>
        <v>1018.8041666666669</v>
      </c>
      <c r="AA64" s="56">
        <v>1027.9</v>
      </c>
      <c r="AB64" s="130">
        <v>0.006944444444444444</v>
      </c>
      <c r="AC64" s="60">
        <v>26</v>
      </c>
      <c r="AD64" s="56">
        <v>1003.5</v>
      </c>
      <c r="AE64" s="136">
        <v>0.9972222222222222</v>
      </c>
    </row>
    <row r="65" spans="1:31" ht="13.5" customHeight="1">
      <c r="A65" s="69">
        <v>27</v>
      </c>
      <c r="B65" s="97">
        <v>1002.7</v>
      </c>
      <c r="C65" s="98">
        <v>1002</v>
      </c>
      <c r="D65" s="98">
        <v>1001.8</v>
      </c>
      <c r="E65" s="98">
        <v>1002.5</v>
      </c>
      <c r="F65" s="98">
        <v>1004.7</v>
      </c>
      <c r="G65" s="98">
        <v>1006.4</v>
      </c>
      <c r="H65" s="98">
        <v>1008</v>
      </c>
      <c r="I65" s="98">
        <v>1008.8</v>
      </c>
      <c r="J65" s="98">
        <v>1008.1</v>
      </c>
      <c r="K65" s="98">
        <v>1008.5</v>
      </c>
      <c r="L65" s="98">
        <v>1008.4</v>
      </c>
      <c r="M65" s="98">
        <v>1007.8</v>
      </c>
      <c r="N65" s="98">
        <v>1008.3</v>
      </c>
      <c r="O65" s="98">
        <v>1009</v>
      </c>
      <c r="P65" s="98">
        <v>1009.8</v>
      </c>
      <c r="Q65" s="98">
        <v>1010.5</v>
      </c>
      <c r="R65" s="98">
        <v>1010.6</v>
      </c>
      <c r="S65" s="98">
        <v>1011</v>
      </c>
      <c r="T65" s="98">
        <v>1011.4</v>
      </c>
      <c r="U65" s="98">
        <v>1011.9</v>
      </c>
      <c r="V65" s="98">
        <v>1012.3</v>
      </c>
      <c r="W65" s="98">
        <v>1012.5</v>
      </c>
      <c r="X65" s="98">
        <v>1012.8</v>
      </c>
      <c r="Y65" s="98">
        <v>1012.8</v>
      </c>
      <c r="Z65" s="104">
        <f t="shared" si="3"/>
        <v>1008.4416666666666</v>
      </c>
      <c r="AA65" s="56">
        <v>1012.9</v>
      </c>
      <c r="AB65" s="130">
        <v>0.99375</v>
      </c>
      <c r="AC65" s="60">
        <v>27</v>
      </c>
      <c r="AD65" s="56">
        <v>1001.7</v>
      </c>
      <c r="AE65" s="136">
        <v>0.1388888888888889</v>
      </c>
    </row>
    <row r="66" spans="1:31" ht="13.5" customHeight="1">
      <c r="A66" s="69">
        <v>28</v>
      </c>
      <c r="B66" s="97">
        <v>1013</v>
      </c>
      <c r="C66" s="98">
        <v>1012.7</v>
      </c>
      <c r="D66" s="98">
        <v>1012.6</v>
      </c>
      <c r="E66" s="98">
        <v>1012.5</v>
      </c>
      <c r="F66" s="103">
        <v>1012.9</v>
      </c>
      <c r="G66" s="98">
        <v>1013.5</v>
      </c>
      <c r="H66" s="98">
        <v>1014</v>
      </c>
      <c r="I66" s="98">
        <v>1014.5</v>
      </c>
      <c r="J66" s="98">
        <v>1015</v>
      </c>
      <c r="K66" s="98">
        <v>1014.8</v>
      </c>
      <c r="L66" s="98">
        <v>1014.4</v>
      </c>
      <c r="M66" s="98">
        <v>1014.2</v>
      </c>
      <c r="N66" s="98">
        <v>1014</v>
      </c>
      <c r="O66" s="98">
        <v>1013.9</v>
      </c>
      <c r="P66" s="98">
        <v>1014.3</v>
      </c>
      <c r="Q66" s="98">
        <v>1015</v>
      </c>
      <c r="R66" s="98">
        <v>1015.6</v>
      </c>
      <c r="S66" s="98">
        <v>1015.9</v>
      </c>
      <c r="T66" s="98">
        <v>1016.5</v>
      </c>
      <c r="U66" s="98">
        <v>1016.7</v>
      </c>
      <c r="V66" s="98">
        <v>1017</v>
      </c>
      <c r="W66" s="98">
        <v>1017.2</v>
      </c>
      <c r="X66" s="98">
        <v>1017</v>
      </c>
      <c r="Y66" s="98">
        <v>1016.5</v>
      </c>
      <c r="Z66" s="104">
        <f t="shared" si="3"/>
        <v>1014.7375000000001</v>
      </c>
      <c r="AA66" s="56">
        <v>1017.2</v>
      </c>
      <c r="AB66" s="130">
        <v>0.9180555555555556</v>
      </c>
      <c r="AC66" s="60">
        <v>28</v>
      </c>
      <c r="AD66" s="56">
        <v>1012.4</v>
      </c>
      <c r="AE66" s="136">
        <v>0.16597222222222222</v>
      </c>
    </row>
    <row r="67" spans="1:31" ht="13.5" customHeight="1">
      <c r="A67" s="69">
        <v>29</v>
      </c>
      <c r="B67" s="97">
        <v>1016.4</v>
      </c>
      <c r="C67" s="98">
        <v>1016.3</v>
      </c>
      <c r="D67" s="98">
        <v>1016.2</v>
      </c>
      <c r="E67" s="98">
        <v>1016.2</v>
      </c>
      <c r="F67" s="98">
        <v>1016.7</v>
      </c>
      <c r="G67" s="98">
        <v>1017.1</v>
      </c>
      <c r="H67" s="98">
        <v>1017.5</v>
      </c>
      <c r="I67" s="98">
        <v>1017.9</v>
      </c>
      <c r="J67" s="98">
        <v>1017.7</v>
      </c>
      <c r="K67" s="98">
        <v>1017.7</v>
      </c>
      <c r="L67" s="98">
        <v>1017</v>
      </c>
      <c r="M67" s="98">
        <v>1015.7</v>
      </c>
      <c r="N67" s="98">
        <v>1015.6</v>
      </c>
      <c r="O67" s="98">
        <v>1015.9</v>
      </c>
      <c r="P67" s="98">
        <v>1016.2</v>
      </c>
      <c r="Q67" s="98">
        <v>1016.3</v>
      </c>
      <c r="R67" s="98">
        <v>1016.7</v>
      </c>
      <c r="S67" s="98">
        <v>1017.4</v>
      </c>
      <c r="T67" s="98">
        <v>1017.8</v>
      </c>
      <c r="U67" s="98">
        <v>1017.7</v>
      </c>
      <c r="V67" s="98">
        <v>1017.3</v>
      </c>
      <c r="W67" s="98">
        <v>1017.1</v>
      </c>
      <c r="X67" s="98">
        <v>1016.9</v>
      </c>
      <c r="Y67" s="98">
        <v>1017</v>
      </c>
      <c r="Z67" s="104">
        <f t="shared" si="3"/>
        <v>1016.8458333333334</v>
      </c>
      <c r="AA67" s="56">
        <v>1018</v>
      </c>
      <c r="AB67" s="130">
        <v>0.8090277777777778</v>
      </c>
      <c r="AC67" s="60">
        <v>29</v>
      </c>
      <c r="AD67" s="56">
        <v>1015.4</v>
      </c>
      <c r="AE67" s="136">
        <v>0.5243055555555556</v>
      </c>
    </row>
    <row r="68" spans="1:31" ht="13.5" customHeight="1">
      <c r="A68" s="69">
        <v>30</v>
      </c>
      <c r="B68" s="97">
        <v>1017.2</v>
      </c>
      <c r="C68" s="98">
        <v>1017.1</v>
      </c>
      <c r="D68" s="98">
        <v>1017.3</v>
      </c>
      <c r="E68" s="98">
        <v>1017.3</v>
      </c>
      <c r="F68" s="98">
        <v>1017.5</v>
      </c>
      <c r="G68" s="98">
        <v>1018.3</v>
      </c>
      <c r="H68" s="98">
        <v>1018.7</v>
      </c>
      <c r="I68" s="98">
        <v>1020</v>
      </c>
      <c r="J68" s="98">
        <v>1020.6</v>
      </c>
      <c r="K68" s="98">
        <v>1021.5</v>
      </c>
      <c r="L68" s="98">
        <v>1021.5</v>
      </c>
      <c r="M68" s="98">
        <v>1020.7</v>
      </c>
      <c r="N68" s="98">
        <v>1020.6</v>
      </c>
      <c r="O68" s="98">
        <v>1020.9</v>
      </c>
      <c r="P68" s="98">
        <v>1021</v>
      </c>
      <c r="Q68" s="98">
        <v>1022.3</v>
      </c>
      <c r="R68" s="98">
        <v>1022.8</v>
      </c>
      <c r="S68" s="98">
        <v>1023.6</v>
      </c>
      <c r="T68" s="98">
        <v>1024.1</v>
      </c>
      <c r="U68" s="98">
        <v>1024.4</v>
      </c>
      <c r="V68" s="98">
        <v>1024.8</v>
      </c>
      <c r="W68" s="98">
        <v>1024.8</v>
      </c>
      <c r="X68" s="98">
        <v>1025</v>
      </c>
      <c r="Y68" s="98">
        <v>1024.7</v>
      </c>
      <c r="Z68" s="104">
        <f t="shared" si="3"/>
        <v>1021.1124999999998</v>
      </c>
      <c r="AA68" s="56">
        <v>1025.1</v>
      </c>
      <c r="AB68" s="130">
        <v>0.95</v>
      </c>
      <c r="AC68" s="60">
        <v>30</v>
      </c>
      <c r="AD68" s="56">
        <v>1016.8</v>
      </c>
      <c r="AE68" s="136">
        <v>0.02291666666666667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30"/>
      <c r="AC69" s="60">
        <v>31</v>
      </c>
      <c r="AD69" s="56"/>
      <c r="AE69" s="136"/>
    </row>
    <row r="70" spans="1:31" ht="13.5" customHeight="1">
      <c r="A70" s="83" t="s">
        <v>9</v>
      </c>
      <c r="B70" s="99">
        <f aca="true" t="shared" si="4" ref="B70:Q70">AVERAGE(B39:B69)</f>
        <v>1018.9200000000002</v>
      </c>
      <c r="C70" s="100">
        <f t="shared" si="4"/>
        <v>1018.7933333333332</v>
      </c>
      <c r="D70" s="100">
        <f t="shared" si="4"/>
        <v>1018.61</v>
      </c>
      <c r="E70" s="100">
        <f t="shared" si="4"/>
        <v>1018.6233333333331</v>
      </c>
      <c r="F70" s="100">
        <f t="shared" si="4"/>
        <v>1018.9566666666668</v>
      </c>
      <c r="G70" s="100">
        <f t="shared" si="4"/>
        <v>1019.2866666666666</v>
      </c>
      <c r="H70" s="100">
        <f t="shared" si="4"/>
        <v>1019.7166666666667</v>
      </c>
      <c r="I70" s="100">
        <f t="shared" si="4"/>
        <v>1020.0933333333334</v>
      </c>
      <c r="J70" s="100">
        <f t="shared" si="4"/>
        <v>1019.9999999999999</v>
      </c>
      <c r="K70" s="100">
        <f t="shared" si="4"/>
        <v>1019.8466666666667</v>
      </c>
      <c r="L70" s="100">
        <f t="shared" si="4"/>
        <v>1019.3033333333336</v>
      </c>
      <c r="M70" s="100">
        <f t="shared" si="4"/>
        <v>1018.5400000000001</v>
      </c>
      <c r="N70" s="100">
        <f t="shared" si="4"/>
        <v>1018.1233333333332</v>
      </c>
      <c r="O70" s="100">
        <f t="shared" si="4"/>
        <v>1018.0133333333334</v>
      </c>
      <c r="P70" s="100">
        <f t="shared" si="4"/>
        <v>1018.1833333333332</v>
      </c>
      <c r="Q70" s="100">
        <f t="shared" si="4"/>
        <v>1018.5133333333332</v>
      </c>
      <c r="R70" s="100">
        <f aca="true" t="shared" si="5" ref="R70:Y70">AVERAGE(R39:R69)</f>
        <v>1018.8399999999999</v>
      </c>
      <c r="S70" s="100">
        <f t="shared" si="5"/>
        <v>1019.2866666666667</v>
      </c>
      <c r="T70" s="100">
        <f t="shared" si="5"/>
        <v>1019.5766666666667</v>
      </c>
      <c r="U70" s="100">
        <f t="shared" si="5"/>
        <v>1019.72</v>
      </c>
      <c r="V70" s="100">
        <f t="shared" si="5"/>
        <v>1019.7999999999997</v>
      </c>
      <c r="W70" s="100">
        <f t="shared" si="5"/>
        <v>1019.75</v>
      </c>
      <c r="X70" s="100">
        <f t="shared" si="5"/>
        <v>1019.5533333333334</v>
      </c>
      <c r="Y70" s="100">
        <f t="shared" si="5"/>
        <v>1019.406666666667</v>
      </c>
      <c r="Z70" s="99">
        <f>AVERAGE(B39:Y69)</f>
        <v>1019.1440277777781</v>
      </c>
      <c r="AA70" s="62">
        <f>AVERAGE(AA39:AA69)</f>
        <v>1022.6800000000001</v>
      </c>
      <c r="AB70" s="63"/>
      <c r="AC70" s="64"/>
      <c r="AD70" s="62">
        <f>AVERAGE(AD39:AD69)</f>
        <v>1015.4166666666667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1031.3</v>
      </c>
      <c r="C77" s="125">
        <v>10</v>
      </c>
      <c r="D77" s="126">
        <v>0.42083333333333334</v>
      </c>
      <c r="E77" s="57"/>
      <c r="F77" s="121"/>
      <c r="G77" s="106">
        <f>MIN(最低)</f>
        <v>1001.7</v>
      </c>
      <c r="H77" s="125">
        <v>27</v>
      </c>
      <c r="I77" s="126">
        <v>0.1388888888888889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26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27">
        <f>'１月'!Z1</f>
        <v>2004</v>
      </c>
      <c r="AA1" s="48" t="s">
        <v>1</v>
      </c>
      <c r="AB1" s="128">
        <v>12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1017.6</v>
      </c>
      <c r="C3" s="96">
        <v>1017.9</v>
      </c>
      <c r="D3" s="96">
        <v>1018.1</v>
      </c>
      <c r="E3" s="96">
        <v>1018.5</v>
      </c>
      <c r="F3" s="96">
        <v>1018.7</v>
      </c>
      <c r="G3" s="96">
        <v>1019.4</v>
      </c>
      <c r="H3" s="96">
        <v>1019.9</v>
      </c>
      <c r="I3" s="96">
        <v>1020.2</v>
      </c>
      <c r="J3" s="96">
        <v>1020.3</v>
      </c>
      <c r="K3" s="96">
        <v>1019.7</v>
      </c>
      <c r="L3" s="96">
        <v>1019</v>
      </c>
      <c r="M3" s="96">
        <v>1018.3</v>
      </c>
      <c r="N3" s="96">
        <v>1017.9</v>
      </c>
      <c r="O3" s="96">
        <v>1017.7</v>
      </c>
      <c r="P3" s="96">
        <v>1018.3</v>
      </c>
      <c r="Q3" s="96">
        <v>1019.1</v>
      </c>
      <c r="R3" s="96">
        <v>1019.4</v>
      </c>
      <c r="S3" s="96">
        <v>1019.8</v>
      </c>
      <c r="T3" s="96">
        <v>1020.4</v>
      </c>
      <c r="U3" s="96">
        <v>1020.3</v>
      </c>
      <c r="V3" s="96">
        <v>1020.8</v>
      </c>
      <c r="W3" s="96">
        <v>1020.6</v>
      </c>
      <c r="X3" s="96">
        <v>1020.4</v>
      </c>
      <c r="Y3" s="96">
        <v>1020.3</v>
      </c>
      <c r="Z3" s="54">
        <f aca="true" t="shared" si="0" ref="Z3:Z33">AVERAGE(B3:Y3)</f>
        <v>1019.275</v>
      </c>
      <c r="AA3" s="53">
        <v>1020.9</v>
      </c>
      <c r="AB3" s="129">
        <v>0.8916666666666666</v>
      </c>
      <c r="AC3" s="55">
        <v>1</v>
      </c>
      <c r="AD3" s="53">
        <v>1017.2</v>
      </c>
      <c r="AE3" s="135">
        <v>0.02638888888888889</v>
      </c>
    </row>
    <row r="4" spans="1:31" ht="13.5" customHeight="1">
      <c r="A4" s="69">
        <v>2</v>
      </c>
      <c r="B4" s="97">
        <v>1020.1</v>
      </c>
      <c r="C4" s="98">
        <v>1020</v>
      </c>
      <c r="D4" s="98">
        <v>1020.3</v>
      </c>
      <c r="E4" s="98">
        <v>1020.8</v>
      </c>
      <c r="F4" s="98">
        <v>1021.3</v>
      </c>
      <c r="G4" s="98">
        <v>1022</v>
      </c>
      <c r="H4" s="98">
        <v>1022.9</v>
      </c>
      <c r="I4" s="98">
        <v>1023.8</v>
      </c>
      <c r="J4" s="98">
        <v>1024.4</v>
      </c>
      <c r="K4" s="98">
        <v>1024.5</v>
      </c>
      <c r="L4" s="98">
        <v>1024.4</v>
      </c>
      <c r="M4" s="98">
        <v>1023.7</v>
      </c>
      <c r="N4" s="98">
        <v>1024</v>
      </c>
      <c r="O4" s="98">
        <v>1024.1</v>
      </c>
      <c r="P4" s="98">
        <v>1025</v>
      </c>
      <c r="Q4" s="98">
        <v>1025.9</v>
      </c>
      <c r="R4" s="98">
        <v>1026.3</v>
      </c>
      <c r="S4" s="98">
        <v>1027.1</v>
      </c>
      <c r="T4" s="98">
        <v>1026.9</v>
      </c>
      <c r="U4" s="98">
        <v>1027.3</v>
      </c>
      <c r="V4" s="98">
        <v>1027.7</v>
      </c>
      <c r="W4" s="98">
        <v>1028</v>
      </c>
      <c r="X4" s="98">
        <v>1028.1</v>
      </c>
      <c r="Y4" s="98">
        <v>1027.8</v>
      </c>
      <c r="Z4" s="58">
        <f t="shared" si="0"/>
        <v>1024.4333333333332</v>
      </c>
      <c r="AA4" s="56">
        <v>1028.2</v>
      </c>
      <c r="AB4" s="130">
        <v>0.9611111111111111</v>
      </c>
      <c r="AC4" s="60">
        <v>2</v>
      </c>
      <c r="AD4" s="56">
        <v>1019.9</v>
      </c>
      <c r="AE4" s="136">
        <v>0.11666666666666665</v>
      </c>
    </row>
    <row r="5" spans="1:31" ht="13.5" customHeight="1">
      <c r="A5" s="69">
        <v>3</v>
      </c>
      <c r="B5" s="97">
        <v>1027.5</v>
      </c>
      <c r="C5" s="98">
        <v>1027.1</v>
      </c>
      <c r="D5" s="98">
        <v>1026.3</v>
      </c>
      <c r="E5" s="98">
        <v>1026.2</v>
      </c>
      <c r="F5" s="98">
        <v>1025.9</v>
      </c>
      <c r="G5" s="98">
        <v>1026</v>
      </c>
      <c r="H5" s="98">
        <v>1026</v>
      </c>
      <c r="I5" s="98">
        <v>1025.7</v>
      </c>
      <c r="J5" s="98">
        <v>1025.3</v>
      </c>
      <c r="K5" s="98">
        <v>1025</v>
      </c>
      <c r="L5" s="98">
        <v>1023.3</v>
      </c>
      <c r="M5" s="98">
        <v>1021.8</v>
      </c>
      <c r="N5" s="98">
        <v>1020.6</v>
      </c>
      <c r="O5" s="98">
        <v>1019.8</v>
      </c>
      <c r="P5" s="98">
        <v>1019.6</v>
      </c>
      <c r="Q5" s="98">
        <v>1019.2</v>
      </c>
      <c r="R5" s="98">
        <v>1018.7</v>
      </c>
      <c r="S5" s="98">
        <v>1018.5</v>
      </c>
      <c r="T5" s="98">
        <v>1018.3</v>
      </c>
      <c r="U5" s="98">
        <v>1017.8</v>
      </c>
      <c r="V5" s="98">
        <v>1017.1</v>
      </c>
      <c r="W5" s="98">
        <v>1016.6</v>
      </c>
      <c r="X5" s="98">
        <v>1015.9</v>
      </c>
      <c r="Y5" s="98">
        <v>1014.7</v>
      </c>
      <c r="Z5" s="58">
        <f t="shared" si="0"/>
        <v>1021.7874999999999</v>
      </c>
      <c r="AA5" s="56">
        <v>1027.9</v>
      </c>
      <c r="AB5" s="130">
        <v>0.011805555555555555</v>
      </c>
      <c r="AC5" s="60">
        <v>3</v>
      </c>
      <c r="AD5" s="56">
        <v>1014.7</v>
      </c>
      <c r="AE5" s="136">
        <v>1</v>
      </c>
    </row>
    <row r="6" spans="1:31" ht="13.5" customHeight="1">
      <c r="A6" s="69">
        <v>4</v>
      </c>
      <c r="B6" s="97">
        <v>1014.1</v>
      </c>
      <c r="C6" s="98">
        <v>1013.6</v>
      </c>
      <c r="D6" s="98">
        <v>1013</v>
      </c>
      <c r="E6" s="98">
        <v>1012.8</v>
      </c>
      <c r="F6" s="98">
        <v>1012.2</v>
      </c>
      <c r="G6" s="98">
        <v>1012</v>
      </c>
      <c r="H6" s="98">
        <v>1012</v>
      </c>
      <c r="I6" s="98">
        <v>1012</v>
      </c>
      <c r="J6" s="98">
        <v>1011.7</v>
      </c>
      <c r="K6" s="98">
        <v>1010.9</v>
      </c>
      <c r="L6" s="98">
        <v>1009.5</v>
      </c>
      <c r="M6" s="98">
        <v>1008.4</v>
      </c>
      <c r="N6" s="98">
        <v>1007.5</v>
      </c>
      <c r="O6" s="98">
        <v>1006.8</v>
      </c>
      <c r="P6" s="98">
        <v>1006.1</v>
      </c>
      <c r="Q6" s="98">
        <v>1005.7</v>
      </c>
      <c r="R6" s="98">
        <v>1005.3</v>
      </c>
      <c r="S6" s="98">
        <v>1004.5</v>
      </c>
      <c r="T6" s="98">
        <v>1003.9</v>
      </c>
      <c r="U6" s="98">
        <v>1003.2</v>
      </c>
      <c r="V6" s="98">
        <v>1001.4</v>
      </c>
      <c r="W6" s="98">
        <v>999.1</v>
      </c>
      <c r="X6" s="98">
        <v>997.3</v>
      </c>
      <c r="Y6" s="98">
        <v>994.2</v>
      </c>
      <c r="Z6" s="58">
        <f t="shared" si="0"/>
        <v>1007.3833333333333</v>
      </c>
      <c r="AA6" s="56">
        <v>1014.7</v>
      </c>
      <c r="AB6" s="130">
        <v>0.02361111111111111</v>
      </c>
      <c r="AC6" s="60">
        <v>4</v>
      </c>
      <c r="AD6" s="56">
        <v>994.2</v>
      </c>
      <c r="AE6" s="136">
        <v>1</v>
      </c>
    </row>
    <row r="7" spans="1:31" ht="13.5" customHeight="1">
      <c r="A7" s="69">
        <v>5</v>
      </c>
      <c r="B7" s="97">
        <v>991.4</v>
      </c>
      <c r="C7" s="98">
        <v>987.9</v>
      </c>
      <c r="D7" s="98">
        <v>983.7</v>
      </c>
      <c r="E7" s="98">
        <v>978.5</v>
      </c>
      <c r="F7" s="98">
        <v>974.8</v>
      </c>
      <c r="G7" s="98">
        <v>971.3</v>
      </c>
      <c r="H7" s="98">
        <v>968.3</v>
      </c>
      <c r="I7" s="98">
        <v>969.8</v>
      </c>
      <c r="J7" s="98">
        <v>971.9</v>
      </c>
      <c r="K7" s="98">
        <v>973.9</v>
      </c>
      <c r="L7" s="98">
        <v>975.3</v>
      </c>
      <c r="M7" s="98">
        <v>976.2</v>
      </c>
      <c r="N7" s="98">
        <v>976.8</v>
      </c>
      <c r="O7" s="98">
        <v>977.4</v>
      </c>
      <c r="P7" s="98">
        <v>979.4</v>
      </c>
      <c r="Q7" s="98">
        <v>981.8</v>
      </c>
      <c r="R7" s="98">
        <v>984.4</v>
      </c>
      <c r="S7" s="98">
        <v>987.1</v>
      </c>
      <c r="T7" s="98">
        <v>989.6</v>
      </c>
      <c r="U7" s="98">
        <v>991.7</v>
      </c>
      <c r="V7" s="98">
        <v>993</v>
      </c>
      <c r="W7" s="98">
        <v>994.4</v>
      </c>
      <c r="X7" s="98">
        <v>996.2</v>
      </c>
      <c r="Y7" s="98">
        <v>997.4</v>
      </c>
      <c r="Z7" s="58">
        <f t="shared" si="0"/>
        <v>982.1750000000001</v>
      </c>
      <c r="AA7" s="56">
        <v>997.4</v>
      </c>
      <c r="AB7" s="130">
        <v>1</v>
      </c>
      <c r="AC7" s="60">
        <v>5</v>
      </c>
      <c r="AD7" s="56">
        <v>967.9</v>
      </c>
      <c r="AE7" s="136">
        <v>0.3104166666666667</v>
      </c>
    </row>
    <row r="8" spans="1:31" ht="13.5" customHeight="1">
      <c r="A8" s="69">
        <v>6</v>
      </c>
      <c r="B8" s="97">
        <v>998.6</v>
      </c>
      <c r="C8" s="98">
        <v>999.8</v>
      </c>
      <c r="D8" s="98">
        <v>1000.8</v>
      </c>
      <c r="E8" s="98">
        <v>1001.8</v>
      </c>
      <c r="F8" s="98">
        <v>1003.3</v>
      </c>
      <c r="G8" s="98">
        <v>1005</v>
      </c>
      <c r="H8" s="98">
        <v>1006.7</v>
      </c>
      <c r="I8" s="98">
        <v>1008</v>
      </c>
      <c r="J8" s="98">
        <v>1009.7</v>
      </c>
      <c r="K8" s="98">
        <v>1010.8</v>
      </c>
      <c r="L8" s="98">
        <v>1011.4</v>
      </c>
      <c r="M8" s="98">
        <v>1011.4</v>
      </c>
      <c r="N8" s="98">
        <v>1012.8</v>
      </c>
      <c r="O8" s="98">
        <v>1013.6</v>
      </c>
      <c r="P8" s="98">
        <v>1014.7</v>
      </c>
      <c r="Q8" s="98">
        <v>1016.1</v>
      </c>
      <c r="R8" s="98">
        <v>1017.5</v>
      </c>
      <c r="S8" s="98">
        <v>1019.2</v>
      </c>
      <c r="T8" s="98">
        <v>1020</v>
      </c>
      <c r="U8" s="98">
        <v>1020.1</v>
      </c>
      <c r="V8" s="98">
        <v>1020.3</v>
      </c>
      <c r="W8" s="98">
        <v>1020.1</v>
      </c>
      <c r="X8" s="98">
        <v>1020.6</v>
      </c>
      <c r="Y8" s="98">
        <v>1021</v>
      </c>
      <c r="Z8" s="58">
        <f t="shared" si="0"/>
        <v>1011.8041666666664</v>
      </c>
      <c r="AA8" s="56">
        <v>1021</v>
      </c>
      <c r="AB8" s="130">
        <v>1</v>
      </c>
      <c r="AC8" s="60">
        <v>6</v>
      </c>
      <c r="AD8" s="56">
        <v>997.4</v>
      </c>
      <c r="AE8" s="136">
        <v>0.0020833333333333333</v>
      </c>
    </row>
    <row r="9" spans="1:31" ht="13.5" customHeight="1">
      <c r="A9" s="69">
        <v>7</v>
      </c>
      <c r="B9" s="97">
        <v>1020.9</v>
      </c>
      <c r="C9" s="98">
        <v>1020.3</v>
      </c>
      <c r="D9" s="98">
        <v>1019.6</v>
      </c>
      <c r="E9" s="98">
        <v>1018.7</v>
      </c>
      <c r="F9" s="98">
        <v>1018.7</v>
      </c>
      <c r="G9" s="98">
        <v>1018.1</v>
      </c>
      <c r="H9" s="98">
        <v>1018.1</v>
      </c>
      <c r="I9" s="98">
        <v>1017.9</v>
      </c>
      <c r="J9" s="98">
        <v>1017.4</v>
      </c>
      <c r="K9" s="98">
        <v>1016.9</v>
      </c>
      <c r="L9" s="98">
        <v>1015.9</v>
      </c>
      <c r="M9" s="98">
        <v>1014.5</v>
      </c>
      <c r="N9" s="98">
        <v>1013.7</v>
      </c>
      <c r="O9" s="98">
        <v>1012.8</v>
      </c>
      <c r="P9" s="98">
        <v>1012.9</v>
      </c>
      <c r="Q9" s="98">
        <v>1013.1</v>
      </c>
      <c r="R9" s="98">
        <v>1012.9</v>
      </c>
      <c r="S9" s="98">
        <v>1013.1</v>
      </c>
      <c r="T9" s="98">
        <v>1012.9</v>
      </c>
      <c r="U9" s="98">
        <v>1012.9</v>
      </c>
      <c r="V9" s="98">
        <v>1012.8</v>
      </c>
      <c r="W9" s="98">
        <v>1012.7</v>
      </c>
      <c r="X9" s="98">
        <v>1013</v>
      </c>
      <c r="Y9" s="98">
        <v>1012.9</v>
      </c>
      <c r="Z9" s="58">
        <f t="shared" si="0"/>
        <v>1015.5291666666668</v>
      </c>
      <c r="AA9" s="56">
        <v>1021</v>
      </c>
      <c r="AB9" s="130">
        <v>0.035416666666666666</v>
      </c>
      <c r="AC9" s="60">
        <v>7</v>
      </c>
      <c r="AD9" s="56">
        <v>1012.6</v>
      </c>
      <c r="AE9" s="136">
        <v>0.9131944444444445</v>
      </c>
    </row>
    <row r="10" spans="1:31" ht="13.5" customHeight="1">
      <c r="A10" s="69">
        <v>8</v>
      </c>
      <c r="B10" s="97">
        <v>1013</v>
      </c>
      <c r="C10" s="98">
        <v>1012.9</v>
      </c>
      <c r="D10" s="98">
        <v>1013</v>
      </c>
      <c r="E10" s="98">
        <v>1013</v>
      </c>
      <c r="F10" s="98">
        <v>1013.8</v>
      </c>
      <c r="G10" s="98">
        <v>1014.3</v>
      </c>
      <c r="H10" s="98">
        <v>1014.9</v>
      </c>
      <c r="I10" s="98">
        <v>1015.6</v>
      </c>
      <c r="J10" s="98">
        <v>1016.2</v>
      </c>
      <c r="K10" s="98">
        <v>1016.3</v>
      </c>
      <c r="L10" s="98">
        <v>1015.7</v>
      </c>
      <c r="M10" s="98">
        <v>1015.1</v>
      </c>
      <c r="N10" s="98">
        <v>1014.8</v>
      </c>
      <c r="O10" s="98">
        <v>1014.8</v>
      </c>
      <c r="P10" s="98">
        <v>1015.1</v>
      </c>
      <c r="Q10" s="98">
        <v>1015.8</v>
      </c>
      <c r="R10" s="98">
        <v>1016.2</v>
      </c>
      <c r="S10" s="98">
        <v>1017.1</v>
      </c>
      <c r="T10" s="98">
        <v>1017.7</v>
      </c>
      <c r="U10" s="98">
        <v>1018.5</v>
      </c>
      <c r="V10" s="98">
        <v>1019.1</v>
      </c>
      <c r="W10" s="98">
        <v>1019.5</v>
      </c>
      <c r="X10" s="98">
        <v>1019.6</v>
      </c>
      <c r="Y10" s="98">
        <v>1019.8</v>
      </c>
      <c r="Z10" s="58">
        <f t="shared" si="0"/>
        <v>1015.9083333333332</v>
      </c>
      <c r="AA10" s="56">
        <v>1019.9</v>
      </c>
      <c r="AB10" s="130">
        <v>0.9881944444444444</v>
      </c>
      <c r="AC10" s="60">
        <v>8</v>
      </c>
      <c r="AD10" s="56">
        <v>1012.7</v>
      </c>
      <c r="AE10" s="136">
        <v>0.10486111111111111</v>
      </c>
    </row>
    <row r="11" spans="1:31" ht="13.5" customHeight="1">
      <c r="A11" s="69">
        <v>9</v>
      </c>
      <c r="B11" s="97">
        <v>1020.1</v>
      </c>
      <c r="C11" s="98">
        <v>1020.4</v>
      </c>
      <c r="D11" s="98">
        <v>1020.9</v>
      </c>
      <c r="E11" s="98">
        <v>1021.3</v>
      </c>
      <c r="F11" s="98">
        <v>1022.1</v>
      </c>
      <c r="G11" s="98">
        <v>1022.7</v>
      </c>
      <c r="H11" s="98">
        <v>1024.2</v>
      </c>
      <c r="I11" s="98">
        <v>1025.1</v>
      </c>
      <c r="J11" s="98">
        <v>1025.6</v>
      </c>
      <c r="K11" s="98">
        <v>1025.8</v>
      </c>
      <c r="L11" s="98">
        <v>1025.3</v>
      </c>
      <c r="M11" s="98">
        <v>1024.4</v>
      </c>
      <c r="N11" s="98">
        <v>1024.4</v>
      </c>
      <c r="O11" s="98">
        <v>1024.3</v>
      </c>
      <c r="P11" s="98">
        <v>1024.7</v>
      </c>
      <c r="Q11" s="98">
        <v>1024.7</v>
      </c>
      <c r="R11" s="98">
        <v>1024.8</v>
      </c>
      <c r="S11" s="98">
        <v>1024.8</v>
      </c>
      <c r="T11" s="98">
        <v>1024.4</v>
      </c>
      <c r="U11" s="98">
        <v>1024.5</v>
      </c>
      <c r="V11" s="98">
        <v>1024.5</v>
      </c>
      <c r="W11" s="98">
        <v>1023.7</v>
      </c>
      <c r="X11" s="98">
        <v>1023.4</v>
      </c>
      <c r="Y11" s="98">
        <v>1022.2</v>
      </c>
      <c r="Z11" s="58">
        <f t="shared" si="0"/>
        <v>1023.6791666666668</v>
      </c>
      <c r="AA11" s="56">
        <v>1026.1</v>
      </c>
      <c r="AB11" s="130">
        <v>0.41111111111111115</v>
      </c>
      <c r="AC11" s="60">
        <v>9</v>
      </c>
      <c r="AD11" s="56">
        <v>1019.8</v>
      </c>
      <c r="AE11" s="136">
        <v>0.02291666666666667</v>
      </c>
    </row>
    <row r="12" spans="1:31" ht="13.5" customHeight="1">
      <c r="A12" s="69">
        <v>10</v>
      </c>
      <c r="B12" s="97">
        <v>1021.7</v>
      </c>
      <c r="C12" s="98">
        <v>1021</v>
      </c>
      <c r="D12" s="98">
        <v>1019.9</v>
      </c>
      <c r="E12" s="98">
        <v>1018.9</v>
      </c>
      <c r="F12" s="98">
        <v>1018.4</v>
      </c>
      <c r="G12" s="98">
        <v>1018.2</v>
      </c>
      <c r="H12" s="98">
        <v>1017.4</v>
      </c>
      <c r="I12" s="98">
        <v>1017.1</v>
      </c>
      <c r="J12" s="98">
        <v>1016.9</v>
      </c>
      <c r="K12" s="98">
        <v>1016.2</v>
      </c>
      <c r="L12" s="98">
        <v>1015.2</v>
      </c>
      <c r="M12" s="98">
        <v>1014</v>
      </c>
      <c r="N12" s="98">
        <v>1013.1</v>
      </c>
      <c r="O12" s="98">
        <v>1012.4</v>
      </c>
      <c r="P12" s="98">
        <v>1013</v>
      </c>
      <c r="Q12" s="98">
        <v>1013.1</v>
      </c>
      <c r="R12" s="98">
        <v>1013</v>
      </c>
      <c r="S12" s="98">
        <v>1013.2</v>
      </c>
      <c r="T12" s="98">
        <v>1013.5</v>
      </c>
      <c r="U12" s="98">
        <v>1013.6</v>
      </c>
      <c r="V12" s="98">
        <v>1013.6</v>
      </c>
      <c r="W12" s="98">
        <v>1013.4</v>
      </c>
      <c r="X12" s="98">
        <v>1013.1</v>
      </c>
      <c r="Y12" s="98">
        <v>1012.7</v>
      </c>
      <c r="Z12" s="58">
        <f t="shared" si="0"/>
        <v>1015.525</v>
      </c>
      <c r="AA12" s="56">
        <v>1022.3</v>
      </c>
      <c r="AB12" s="130">
        <v>0.0020833333333333333</v>
      </c>
      <c r="AC12" s="60">
        <v>10</v>
      </c>
      <c r="AD12" s="56">
        <v>1012.4</v>
      </c>
      <c r="AE12" s="136">
        <v>0.5881944444444445</v>
      </c>
    </row>
    <row r="13" spans="1:31" ht="13.5" customHeight="1">
      <c r="A13" s="68">
        <v>11</v>
      </c>
      <c r="B13" s="105">
        <v>1012.2</v>
      </c>
      <c r="C13" s="106">
        <v>1012.2</v>
      </c>
      <c r="D13" s="106">
        <v>1012.2</v>
      </c>
      <c r="E13" s="106">
        <v>1012</v>
      </c>
      <c r="F13" s="106">
        <v>1012.4</v>
      </c>
      <c r="G13" s="106">
        <v>1013.2</v>
      </c>
      <c r="H13" s="106">
        <v>1014.2</v>
      </c>
      <c r="I13" s="106">
        <v>1015.3</v>
      </c>
      <c r="J13" s="106">
        <v>1015.8</v>
      </c>
      <c r="K13" s="106">
        <v>1016</v>
      </c>
      <c r="L13" s="106">
        <v>1015.9</v>
      </c>
      <c r="M13" s="106">
        <v>1015.6</v>
      </c>
      <c r="N13" s="106">
        <v>1015.5</v>
      </c>
      <c r="O13" s="106">
        <v>1016.3</v>
      </c>
      <c r="P13" s="106">
        <v>1017.1</v>
      </c>
      <c r="Q13" s="106">
        <v>1017.8</v>
      </c>
      <c r="R13" s="106">
        <v>1018.4</v>
      </c>
      <c r="S13" s="106">
        <v>1018.9</v>
      </c>
      <c r="T13" s="106">
        <v>1019.8</v>
      </c>
      <c r="U13" s="106">
        <v>1020.5</v>
      </c>
      <c r="V13" s="106">
        <v>1021.5</v>
      </c>
      <c r="W13" s="106">
        <v>1021.8</v>
      </c>
      <c r="X13" s="106">
        <v>1022.2</v>
      </c>
      <c r="Y13" s="106">
        <v>1022.3</v>
      </c>
      <c r="Z13" s="107">
        <f t="shared" si="0"/>
        <v>1016.6291666666666</v>
      </c>
      <c r="AA13" s="108">
        <v>1022.4</v>
      </c>
      <c r="AB13" s="131">
        <v>1</v>
      </c>
      <c r="AC13" s="109">
        <v>11</v>
      </c>
      <c r="AD13" s="108">
        <v>1011.9</v>
      </c>
      <c r="AE13" s="137">
        <v>0.15208333333333332</v>
      </c>
    </row>
    <row r="14" spans="1:31" ht="13.5" customHeight="1">
      <c r="A14" s="69">
        <v>12</v>
      </c>
      <c r="B14" s="97">
        <v>1022</v>
      </c>
      <c r="C14" s="98">
        <v>1022.2</v>
      </c>
      <c r="D14" s="98">
        <v>1021.8</v>
      </c>
      <c r="E14" s="98">
        <v>1021.6</v>
      </c>
      <c r="F14" s="98">
        <v>1022.2</v>
      </c>
      <c r="G14" s="98">
        <v>1023.1</v>
      </c>
      <c r="H14" s="98">
        <v>1023.2</v>
      </c>
      <c r="I14" s="98">
        <v>1023.5</v>
      </c>
      <c r="J14" s="98">
        <v>1023.3</v>
      </c>
      <c r="K14" s="98">
        <v>1023.2</v>
      </c>
      <c r="L14" s="98">
        <v>1021.9</v>
      </c>
      <c r="M14" s="98">
        <v>1020</v>
      </c>
      <c r="N14" s="98">
        <v>1019.9</v>
      </c>
      <c r="O14" s="98">
        <v>1019.9</v>
      </c>
      <c r="P14" s="98">
        <v>1019.2</v>
      </c>
      <c r="Q14" s="98">
        <v>1018.4</v>
      </c>
      <c r="R14" s="98">
        <v>1017</v>
      </c>
      <c r="S14" s="98">
        <v>1016</v>
      </c>
      <c r="T14" s="98">
        <v>1016.4</v>
      </c>
      <c r="U14" s="98">
        <v>1015.7</v>
      </c>
      <c r="V14" s="98">
        <v>1014.4</v>
      </c>
      <c r="W14" s="98">
        <v>1014</v>
      </c>
      <c r="X14" s="98">
        <v>1012.6</v>
      </c>
      <c r="Y14" s="98">
        <v>1011.8</v>
      </c>
      <c r="Z14" s="58">
        <f t="shared" si="0"/>
        <v>1019.3041666666668</v>
      </c>
      <c r="AA14" s="56">
        <v>1023.7</v>
      </c>
      <c r="AB14" s="130">
        <v>0.35555555555555557</v>
      </c>
      <c r="AC14" s="60">
        <v>12</v>
      </c>
      <c r="AD14" s="56">
        <v>1011.5</v>
      </c>
      <c r="AE14" s="136">
        <v>0.9923611111111111</v>
      </c>
    </row>
    <row r="15" spans="1:31" ht="13.5" customHeight="1">
      <c r="A15" s="69">
        <v>13</v>
      </c>
      <c r="B15" s="97">
        <v>1011</v>
      </c>
      <c r="C15" s="98">
        <v>1010.6</v>
      </c>
      <c r="D15" s="98">
        <v>1010</v>
      </c>
      <c r="E15" s="98">
        <v>1009</v>
      </c>
      <c r="F15" s="98">
        <v>1009.6</v>
      </c>
      <c r="G15" s="98">
        <v>1009.7</v>
      </c>
      <c r="H15" s="98">
        <v>1009.9</v>
      </c>
      <c r="I15" s="98">
        <v>1010.2</v>
      </c>
      <c r="J15" s="98">
        <v>1010.8</v>
      </c>
      <c r="K15" s="98">
        <v>1010.7</v>
      </c>
      <c r="L15" s="98">
        <v>1010.1</v>
      </c>
      <c r="M15" s="98">
        <v>1009.5</v>
      </c>
      <c r="N15" s="98">
        <v>1009.4</v>
      </c>
      <c r="O15" s="98">
        <v>1009.8</v>
      </c>
      <c r="P15" s="98">
        <v>1010.5</v>
      </c>
      <c r="Q15" s="98">
        <v>1011.2</v>
      </c>
      <c r="R15" s="98">
        <v>1012.2</v>
      </c>
      <c r="S15" s="98">
        <v>1013.3</v>
      </c>
      <c r="T15" s="98">
        <v>1013.7</v>
      </c>
      <c r="U15" s="98">
        <v>1014.9</v>
      </c>
      <c r="V15" s="98">
        <v>1015.9</v>
      </c>
      <c r="W15" s="98">
        <v>1016.6</v>
      </c>
      <c r="X15" s="98">
        <v>1017.3</v>
      </c>
      <c r="Y15" s="98">
        <v>1017.2</v>
      </c>
      <c r="Z15" s="58">
        <f t="shared" si="0"/>
        <v>1011.7958333333335</v>
      </c>
      <c r="AA15" s="56">
        <v>1017.3</v>
      </c>
      <c r="AB15" s="130">
        <v>0.9826388888888888</v>
      </c>
      <c r="AC15" s="60">
        <v>13</v>
      </c>
      <c r="AD15" s="56">
        <v>1009</v>
      </c>
      <c r="AE15" s="136">
        <v>0.18125</v>
      </c>
    </row>
    <row r="16" spans="1:31" ht="13.5" customHeight="1">
      <c r="A16" s="69">
        <v>14</v>
      </c>
      <c r="B16" s="97">
        <v>1017.4</v>
      </c>
      <c r="C16" s="98">
        <v>1017.7</v>
      </c>
      <c r="D16" s="98">
        <v>1017.8</v>
      </c>
      <c r="E16" s="98">
        <v>1018</v>
      </c>
      <c r="F16" s="98">
        <v>1018.5</v>
      </c>
      <c r="G16" s="98">
        <v>1019.1</v>
      </c>
      <c r="H16" s="98">
        <v>1019.6</v>
      </c>
      <c r="I16" s="98">
        <v>1020.3</v>
      </c>
      <c r="J16" s="98">
        <v>1020.6</v>
      </c>
      <c r="K16" s="98">
        <v>1020.7</v>
      </c>
      <c r="L16" s="98">
        <v>1019.9</v>
      </c>
      <c r="M16" s="98">
        <v>1019</v>
      </c>
      <c r="N16" s="98">
        <v>1018.5</v>
      </c>
      <c r="O16" s="98">
        <v>1018.3</v>
      </c>
      <c r="P16" s="98">
        <v>1018.7</v>
      </c>
      <c r="Q16" s="98">
        <v>1019.2</v>
      </c>
      <c r="R16" s="98">
        <v>1019.4</v>
      </c>
      <c r="S16" s="98">
        <v>1020.1</v>
      </c>
      <c r="T16" s="98">
        <v>1020.4</v>
      </c>
      <c r="U16" s="98">
        <v>1020.6</v>
      </c>
      <c r="V16" s="98">
        <v>1020.5</v>
      </c>
      <c r="W16" s="98">
        <v>1020.3</v>
      </c>
      <c r="X16" s="98">
        <v>1020.2</v>
      </c>
      <c r="Y16" s="98">
        <v>1019.7</v>
      </c>
      <c r="Z16" s="58">
        <f t="shared" si="0"/>
        <v>1019.3541666666666</v>
      </c>
      <c r="AA16" s="56">
        <v>1020.8</v>
      </c>
      <c r="AB16" s="130">
        <v>0.4222222222222222</v>
      </c>
      <c r="AC16" s="60">
        <v>14</v>
      </c>
      <c r="AD16" s="56">
        <v>1017.1</v>
      </c>
      <c r="AE16" s="136">
        <v>0.02847222222222222</v>
      </c>
    </row>
    <row r="17" spans="1:31" ht="13.5" customHeight="1">
      <c r="A17" s="69">
        <v>15</v>
      </c>
      <c r="B17" s="97">
        <v>1019.4</v>
      </c>
      <c r="C17" s="98">
        <v>1019.3</v>
      </c>
      <c r="D17" s="98">
        <v>1018.4</v>
      </c>
      <c r="E17" s="98">
        <v>1018</v>
      </c>
      <c r="F17" s="98">
        <v>1017.8</v>
      </c>
      <c r="G17" s="98">
        <v>1017.9</v>
      </c>
      <c r="H17" s="98">
        <v>1017.8</v>
      </c>
      <c r="I17" s="98">
        <v>1017.7</v>
      </c>
      <c r="J17" s="98">
        <v>1017.4</v>
      </c>
      <c r="K17" s="98">
        <v>1017</v>
      </c>
      <c r="L17" s="98">
        <v>1015.7</v>
      </c>
      <c r="M17" s="98">
        <v>1015.2</v>
      </c>
      <c r="N17" s="98">
        <v>1014.2</v>
      </c>
      <c r="O17" s="98">
        <v>1014</v>
      </c>
      <c r="P17" s="98">
        <v>1013.9</v>
      </c>
      <c r="Q17" s="98">
        <v>1013.9</v>
      </c>
      <c r="R17" s="98">
        <v>1013.6</v>
      </c>
      <c r="S17" s="98">
        <v>1013.1</v>
      </c>
      <c r="T17" s="98">
        <v>1012.5</v>
      </c>
      <c r="U17" s="98">
        <v>1011.9</v>
      </c>
      <c r="V17" s="98">
        <v>1011.7</v>
      </c>
      <c r="W17" s="98">
        <v>1011.3</v>
      </c>
      <c r="X17" s="98">
        <v>1010.8</v>
      </c>
      <c r="Y17" s="98">
        <v>1009.9</v>
      </c>
      <c r="Z17" s="58">
        <f t="shared" si="0"/>
        <v>1015.1</v>
      </c>
      <c r="AA17" s="56">
        <v>1019.7</v>
      </c>
      <c r="AB17" s="130">
        <v>0.001388888888888889</v>
      </c>
      <c r="AC17" s="60">
        <v>15</v>
      </c>
      <c r="AD17" s="56">
        <v>1009.9</v>
      </c>
      <c r="AE17" s="136">
        <v>1</v>
      </c>
    </row>
    <row r="18" spans="1:31" ht="13.5" customHeight="1">
      <c r="A18" s="69">
        <v>16</v>
      </c>
      <c r="B18" s="97">
        <v>1009</v>
      </c>
      <c r="C18" s="98">
        <v>1008.6</v>
      </c>
      <c r="D18" s="98">
        <v>1007.2</v>
      </c>
      <c r="E18" s="98">
        <v>1006.1</v>
      </c>
      <c r="F18" s="98">
        <v>1005.2</v>
      </c>
      <c r="G18" s="98">
        <v>1004.5</v>
      </c>
      <c r="H18" s="98">
        <v>1003.9</v>
      </c>
      <c r="I18" s="98">
        <v>1003.5</v>
      </c>
      <c r="J18" s="98">
        <v>1003.6</v>
      </c>
      <c r="K18" s="98">
        <v>1002.9</v>
      </c>
      <c r="L18" s="98">
        <v>1001.6</v>
      </c>
      <c r="M18" s="98">
        <v>1000.6</v>
      </c>
      <c r="N18" s="98">
        <v>999.3</v>
      </c>
      <c r="O18" s="98">
        <v>998.8</v>
      </c>
      <c r="P18" s="98">
        <v>999.3</v>
      </c>
      <c r="Q18" s="98">
        <v>1000.6</v>
      </c>
      <c r="R18" s="98">
        <v>1002.1</v>
      </c>
      <c r="S18" s="98">
        <v>1003.4</v>
      </c>
      <c r="T18" s="98">
        <v>1004.2</v>
      </c>
      <c r="U18" s="98">
        <v>1004.5</v>
      </c>
      <c r="V18" s="98">
        <v>1005.9</v>
      </c>
      <c r="W18" s="98">
        <v>1006.9</v>
      </c>
      <c r="X18" s="98">
        <v>1007.8</v>
      </c>
      <c r="Y18" s="98">
        <v>1008.1</v>
      </c>
      <c r="Z18" s="58">
        <f t="shared" si="0"/>
        <v>1004.0666666666667</v>
      </c>
      <c r="AA18" s="56">
        <v>1009.9</v>
      </c>
      <c r="AB18" s="130">
        <v>0.002777777777777778</v>
      </c>
      <c r="AC18" s="60">
        <v>16</v>
      </c>
      <c r="AD18" s="56">
        <v>998.6</v>
      </c>
      <c r="AE18" s="136">
        <v>0.6013888888888889</v>
      </c>
    </row>
    <row r="19" spans="1:31" ht="13.5" customHeight="1">
      <c r="A19" s="69">
        <v>17</v>
      </c>
      <c r="B19" s="97">
        <v>1008</v>
      </c>
      <c r="C19" s="98">
        <v>1008.6</v>
      </c>
      <c r="D19" s="98">
        <v>1008.4</v>
      </c>
      <c r="E19" s="98">
        <v>1008.7</v>
      </c>
      <c r="F19" s="98">
        <v>1009.1</v>
      </c>
      <c r="G19" s="98">
        <v>1010.1</v>
      </c>
      <c r="H19" s="98">
        <v>1011.1</v>
      </c>
      <c r="I19" s="98">
        <v>1012</v>
      </c>
      <c r="J19" s="98">
        <v>1012.8</v>
      </c>
      <c r="K19" s="98">
        <v>1013</v>
      </c>
      <c r="L19" s="98">
        <v>1012.4</v>
      </c>
      <c r="M19" s="98">
        <v>1011.8</v>
      </c>
      <c r="N19" s="98">
        <v>1011.5</v>
      </c>
      <c r="O19" s="98">
        <v>1011.6</v>
      </c>
      <c r="P19" s="98">
        <v>1011.8</v>
      </c>
      <c r="Q19" s="98">
        <v>1012.4</v>
      </c>
      <c r="R19" s="98">
        <v>1013.5</v>
      </c>
      <c r="S19" s="98">
        <v>1014.1</v>
      </c>
      <c r="T19" s="98">
        <v>1015</v>
      </c>
      <c r="U19" s="98">
        <v>1014.7</v>
      </c>
      <c r="V19" s="98">
        <v>1014.7</v>
      </c>
      <c r="W19" s="98">
        <v>1014.6</v>
      </c>
      <c r="X19" s="98">
        <v>1014.1</v>
      </c>
      <c r="Y19" s="98">
        <v>1014.1</v>
      </c>
      <c r="Z19" s="58">
        <f t="shared" si="0"/>
        <v>1012.0041666666665</v>
      </c>
      <c r="AA19" s="56">
        <v>1015.1</v>
      </c>
      <c r="AB19" s="130">
        <v>0.8805555555555555</v>
      </c>
      <c r="AC19" s="60">
        <v>17</v>
      </c>
      <c r="AD19" s="56">
        <v>1007.6</v>
      </c>
      <c r="AE19" s="136">
        <v>0.044444444444444446</v>
      </c>
    </row>
    <row r="20" spans="1:31" ht="13.5" customHeight="1">
      <c r="A20" s="69">
        <v>18</v>
      </c>
      <c r="B20" s="97">
        <v>1014.2</v>
      </c>
      <c r="C20" s="98">
        <v>1013.5</v>
      </c>
      <c r="D20" s="98">
        <v>1012.9</v>
      </c>
      <c r="E20" s="98">
        <v>1012.6</v>
      </c>
      <c r="F20" s="98">
        <v>1012.4</v>
      </c>
      <c r="G20" s="98">
        <v>1012.5</v>
      </c>
      <c r="H20" s="98">
        <v>1012.7</v>
      </c>
      <c r="I20" s="98">
        <v>1012.2</v>
      </c>
      <c r="J20" s="98">
        <v>1011.6</v>
      </c>
      <c r="K20" s="98">
        <v>1011.1</v>
      </c>
      <c r="L20" s="98">
        <v>1010.4</v>
      </c>
      <c r="M20" s="98">
        <v>1009.5</v>
      </c>
      <c r="N20" s="98">
        <v>1008.8</v>
      </c>
      <c r="O20" s="98">
        <v>1008.3</v>
      </c>
      <c r="P20" s="98">
        <v>1008.6</v>
      </c>
      <c r="Q20" s="98">
        <v>1008.8</v>
      </c>
      <c r="R20" s="98">
        <v>1008.7</v>
      </c>
      <c r="S20" s="98">
        <v>1008.7</v>
      </c>
      <c r="T20" s="98">
        <v>1009</v>
      </c>
      <c r="U20" s="98">
        <v>1009.3</v>
      </c>
      <c r="V20" s="98">
        <v>1009.3</v>
      </c>
      <c r="W20" s="98">
        <v>1008.8</v>
      </c>
      <c r="X20" s="98">
        <v>1008.6</v>
      </c>
      <c r="Y20" s="98">
        <v>1008.7</v>
      </c>
      <c r="Z20" s="58">
        <f t="shared" si="0"/>
        <v>1010.4666666666664</v>
      </c>
      <c r="AA20" s="56">
        <v>1014.3</v>
      </c>
      <c r="AB20" s="130">
        <v>0.04097222222222222</v>
      </c>
      <c r="AC20" s="60">
        <v>18</v>
      </c>
      <c r="AD20" s="56">
        <v>1008.2</v>
      </c>
      <c r="AE20" s="136">
        <v>0.6159722222222223</v>
      </c>
    </row>
    <row r="21" spans="1:31" ht="13.5" customHeight="1">
      <c r="A21" s="69">
        <v>19</v>
      </c>
      <c r="B21" s="97">
        <v>1008.6</v>
      </c>
      <c r="C21" s="98">
        <v>1010</v>
      </c>
      <c r="D21" s="98">
        <v>1010.7</v>
      </c>
      <c r="E21" s="98">
        <v>1010.7</v>
      </c>
      <c r="F21" s="98">
        <v>1011.2</v>
      </c>
      <c r="G21" s="98">
        <v>1012.1</v>
      </c>
      <c r="H21" s="98">
        <v>1012.7</v>
      </c>
      <c r="I21" s="98">
        <v>1013.7</v>
      </c>
      <c r="J21" s="98">
        <v>1014.7</v>
      </c>
      <c r="K21" s="98">
        <v>1015.3</v>
      </c>
      <c r="L21" s="98">
        <v>1015</v>
      </c>
      <c r="M21" s="98">
        <v>1014.6</v>
      </c>
      <c r="N21" s="98">
        <v>1014.6</v>
      </c>
      <c r="O21" s="98">
        <v>1015.1</v>
      </c>
      <c r="P21" s="98">
        <v>1016</v>
      </c>
      <c r="Q21" s="98">
        <v>1016.2</v>
      </c>
      <c r="R21" s="98">
        <v>1016.8</v>
      </c>
      <c r="S21" s="98">
        <v>1017.4</v>
      </c>
      <c r="T21" s="98">
        <v>1017.6</v>
      </c>
      <c r="U21" s="98">
        <v>1017.7</v>
      </c>
      <c r="V21" s="98">
        <v>1017.4</v>
      </c>
      <c r="W21" s="98">
        <v>1016.6</v>
      </c>
      <c r="X21" s="98">
        <v>1016.2</v>
      </c>
      <c r="Y21" s="98">
        <v>1015.4</v>
      </c>
      <c r="Z21" s="58">
        <f t="shared" si="0"/>
        <v>1014.4291666666668</v>
      </c>
      <c r="AA21" s="56">
        <v>1017.9</v>
      </c>
      <c r="AB21" s="130">
        <v>0.8576388888888888</v>
      </c>
      <c r="AC21" s="60">
        <v>19</v>
      </c>
      <c r="AD21" s="56">
        <v>1008.3</v>
      </c>
      <c r="AE21" s="136">
        <v>0.02291666666666667</v>
      </c>
    </row>
    <row r="22" spans="1:31" ht="13.5" customHeight="1">
      <c r="A22" s="69">
        <v>20</v>
      </c>
      <c r="B22" s="97">
        <v>1014.7</v>
      </c>
      <c r="C22" s="98">
        <v>1014.5</v>
      </c>
      <c r="D22" s="98">
        <v>1013.1</v>
      </c>
      <c r="E22" s="98">
        <v>1012.2</v>
      </c>
      <c r="F22" s="98">
        <v>1011.4</v>
      </c>
      <c r="G22" s="98">
        <v>1011.3</v>
      </c>
      <c r="H22" s="98">
        <v>1010.3</v>
      </c>
      <c r="I22" s="98">
        <v>1009.9</v>
      </c>
      <c r="J22" s="98">
        <v>1009.1</v>
      </c>
      <c r="K22" s="98">
        <v>1008.3</v>
      </c>
      <c r="L22" s="98">
        <v>1006.2</v>
      </c>
      <c r="M22" s="98">
        <v>1004.9</v>
      </c>
      <c r="N22" s="98">
        <v>1003.9</v>
      </c>
      <c r="O22" s="98">
        <v>1002.2</v>
      </c>
      <c r="P22" s="98">
        <v>1001.7</v>
      </c>
      <c r="Q22" s="98">
        <v>1001.4</v>
      </c>
      <c r="R22" s="98">
        <v>1000.4</v>
      </c>
      <c r="S22" s="98">
        <v>999.6</v>
      </c>
      <c r="T22" s="98">
        <v>998.9</v>
      </c>
      <c r="U22" s="98">
        <v>998.4</v>
      </c>
      <c r="V22" s="98">
        <v>998.5</v>
      </c>
      <c r="W22" s="98">
        <v>999.4</v>
      </c>
      <c r="X22" s="98">
        <v>999.8</v>
      </c>
      <c r="Y22" s="98">
        <v>1000.1</v>
      </c>
      <c r="Z22" s="58">
        <f t="shared" si="0"/>
        <v>1005.4250000000001</v>
      </c>
      <c r="AA22" s="56">
        <v>1015.5</v>
      </c>
      <c r="AB22" s="130">
        <v>0.001388888888888889</v>
      </c>
      <c r="AC22" s="60">
        <v>20</v>
      </c>
      <c r="AD22" s="56">
        <v>998.3</v>
      </c>
      <c r="AE22" s="136">
        <v>0.8625</v>
      </c>
    </row>
    <row r="23" spans="1:31" ht="13.5" customHeight="1">
      <c r="A23" s="68">
        <v>21</v>
      </c>
      <c r="B23" s="105">
        <v>1000.9</v>
      </c>
      <c r="C23" s="106">
        <v>1001.6</v>
      </c>
      <c r="D23" s="106">
        <v>1001.8</v>
      </c>
      <c r="E23" s="106">
        <v>1001.9</v>
      </c>
      <c r="F23" s="106">
        <v>1002.2</v>
      </c>
      <c r="G23" s="106">
        <v>1004</v>
      </c>
      <c r="H23" s="106">
        <v>1006.1</v>
      </c>
      <c r="I23" s="106">
        <v>1006.4</v>
      </c>
      <c r="J23" s="106">
        <v>1007.1</v>
      </c>
      <c r="K23" s="106">
        <v>1007</v>
      </c>
      <c r="L23" s="106">
        <v>1006.3</v>
      </c>
      <c r="M23" s="106">
        <v>1005.1</v>
      </c>
      <c r="N23" s="106">
        <v>1004.7</v>
      </c>
      <c r="O23" s="106">
        <v>1004.8</v>
      </c>
      <c r="P23" s="106">
        <v>1004.9</v>
      </c>
      <c r="Q23" s="106">
        <v>1005.3</v>
      </c>
      <c r="R23" s="106">
        <v>1005.7</v>
      </c>
      <c r="S23" s="106">
        <v>1006.4</v>
      </c>
      <c r="T23" s="106">
        <v>1006.8</v>
      </c>
      <c r="U23" s="106">
        <v>1006.9</v>
      </c>
      <c r="V23" s="106">
        <v>1006.8</v>
      </c>
      <c r="W23" s="106">
        <v>1006.4</v>
      </c>
      <c r="X23" s="106">
        <v>1005.8</v>
      </c>
      <c r="Y23" s="106">
        <v>1005.5</v>
      </c>
      <c r="Z23" s="107">
        <f t="shared" si="0"/>
        <v>1005.0166666666668</v>
      </c>
      <c r="AA23" s="108">
        <v>1007.2</v>
      </c>
      <c r="AB23" s="131">
        <v>0.40972222222222227</v>
      </c>
      <c r="AC23" s="109">
        <v>21</v>
      </c>
      <c r="AD23" s="108">
        <v>1000.1</v>
      </c>
      <c r="AE23" s="137">
        <v>0.015972222222222224</v>
      </c>
    </row>
    <row r="24" spans="1:31" ht="13.5" customHeight="1">
      <c r="A24" s="69">
        <v>22</v>
      </c>
      <c r="B24" s="97">
        <v>1004.8</v>
      </c>
      <c r="C24" s="98">
        <v>1004.8</v>
      </c>
      <c r="D24" s="98">
        <v>1004.7</v>
      </c>
      <c r="E24" s="98">
        <v>1004.1</v>
      </c>
      <c r="F24" s="98">
        <v>1003.9</v>
      </c>
      <c r="G24" s="98">
        <v>1004.2</v>
      </c>
      <c r="H24" s="98">
        <v>1004.3</v>
      </c>
      <c r="I24" s="98">
        <v>1004.1</v>
      </c>
      <c r="J24" s="98">
        <v>1003.9</v>
      </c>
      <c r="K24" s="98">
        <v>1003.5</v>
      </c>
      <c r="L24" s="98">
        <v>1002</v>
      </c>
      <c r="M24" s="98">
        <v>1000.6</v>
      </c>
      <c r="N24" s="98">
        <v>1000.1</v>
      </c>
      <c r="O24" s="98">
        <v>999.5</v>
      </c>
      <c r="P24" s="98">
        <v>999.6</v>
      </c>
      <c r="Q24" s="98">
        <v>999.9</v>
      </c>
      <c r="R24" s="98">
        <v>1000.4</v>
      </c>
      <c r="S24" s="98">
        <v>1000.8</v>
      </c>
      <c r="T24" s="98">
        <v>1001</v>
      </c>
      <c r="U24" s="98">
        <v>1001.1</v>
      </c>
      <c r="V24" s="98">
        <v>1001.1</v>
      </c>
      <c r="W24" s="98">
        <v>1001</v>
      </c>
      <c r="X24" s="98">
        <v>1001</v>
      </c>
      <c r="Y24" s="98">
        <v>1000.7</v>
      </c>
      <c r="Z24" s="58">
        <f t="shared" si="0"/>
        <v>1002.1291666666666</v>
      </c>
      <c r="AA24" s="56">
        <v>1005.5</v>
      </c>
      <c r="AB24" s="130">
        <v>0.004861111111111111</v>
      </c>
      <c r="AC24" s="60">
        <v>22</v>
      </c>
      <c r="AD24" s="56">
        <v>999.5</v>
      </c>
      <c r="AE24" s="136">
        <v>0.6326388888888889</v>
      </c>
    </row>
    <row r="25" spans="1:31" ht="13.5" customHeight="1">
      <c r="A25" s="69">
        <v>23</v>
      </c>
      <c r="B25" s="97">
        <v>1000.5</v>
      </c>
      <c r="C25" s="98">
        <v>1000.8</v>
      </c>
      <c r="D25" s="98">
        <v>1001</v>
      </c>
      <c r="E25" s="98">
        <v>1000.8</v>
      </c>
      <c r="F25" s="98">
        <v>1001.2</v>
      </c>
      <c r="G25" s="98">
        <v>1001.8</v>
      </c>
      <c r="H25" s="98">
        <v>1002.2</v>
      </c>
      <c r="I25" s="98">
        <v>1002.6</v>
      </c>
      <c r="J25" s="98">
        <v>1003.3</v>
      </c>
      <c r="K25" s="98">
        <v>1003.7</v>
      </c>
      <c r="L25" s="98">
        <v>1003.4</v>
      </c>
      <c r="M25" s="98">
        <v>1002.9</v>
      </c>
      <c r="N25" s="98">
        <v>1003</v>
      </c>
      <c r="O25" s="98">
        <v>1003.4</v>
      </c>
      <c r="P25" s="98">
        <v>1004.4</v>
      </c>
      <c r="Q25" s="98">
        <v>1005.2</v>
      </c>
      <c r="R25" s="98">
        <v>1005.8</v>
      </c>
      <c r="S25" s="98">
        <v>1006.6</v>
      </c>
      <c r="T25" s="98">
        <v>1007.4</v>
      </c>
      <c r="U25" s="98">
        <v>1007.3</v>
      </c>
      <c r="V25" s="98">
        <v>1007.6</v>
      </c>
      <c r="W25" s="98">
        <v>1008.4</v>
      </c>
      <c r="X25" s="98">
        <v>1008.5</v>
      </c>
      <c r="Y25" s="98">
        <v>1008.6</v>
      </c>
      <c r="Z25" s="58">
        <f t="shared" si="0"/>
        <v>1004.1833333333333</v>
      </c>
      <c r="AA25" s="56">
        <v>1008.7</v>
      </c>
      <c r="AB25" s="130">
        <v>0.9993055555555556</v>
      </c>
      <c r="AC25" s="60">
        <v>23</v>
      </c>
      <c r="AD25" s="56">
        <v>1000.5</v>
      </c>
      <c r="AE25" s="136">
        <v>0.06597222222222222</v>
      </c>
    </row>
    <row r="26" spans="1:31" ht="13.5" customHeight="1">
      <c r="A26" s="69">
        <v>24</v>
      </c>
      <c r="B26" s="97">
        <v>1009.1</v>
      </c>
      <c r="C26" s="98">
        <v>1009.9</v>
      </c>
      <c r="D26" s="98">
        <v>1010.3</v>
      </c>
      <c r="E26" s="98">
        <v>1010.3</v>
      </c>
      <c r="F26" s="98">
        <v>1011</v>
      </c>
      <c r="G26" s="98">
        <v>1011.5</v>
      </c>
      <c r="H26" s="98">
        <v>1012.2</v>
      </c>
      <c r="I26" s="98">
        <v>1012.5</v>
      </c>
      <c r="J26" s="98">
        <v>1013</v>
      </c>
      <c r="K26" s="98">
        <v>1012.6</v>
      </c>
      <c r="L26" s="98">
        <v>1011.9</v>
      </c>
      <c r="M26" s="98">
        <v>1011.1</v>
      </c>
      <c r="N26" s="98">
        <v>1010.9</v>
      </c>
      <c r="O26" s="98">
        <v>1010.7</v>
      </c>
      <c r="P26" s="98">
        <v>1010.7</v>
      </c>
      <c r="Q26" s="98">
        <v>1011.2</v>
      </c>
      <c r="R26" s="98">
        <v>1011.3</v>
      </c>
      <c r="S26" s="98">
        <v>1011.7</v>
      </c>
      <c r="T26" s="98">
        <v>1011.9</v>
      </c>
      <c r="U26" s="98">
        <v>1011.9</v>
      </c>
      <c r="V26" s="98">
        <v>1011.9</v>
      </c>
      <c r="W26" s="98">
        <v>1011.9</v>
      </c>
      <c r="X26" s="98">
        <v>1011.6</v>
      </c>
      <c r="Y26" s="98">
        <v>1011.1</v>
      </c>
      <c r="Z26" s="58">
        <f t="shared" si="0"/>
        <v>1011.3416666666668</v>
      </c>
      <c r="AA26" s="56">
        <v>1013.2</v>
      </c>
      <c r="AB26" s="130">
        <v>0.3909722222222222</v>
      </c>
      <c r="AC26" s="60">
        <v>24</v>
      </c>
      <c r="AD26" s="56">
        <v>1008.6</v>
      </c>
      <c r="AE26" s="136">
        <v>0.009722222222222222</v>
      </c>
    </row>
    <row r="27" spans="1:31" ht="13.5" customHeight="1">
      <c r="A27" s="69">
        <v>25</v>
      </c>
      <c r="B27" s="97">
        <v>1010.7</v>
      </c>
      <c r="C27" s="98">
        <v>1010.8</v>
      </c>
      <c r="D27" s="98">
        <v>1010.8</v>
      </c>
      <c r="E27" s="98">
        <v>1010.5</v>
      </c>
      <c r="F27" s="98">
        <v>1010.3</v>
      </c>
      <c r="G27" s="98">
        <v>1010.5</v>
      </c>
      <c r="H27" s="98">
        <v>1010.4</v>
      </c>
      <c r="I27" s="98">
        <v>1010.4</v>
      </c>
      <c r="J27" s="98">
        <v>1010.3</v>
      </c>
      <c r="K27" s="98">
        <v>1009.8</v>
      </c>
      <c r="L27" s="98">
        <v>1008.9</v>
      </c>
      <c r="M27" s="98">
        <v>1007.5</v>
      </c>
      <c r="N27" s="98">
        <v>1006.5</v>
      </c>
      <c r="O27" s="98">
        <v>1006.3</v>
      </c>
      <c r="P27" s="98">
        <v>1006.6</v>
      </c>
      <c r="Q27" s="98">
        <v>1006.8</v>
      </c>
      <c r="R27" s="98">
        <v>1006.6</v>
      </c>
      <c r="S27" s="98">
        <v>1006.5</v>
      </c>
      <c r="T27" s="98">
        <v>1006.5</v>
      </c>
      <c r="U27" s="98">
        <v>1006.4</v>
      </c>
      <c r="V27" s="98">
        <v>1005.8</v>
      </c>
      <c r="W27" s="98">
        <v>1005.2</v>
      </c>
      <c r="X27" s="98">
        <v>1004.4</v>
      </c>
      <c r="Y27" s="98">
        <v>1003.6</v>
      </c>
      <c r="Z27" s="58">
        <f t="shared" si="0"/>
        <v>1008.0041666666666</v>
      </c>
      <c r="AA27" s="56">
        <v>1011.1</v>
      </c>
      <c r="AB27" s="130">
        <v>0.0020833333333333333</v>
      </c>
      <c r="AC27" s="60">
        <v>25</v>
      </c>
      <c r="AD27" s="56">
        <v>1003.6</v>
      </c>
      <c r="AE27" s="136">
        <v>1</v>
      </c>
    </row>
    <row r="28" spans="1:31" ht="13.5" customHeight="1">
      <c r="A28" s="69">
        <v>26</v>
      </c>
      <c r="B28" s="97">
        <v>1003.1</v>
      </c>
      <c r="C28" s="98">
        <v>1002.8</v>
      </c>
      <c r="D28" s="98">
        <v>1002</v>
      </c>
      <c r="E28" s="98">
        <v>1001</v>
      </c>
      <c r="F28" s="98">
        <v>1000.9</v>
      </c>
      <c r="G28" s="98">
        <v>1001.4</v>
      </c>
      <c r="H28" s="98">
        <v>1001.7</v>
      </c>
      <c r="I28" s="98">
        <v>1002.6</v>
      </c>
      <c r="J28" s="98">
        <v>1003.3</v>
      </c>
      <c r="K28" s="98">
        <v>1004.1</v>
      </c>
      <c r="L28" s="98">
        <v>1004.4</v>
      </c>
      <c r="M28" s="98">
        <v>1003.8</v>
      </c>
      <c r="N28" s="98">
        <v>1003.7</v>
      </c>
      <c r="O28" s="98">
        <v>1004.2</v>
      </c>
      <c r="P28" s="98">
        <v>1004.7</v>
      </c>
      <c r="Q28" s="98">
        <v>1005.3</v>
      </c>
      <c r="R28" s="98">
        <v>1005.9</v>
      </c>
      <c r="S28" s="98">
        <v>1006</v>
      </c>
      <c r="T28" s="98">
        <v>1006.7</v>
      </c>
      <c r="U28" s="98">
        <v>1007.1</v>
      </c>
      <c r="V28" s="98">
        <v>1007.6</v>
      </c>
      <c r="W28" s="98">
        <v>1007.5</v>
      </c>
      <c r="X28" s="98">
        <v>1006.8</v>
      </c>
      <c r="Y28" s="98">
        <v>1006.4</v>
      </c>
      <c r="Z28" s="58">
        <f t="shared" si="0"/>
        <v>1004.2916666666666</v>
      </c>
      <c r="AA28" s="56">
        <v>1007.7</v>
      </c>
      <c r="AB28" s="130">
        <v>0.8986111111111111</v>
      </c>
      <c r="AC28" s="60">
        <v>26</v>
      </c>
      <c r="AD28" s="56">
        <v>1000.8</v>
      </c>
      <c r="AE28" s="136">
        <v>0.2076388888888889</v>
      </c>
    </row>
    <row r="29" spans="1:31" ht="13.5" customHeight="1">
      <c r="A29" s="69">
        <v>27</v>
      </c>
      <c r="B29" s="97">
        <v>1006.1</v>
      </c>
      <c r="C29" s="98">
        <v>1006.3</v>
      </c>
      <c r="D29" s="98">
        <v>1006.1</v>
      </c>
      <c r="E29" s="98">
        <v>1005.6</v>
      </c>
      <c r="F29" s="98">
        <v>1005.3</v>
      </c>
      <c r="G29" s="98">
        <v>1005.6</v>
      </c>
      <c r="H29" s="98">
        <v>1006.4</v>
      </c>
      <c r="I29" s="98">
        <v>1006.7</v>
      </c>
      <c r="J29" s="98">
        <v>1006.8</v>
      </c>
      <c r="K29" s="98">
        <v>1006.6</v>
      </c>
      <c r="L29" s="98">
        <v>1005.7</v>
      </c>
      <c r="M29" s="98">
        <v>1004.9</v>
      </c>
      <c r="N29" s="98">
        <v>1004.3</v>
      </c>
      <c r="O29" s="98">
        <v>1004.4</v>
      </c>
      <c r="P29" s="98">
        <v>1004.8</v>
      </c>
      <c r="Q29" s="98">
        <v>1005.5</v>
      </c>
      <c r="R29" s="98">
        <v>1006.1</v>
      </c>
      <c r="S29" s="98">
        <v>1006.6</v>
      </c>
      <c r="T29" s="98">
        <v>1007.4</v>
      </c>
      <c r="U29" s="98">
        <v>1007.6</v>
      </c>
      <c r="V29" s="98">
        <v>1007.7</v>
      </c>
      <c r="W29" s="98">
        <v>1007.8</v>
      </c>
      <c r="X29" s="98">
        <v>1008.1</v>
      </c>
      <c r="Y29" s="98">
        <v>1008.2</v>
      </c>
      <c r="Z29" s="58">
        <f t="shared" si="0"/>
        <v>1006.2749999999997</v>
      </c>
      <c r="AA29" s="56">
        <v>1008.3</v>
      </c>
      <c r="AB29" s="130">
        <v>0.9958333333333332</v>
      </c>
      <c r="AC29" s="60">
        <v>27</v>
      </c>
      <c r="AD29" s="56">
        <v>1004.3</v>
      </c>
      <c r="AE29" s="136">
        <v>0.5729166666666666</v>
      </c>
    </row>
    <row r="30" spans="1:31" ht="13.5" customHeight="1">
      <c r="A30" s="69">
        <v>28</v>
      </c>
      <c r="B30" s="97">
        <v>1008.3</v>
      </c>
      <c r="C30" s="98">
        <v>1008.8</v>
      </c>
      <c r="D30" s="98">
        <v>1008.9</v>
      </c>
      <c r="E30" s="98">
        <v>1008.9</v>
      </c>
      <c r="F30" s="98">
        <v>1009.2</v>
      </c>
      <c r="G30" s="98">
        <v>1010.1</v>
      </c>
      <c r="H30" s="98">
        <v>1010.9</v>
      </c>
      <c r="I30" s="98">
        <v>1011.3</v>
      </c>
      <c r="J30" s="98">
        <v>1011.7</v>
      </c>
      <c r="K30" s="98">
        <v>1012</v>
      </c>
      <c r="L30" s="98">
        <v>1010.9</v>
      </c>
      <c r="M30" s="98">
        <v>1010.6</v>
      </c>
      <c r="N30" s="98">
        <v>1009.8</v>
      </c>
      <c r="O30" s="98">
        <v>1010</v>
      </c>
      <c r="P30" s="98">
        <v>1010.6</v>
      </c>
      <c r="Q30" s="98">
        <v>1010.8</v>
      </c>
      <c r="R30" s="98">
        <v>1011.7</v>
      </c>
      <c r="S30" s="98">
        <v>1012.3</v>
      </c>
      <c r="T30" s="98">
        <v>1012.4</v>
      </c>
      <c r="U30" s="98">
        <v>1012.9</v>
      </c>
      <c r="V30" s="98">
        <v>1013.2</v>
      </c>
      <c r="W30" s="98">
        <v>1012.9</v>
      </c>
      <c r="X30" s="98">
        <v>1012.9</v>
      </c>
      <c r="Y30" s="98">
        <v>1011.5</v>
      </c>
      <c r="Z30" s="58">
        <f t="shared" si="0"/>
        <v>1010.941666666667</v>
      </c>
      <c r="AA30" s="56">
        <v>1013.5</v>
      </c>
      <c r="AB30" s="130">
        <v>0.8916666666666666</v>
      </c>
      <c r="AC30" s="60">
        <v>28</v>
      </c>
      <c r="AD30" s="56">
        <v>1008</v>
      </c>
      <c r="AE30" s="136">
        <v>0.030555555555555555</v>
      </c>
    </row>
    <row r="31" spans="1:31" ht="13.5" customHeight="1">
      <c r="A31" s="69">
        <v>29</v>
      </c>
      <c r="B31" s="97">
        <v>1012.3</v>
      </c>
      <c r="C31" s="98">
        <v>1011.6</v>
      </c>
      <c r="D31" s="98">
        <v>1010.1</v>
      </c>
      <c r="E31" s="98">
        <v>1010.7</v>
      </c>
      <c r="F31" s="98">
        <v>1011</v>
      </c>
      <c r="G31" s="98">
        <v>1010.1</v>
      </c>
      <c r="H31" s="98">
        <v>1009.1</v>
      </c>
      <c r="I31" s="98">
        <v>1008.9</v>
      </c>
      <c r="J31" s="98">
        <v>1008.4</v>
      </c>
      <c r="K31" s="98">
        <v>1007.4</v>
      </c>
      <c r="L31" s="98">
        <v>1005.3</v>
      </c>
      <c r="M31" s="98">
        <v>1004.3</v>
      </c>
      <c r="N31" s="98">
        <v>1001.7</v>
      </c>
      <c r="O31" s="98">
        <v>1002.1</v>
      </c>
      <c r="P31" s="98">
        <v>1001.1</v>
      </c>
      <c r="Q31" s="98">
        <v>1001.2</v>
      </c>
      <c r="R31" s="98">
        <v>1000.7</v>
      </c>
      <c r="S31" s="98">
        <v>1000.2</v>
      </c>
      <c r="T31" s="98">
        <v>999.8</v>
      </c>
      <c r="U31" s="98">
        <v>999.5</v>
      </c>
      <c r="V31" s="98">
        <v>999.7</v>
      </c>
      <c r="W31" s="98">
        <v>1000.1</v>
      </c>
      <c r="X31" s="98">
        <v>1000.7</v>
      </c>
      <c r="Y31" s="98">
        <v>1002.2</v>
      </c>
      <c r="Z31" s="58">
        <f t="shared" si="0"/>
        <v>1004.9250000000001</v>
      </c>
      <c r="AA31" s="56">
        <v>1013.1</v>
      </c>
      <c r="AB31" s="130">
        <v>0.052083333333333336</v>
      </c>
      <c r="AC31" s="60">
        <v>29</v>
      </c>
      <c r="AD31" s="56">
        <v>999.2</v>
      </c>
      <c r="AE31" s="136">
        <v>0.85</v>
      </c>
    </row>
    <row r="32" spans="1:31" ht="13.5" customHeight="1">
      <c r="A32" s="69">
        <v>30</v>
      </c>
      <c r="B32" s="97">
        <v>1003.1</v>
      </c>
      <c r="C32" s="98">
        <v>1004.6</v>
      </c>
      <c r="D32" s="98">
        <v>1005.6</v>
      </c>
      <c r="E32" s="98">
        <v>1005.7</v>
      </c>
      <c r="F32" s="98">
        <v>1006.4</v>
      </c>
      <c r="G32" s="98">
        <v>1007.3</v>
      </c>
      <c r="H32" s="98">
        <v>1008.6</v>
      </c>
      <c r="I32" s="98">
        <v>1009.5</v>
      </c>
      <c r="J32" s="98">
        <v>1010.5</v>
      </c>
      <c r="K32" s="98">
        <v>1011.1</v>
      </c>
      <c r="L32" s="98">
        <v>1011.5</v>
      </c>
      <c r="M32" s="98">
        <v>1010.7</v>
      </c>
      <c r="N32" s="98">
        <v>1011.6</v>
      </c>
      <c r="O32" s="98">
        <v>1012.1</v>
      </c>
      <c r="P32" s="98">
        <v>1013.4</v>
      </c>
      <c r="Q32" s="98">
        <v>1013.9</v>
      </c>
      <c r="R32" s="98">
        <v>1014.3</v>
      </c>
      <c r="S32" s="98">
        <v>1015.2</v>
      </c>
      <c r="T32" s="98">
        <v>1015.1</v>
      </c>
      <c r="U32" s="98">
        <v>1015.1</v>
      </c>
      <c r="V32" s="98">
        <v>1015.6</v>
      </c>
      <c r="W32" s="98">
        <v>1016</v>
      </c>
      <c r="X32" s="98">
        <v>1015.4</v>
      </c>
      <c r="Y32" s="98">
        <v>1015.2</v>
      </c>
      <c r="Z32" s="58">
        <f t="shared" si="0"/>
        <v>1011.1458333333334</v>
      </c>
      <c r="AA32" s="56">
        <v>1016.1</v>
      </c>
      <c r="AB32" s="130">
        <v>0.9236111111111112</v>
      </c>
      <c r="AC32" s="60">
        <v>30</v>
      </c>
      <c r="AD32" s="56">
        <v>1002.2</v>
      </c>
      <c r="AE32" s="136">
        <v>0.001388888888888889</v>
      </c>
    </row>
    <row r="33" spans="1:31" ht="13.5" customHeight="1">
      <c r="A33" s="69">
        <v>31</v>
      </c>
      <c r="B33" s="97">
        <v>1015.2</v>
      </c>
      <c r="C33" s="98">
        <v>1015.1</v>
      </c>
      <c r="D33" s="98">
        <v>1014.3</v>
      </c>
      <c r="E33" s="98">
        <v>1013</v>
      </c>
      <c r="F33" s="98">
        <v>1013.4</v>
      </c>
      <c r="G33" s="98">
        <v>1013.5</v>
      </c>
      <c r="H33" s="98">
        <v>1012.6</v>
      </c>
      <c r="I33" s="98">
        <v>1012.5</v>
      </c>
      <c r="J33" s="98">
        <v>1011.5</v>
      </c>
      <c r="K33" s="98">
        <v>1010.7</v>
      </c>
      <c r="L33" s="98">
        <v>1008.9</v>
      </c>
      <c r="M33" s="98">
        <v>1005.6</v>
      </c>
      <c r="N33" s="98">
        <v>1002.5</v>
      </c>
      <c r="O33" s="98">
        <v>1001.2</v>
      </c>
      <c r="P33" s="98">
        <v>1000.4</v>
      </c>
      <c r="Q33" s="98">
        <v>998.5</v>
      </c>
      <c r="R33" s="98">
        <v>995.7</v>
      </c>
      <c r="S33" s="98">
        <v>993</v>
      </c>
      <c r="T33" s="98">
        <v>992</v>
      </c>
      <c r="U33" s="98">
        <v>991.5</v>
      </c>
      <c r="V33" s="98">
        <v>992</v>
      </c>
      <c r="W33" s="98">
        <v>991.9</v>
      </c>
      <c r="X33" s="98">
        <v>992.6</v>
      </c>
      <c r="Y33" s="98">
        <v>993.2</v>
      </c>
      <c r="Z33" s="58">
        <f t="shared" si="0"/>
        <v>1003.7833333333334</v>
      </c>
      <c r="AA33" s="56">
        <v>1015.5</v>
      </c>
      <c r="AB33" s="130">
        <v>0.019444444444444445</v>
      </c>
      <c r="AC33" s="60">
        <v>31</v>
      </c>
      <c r="AD33" s="56">
        <v>991.2</v>
      </c>
      <c r="AE33" s="136">
        <v>0.8458333333333333</v>
      </c>
    </row>
    <row r="34" spans="1:31" ht="13.5" customHeight="1">
      <c r="A34" s="83" t="s">
        <v>9</v>
      </c>
      <c r="B34" s="99">
        <f aca="true" t="shared" si="1" ref="B34:Q34">AVERAGE(B3:B33)</f>
        <v>1011.4709677419353</v>
      </c>
      <c r="C34" s="100">
        <f t="shared" si="1"/>
        <v>1011.4580645161288</v>
      </c>
      <c r="D34" s="100">
        <f t="shared" si="1"/>
        <v>1011.0870967741935</v>
      </c>
      <c r="E34" s="100">
        <f t="shared" si="1"/>
        <v>1010.7064516129033</v>
      </c>
      <c r="F34" s="100">
        <f t="shared" si="1"/>
        <v>1010.7677419354842</v>
      </c>
      <c r="G34" s="100">
        <f t="shared" si="1"/>
        <v>1011.048387096774</v>
      </c>
      <c r="H34" s="100">
        <f t="shared" si="1"/>
        <v>1011.3</v>
      </c>
      <c r="I34" s="100">
        <f t="shared" si="1"/>
        <v>1011.6451612903227</v>
      </c>
      <c r="J34" s="100">
        <f t="shared" si="1"/>
        <v>1011.8999999999999</v>
      </c>
      <c r="K34" s="100">
        <f t="shared" si="1"/>
        <v>1011.8290322580643</v>
      </c>
      <c r="L34" s="100">
        <f t="shared" si="1"/>
        <v>1011.0741935483874</v>
      </c>
      <c r="M34" s="100">
        <f t="shared" si="1"/>
        <v>1010.1806451612903</v>
      </c>
      <c r="N34" s="100">
        <f t="shared" si="1"/>
        <v>1009.6774193548387</v>
      </c>
      <c r="O34" s="100">
        <f t="shared" si="1"/>
        <v>1009.5709677419353</v>
      </c>
      <c r="P34" s="100">
        <f t="shared" si="1"/>
        <v>1009.8967741935484</v>
      </c>
      <c r="Q34" s="100">
        <f t="shared" si="1"/>
        <v>1010.2580645161293</v>
      </c>
      <c r="R34" s="100">
        <f aca="true" t="shared" si="2" ref="R34:Y34">AVERAGE(R3:R33)</f>
        <v>1010.4774193548387</v>
      </c>
      <c r="S34" s="100">
        <f t="shared" si="2"/>
        <v>1010.7838709677419</v>
      </c>
      <c r="T34" s="100">
        <f t="shared" si="2"/>
        <v>1011.0354838709678</v>
      </c>
      <c r="U34" s="100">
        <f t="shared" si="2"/>
        <v>1011.1419354838711</v>
      </c>
      <c r="V34" s="100">
        <f t="shared" si="2"/>
        <v>1011.2612903225806</v>
      </c>
      <c r="W34" s="100">
        <f t="shared" si="2"/>
        <v>1011.209677419355</v>
      </c>
      <c r="X34" s="100">
        <f t="shared" si="2"/>
        <v>1011.1290322580644</v>
      </c>
      <c r="Y34" s="100">
        <f t="shared" si="2"/>
        <v>1010.8548387096774</v>
      </c>
      <c r="Z34" s="61">
        <f>AVERAGE(B3:Y33)</f>
        <v>1010.9068548387098</v>
      </c>
      <c r="AA34" s="62">
        <f>AVERAGE(AA3:AA33)</f>
        <v>1015.9967741935482</v>
      </c>
      <c r="AB34" s="63"/>
      <c r="AC34" s="64"/>
      <c r="AD34" s="62">
        <f>AVERAGE(AD3:AD33)</f>
        <v>1005.3935483870965</v>
      </c>
      <c r="AE34" s="66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2004</v>
      </c>
      <c r="AA37" s="48" t="s">
        <v>1</v>
      </c>
      <c r="AB37" s="70">
        <f>AB1</f>
        <v>12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1025.1</v>
      </c>
      <c r="C39" s="96">
        <v>1025.5</v>
      </c>
      <c r="D39" s="96">
        <v>1025.6</v>
      </c>
      <c r="E39" s="96">
        <v>1026</v>
      </c>
      <c r="F39" s="96">
        <v>1026.3</v>
      </c>
      <c r="G39" s="96">
        <v>1026.9</v>
      </c>
      <c r="H39" s="96">
        <v>1027.4</v>
      </c>
      <c r="I39" s="96">
        <v>1027.6</v>
      </c>
      <c r="J39" s="96">
        <v>1027.6</v>
      </c>
      <c r="K39" s="96">
        <v>1027</v>
      </c>
      <c r="L39" s="96">
        <v>1026.3</v>
      </c>
      <c r="M39" s="96">
        <v>1025.5</v>
      </c>
      <c r="N39" s="96">
        <v>1025.1</v>
      </c>
      <c r="O39" s="96">
        <v>1025</v>
      </c>
      <c r="P39" s="96">
        <v>1025.6</v>
      </c>
      <c r="Q39" s="96">
        <v>1026.4</v>
      </c>
      <c r="R39" s="96">
        <v>1026.8</v>
      </c>
      <c r="S39" s="96">
        <v>1027.2</v>
      </c>
      <c r="T39" s="96">
        <v>1027.8</v>
      </c>
      <c r="U39" s="96">
        <v>1027.7</v>
      </c>
      <c r="V39" s="96">
        <v>1028.3</v>
      </c>
      <c r="W39" s="96">
        <v>1028.1</v>
      </c>
      <c r="X39" s="96">
        <v>1027.9</v>
      </c>
      <c r="Y39" s="96">
        <v>1027.7</v>
      </c>
      <c r="Z39" s="102">
        <f aca="true" t="shared" si="3" ref="Z39:Z69">AVERAGE(B39:Y39)</f>
        <v>1026.6833333333334</v>
      </c>
      <c r="AA39" s="53">
        <v>1028.3</v>
      </c>
      <c r="AB39" s="129">
        <v>0.8951388888888889</v>
      </c>
      <c r="AC39" s="55">
        <v>1</v>
      </c>
      <c r="AD39" s="53">
        <v>1024.7</v>
      </c>
      <c r="AE39" s="135">
        <v>0.02638888888888889</v>
      </c>
    </row>
    <row r="40" spans="1:31" ht="13.5" customHeight="1">
      <c r="A40" s="69">
        <v>2</v>
      </c>
      <c r="B40" s="97">
        <v>1027.6</v>
      </c>
      <c r="C40" s="103">
        <v>1027.4</v>
      </c>
      <c r="D40" s="98">
        <v>1027.8</v>
      </c>
      <c r="E40" s="98">
        <v>1028.3</v>
      </c>
      <c r="F40" s="98">
        <v>1028.8</v>
      </c>
      <c r="G40" s="98">
        <v>1029.5</v>
      </c>
      <c r="H40" s="98">
        <v>1030.4</v>
      </c>
      <c r="I40" s="98">
        <v>1031.2</v>
      </c>
      <c r="J40" s="98">
        <v>1031.7</v>
      </c>
      <c r="K40" s="98">
        <v>1031.9</v>
      </c>
      <c r="L40" s="98">
        <v>1031.7</v>
      </c>
      <c r="M40" s="98">
        <v>1031</v>
      </c>
      <c r="N40" s="98">
        <v>1031.3</v>
      </c>
      <c r="O40" s="98">
        <v>1031.4</v>
      </c>
      <c r="P40" s="98">
        <v>1032.3</v>
      </c>
      <c r="Q40" s="98">
        <v>1033.3</v>
      </c>
      <c r="R40" s="98">
        <v>1033.7</v>
      </c>
      <c r="S40" s="98">
        <v>1034.6</v>
      </c>
      <c r="T40" s="98">
        <v>1034.4</v>
      </c>
      <c r="U40" s="98">
        <v>1034.8</v>
      </c>
      <c r="V40" s="98">
        <v>1035.2</v>
      </c>
      <c r="W40" s="98">
        <v>1035.5</v>
      </c>
      <c r="X40" s="98">
        <v>1035.7</v>
      </c>
      <c r="Y40" s="98">
        <v>1035.3</v>
      </c>
      <c r="Z40" s="104">
        <f t="shared" si="3"/>
        <v>1031.8666666666668</v>
      </c>
      <c r="AA40" s="56">
        <v>1035.7</v>
      </c>
      <c r="AB40" s="130">
        <v>0.9965277777777778</v>
      </c>
      <c r="AC40" s="60">
        <v>2</v>
      </c>
      <c r="AD40" s="56">
        <v>1027.3</v>
      </c>
      <c r="AE40" s="136">
        <v>0.08125</v>
      </c>
    </row>
    <row r="41" spans="1:31" ht="13.5" customHeight="1">
      <c r="A41" s="69">
        <v>3</v>
      </c>
      <c r="B41" s="97">
        <v>1035.1</v>
      </c>
      <c r="C41" s="98">
        <v>1034.7</v>
      </c>
      <c r="D41" s="98">
        <v>1033.9</v>
      </c>
      <c r="E41" s="98">
        <v>1033.7</v>
      </c>
      <c r="F41" s="98">
        <v>1033.6</v>
      </c>
      <c r="G41" s="98">
        <v>1033.7</v>
      </c>
      <c r="H41" s="98">
        <v>1033.5</v>
      </c>
      <c r="I41" s="98">
        <v>1033.2</v>
      </c>
      <c r="J41" s="98">
        <v>1032.6</v>
      </c>
      <c r="K41" s="98">
        <v>1032.3</v>
      </c>
      <c r="L41" s="98">
        <v>1030.6</v>
      </c>
      <c r="M41" s="98">
        <v>1029.1</v>
      </c>
      <c r="N41" s="98">
        <v>1027.9</v>
      </c>
      <c r="O41" s="98">
        <v>1027.1</v>
      </c>
      <c r="P41" s="98">
        <v>1026.8</v>
      </c>
      <c r="Q41" s="98">
        <v>1026.4</v>
      </c>
      <c r="R41" s="98">
        <v>1026</v>
      </c>
      <c r="S41" s="98">
        <v>1025.9</v>
      </c>
      <c r="T41" s="98">
        <v>1025.7</v>
      </c>
      <c r="U41" s="98">
        <v>1025.2</v>
      </c>
      <c r="V41" s="98">
        <v>1024.5</v>
      </c>
      <c r="W41" s="98">
        <v>1024</v>
      </c>
      <c r="X41" s="98">
        <v>1023.3</v>
      </c>
      <c r="Y41" s="98">
        <v>1022.1</v>
      </c>
      <c r="Z41" s="104">
        <f t="shared" si="3"/>
        <v>1029.2041666666667</v>
      </c>
      <c r="AA41" s="56">
        <v>1035.5</v>
      </c>
      <c r="AB41" s="130">
        <v>0.011805555555555555</v>
      </c>
      <c r="AC41" s="60">
        <v>3</v>
      </c>
      <c r="AD41" s="56">
        <v>1022.1</v>
      </c>
      <c r="AE41" s="136">
        <v>1</v>
      </c>
    </row>
    <row r="42" spans="1:31" ht="13.5" customHeight="1">
      <c r="A42" s="69">
        <v>4</v>
      </c>
      <c r="B42" s="97">
        <v>1021.5</v>
      </c>
      <c r="C42" s="98">
        <v>1021</v>
      </c>
      <c r="D42" s="98">
        <v>1020.4</v>
      </c>
      <c r="E42" s="98">
        <v>1020.2</v>
      </c>
      <c r="F42" s="98">
        <v>1019.6</v>
      </c>
      <c r="G42" s="98">
        <v>1019.4</v>
      </c>
      <c r="H42" s="98">
        <v>1019.3</v>
      </c>
      <c r="I42" s="98">
        <v>1019.3</v>
      </c>
      <c r="J42" s="98">
        <v>1018.9</v>
      </c>
      <c r="K42" s="98">
        <v>1018</v>
      </c>
      <c r="L42" s="98">
        <v>1016.6</v>
      </c>
      <c r="M42" s="98">
        <v>1015.5</v>
      </c>
      <c r="N42" s="98">
        <v>1014.6</v>
      </c>
      <c r="O42" s="98">
        <v>1013.9</v>
      </c>
      <c r="P42" s="98">
        <v>1013.2</v>
      </c>
      <c r="Q42" s="98">
        <v>1012.9</v>
      </c>
      <c r="R42" s="98">
        <v>1012.5</v>
      </c>
      <c r="S42" s="98">
        <v>1011.7</v>
      </c>
      <c r="T42" s="98">
        <v>1011.1</v>
      </c>
      <c r="U42" s="98">
        <v>1010.3</v>
      </c>
      <c r="V42" s="98">
        <v>1008.6</v>
      </c>
      <c r="W42" s="98">
        <v>1006.2</v>
      </c>
      <c r="X42" s="98">
        <v>1004.4</v>
      </c>
      <c r="Y42" s="98">
        <v>1001.3</v>
      </c>
      <c r="Z42" s="104">
        <f t="shared" si="3"/>
        <v>1014.6</v>
      </c>
      <c r="AA42" s="56">
        <v>1022.1</v>
      </c>
      <c r="AB42" s="130">
        <v>0.003472222222222222</v>
      </c>
      <c r="AC42" s="60">
        <v>4</v>
      </c>
      <c r="AD42" s="56">
        <v>1001.3</v>
      </c>
      <c r="AE42" s="136">
        <v>1</v>
      </c>
    </row>
    <row r="43" spans="1:31" ht="13.5" customHeight="1">
      <c r="A43" s="69">
        <v>5</v>
      </c>
      <c r="B43" s="97">
        <v>998.5</v>
      </c>
      <c r="C43" s="98">
        <v>995</v>
      </c>
      <c r="D43" s="98">
        <v>990.6</v>
      </c>
      <c r="E43" s="98">
        <v>985.4</v>
      </c>
      <c r="F43" s="98">
        <v>981.6</v>
      </c>
      <c r="G43" s="98">
        <v>978</v>
      </c>
      <c r="H43" s="98">
        <v>975</v>
      </c>
      <c r="I43" s="98">
        <v>976.5</v>
      </c>
      <c r="J43" s="98">
        <v>978.7</v>
      </c>
      <c r="K43" s="98">
        <v>980.6</v>
      </c>
      <c r="L43" s="98">
        <v>982.1</v>
      </c>
      <c r="M43" s="98">
        <v>982.9</v>
      </c>
      <c r="N43" s="98">
        <v>983.5</v>
      </c>
      <c r="O43" s="98">
        <v>984.1</v>
      </c>
      <c r="P43" s="98">
        <v>986.2</v>
      </c>
      <c r="Q43" s="98">
        <v>988.7</v>
      </c>
      <c r="R43" s="98">
        <v>991.3</v>
      </c>
      <c r="S43" s="98">
        <v>994.1</v>
      </c>
      <c r="T43" s="98">
        <v>996.6</v>
      </c>
      <c r="U43" s="98">
        <v>998.8</v>
      </c>
      <c r="V43" s="98">
        <v>1000.1</v>
      </c>
      <c r="W43" s="98">
        <v>1001.5</v>
      </c>
      <c r="X43" s="98">
        <v>1003.3</v>
      </c>
      <c r="Y43" s="98">
        <v>1004.6</v>
      </c>
      <c r="Z43" s="104">
        <f t="shared" si="3"/>
        <v>989.0708333333332</v>
      </c>
      <c r="AA43" s="56">
        <v>1004.6</v>
      </c>
      <c r="AB43" s="130">
        <v>1</v>
      </c>
      <c r="AC43" s="60">
        <v>5</v>
      </c>
      <c r="AD43" s="56">
        <v>974.5</v>
      </c>
      <c r="AE43" s="136">
        <v>0.3104166666666667</v>
      </c>
    </row>
    <row r="44" spans="1:31" ht="13.5" customHeight="1">
      <c r="A44" s="69">
        <v>6</v>
      </c>
      <c r="B44" s="97">
        <v>1005.9</v>
      </c>
      <c r="C44" s="98">
        <v>1007.1</v>
      </c>
      <c r="D44" s="98">
        <v>1008.1</v>
      </c>
      <c r="E44" s="98">
        <v>1009.1</v>
      </c>
      <c r="F44" s="98">
        <v>1010.6</v>
      </c>
      <c r="G44" s="98">
        <v>1012.3</v>
      </c>
      <c r="H44" s="98">
        <v>1014</v>
      </c>
      <c r="I44" s="98">
        <v>1015.3</v>
      </c>
      <c r="J44" s="98">
        <v>1017</v>
      </c>
      <c r="K44" s="98">
        <v>1018.1</v>
      </c>
      <c r="L44" s="98">
        <v>1018.7</v>
      </c>
      <c r="M44" s="98">
        <v>1018.6</v>
      </c>
      <c r="N44" s="98">
        <v>1020</v>
      </c>
      <c r="O44" s="98">
        <v>1020.9</v>
      </c>
      <c r="P44" s="98">
        <v>1022</v>
      </c>
      <c r="Q44" s="98">
        <v>1023.4</v>
      </c>
      <c r="R44" s="98">
        <v>1024.9</v>
      </c>
      <c r="S44" s="98">
        <v>1026.7</v>
      </c>
      <c r="T44" s="98">
        <v>1027.5</v>
      </c>
      <c r="U44" s="98">
        <v>1027.6</v>
      </c>
      <c r="V44" s="98">
        <v>1027.8</v>
      </c>
      <c r="W44" s="98">
        <v>1027.6</v>
      </c>
      <c r="X44" s="98">
        <v>1028.1</v>
      </c>
      <c r="Y44" s="98">
        <v>1028.5</v>
      </c>
      <c r="Z44" s="104">
        <f t="shared" si="3"/>
        <v>1019.1583333333333</v>
      </c>
      <c r="AA44" s="56">
        <v>1028.5</v>
      </c>
      <c r="AB44" s="130">
        <v>1</v>
      </c>
      <c r="AC44" s="60">
        <v>6</v>
      </c>
      <c r="AD44" s="56">
        <v>1004.6</v>
      </c>
      <c r="AE44" s="136">
        <v>0.0020833333333333333</v>
      </c>
    </row>
    <row r="45" spans="1:31" ht="13.5" customHeight="1">
      <c r="A45" s="69">
        <v>7</v>
      </c>
      <c r="B45" s="97">
        <v>1028.4</v>
      </c>
      <c r="C45" s="98">
        <v>1027.8</v>
      </c>
      <c r="D45" s="98">
        <v>1027.1</v>
      </c>
      <c r="E45" s="98">
        <v>1026.2</v>
      </c>
      <c r="F45" s="98">
        <v>1026.1</v>
      </c>
      <c r="G45" s="98">
        <v>1025.6</v>
      </c>
      <c r="H45" s="98">
        <v>1025.5</v>
      </c>
      <c r="I45" s="98">
        <v>1025.1</v>
      </c>
      <c r="J45" s="98">
        <v>1024.6</v>
      </c>
      <c r="K45" s="98">
        <v>1024.2</v>
      </c>
      <c r="L45" s="98">
        <v>1023.2</v>
      </c>
      <c r="M45" s="98">
        <v>1021.8</v>
      </c>
      <c r="N45" s="98">
        <v>1021</v>
      </c>
      <c r="O45" s="98">
        <v>1020</v>
      </c>
      <c r="P45" s="98">
        <v>1020.1</v>
      </c>
      <c r="Q45" s="98">
        <v>1020.3</v>
      </c>
      <c r="R45" s="98">
        <v>1020.1</v>
      </c>
      <c r="S45" s="98">
        <v>1020.3</v>
      </c>
      <c r="T45" s="98">
        <v>1020.2</v>
      </c>
      <c r="U45" s="98">
        <v>1020.1</v>
      </c>
      <c r="V45" s="98">
        <v>1020.1</v>
      </c>
      <c r="W45" s="98">
        <v>1020</v>
      </c>
      <c r="X45" s="98">
        <v>1020.3</v>
      </c>
      <c r="Y45" s="98">
        <v>1020.2</v>
      </c>
      <c r="Z45" s="104">
        <f t="shared" si="3"/>
        <v>1022.8458333333333</v>
      </c>
      <c r="AA45" s="56">
        <v>1028.5</v>
      </c>
      <c r="AB45" s="130">
        <v>0.036111111111111115</v>
      </c>
      <c r="AC45" s="60">
        <v>7</v>
      </c>
      <c r="AD45" s="56">
        <v>1019.8</v>
      </c>
      <c r="AE45" s="136">
        <v>0.9097222222222222</v>
      </c>
    </row>
    <row r="46" spans="1:31" ht="13.5" customHeight="1">
      <c r="A46" s="69">
        <v>8</v>
      </c>
      <c r="B46" s="97">
        <v>1020.3</v>
      </c>
      <c r="C46" s="98">
        <v>1020.3</v>
      </c>
      <c r="D46" s="98">
        <v>1020.4</v>
      </c>
      <c r="E46" s="98">
        <v>1020.4</v>
      </c>
      <c r="F46" s="98">
        <v>1021.2</v>
      </c>
      <c r="G46" s="98">
        <v>1021.7</v>
      </c>
      <c r="H46" s="98">
        <v>1022.3</v>
      </c>
      <c r="I46" s="98">
        <v>1022.9</v>
      </c>
      <c r="J46" s="98">
        <v>1023.4</v>
      </c>
      <c r="K46" s="98">
        <v>1023.5</v>
      </c>
      <c r="L46" s="98">
        <v>1022.9</v>
      </c>
      <c r="M46" s="98">
        <v>1022.3</v>
      </c>
      <c r="N46" s="98">
        <v>1022</v>
      </c>
      <c r="O46" s="98">
        <v>1022</v>
      </c>
      <c r="P46" s="98">
        <v>1022.3</v>
      </c>
      <c r="Q46" s="98">
        <v>1023</v>
      </c>
      <c r="R46" s="98">
        <v>1023.5</v>
      </c>
      <c r="S46" s="98">
        <v>1024.5</v>
      </c>
      <c r="T46" s="98">
        <v>1025.1</v>
      </c>
      <c r="U46" s="98">
        <v>1025.8</v>
      </c>
      <c r="V46" s="98">
        <v>1026.5</v>
      </c>
      <c r="W46" s="98">
        <v>1026.9</v>
      </c>
      <c r="X46" s="98">
        <v>1027.1</v>
      </c>
      <c r="Y46" s="98">
        <v>1027.2</v>
      </c>
      <c r="Z46" s="104">
        <f t="shared" si="3"/>
        <v>1023.2291666666665</v>
      </c>
      <c r="AA46" s="56">
        <v>1027.3</v>
      </c>
      <c r="AB46" s="130">
        <v>0.9993055555555556</v>
      </c>
      <c r="AC46" s="60">
        <v>8</v>
      </c>
      <c r="AD46" s="56">
        <v>1020.1</v>
      </c>
      <c r="AE46" s="136">
        <v>0.10694444444444444</v>
      </c>
    </row>
    <row r="47" spans="1:31" ht="13.5" customHeight="1">
      <c r="A47" s="69">
        <v>9</v>
      </c>
      <c r="B47" s="97">
        <v>1027.5</v>
      </c>
      <c r="C47" s="98">
        <v>1027.8</v>
      </c>
      <c r="D47" s="98">
        <v>1028.4</v>
      </c>
      <c r="E47" s="98">
        <v>1028.7</v>
      </c>
      <c r="F47" s="98">
        <v>1029.5</v>
      </c>
      <c r="G47" s="98">
        <v>1030.2</v>
      </c>
      <c r="H47" s="98">
        <v>1031.7</v>
      </c>
      <c r="I47" s="98">
        <v>1032.5</v>
      </c>
      <c r="J47" s="98">
        <v>1033.1</v>
      </c>
      <c r="K47" s="98">
        <v>1033.2</v>
      </c>
      <c r="L47" s="98">
        <v>1032.7</v>
      </c>
      <c r="M47" s="98">
        <v>1031.9</v>
      </c>
      <c r="N47" s="98">
        <v>1031.8</v>
      </c>
      <c r="O47" s="98">
        <v>1031.7</v>
      </c>
      <c r="P47" s="98">
        <v>1032.2</v>
      </c>
      <c r="Q47" s="98">
        <v>1032.1</v>
      </c>
      <c r="R47" s="98">
        <v>1032.2</v>
      </c>
      <c r="S47" s="98">
        <v>1032.3</v>
      </c>
      <c r="T47" s="98">
        <v>1031.8</v>
      </c>
      <c r="U47" s="98">
        <v>1031.9</v>
      </c>
      <c r="V47" s="98">
        <v>1031.9</v>
      </c>
      <c r="W47" s="98">
        <v>1031.2</v>
      </c>
      <c r="X47" s="98">
        <v>1030.8</v>
      </c>
      <c r="Y47" s="98">
        <v>1029.6</v>
      </c>
      <c r="Z47" s="104">
        <f t="shared" si="3"/>
        <v>1031.1125</v>
      </c>
      <c r="AA47" s="56">
        <v>1033.6</v>
      </c>
      <c r="AB47" s="130">
        <v>0.41111111111111115</v>
      </c>
      <c r="AC47" s="60">
        <v>9</v>
      </c>
      <c r="AD47" s="56">
        <v>1027.2</v>
      </c>
      <c r="AE47" s="136">
        <v>0.020833333333333332</v>
      </c>
    </row>
    <row r="48" spans="1:31" ht="13.5" customHeight="1">
      <c r="A48" s="69">
        <v>10</v>
      </c>
      <c r="B48" s="97">
        <v>1029.1</v>
      </c>
      <c r="C48" s="98">
        <v>1028.4</v>
      </c>
      <c r="D48" s="98">
        <v>1027.2</v>
      </c>
      <c r="E48" s="98">
        <v>1026.3</v>
      </c>
      <c r="F48" s="98">
        <v>1025.7</v>
      </c>
      <c r="G48" s="98">
        <v>1025.5</v>
      </c>
      <c r="H48" s="98">
        <v>1024.7</v>
      </c>
      <c r="I48" s="98">
        <v>1024.4</v>
      </c>
      <c r="J48" s="98">
        <v>1024.2</v>
      </c>
      <c r="K48" s="98">
        <v>1023.4</v>
      </c>
      <c r="L48" s="98">
        <v>1022.4</v>
      </c>
      <c r="M48" s="98">
        <v>1021.2</v>
      </c>
      <c r="N48" s="98">
        <v>1020.3</v>
      </c>
      <c r="O48" s="98">
        <v>1019.6</v>
      </c>
      <c r="P48" s="98">
        <v>1020.2</v>
      </c>
      <c r="Q48" s="98">
        <v>1020.3</v>
      </c>
      <c r="R48" s="98">
        <v>1020.2</v>
      </c>
      <c r="S48" s="98">
        <v>1020.4</v>
      </c>
      <c r="T48" s="98">
        <v>1020.8</v>
      </c>
      <c r="U48" s="98">
        <v>1020.9</v>
      </c>
      <c r="V48" s="98">
        <v>1020.9</v>
      </c>
      <c r="W48" s="98">
        <v>1020.7</v>
      </c>
      <c r="X48" s="98">
        <v>1020.4</v>
      </c>
      <c r="Y48" s="98">
        <v>1020</v>
      </c>
      <c r="Z48" s="104">
        <f t="shared" si="3"/>
        <v>1022.8000000000002</v>
      </c>
      <c r="AA48" s="56">
        <v>1029.7</v>
      </c>
      <c r="AB48" s="130">
        <v>0.0020833333333333333</v>
      </c>
      <c r="AC48" s="60">
        <v>10</v>
      </c>
      <c r="AD48" s="56">
        <v>1019.6</v>
      </c>
      <c r="AE48" s="136">
        <v>0.5888888888888889</v>
      </c>
    </row>
    <row r="49" spans="1:31" ht="13.5" customHeight="1">
      <c r="A49" s="68">
        <v>11</v>
      </c>
      <c r="B49" s="105">
        <v>1019.4</v>
      </c>
      <c r="C49" s="106">
        <v>1019.4</v>
      </c>
      <c r="D49" s="106">
        <v>1019.5</v>
      </c>
      <c r="E49" s="106">
        <v>1019.4</v>
      </c>
      <c r="F49" s="106">
        <v>1019.7</v>
      </c>
      <c r="G49" s="106">
        <v>1020.6</v>
      </c>
      <c r="H49" s="106">
        <v>1021.6</v>
      </c>
      <c r="I49" s="106">
        <v>1022.6</v>
      </c>
      <c r="J49" s="106">
        <v>1023</v>
      </c>
      <c r="K49" s="106">
        <v>1023.2</v>
      </c>
      <c r="L49" s="106">
        <v>1023.1</v>
      </c>
      <c r="M49" s="106">
        <v>1022.7</v>
      </c>
      <c r="N49" s="106">
        <v>1022.6</v>
      </c>
      <c r="O49" s="106">
        <v>1023.4</v>
      </c>
      <c r="P49" s="106">
        <v>1024.3</v>
      </c>
      <c r="Q49" s="106">
        <v>1025.1</v>
      </c>
      <c r="R49" s="106">
        <v>1025.7</v>
      </c>
      <c r="S49" s="106">
        <v>1026.2</v>
      </c>
      <c r="T49" s="106">
        <v>1027.2</v>
      </c>
      <c r="U49" s="106">
        <v>1027.9</v>
      </c>
      <c r="V49" s="106">
        <v>1028.9</v>
      </c>
      <c r="W49" s="106">
        <v>1029.3</v>
      </c>
      <c r="X49" s="106">
        <v>1029.6</v>
      </c>
      <c r="Y49" s="106">
        <v>1029.8</v>
      </c>
      <c r="Z49" s="110">
        <f t="shared" si="3"/>
        <v>1023.9250000000002</v>
      </c>
      <c r="AA49" s="108">
        <v>1029.9</v>
      </c>
      <c r="AB49" s="131">
        <v>0.9902777777777777</v>
      </c>
      <c r="AC49" s="109">
        <v>11</v>
      </c>
      <c r="AD49" s="108">
        <v>1019.2</v>
      </c>
      <c r="AE49" s="137">
        <v>0.14652777777777778</v>
      </c>
    </row>
    <row r="50" spans="1:31" ht="13.5" customHeight="1">
      <c r="A50" s="69">
        <v>12</v>
      </c>
      <c r="B50" s="97">
        <v>1029.5</v>
      </c>
      <c r="C50" s="98">
        <v>1029.7</v>
      </c>
      <c r="D50" s="98">
        <v>1029.3</v>
      </c>
      <c r="E50" s="98">
        <v>1029.1</v>
      </c>
      <c r="F50" s="98">
        <v>1029.7</v>
      </c>
      <c r="G50" s="98">
        <v>1030.6</v>
      </c>
      <c r="H50" s="98">
        <v>1030.7</v>
      </c>
      <c r="I50" s="98">
        <v>1031</v>
      </c>
      <c r="J50" s="98">
        <v>1030.7</v>
      </c>
      <c r="K50" s="98">
        <v>1030.7</v>
      </c>
      <c r="L50" s="98">
        <v>1029.3</v>
      </c>
      <c r="M50" s="98">
        <v>1027.5</v>
      </c>
      <c r="N50" s="98">
        <v>1027.4</v>
      </c>
      <c r="O50" s="98">
        <v>1027.4</v>
      </c>
      <c r="P50" s="98">
        <v>1026.7</v>
      </c>
      <c r="Q50" s="98">
        <v>1025.9</v>
      </c>
      <c r="R50" s="98">
        <v>1024.5</v>
      </c>
      <c r="S50" s="98">
        <v>1023.4</v>
      </c>
      <c r="T50" s="98">
        <v>1023.8</v>
      </c>
      <c r="U50" s="98">
        <v>1023.2</v>
      </c>
      <c r="V50" s="98">
        <v>1021.8</v>
      </c>
      <c r="W50" s="98">
        <v>1021.4</v>
      </c>
      <c r="X50" s="98">
        <v>1020</v>
      </c>
      <c r="Y50" s="98">
        <v>1019.2</v>
      </c>
      <c r="Z50" s="104">
        <f t="shared" si="3"/>
        <v>1026.7708333333335</v>
      </c>
      <c r="AA50" s="56">
        <v>1031.2</v>
      </c>
      <c r="AB50" s="130">
        <v>0.3548611111111111</v>
      </c>
      <c r="AC50" s="60">
        <v>12</v>
      </c>
      <c r="AD50" s="56">
        <v>1018.9</v>
      </c>
      <c r="AE50" s="136">
        <v>0.9923611111111111</v>
      </c>
    </row>
    <row r="51" spans="1:31" ht="13.5" customHeight="1">
      <c r="A51" s="69">
        <v>13</v>
      </c>
      <c r="B51" s="97">
        <v>1018.3</v>
      </c>
      <c r="C51" s="98">
        <v>1018</v>
      </c>
      <c r="D51" s="98">
        <v>1017.4</v>
      </c>
      <c r="E51" s="98">
        <v>1016.4</v>
      </c>
      <c r="F51" s="98">
        <v>1016.9</v>
      </c>
      <c r="G51" s="98">
        <v>1017</v>
      </c>
      <c r="H51" s="98">
        <v>1017.3</v>
      </c>
      <c r="I51" s="98">
        <v>1017.5</v>
      </c>
      <c r="J51" s="98">
        <v>1018</v>
      </c>
      <c r="K51" s="98">
        <v>1017.9</v>
      </c>
      <c r="L51" s="98">
        <v>1017.2</v>
      </c>
      <c r="M51" s="98">
        <v>1016.6</v>
      </c>
      <c r="N51" s="98">
        <v>1016.5</v>
      </c>
      <c r="O51" s="98">
        <v>1017</v>
      </c>
      <c r="P51" s="98">
        <v>1017.7</v>
      </c>
      <c r="Q51" s="98">
        <v>1018.5</v>
      </c>
      <c r="R51" s="98">
        <v>1019.5</v>
      </c>
      <c r="S51" s="98">
        <v>1020.6</v>
      </c>
      <c r="T51" s="98">
        <v>1021.1</v>
      </c>
      <c r="U51" s="98">
        <v>1022.3</v>
      </c>
      <c r="V51" s="98">
        <v>1023.4</v>
      </c>
      <c r="W51" s="98">
        <v>1024.1</v>
      </c>
      <c r="X51" s="98">
        <v>1024.8</v>
      </c>
      <c r="Y51" s="98">
        <v>1024.7</v>
      </c>
      <c r="Z51" s="104">
        <f t="shared" si="3"/>
        <v>1019.1124999999998</v>
      </c>
      <c r="AA51" s="56">
        <v>1024.9</v>
      </c>
      <c r="AB51" s="130">
        <v>0.9763888888888889</v>
      </c>
      <c r="AC51" s="60">
        <v>13</v>
      </c>
      <c r="AD51" s="56">
        <v>1016.3</v>
      </c>
      <c r="AE51" s="136">
        <v>0.49583333333333335</v>
      </c>
    </row>
    <row r="52" spans="1:31" ht="13.5" customHeight="1">
      <c r="A52" s="69">
        <v>14</v>
      </c>
      <c r="B52" s="97">
        <v>1024.9</v>
      </c>
      <c r="C52" s="98">
        <v>1025.2</v>
      </c>
      <c r="D52" s="98">
        <v>1025.4</v>
      </c>
      <c r="E52" s="98">
        <v>1025.6</v>
      </c>
      <c r="F52" s="98">
        <v>1026.1</v>
      </c>
      <c r="G52" s="98">
        <v>1026.6</v>
      </c>
      <c r="H52" s="98">
        <v>1027.2</v>
      </c>
      <c r="I52" s="98">
        <v>1027.8</v>
      </c>
      <c r="J52" s="98">
        <v>1028</v>
      </c>
      <c r="K52" s="98">
        <v>1028.2</v>
      </c>
      <c r="L52" s="98">
        <v>1027.2</v>
      </c>
      <c r="M52" s="98">
        <v>1026.4</v>
      </c>
      <c r="N52" s="98">
        <v>1025.8</v>
      </c>
      <c r="O52" s="98">
        <v>1025.7</v>
      </c>
      <c r="P52" s="98">
        <v>1026.1</v>
      </c>
      <c r="Q52" s="98">
        <v>1026.6</v>
      </c>
      <c r="R52" s="98">
        <v>1026.9</v>
      </c>
      <c r="S52" s="98">
        <v>1027.6</v>
      </c>
      <c r="T52" s="98">
        <v>1027.9</v>
      </c>
      <c r="U52" s="98">
        <v>1028.1</v>
      </c>
      <c r="V52" s="98">
        <v>1028</v>
      </c>
      <c r="W52" s="98">
        <v>1027.8</v>
      </c>
      <c r="X52" s="98">
        <v>1027.7</v>
      </c>
      <c r="Y52" s="98">
        <v>1027.2</v>
      </c>
      <c r="Z52" s="104">
        <f t="shared" si="3"/>
        <v>1026.8333333333335</v>
      </c>
      <c r="AA52" s="56">
        <v>1028.3</v>
      </c>
      <c r="AB52" s="130">
        <v>0.8479166666666668</v>
      </c>
      <c r="AC52" s="60">
        <v>14</v>
      </c>
      <c r="AD52" s="56">
        <v>1024.6</v>
      </c>
      <c r="AE52" s="136">
        <v>0.02847222222222222</v>
      </c>
    </row>
    <row r="53" spans="1:31" ht="13.5" customHeight="1">
      <c r="A53" s="69">
        <v>15</v>
      </c>
      <c r="B53" s="97">
        <v>1026.9</v>
      </c>
      <c r="C53" s="98">
        <v>1026.7</v>
      </c>
      <c r="D53" s="98">
        <v>1025.8</v>
      </c>
      <c r="E53" s="98">
        <v>1025.4</v>
      </c>
      <c r="F53" s="98">
        <v>1025.2</v>
      </c>
      <c r="G53" s="98">
        <v>1025.3</v>
      </c>
      <c r="H53" s="98">
        <v>1025.2</v>
      </c>
      <c r="I53" s="98">
        <v>1025</v>
      </c>
      <c r="J53" s="98">
        <v>1024.7</v>
      </c>
      <c r="K53" s="98">
        <v>1024.3</v>
      </c>
      <c r="L53" s="98">
        <v>1023</v>
      </c>
      <c r="M53" s="98">
        <v>1022.5</v>
      </c>
      <c r="N53" s="98">
        <v>1021.5</v>
      </c>
      <c r="O53" s="98">
        <v>1021.3</v>
      </c>
      <c r="P53" s="98">
        <v>1021.2</v>
      </c>
      <c r="Q53" s="98">
        <v>1021.1</v>
      </c>
      <c r="R53" s="98">
        <v>1020.9</v>
      </c>
      <c r="S53" s="98">
        <v>1020.4</v>
      </c>
      <c r="T53" s="98">
        <v>1019.7</v>
      </c>
      <c r="U53" s="98">
        <v>1019.1</v>
      </c>
      <c r="V53" s="98">
        <v>1018.9</v>
      </c>
      <c r="W53" s="98">
        <v>1018.5</v>
      </c>
      <c r="X53" s="98">
        <v>1018</v>
      </c>
      <c r="Y53" s="98">
        <v>1017.1</v>
      </c>
      <c r="Z53" s="104">
        <f t="shared" si="3"/>
        <v>1022.4041666666667</v>
      </c>
      <c r="AA53" s="56">
        <v>1027.2</v>
      </c>
      <c r="AB53" s="130">
        <v>0.001388888888888889</v>
      </c>
      <c r="AC53" s="60">
        <v>15</v>
      </c>
      <c r="AD53" s="56">
        <v>1017.1</v>
      </c>
      <c r="AE53" s="136">
        <v>1</v>
      </c>
    </row>
    <row r="54" spans="1:31" ht="13.5" customHeight="1">
      <c r="A54" s="69">
        <v>16</v>
      </c>
      <c r="B54" s="97">
        <v>1016.3</v>
      </c>
      <c r="C54" s="98">
        <v>1015.9</v>
      </c>
      <c r="D54" s="98">
        <v>1014.4</v>
      </c>
      <c r="E54" s="98">
        <v>1013.3</v>
      </c>
      <c r="F54" s="98">
        <v>1012.5</v>
      </c>
      <c r="G54" s="98">
        <v>1011.7</v>
      </c>
      <c r="H54" s="98">
        <v>1011.2</v>
      </c>
      <c r="I54" s="98">
        <v>1010.6</v>
      </c>
      <c r="J54" s="98">
        <v>1010.7</v>
      </c>
      <c r="K54" s="98">
        <v>1009.9</v>
      </c>
      <c r="L54" s="98">
        <v>1008.6</v>
      </c>
      <c r="M54" s="98">
        <v>1007.6</v>
      </c>
      <c r="N54" s="98">
        <v>1006.3</v>
      </c>
      <c r="O54" s="98">
        <v>1005.8</v>
      </c>
      <c r="P54" s="98">
        <v>1006.3</v>
      </c>
      <c r="Q54" s="98">
        <v>1007.7</v>
      </c>
      <c r="R54" s="98">
        <v>1009.2</v>
      </c>
      <c r="S54" s="98">
        <v>1010.6</v>
      </c>
      <c r="T54" s="98">
        <v>1011.4</v>
      </c>
      <c r="U54" s="98">
        <v>1011.8</v>
      </c>
      <c r="V54" s="98">
        <v>1013.2</v>
      </c>
      <c r="W54" s="98">
        <v>1014.2</v>
      </c>
      <c r="X54" s="98">
        <v>1015.1</v>
      </c>
      <c r="Y54" s="98">
        <v>1015.5</v>
      </c>
      <c r="Z54" s="104">
        <f t="shared" si="3"/>
        <v>1011.2416666666667</v>
      </c>
      <c r="AA54" s="56">
        <v>1017.1</v>
      </c>
      <c r="AB54" s="130">
        <v>0.004861111111111111</v>
      </c>
      <c r="AC54" s="60">
        <v>16</v>
      </c>
      <c r="AD54" s="56">
        <v>1005.6</v>
      </c>
      <c r="AE54" s="136">
        <v>0.6013888888888889</v>
      </c>
    </row>
    <row r="55" spans="1:31" ht="13.5" customHeight="1">
      <c r="A55" s="69">
        <v>17</v>
      </c>
      <c r="B55" s="97">
        <v>1015.3</v>
      </c>
      <c r="C55" s="98">
        <v>1015.9</v>
      </c>
      <c r="D55" s="98">
        <v>1015.8</v>
      </c>
      <c r="E55" s="98">
        <v>1016</v>
      </c>
      <c r="F55" s="98">
        <v>1016.5</v>
      </c>
      <c r="G55" s="98">
        <v>1017.5</v>
      </c>
      <c r="H55" s="98">
        <v>1018.4</v>
      </c>
      <c r="I55" s="98">
        <v>1019.3</v>
      </c>
      <c r="J55" s="98">
        <v>1020.1</v>
      </c>
      <c r="K55" s="98">
        <v>1020.3</v>
      </c>
      <c r="L55" s="98">
        <v>1019.7</v>
      </c>
      <c r="M55" s="98">
        <v>1019.1</v>
      </c>
      <c r="N55" s="98">
        <v>1018.8</v>
      </c>
      <c r="O55" s="98">
        <v>1018.9</v>
      </c>
      <c r="P55" s="98">
        <v>1019.1</v>
      </c>
      <c r="Q55" s="98">
        <v>1019.7</v>
      </c>
      <c r="R55" s="98">
        <v>1020.9</v>
      </c>
      <c r="S55" s="98">
        <v>1021.5</v>
      </c>
      <c r="T55" s="98">
        <v>1022.5</v>
      </c>
      <c r="U55" s="98">
        <v>1022.2</v>
      </c>
      <c r="V55" s="98">
        <v>1022.2</v>
      </c>
      <c r="W55" s="98">
        <v>1022.2</v>
      </c>
      <c r="X55" s="98">
        <v>1021.6</v>
      </c>
      <c r="Y55" s="98">
        <v>1021.6</v>
      </c>
      <c r="Z55" s="104">
        <f t="shared" si="3"/>
        <v>1019.3791666666666</v>
      </c>
      <c r="AA55" s="56">
        <v>1022.6</v>
      </c>
      <c r="AB55" s="130">
        <v>0.811111111111111</v>
      </c>
      <c r="AC55" s="60">
        <v>17</v>
      </c>
      <c r="AD55" s="56">
        <v>1015</v>
      </c>
      <c r="AE55" s="136">
        <v>0.044444444444444446</v>
      </c>
    </row>
    <row r="56" spans="1:31" ht="13.5" customHeight="1">
      <c r="A56" s="69">
        <v>18</v>
      </c>
      <c r="B56" s="97">
        <v>1021.7</v>
      </c>
      <c r="C56" s="98">
        <v>1020.9</v>
      </c>
      <c r="D56" s="98">
        <v>1020.4</v>
      </c>
      <c r="E56" s="98">
        <v>1020</v>
      </c>
      <c r="F56" s="98">
        <v>1019.8</v>
      </c>
      <c r="G56" s="98">
        <v>1019.9</v>
      </c>
      <c r="H56" s="98">
        <v>1020.1</v>
      </c>
      <c r="I56" s="98">
        <v>1019.5</v>
      </c>
      <c r="J56" s="98">
        <v>1018.9</v>
      </c>
      <c r="K56" s="98">
        <v>1018.4</v>
      </c>
      <c r="L56" s="98">
        <v>1017.6</v>
      </c>
      <c r="M56" s="98">
        <v>1016.7</v>
      </c>
      <c r="N56" s="98">
        <v>1016</v>
      </c>
      <c r="O56" s="98">
        <v>1015.5</v>
      </c>
      <c r="P56" s="98">
        <v>1015.8</v>
      </c>
      <c r="Q56" s="98">
        <v>1016.1</v>
      </c>
      <c r="R56" s="98">
        <v>1016</v>
      </c>
      <c r="S56" s="98">
        <v>1016.1</v>
      </c>
      <c r="T56" s="98">
        <v>1016.3</v>
      </c>
      <c r="U56" s="98">
        <v>1016.7</v>
      </c>
      <c r="V56" s="98">
        <v>1016.6</v>
      </c>
      <c r="W56" s="98">
        <v>1016.1</v>
      </c>
      <c r="X56" s="98">
        <v>1015.9</v>
      </c>
      <c r="Y56" s="98">
        <v>1016</v>
      </c>
      <c r="Z56" s="104">
        <f t="shared" si="3"/>
        <v>1017.7916666666666</v>
      </c>
      <c r="AA56" s="56">
        <v>1021.8</v>
      </c>
      <c r="AB56" s="130">
        <v>0.04097222222222222</v>
      </c>
      <c r="AC56" s="60">
        <v>18</v>
      </c>
      <c r="AD56" s="56">
        <v>1015.4</v>
      </c>
      <c r="AE56" s="136">
        <v>0.6118055555555556</v>
      </c>
    </row>
    <row r="57" spans="1:31" ht="13.5" customHeight="1">
      <c r="A57" s="69">
        <v>19</v>
      </c>
      <c r="B57" s="97">
        <v>1015.9</v>
      </c>
      <c r="C57" s="98">
        <v>1017.4</v>
      </c>
      <c r="D57" s="98">
        <v>1018.1</v>
      </c>
      <c r="E57" s="98">
        <v>1018.1</v>
      </c>
      <c r="F57" s="98">
        <v>1018.6</v>
      </c>
      <c r="G57" s="98">
        <v>1019.5</v>
      </c>
      <c r="H57" s="98">
        <v>1020.2</v>
      </c>
      <c r="I57" s="98">
        <v>1021.1</v>
      </c>
      <c r="J57" s="98">
        <v>1022</v>
      </c>
      <c r="K57" s="98">
        <v>1022.6</v>
      </c>
      <c r="L57" s="98">
        <v>1022.2</v>
      </c>
      <c r="M57" s="98">
        <v>1021.9</v>
      </c>
      <c r="N57" s="98">
        <v>1021.9</v>
      </c>
      <c r="O57" s="98">
        <v>1022.5</v>
      </c>
      <c r="P57" s="98">
        <v>1023.4</v>
      </c>
      <c r="Q57" s="98">
        <v>1023.6</v>
      </c>
      <c r="R57" s="98">
        <v>1024.2</v>
      </c>
      <c r="S57" s="98">
        <v>1024.8</v>
      </c>
      <c r="T57" s="98">
        <v>1025</v>
      </c>
      <c r="U57" s="98">
        <v>1025.1</v>
      </c>
      <c r="V57" s="98">
        <v>1024.8</v>
      </c>
      <c r="W57" s="98">
        <v>1024</v>
      </c>
      <c r="X57" s="98">
        <v>1023.5</v>
      </c>
      <c r="Y57" s="98">
        <v>1022.8</v>
      </c>
      <c r="Z57" s="104">
        <f t="shared" si="3"/>
        <v>1021.7999999999998</v>
      </c>
      <c r="AA57" s="56">
        <v>1025.2</v>
      </c>
      <c r="AB57" s="130">
        <v>0.8625</v>
      </c>
      <c r="AC57" s="60">
        <v>19</v>
      </c>
      <c r="AD57" s="56">
        <v>1015.7</v>
      </c>
      <c r="AE57" s="136">
        <v>0.03888888888888889</v>
      </c>
    </row>
    <row r="58" spans="1:31" ht="13.5" customHeight="1">
      <c r="A58" s="69">
        <v>20</v>
      </c>
      <c r="B58" s="97">
        <v>1022.1</v>
      </c>
      <c r="C58" s="98">
        <v>1021.9</v>
      </c>
      <c r="D58" s="98">
        <v>1020.5</v>
      </c>
      <c r="E58" s="98">
        <v>1019.5</v>
      </c>
      <c r="F58" s="98">
        <v>1018.7</v>
      </c>
      <c r="G58" s="98">
        <v>1018.6</v>
      </c>
      <c r="H58" s="98">
        <v>1017.6</v>
      </c>
      <c r="I58" s="98">
        <v>1017.2</v>
      </c>
      <c r="J58" s="98">
        <v>1016.3</v>
      </c>
      <c r="K58" s="98">
        <v>1015.6</v>
      </c>
      <c r="L58" s="98">
        <v>1013.4</v>
      </c>
      <c r="M58" s="98">
        <v>1012.1</v>
      </c>
      <c r="N58" s="98">
        <v>1011.1</v>
      </c>
      <c r="O58" s="98">
        <v>1009.4</v>
      </c>
      <c r="P58" s="98">
        <v>1008.9</v>
      </c>
      <c r="Q58" s="98">
        <v>1008.5</v>
      </c>
      <c r="R58" s="98">
        <v>1007.6</v>
      </c>
      <c r="S58" s="98">
        <v>1006.7</v>
      </c>
      <c r="T58" s="98">
        <v>1006</v>
      </c>
      <c r="U58" s="98">
        <v>1005.5</v>
      </c>
      <c r="V58" s="98">
        <v>1005.6</v>
      </c>
      <c r="W58" s="98">
        <v>1006.5</v>
      </c>
      <c r="X58" s="98">
        <v>1006.9</v>
      </c>
      <c r="Y58" s="98">
        <v>1007.3</v>
      </c>
      <c r="Z58" s="104">
        <f t="shared" si="3"/>
        <v>1012.6458333333334</v>
      </c>
      <c r="AA58" s="56">
        <v>1022.8</v>
      </c>
      <c r="AB58" s="130">
        <v>0.002777777777777778</v>
      </c>
      <c r="AC58" s="60">
        <v>20</v>
      </c>
      <c r="AD58" s="56">
        <v>1005.4</v>
      </c>
      <c r="AE58" s="136">
        <v>0.8625</v>
      </c>
    </row>
    <row r="59" spans="1:31" ht="13.5" customHeight="1">
      <c r="A59" s="68">
        <v>21</v>
      </c>
      <c r="B59" s="105">
        <v>1008.1</v>
      </c>
      <c r="C59" s="106">
        <v>1008.9</v>
      </c>
      <c r="D59" s="106">
        <v>1009.1</v>
      </c>
      <c r="E59" s="106">
        <v>1009.2</v>
      </c>
      <c r="F59" s="106">
        <v>1009.5</v>
      </c>
      <c r="G59" s="106">
        <v>1011.3</v>
      </c>
      <c r="H59" s="106">
        <v>1013.4</v>
      </c>
      <c r="I59" s="106">
        <v>1013.7</v>
      </c>
      <c r="J59" s="106">
        <v>1014.4</v>
      </c>
      <c r="K59" s="106">
        <v>1014.2</v>
      </c>
      <c r="L59" s="106">
        <v>1013.6</v>
      </c>
      <c r="M59" s="106">
        <v>1012.3</v>
      </c>
      <c r="N59" s="106">
        <v>1011.9</v>
      </c>
      <c r="O59" s="106">
        <v>1012</v>
      </c>
      <c r="P59" s="106">
        <v>1012.1</v>
      </c>
      <c r="Q59" s="106">
        <v>1012.6</v>
      </c>
      <c r="R59" s="106">
        <v>1013</v>
      </c>
      <c r="S59" s="106">
        <v>1013.8</v>
      </c>
      <c r="T59" s="106">
        <v>1014.1</v>
      </c>
      <c r="U59" s="106">
        <v>1014.3</v>
      </c>
      <c r="V59" s="106">
        <v>1014.1</v>
      </c>
      <c r="W59" s="106">
        <v>1013.7</v>
      </c>
      <c r="X59" s="106">
        <v>1013.1</v>
      </c>
      <c r="Y59" s="106">
        <v>1012.9</v>
      </c>
      <c r="Z59" s="110">
        <f t="shared" si="3"/>
        <v>1012.3041666666667</v>
      </c>
      <c r="AA59" s="108">
        <v>1014.5</v>
      </c>
      <c r="AB59" s="131">
        <v>0.4069444444444445</v>
      </c>
      <c r="AC59" s="109">
        <v>21</v>
      </c>
      <c r="AD59" s="108">
        <v>1007.3</v>
      </c>
      <c r="AE59" s="137">
        <v>0.015972222222222224</v>
      </c>
    </row>
    <row r="60" spans="1:31" ht="13.5" customHeight="1">
      <c r="A60" s="69">
        <v>22</v>
      </c>
      <c r="B60" s="97">
        <v>1012.2</v>
      </c>
      <c r="C60" s="98">
        <v>1012.2</v>
      </c>
      <c r="D60" s="98">
        <v>1012.1</v>
      </c>
      <c r="E60" s="98">
        <v>1011.5</v>
      </c>
      <c r="F60" s="98">
        <v>1011.3</v>
      </c>
      <c r="G60" s="98">
        <v>1011.7</v>
      </c>
      <c r="H60" s="98">
        <v>1011.7</v>
      </c>
      <c r="I60" s="98">
        <v>1011.5</v>
      </c>
      <c r="J60" s="98">
        <v>1011.2</v>
      </c>
      <c r="K60" s="98">
        <v>1010.7</v>
      </c>
      <c r="L60" s="98">
        <v>1009.2</v>
      </c>
      <c r="M60" s="98">
        <v>1007.8</v>
      </c>
      <c r="N60" s="98">
        <v>1007.3</v>
      </c>
      <c r="O60" s="98">
        <v>1006.7</v>
      </c>
      <c r="P60" s="98">
        <v>1006.8</v>
      </c>
      <c r="Q60" s="98">
        <v>1007.1</v>
      </c>
      <c r="R60" s="98">
        <v>1007.7</v>
      </c>
      <c r="S60" s="98">
        <v>1008.1</v>
      </c>
      <c r="T60" s="98">
        <v>1008.4</v>
      </c>
      <c r="U60" s="98">
        <v>1008.5</v>
      </c>
      <c r="V60" s="98">
        <v>1008.4</v>
      </c>
      <c r="W60" s="98">
        <v>1008.4</v>
      </c>
      <c r="X60" s="98">
        <v>1008.4</v>
      </c>
      <c r="Y60" s="98">
        <v>1008.1</v>
      </c>
      <c r="Z60" s="104">
        <f t="shared" si="3"/>
        <v>1009.4583333333335</v>
      </c>
      <c r="AA60" s="56">
        <v>1012.9</v>
      </c>
      <c r="AB60" s="130">
        <v>0.003472222222222222</v>
      </c>
      <c r="AC60" s="60">
        <v>22</v>
      </c>
      <c r="AD60" s="56">
        <v>1006.6</v>
      </c>
      <c r="AE60" s="136">
        <v>0.5868055555555556</v>
      </c>
    </row>
    <row r="61" spans="1:31" ht="13.5" customHeight="1">
      <c r="A61" s="69">
        <v>23</v>
      </c>
      <c r="B61" s="97">
        <v>1007.9</v>
      </c>
      <c r="C61" s="98">
        <v>1008.2</v>
      </c>
      <c r="D61" s="98">
        <v>1008.4</v>
      </c>
      <c r="E61" s="98">
        <v>1008.3</v>
      </c>
      <c r="F61" s="98">
        <v>1008.6</v>
      </c>
      <c r="G61" s="98">
        <v>1009.3</v>
      </c>
      <c r="H61" s="98">
        <v>1009.7</v>
      </c>
      <c r="I61" s="98">
        <v>1010</v>
      </c>
      <c r="J61" s="98">
        <v>1010.7</v>
      </c>
      <c r="K61" s="98">
        <v>1011</v>
      </c>
      <c r="L61" s="98">
        <v>1010.7</v>
      </c>
      <c r="M61" s="98">
        <v>1010.2</v>
      </c>
      <c r="N61" s="98">
        <v>1010.2</v>
      </c>
      <c r="O61" s="98">
        <v>1010.6</v>
      </c>
      <c r="P61" s="98">
        <v>1011.7</v>
      </c>
      <c r="Q61" s="98">
        <v>1012.5</v>
      </c>
      <c r="R61" s="98">
        <v>1013.2</v>
      </c>
      <c r="S61" s="98">
        <v>1014</v>
      </c>
      <c r="T61" s="98">
        <v>1014.8</v>
      </c>
      <c r="U61" s="98">
        <v>1014.8</v>
      </c>
      <c r="V61" s="98">
        <v>1015</v>
      </c>
      <c r="W61" s="98">
        <v>1015.9</v>
      </c>
      <c r="X61" s="98">
        <v>1016</v>
      </c>
      <c r="Y61" s="98">
        <v>1016.1</v>
      </c>
      <c r="Z61" s="104">
        <f t="shared" si="3"/>
        <v>1011.5750000000002</v>
      </c>
      <c r="AA61" s="56">
        <v>1016.2</v>
      </c>
      <c r="AB61" s="130">
        <v>0.9993055555555556</v>
      </c>
      <c r="AC61" s="60">
        <v>23</v>
      </c>
      <c r="AD61" s="56">
        <v>1007.9</v>
      </c>
      <c r="AE61" s="136">
        <v>0.06597222222222222</v>
      </c>
    </row>
    <row r="62" spans="1:31" ht="13.5" customHeight="1">
      <c r="A62" s="69">
        <v>24</v>
      </c>
      <c r="B62" s="97">
        <v>1016.6</v>
      </c>
      <c r="C62" s="98">
        <v>1017.4</v>
      </c>
      <c r="D62" s="98">
        <v>1017.8</v>
      </c>
      <c r="E62" s="98">
        <v>1017.8</v>
      </c>
      <c r="F62" s="98">
        <v>1018.5</v>
      </c>
      <c r="G62" s="98">
        <v>1019</v>
      </c>
      <c r="H62" s="98">
        <v>1019.7</v>
      </c>
      <c r="I62" s="98">
        <v>1019.9</v>
      </c>
      <c r="J62" s="98">
        <v>1020.4</v>
      </c>
      <c r="K62" s="98">
        <v>1020</v>
      </c>
      <c r="L62" s="98">
        <v>1019.3</v>
      </c>
      <c r="M62" s="98">
        <v>1018.5</v>
      </c>
      <c r="N62" s="98">
        <v>1018.2</v>
      </c>
      <c r="O62" s="98">
        <v>1018</v>
      </c>
      <c r="P62" s="98">
        <v>1018</v>
      </c>
      <c r="Q62" s="98">
        <v>1018.5</v>
      </c>
      <c r="R62" s="98">
        <v>1018.7</v>
      </c>
      <c r="S62" s="98">
        <v>1019.1</v>
      </c>
      <c r="T62" s="98">
        <v>1019.3</v>
      </c>
      <c r="U62" s="98">
        <v>1019.3</v>
      </c>
      <c r="V62" s="98">
        <v>1019.4</v>
      </c>
      <c r="W62" s="98">
        <v>1019.4</v>
      </c>
      <c r="X62" s="98">
        <v>1019.1</v>
      </c>
      <c r="Y62" s="98">
        <v>1018.6</v>
      </c>
      <c r="Z62" s="104">
        <f t="shared" si="3"/>
        <v>1018.7708333333331</v>
      </c>
      <c r="AA62" s="56">
        <v>1020.6</v>
      </c>
      <c r="AB62" s="130">
        <v>0.3902777777777778</v>
      </c>
      <c r="AC62" s="60">
        <v>24</v>
      </c>
      <c r="AD62" s="56">
        <v>1016</v>
      </c>
      <c r="AE62" s="136">
        <v>0.004861111111111111</v>
      </c>
    </row>
    <row r="63" spans="1:31" ht="13.5" customHeight="1">
      <c r="A63" s="69">
        <v>25</v>
      </c>
      <c r="B63" s="97">
        <v>1018.2</v>
      </c>
      <c r="C63" s="98">
        <v>1018.3</v>
      </c>
      <c r="D63" s="98">
        <v>1018.3</v>
      </c>
      <c r="E63" s="98">
        <v>1018</v>
      </c>
      <c r="F63" s="98">
        <v>1017.8</v>
      </c>
      <c r="G63" s="98">
        <v>1018</v>
      </c>
      <c r="H63" s="98">
        <v>1017.9</v>
      </c>
      <c r="I63" s="98">
        <v>1017.9</v>
      </c>
      <c r="J63" s="98">
        <v>1017.7</v>
      </c>
      <c r="K63" s="98">
        <v>1017.1</v>
      </c>
      <c r="L63" s="98">
        <v>1016.1</v>
      </c>
      <c r="M63" s="98">
        <v>1014.8</v>
      </c>
      <c r="N63" s="98">
        <v>1013.7</v>
      </c>
      <c r="O63" s="98">
        <v>1013.5</v>
      </c>
      <c r="P63" s="98">
        <v>1013.8</v>
      </c>
      <c r="Q63" s="98">
        <v>1014</v>
      </c>
      <c r="R63" s="98">
        <v>1014</v>
      </c>
      <c r="S63" s="98">
        <v>1013.8</v>
      </c>
      <c r="T63" s="98">
        <v>1013.8</v>
      </c>
      <c r="U63" s="98">
        <v>1013.8</v>
      </c>
      <c r="V63" s="98">
        <v>1013.2</v>
      </c>
      <c r="W63" s="98">
        <v>1012.6</v>
      </c>
      <c r="X63" s="98">
        <v>1011.8</v>
      </c>
      <c r="Y63" s="98">
        <v>1011</v>
      </c>
      <c r="Z63" s="104">
        <f t="shared" si="3"/>
        <v>1015.3791666666665</v>
      </c>
      <c r="AA63" s="56">
        <v>1018.6</v>
      </c>
      <c r="AB63" s="130">
        <v>0.0020833333333333333</v>
      </c>
      <c r="AC63" s="60">
        <v>25</v>
      </c>
      <c r="AD63" s="56">
        <v>1011</v>
      </c>
      <c r="AE63" s="136">
        <v>1</v>
      </c>
    </row>
    <row r="64" spans="1:31" ht="13.5" customHeight="1">
      <c r="A64" s="69">
        <v>26</v>
      </c>
      <c r="B64" s="97">
        <v>1010.5</v>
      </c>
      <c r="C64" s="98">
        <v>1010.1</v>
      </c>
      <c r="D64" s="98">
        <v>1009.4</v>
      </c>
      <c r="E64" s="98">
        <v>1008.4</v>
      </c>
      <c r="F64" s="98">
        <v>1008.3</v>
      </c>
      <c r="G64" s="98">
        <v>1008.8</v>
      </c>
      <c r="H64" s="98">
        <v>1009.1</v>
      </c>
      <c r="I64" s="98">
        <v>1010</v>
      </c>
      <c r="J64" s="98">
        <v>1010.6</v>
      </c>
      <c r="K64" s="98">
        <v>1011.4</v>
      </c>
      <c r="L64" s="98">
        <v>1011.7</v>
      </c>
      <c r="M64" s="98">
        <v>1011.1</v>
      </c>
      <c r="N64" s="98">
        <v>1011</v>
      </c>
      <c r="O64" s="98">
        <v>1011.5</v>
      </c>
      <c r="P64" s="98">
        <v>1012</v>
      </c>
      <c r="Q64" s="98">
        <v>1012.6</v>
      </c>
      <c r="R64" s="98">
        <v>1013.2</v>
      </c>
      <c r="S64" s="98">
        <v>1013.4</v>
      </c>
      <c r="T64" s="98">
        <v>1014.1</v>
      </c>
      <c r="U64" s="98">
        <v>1014.5</v>
      </c>
      <c r="V64" s="98">
        <v>1015</v>
      </c>
      <c r="W64" s="98">
        <v>1015</v>
      </c>
      <c r="X64" s="98">
        <v>1014.2</v>
      </c>
      <c r="Y64" s="98">
        <v>1013.8</v>
      </c>
      <c r="Z64" s="104">
        <f t="shared" si="3"/>
        <v>1011.6541666666667</v>
      </c>
      <c r="AA64" s="56">
        <v>1015.1</v>
      </c>
      <c r="AB64" s="130">
        <v>0.8993055555555555</v>
      </c>
      <c r="AC64" s="60">
        <v>26</v>
      </c>
      <c r="AD64" s="56">
        <v>1008.2</v>
      </c>
      <c r="AE64" s="136">
        <v>0.2076388888888889</v>
      </c>
    </row>
    <row r="65" spans="1:31" ht="13.5" customHeight="1">
      <c r="A65" s="69">
        <v>27</v>
      </c>
      <c r="B65" s="97">
        <v>1013.6</v>
      </c>
      <c r="C65" s="98">
        <v>1013.7</v>
      </c>
      <c r="D65" s="98">
        <v>1013.6</v>
      </c>
      <c r="E65" s="98">
        <v>1013.1</v>
      </c>
      <c r="F65" s="98">
        <v>1012.9</v>
      </c>
      <c r="G65" s="98">
        <v>1013.1</v>
      </c>
      <c r="H65" s="98">
        <v>1014</v>
      </c>
      <c r="I65" s="98">
        <v>1014.1</v>
      </c>
      <c r="J65" s="98">
        <v>1014.1</v>
      </c>
      <c r="K65" s="98">
        <v>1013.9</v>
      </c>
      <c r="L65" s="98">
        <v>1013</v>
      </c>
      <c r="M65" s="98">
        <v>1012.1</v>
      </c>
      <c r="N65" s="98">
        <v>1011.6</v>
      </c>
      <c r="O65" s="98">
        <v>1011.7</v>
      </c>
      <c r="P65" s="98">
        <v>1012.1</v>
      </c>
      <c r="Q65" s="98">
        <v>1012.8</v>
      </c>
      <c r="R65" s="98">
        <v>1013.5</v>
      </c>
      <c r="S65" s="98">
        <v>1014</v>
      </c>
      <c r="T65" s="98">
        <v>1014.8</v>
      </c>
      <c r="U65" s="98">
        <v>1015</v>
      </c>
      <c r="V65" s="98">
        <v>1015.1</v>
      </c>
      <c r="W65" s="98">
        <v>1015.2</v>
      </c>
      <c r="X65" s="98">
        <v>1015.5</v>
      </c>
      <c r="Y65" s="98">
        <v>1015.7</v>
      </c>
      <c r="Z65" s="104">
        <f t="shared" si="3"/>
        <v>1013.6750000000001</v>
      </c>
      <c r="AA65" s="56">
        <v>1015.7</v>
      </c>
      <c r="AB65" s="130">
        <v>1</v>
      </c>
      <c r="AC65" s="60">
        <v>27</v>
      </c>
      <c r="AD65" s="56">
        <v>1011.5</v>
      </c>
      <c r="AE65" s="136">
        <v>0.5409722222222222</v>
      </c>
    </row>
    <row r="66" spans="1:31" ht="13.5" customHeight="1">
      <c r="A66" s="69">
        <v>28</v>
      </c>
      <c r="B66" s="97">
        <v>1015.8</v>
      </c>
      <c r="C66" s="98">
        <v>1016.2</v>
      </c>
      <c r="D66" s="98">
        <v>1016.4</v>
      </c>
      <c r="E66" s="98">
        <v>1016.4</v>
      </c>
      <c r="F66" s="103">
        <v>1016.7</v>
      </c>
      <c r="G66" s="98">
        <v>1017.6</v>
      </c>
      <c r="H66" s="98">
        <v>1018.5</v>
      </c>
      <c r="I66" s="98">
        <v>1018.7</v>
      </c>
      <c r="J66" s="98">
        <v>1019.1</v>
      </c>
      <c r="K66" s="98">
        <v>1019.4</v>
      </c>
      <c r="L66" s="98">
        <v>1018.2</v>
      </c>
      <c r="M66" s="98">
        <v>1017.9</v>
      </c>
      <c r="N66" s="98">
        <v>1017.1</v>
      </c>
      <c r="O66" s="98">
        <v>1017.3</v>
      </c>
      <c r="P66" s="98">
        <v>1017.9</v>
      </c>
      <c r="Q66" s="98">
        <v>1018.2</v>
      </c>
      <c r="R66" s="98">
        <v>1019.2</v>
      </c>
      <c r="S66" s="98">
        <v>1019.8</v>
      </c>
      <c r="T66" s="98">
        <v>1019.9</v>
      </c>
      <c r="U66" s="98">
        <v>1020.4</v>
      </c>
      <c r="V66" s="98">
        <v>1020.8</v>
      </c>
      <c r="W66" s="98">
        <v>1020.4</v>
      </c>
      <c r="X66" s="98">
        <v>1020.4</v>
      </c>
      <c r="Y66" s="98">
        <v>1019</v>
      </c>
      <c r="Z66" s="104">
        <f t="shared" si="3"/>
        <v>1018.3875000000002</v>
      </c>
      <c r="AA66" s="56">
        <v>1021.1</v>
      </c>
      <c r="AB66" s="130">
        <v>0.8902777777777778</v>
      </c>
      <c r="AC66" s="60">
        <v>28</v>
      </c>
      <c r="AD66" s="56">
        <v>1015.4</v>
      </c>
      <c r="AE66" s="136">
        <v>0.02847222222222222</v>
      </c>
    </row>
    <row r="67" spans="1:31" ht="13.5" customHeight="1">
      <c r="A67" s="69">
        <v>29</v>
      </c>
      <c r="B67" s="97">
        <v>1019.8</v>
      </c>
      <c r="C67" s="98">
        <v>1019</v>
      </c>
      <c r="D67" s="98">
        <v>1017.6</v>
      </c>
      <c r="E67" s="98">
        <v>1018.1</v>
      </c>
      <c r="F67" s="98">
        <v>1018.6</v>
      </c>
      <c r="G67" s="98">
        <v>1017.7</v>
      </c>
      <c r="H67" s="98">
        <v>1016.7</v>
      </c>
      <c r="I67" s="98">
        <v>1016.4</v>
      </c>
      <c r="J67" s="98">
        <v>1015.9</v>
      </c>
      <c r="K67" s="98">
        <v>1014.9</v>
      </c>
      <c r="L67" s="98">
        <v>1012.8</v>
      </c>
      <c r="M67" s="98">
        <v>1011.8</v>
      </c>
      <c r="N67" s="98">
        <v>1009.2</v>
      </c>
      <c r="O67" s="98">
        <v>1009.6</v>
      </c>
      <c r="P67" s="98">
        <v>1008.6</v>
      </c>
      <c r="Q67" s="98">
        <v>1008.7</v>
      </c>
      <c r="R67" s="98">
        <v>1008.2</v>
      </c>
      <c r="S67" s="98">
        <v>1007.7</v>
      </c>
      <c r="T67" s="98">
        <v>1007.2</v>
      </c>
      <c r="U67" s="98">
        <v>1007</v>
      </c>
      <c r="V67" s="98">
        <v>1007.1</v>
      </c>
      <c r="W67" s="98">
        <v>1007.5</v>
      </c>
      <c r="X67" s="98">
        <v>1008.2</v>
      </c>
      <c r="Y67" s="98">
        <v>1009.7</v>
      </c>
      <c r="Z67" s="104">
        <f t="shared" si="3"/>
        <v>1012.4166666666666</v>
      </c>
      <c r="AA67" s="56">
        <v>1020.6</v>
      </c>
      <c r="AB67" s="130">
        <v>0.052083333333333336</v>
      </c>
      <c r="AC67" s="60">
        <v>29</v>
      </c>
      <c r="AD67" s="56">
        <v>1006.7</v>
      </c>
      <c r="AE67" s="136">
        <v>0.8506944444444445</v>
      </c>
    </row>
    <row r="68" spans="1:31" ht="13.5" customHeight="1">
      <c r="A68" s="69">
        <v>30</v>
      </c>
      <c r="B68" s="97">
        <v>1010.5</v>
      </c>
      <c r="C68" s="98">
        <v>1012.1</v>
      </c>
      <c r="D68" s="98">
        <v>1013.2</v>
      </c>
      <c r="E68" s="98">
        <v>1013.2</v>
      </c>
      <c r="F68" s="98">
        <v>1014</v>
      </c>
      <c r="G68" s="98">
        <v>1014.9</v>
      </c>
      <c r="H68" s="98">
        <v>1016.1</v>
      </c>
      <c r="I68" s="98">
        <v>1017</v>
      </c>
      <c r="J68" s="98">
        <v>1018</v>
      </c>
      <c r="K68" s="98">
        <v>1018.6</v>
      </c>
      <c r="L68" s="98">
        <v>1019</v>
      </c>
      <c r="M68" s="98">
        <v>1018.1</v>
      </c>
      <c r="N68" s="98">
        <v>1019</v>
      </c>
      <c r="O68" s="98">
        <v>1019.5</v>
      </c>
      <c r="P68" s="98">
        <v>1020.8</v>
      </c>
      <c r="Q68" s="98">
        <v>1021.4</v>
      </c>
      <c r="R68" s="98">
        <v>1021.8</v>
      </c>
      <c r="S68" s="98">
        <v>1022.8</v>
      </c>
      <c r="T68" s="98">
        <v>1022.7</v>
      </c>
      <c r="U68" s="98">
        <v>1022.6</v>
      </c>
      <c r="V68" s="98">
        <v>1023.2</v>
      </c>
      <c r="W68" s="98">
        <v>1023.7</v>
      </c>
      <c r="X68" s="98">
        <v>1023</v>
      </c>
      <c r="Y68" s="98">
        <v>1022.8</v>
      </c>
      <c r="Z68" s="104">
        <f t="shared" si="3"/>
        <v>1018.6666666666666</v>
      </c>
      <c r="AA68" s="56">
        <v>1023.7</v>
      </c>
      <c r="AB68" s="130">
        <v>0.9243055555555556</v>
      </c>
      <c r="AC68" s="60">
        <v>30</v>
      </c>
      <c r="AD68" s="56">
        <v>1009.6</v>
      </c>
      <c r="AE68" s="136">
        <v>0.0006944444444444445</v>
      </c>
    </row>
    <row r="69" spans="1:31" ht="13.5" customHeight="1">
      <c r="A69" s="69">
        <v>31</v>
      </c>
      <c r="B69" s="97">
        <v>1022.8</v>
      </c>
      <c r="C69" s="98">
        <v>1022.7</v>
      </c>
      <c r="D69" s="98">
        <v>1021.9</v>
      </c>
      <c r="E69" s="98">
        <v>1020.6</v>
      </c>
      <c r="F69" s="98">
        <v>1021</v>
      </c>
      <c r="G69" s="98">
        <v>1021</v>
      </c>
      <c r="H69" s="98">
        <v>1020.1</v>
      </c>
      <c r="I69" s="98">
        <v>1020</v>
      </c>
      <c r="J69" s="98">
        <v>1018.9</v>
      </c>
      <c r="K69" s="98">
        <v>1018.1</v>
      </c>
      <c r="L69" s="98">
        <v>1016.4</v>
      </c>
      <c r="M69" s="98">
        <v>1013.1</v>
      </c>
      <c r="N69" s="98">
        <v>1009.8</v>
      </c>
      <c r="O69" s="98">
        <v>1008.6</v>
      </c>
      <c r="P69" s="98">
        <v>1007.8</v>
      </c>
      <c r="Q69" s="98">
        <v>1005.9</v>
      </c>
      <c r="R69" s="98">
        <v>1003.1</v>
      </c>
      <c r="S69" s="98">
        <v>1000.3</v>
      </c>
      <c r="T69" s="98">
        <v>999.4</v>
      </c>
      <c r="U69" s="98">
        <v>998.8</v>
      </c>
      <c r="V69" s="98">
        <v>999.4</v>
      </c>
      <c r="W69" s="98">
        <v>999.2</v>
      </c>
      <c r="X69" s="98">
        <v>1000</v>
      </c>
      <c r="Y69" s="98">
        <v>1000.6</v>
      </c>
      <c r="Z69" s="104">
        <f t="shared" si="3"/>
        <v>1011.2291666666666</v>
      </c>
      <c r="AA69" s="56">
        <v>1023.2</v>
      </c>
      <c r="AB69" s="130">
        <v>0.0125</v>
      </c>
      <c r="AC69" s="60">
        <v>31</v>
      </c>
      <c r="AD69" s="56">
        <v>998.5</v>
      </c>
      <c r="AE69" s="136">
        <v>0.8458333333333333</v>
      </c>
    </row>
    <row r="70" spans="1:31" ht="13.5" customHeight="1">
      <c r="A70" s="83" t="s">
        <v>9</v>
      </c>
      <c r="B70" s="99">
        <f aca="true" t="shared" si="4" ref="B70:Q70">AVERAGE(B39:B69)</f>
        <v>1018.8806451612901</v>
      </c>
      <c r="C70" s="100">
        <f t="shared" si="4"/>
        <v>1018.8645161290326</v>
      </c>
      <c r="D70" s="100">
        <f t="shared" si="4"/>
        <v>1018.5129032258063</v>
      </c>
      <c r="E70" s="100">
        <f t="shared" si="4"/>
        <v>1018.1193548387096</v>
      </c>
      <c r="F70" s="100">
        <f t="shared" si="4"/>
        <v>1018.1903225806451</v>
      </c>
      <c r="G70" s="100">
        <f t="shared" si="4"/>
        <v>1018.4677419354838</v>
      </c>
      <c r="H70" s="100">
        <f t="shared" si="4"/>
        <v>1018.7161290322582</v>
      </c>
      <c r="I70" s="100">
        <f t="shared" si="4"/>
        <v>1018.9935483870969</v>
      </c>
      <c r="J70" s="100">
        <f t="shared" si="4"/>
        <v>1019.2000000000003</v>
      </c>
      <c r="K70" s="100">
        <f t="shared" si="4"/>
        <v>1019.1161290322582</v>
      </c>
      <c r="L70" s="100">
        <f t="shared" si="4"/>
        <v>1018.3387096774194</v>
      </c>
      <c r="M70" s="100">
        <f t="shared" si="4"/>
        <v>1017.4387096774192</v>
      </c>
      <c r="N70" s="100">
        <f t="shared" si="4"/>
        <v>1016.916129032258</v>
      </c>
      <c r="O70" s="100">
        <f t="shared" si="4"/>
        <v>1016.8258064516128</v>
      </c>
      <c r="P70" s="100">
        <f t="shared" si="4"/>
        <v>1017.1612903225806</v>
      </c>
      <c r="Q70" s="100">
        <f t="shared" si="4"/>
        <v>1017.5451612903225</v>
      </c>
      <c r="R70" s="100">
        <f aca="true" t="shared" si="5" ref="R70:Y70">AVERAGE(R39:R69)</f>
        <v>1017.8129032258066</v>
      </c>
      <c r="S70" s="100">
        <f t="shared" si="5"/>
        <v>1018.1419354838707</v>
      </c>
      <c r="T70" s="100">
        <f t="shared" si="5"/>
        <v>1018.4</v>
      </c>
      <c r="U70" s="100">
        <f t="shared" si="5"/>
        <v>1018.5161290322579</v>
      </c>
      <c r="V70" s="100">
        <f t="shared" si="5"/>
        <v>1018.6451612903224</v>
      </c>
      <c r="W70" s="100">
        <f t="shared" si="5"/>
        <v>1018.6064516129035</v>
      </c>
      <c r="X70" s="100">
        <f t="shared" si="5"/>
        <v>1018.5193548387098</v>
      </c>
      <c r="Y70" s="100">
        <f t="shared" si="5"/>
        <v>1018.2580645161289</v>
      </c>
      <c r="Z70" s="99">
        <f>AVERAGE(B39:Y69)</f>
        <v>1018.2577956989243</v>
      </c>
      <c r="AA70" s="62">
        <f>AVERAGE(AA39:AA69)</f>
        <v>1023.4516129032257</v>
      </c>
      <c r="AB70" s="63"/>
      <c r="AC70" s="64"/>
      <c r="AD70" s="62">
        <f>AVERAGE(AD39:AD69)</f>
        <v>1012.6806451612905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1035.7</v>
      </c>
      <c r="C77" s="125">
        <v>2</v>
      </c>
      <c r="D77" s="126">
        <v>0.9965277777777778</v>
      </c>
      <c r="E77" s="57"/>
      <c r="F77" s="121"/>
      <c r="G77" s="106">
        <f>MIN(最低)</f>
        <v>974.5</v>
      </c>
      <c r="H77" s="125">
        <v>5</v>
      </c>
      <c r="I77" s="126">
        <v>0.3104166666666667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26"/>
      <c r="E78" s="57"/>
      <c r="F78" s="122"/>
      <c r="G78" s="103"/>
      <c r="H78" s="125"/>
      <c r="I78" s="126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tabSelected="1" workbookViewId="0" topLeftCell="A1">
      <selection activeCell="A1" sqref="A1"/>
    </sheetView>
  </sheetViews>
  <sheetFormatPr defaultColWidth="6.8515625" defaultRowHeight="12"/>
  <cols>
    <col min="1" max="1" width="10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17</v>
      </c>
      <c r="B1" s="2"/>
      <c r="C1" s="3"/>
      <c r="D1" s="3"/>
      <c r="E1" s="3"/>
      <c r="F1" s="3"/>
      <c r="G1" s="3"/>
      <c r="H1" s="2"/>
      <c r="I1" s="74">
        <f>'１月'!Z1</f>
        <v>2004</v>
      </c>
      <c r="J1" s="72" t="s">
        <v>1</v>
      </c>
      <c r="K1" s="73" t="str">
        <f>("（平成"&amp;TEXT((I1-1988),"0")&amp;"年）")</f>
        <v>（平成16年）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1014.1666666666665</v>
      </c>
      <c r="C5" s="20">
        <f>'２月'!Z39</f>
        <v>1019.7374999999998</v>
      </c>
      <c r="D5" s="20">
        <f>'３月'!Z39</f>
        <v>1011.4833333333335</v>
      </c>
      <c r="E5" s="20">
        <f>'４月'!Z39</f>
        <v>1018.8958333333331</v>
      </c>
      <c r="F5" s="20">
        <f>'５月'!Z39</f>
        <v>1020.9</v>
      </c>
      <c r="G5" s="20">
        <f>'６月'!Z39</f>
        <v>1018.1583333333336</v>
      </c>
      <c r="H5" s="20">
        <f>'７月'!Z39</f>
        <v>1007.1458333333331</v>
      </c>
      <c r="I5" s="20">
        <f>'８月'!Z39</f>
        <v>1013.5791666666668</v>
      </c>
      <c r="J5" s="20">
        <f>'９月'!Z39</f>
        <v>1006.9583333333335</v>
      </c>
      <c r="K5" s="20">
        <f>'10月'!Z39</f>
        <v>1016.6083333333335</v>
      </c>
      <c r="L5" s="20">
        <f>'11月'!Z39</f>
        <v>1009.1791666666668</v>
      </c>
      <c r="M5" s="21">
        <f>'12月'!Z39</f>
        <v>1026.6833333333334</v>
      </c>
      <c r="N5" s="4"/>
    </row>
    <row r="6" spans="1:14" ht="19.5" customHeight="1">
      <c r="A6" s="22">
        <v>2</v>
      </c>
      <c r="B6" s="23">
        <f>'１月'!Z40</f>
        <v>1012.6458333333334</v>
      </c>
      <c r="C6" s="24">
        <f>'２月'!Z40</f>
        <v>1011.0499999999998</v>
      </c>
      <c r="D6" s="24">
        <f>'３月'!Z40</f>
        <v>1010.9083333333333</v>
      </c>
      <c r="E6" s="24">
        <f>'４月'!Z40</f>
        <v>1005.9958333333333</v>
      </c>
      <c r="F6" s="24">
        <f>'５月'!Z40</f>
        <v>1029.1458333333335</v>
      </c>
      <c r="G6" s="24">
        <f>'６月'!Z40</f>
        <v>1020.0749999999998</v>
      </c>
      <c r="H6" s="24">
        <f>'７月'!Z40</f>
        <v>1005.5416666666666</v>
      </c>
      <c r="I6" s="24">
        <f>'８月'!Z40</f>
        <v>1012.708333333333</v>
      </c>
      <c r="J6" s="24">
        <f>'９月'!Z40</f>
        <v>1010.9708333333332</v>
      </c>
      <c r="K6" s="24">
        <f>'10月'!Z40</f>
        <v>1013.1666666666669</v>
      </c>
      <c r="L6" s="24">
        <f>'11月'!Z40</f>
        <v>1010.7333333333332</v>
      </c>
      <c r="M6" s="25">
        <f>'12月'!Z40</f>
        <v>1031.8666666666668</v>
      </c>
      <c r="N6" s="4"/>
    </row>
    <row r="7" spans="1:14" ht="19.5" customHeight="1">
      <c r="A7" s="22">
        <v>3</v>
      </c>
      <c r="B7" s="23">
        <f>'１月'!Z41</f>
        <v>1013.4166666666666</v>
      </c>
      <c r="C7" s="24">
        <f>'２月'!Z41</f>
        <v>1002.9</v>
      </c>
      <c r="D7" s="24">
        <f>'３月'!Z41</f>
        <v>1013.0124999999999</v>
      </c>
      <c r="E7" s="24">
        <f>'４月'!Z41</f>
        <v>1013.2916666666665</v>
      </c>
      <c r="F7" s="24">
        <f>'５月'!Z41</f>
        <v>1017.7208333333333</v>
      </c>
      <c r="G7" s="24">
        <f>'６月'!Z41</f>
        <v>1020.2499999999999</v>
      </c>
      <c r="H7" s="24">
        <f>'７月'!Z41</f>
        <v>1007.2874999999999</v>
      </c>
      <c r="I7" s="24">
        <f>'８月'!Z41</f>
        <v>1012.875</v>
      </c>
      <c r="J7" s="24">
        <f>'９月'!Z41</f>
        <v>1015.8416666666666</v>
      </c>
      <c r="K7" s="24">
        <f>'10月'!Z41</f>
        <v>1017.8208333333332</v>
      </c>
      <c r="L7" s="24">
        <f>'11月'!Z41</f>
        <v>1013.3208333333332</v>
      </c>
      <c r="M7" s="25">
        <f>'12月'!Z41</f>
        <v>1029.2041666666667</v>
      </c>
      <c r="N7" s="4"/>
    </row>
    <row r="8" spans="1:14" ht="19.5" customHeight="1">
      <c r="A8" s="22">
        <v>4</v>
      </c>
      <c r="B8" s="23">
        <f>'１月'!Z42</f>
        <v>1023.0083333333331</v>
      </c>
      <c r="C8" s="24">
        <f>'２月'!Z42</f>
        <v>1006.2333333333335</v>
      </c>
      <c r="D8" s="24">
        <f>'３月'!Z42</f>
        <v>1007.7125</v>
      </c>
      <c r="E8" s="24">
        <f>'４月'!Z42</f>
        <v>1018.0458333333332</v>
      </c>
      <c r="F8" s="24">
        <f>'５月'!Z42</f>
        <v>1002.5708333333333</v>
      </c>
      <c r="G8" s="24">
        <f>'６月'!Z42</f>
        <v>1018.8291666666669</v>
      </c>
      <c r="H8" s="24">
        <f>'７月'!Z42</f>
        <v>1009.9916666666667</v>
      </c>
      <c r="I8" s="24">
        <f>'８月'!Z42</f>
        <v>1014.6791666666668</v>
      </c>
      <c r="J8" s="24">
        <f>'９月'!Z42</f>
        <v>1016.6374999999999</v>
      </c>
      <c r="K8" s="24">
        <f>'10月'!Z42</f>
        <v>1018.8083333333334</v>
      </c>
      <c r="L8" s="24">
        <f>'11月'!Z42</f>
        <v>1017.1041666666665</v>
      </c>
      <c r="M8" s="25">
        <f>'12月'!Z42</f>
        <v>1014.6</v>
      </c>
      <c r="N8" s="4"/>
    </row>
    <row r="9" spans="1:14" ht="19.5" customHeight="1">
      <c r="A9" s="22">
        <v>5</v>
      </c>
      <c r="B9" s="23">
        <f>'１月'!Z43</f>
        <v>1025.0916666666665</v>
      </c>
      <c r="C9" s="24">
        <f>'２月'!Z43</f>
        <v>1007.4749999999999</v>
      </c>
      <c r="D9" s="24">
        <f>'３月'!Z43</f>
        <v>1015.5666666666666</v>
      </c>
      <c r="E9" s="24">
        <f>'４月'!Z43</f>
        <v>1017.0958333333333</v>
      </c>
      <c r="F9" s="24">
        <f>'５月'!Z43</f>
        <v>1012.1874999999999</v>
      </c>
      <c r="G9" s="24">
        <f>'６月'!Z43</f>
        <v>1016.0363636363637</v>
      </c>
      <c r="H9" s="24">
        <f>'７月'!Z43</f>
        <v>1008.6374999999999</v>
      </c>
      <c r="I9" s="24">
        <f>'８月'!Z43</f>
        <v>1015.2333333333331</v>
      </c>
      <c r="J9" s="24">
        <f>'９月'!Z43</f>
        <v>1016.2333333333332</v>
      </c>
      <c r="K9" s="24">
        <f>'10月'!Z43</f>
        <v>1013.8083333333333</v>
      </c>
      <c r="L9" s="24">
        <f>'11月'!Z43</f>
        <v>1020.9083333333333</v>
      </c>
      <c r="M9" s="25">
        <f>'12月'!Z43</f>
        <v>989.0708333333332</v>
      </c>
      <c r="N9" s="4"/>
    </row>
    <row r="10" spans="1:14" ht="19.5" customHeight="1">
      <c r="A10" s="22">
        <v>6</v>
      </c>
      <c r="B10" s="23">
        <f>'１月'!Z44</f>
        <v>1023.4291666666667</v>
      </c>
      <c r="C10" s="24">
        <f>'２月'!Z44</f>
        <v>1013.3625000000001</v>
      </c>
      <c r="D10" s="24">
        <f>'３月'!Z44</f>
        <v>1008.2124999999997</v>
      </c>
      <c r="E10" s="24">
        <f>'４月'!Z44</f>
        <v>1017.9791666666666</v>
      </c>
      <c r="F10" s="24">
        <f>'５月'!Z44</f>
        <v>1017.9458333333333</v>
      </c>
      <c r="G10" s="24">
        <f>'６月'!Z44</f>
        <v>1014.9958333333335</v>
      </c>
      <c r="H10" s="24">
        <f>'７月'!Z44</f>
        <v>1008.5208333333335</v>
      </c>
      <c r="I10" s="24">
        <f>'８月'!Z44</f>
        <v>1012.8875000000002</v>
      </c>
      <c r="J10" s="24">
        <f>'９月'!Z44</f>
        <v>1013.4000000000001</v>
      </c>
      <c r="K10" s="24">
        <f>'10月'!Z44</f>
        <v>1010.7624999999999</v>
      </c>
      <c r="L10" s="24">
        <f>'11月'!Z44</f>
        <v>1017.9958333333334</v>
      </c>
      <c r="M10" s="25">
        <f>'12月'!Z44</f>
        <v>1019.1583333333333</v>
      </c>
      <c r="N10" s="4"/>
    </row>
    <row r="11" spans="1:14" ht="19.5" customHeight="1">
      <c r="A11" s="22">
        <v>7</v>
      </c>
      <c r="B11" s="23">
        <f>'１月'!Z45</f>
        <v>1021.4708333333332</v>
      </c>
      <c r="C11" s="24">
        <f>'２月'!Z45</f>
        <v>1013.8583333333332</v>
      </c>
      <c r="D11" s="24">
        <f>'３月'!Z45</f>
        <v>1016.2958333333336</v>
      </c>
      <c r="E11" s="24">
        <f>'４月'!Z45</f>
        <v>1011.3499999999999</v>
      </c>
      <c r="F11" s="24">
        <f>'５月'!Z45</f>
        <v>1016.1416666666664</v>
      </c>
      <c r="G11" s="24">
        <f>'６月'!Z45</f>
        <v>1008.3874999999999</v>
      </c>
      <c r="H11" s="24">
        <f>'７月'!Z45</f>
        <v>1010.3000000000001</v>
      </c>
      <c r="I11" s="24">
        <f>'８月'!Z45</f>
        <v>1010.7125000000001</v>
      </c>
      <c r="J11" s="24">
        <f>'９月'!Z45</f>
        <v>1007.9541666666668</v>
      </c>
      <c r="K11" s="24">
        <f>'10月'!Z45</f>
        <v>1020.0083333333333</v>
      </c>
      <c r="L11" s="24">
        <f>'11月'!Z45</f>
        <v>1022.6541666666666</v>
      </c>
      <c r="M11" s="25">
        <f>'12月'!Z45</f>
        <v>1022.8458333333333</v>
      </c>
      <c r="N11" s="4"/>
    </row>
    <row r="12" spans="1:14" ht="19.5" customHeight="1">
      <c r="A12" s="22">
        <v>8</v>
      </c>
      <c r="B12" s="23">
        <f>'１月'!Z46</f>
        <v>1017.4875000000002</v>
      </c>
      <c r="C12" s="24">
        <f>'２月'!Z46</f>
        <v>1017.9124999999999</v>
      </c>
      <c r="D12" s="24">
        <f>'３月'!Z46</f>
        <v>1021.7791666666664</v>
      </c>
      <c r="E12" s="24">
        <f>'４月'!Z46</f>
        <v>1011.8750000000001</v>
      </c>
      <c r="F12" s="24">
        <f>'５月'!Z46</f>
        <v>1020.2416666666667</v>
      </c>
      <c r="G12" s="24">
        <f>'６月'!Z46</f>
        <v>1007.8791666666666</v>
      </c>
      <c r="H12" s="24">
        <f>'７月'!Z46</f>
        <v>1009.7791666666664</v>
      </c>
      <c r="I12" s="24">
        <f>'８月'!Z46</f>
        <v>1009.754166666667</v>
      </c>
      <c r="J12" s="24">
        <f>'９月'!Z46</f>
        <v>1004.4499999999999</v>
      </c>
      <c r="K12" s="24">
        <f>'10月'!Z46</f>
        <v>1018.2916666666666</v>
      </c>
      <c r="L12" s="24">
        <f>'11月'!Z46</f>
        <v>1027.6</v>
      </c>
      <c r="M12" s="25">
        <f>'12月'!Z46</f>
        <v>1023.2291666666665</v>
      </c>
      <c r="N12" s="4"/>
    </row>
    <row r="13" spans="1:14" ht="19.5" customHeight="1">
      <c r="A13" s="22">
        <v>9</v>
      </c>
      <c r="B13" s="23">
        <f>'１月'!Z47</f>
        <v>1025.7875000000001</v>
      </c>
      <c r="C13" s="24">
        <f>'２月'!Z47</f>
        <v>1021.0166666666665</v>
      </c>
      <c r="D13" s="24">
        <f>'３月'!Z47</f>
        <v>1018.9916666666668</v>
      </c>
      <c r="E13" s="24">
        <f>'４月'!Z47</f>
        <v>1014.4041666666667</v>
      </c>
      <c r="F13" s="24">
        <f>'５月'!Z47</f>
        <v>1018.5333333333333</v>
      </c>
      <c r="G13" s="24">
        <f>'６月'!Z47</f>
        <v>1012.7083333333331</v>
      </c>
      <c r="H13" s="24">
        <f>'７月'!Z47</f>
        <v>1009.5375</v>
      </c>
      <c r="I13" s="24">
        <f>'８月'!Z47</f>
        <v>1008.8958333333334</v>
      </c>
      <c r="J13" s="24">
        <f>'９月'!Z47</f>
        <v>1016.3916666666668</v>
      </c>
      <c r="K13" s="24">
        <f>'10月'!Z47</f>
        <v>1006.2916666666666</v>
      </c>
      <c r="L13" s="24">
        <f>'11月'!Z47</f>
        <v>1027.8916666666667</v>
      </c>
      <c r="M13" s="25">
        <f>'12月'!Z47</f>
        <v>1031.1125</v>
      </c>
      <c r="N13" s="4"/>
    </row>
    <row r="14" spans="1:14" ht="19.5" customHeight="1">
      <c r="A14" s="26">
        <v>10</v>
      </c>
      <c r="B14" s="27">
        <f>'１月'!Z48</f>
        <v>1018.8750000000003</v>
      </c>
      <c r="C14" s="28">
        <f>'２月'!Z48</f>
        <v>1027.4875000000002</v>
      </c>
      <c r="D14" s="28">
        <f>'３月'!Z48</f>
        <v>1017.8750000000001</v>
      </c>
      <c r="E14" s="28">
        <f>'４月'!Z48</f>
        <v>1016.5916666666668</v>
      </c>
      <c r="F14" s="28">
        <f>'５月'!Z48</f>
        <v>1006.9083333333333</v>
      </c>
      <c r="G14" s="28">
        <f>'６月'!Z48</f>
        <v>1013.3166666666665</v>
      </c>
      <c r="H14" s="28">
        <f>'７月'!Z48</f>
        <v>1005.8291666666668</v>
      </c>
      <c r="I14" s="28">
        <f>'８月'!Z48</f>
        <v>1007.6541666666666</v>
      </c>
      <c r="J14" s="28">
        <f>'９月'!Z48</f>
        <v>1019.8291666666665</v>
      </c>
      <c r="K14" s="28">
        <f>'10月'!Z48</f>
        <v>1012.1875</v>
      </c>
      <c r="L14" s="28">
        <f>'11月'!Z48</f>
        <v>1029.6416666666667</v>
      </c>
      <c r="M14" s="29">
        <f>'12月'!Z48</f>
        <v>1022.8000000000002</v>
      </c>
      <c r="N14" s="4"/>
    </row>
    <row r="15" spans="1:14" ht="19.5" customHeight="1">
      <c r="A15" s="18">
        <v>11</v>
      </c>
      <c r="B15" s="19">
        <f>'１月'!Z49</f>
        <v>1016.15</v>
      </c>
      <c r="C15" s="20">
        <f>'２月'!Z49</f>
        <v>1023.0583333333333</v>
      </c>
      <c r="D15" s="20">
        <f>'３月'!Z49</f>
        <v>1009.9833333333335</v>
      </c>
      <c r="E15" s="20">
        <f>'４月'!Z49</f>
        <v>1015.6041666666669</v>
      </c>
      <c r="F15" s="20">
        <f>'５月'!Z49</f>
        <v>1004.3416666666668</v>
      </c>
      <c r="G15" s="20">
        <f>'６月'!Z49</f>
        <v>1018.2416666666667</v>
      </c>
      <c r="H15" s="20">
        <f>'７月'!Z49</f>
        <v>1003.3375</v>
      </c>
      <c r="I15" s="20">
        <f>'８月'!Z49</f>
        <v>1009.5499999999998</v>
      </c>
      <c r="J15" s="20">
        <f>'９月'!Z49</f>
        <v>1025.9374999999998</v>
      </c>
      <c r="K15" s="20">
        <f>'10月'!Z49</f>
        <v>1012.8583333333335</v>
      </c>
      <c r="L15" s="20">
        <f>'11月'!Z49</f>
        <v>1022.0249999999997</v>
      </c>
      <c r="M15" s="21">
        <f>'12月'!Z49</f>
        <v>1023.9250000000002</v>
      </c>
      <c r="N15" s="4"/>
    </row>
    <row r="16" spans="1:14" ht="19.5" customHeight="1">
      <c r="A16" s="22">
        <v>12</v>
      </c>
      <c r="B16" s="23">
        <f>'１月'!Z50</f>
        <v>1019.4958333333333</v>
      </c>
      <c r="C16" s="24">
        <f>'２月'!Z50</f>
        <v>1019.7499999999999</v>
      </c>
      <c r="D16" s="24">
        <f>'３月'!Z50</f>
        <v>1015.8749999999999</v>
      </c>
      <c r="E16" s="24">
        <f>'４月'!Z50</f>
        <v>1009.3875000000002</v>
      </c>
      <c r="F16" s="24">
        <f>'５月'!Z50</f>
        <v>1013.9749999999998</v>
      </c>
      <c r="G16" s="24">
        <f>'６月'!Z50</f>
        <v>1009.8625000000002</v>
      </c>
      <c r="H16" s="24">
        <f>'７月'!Z50</f>
        <v>1009.8833333333333</v>
      </c>
      <c r="I16" s="24">
        <f>'８月'!Z50</f>
        <v>1009.375</v>
      </c>
      <c r="J16" s="24">
        <f>'９月'!Z50</f>
        <v>1025.7083333333333</v>
      </c>
      <c r="K16" s="24">
        <f>'10月'!Z50</f>
        <v>1012.7874999999999</v>
      </c>
      <c r="L16" s="24">
        <f>'11月'!Z50</f>
        <v>1011.4041666666667</v>
      </c>
      <c r="M16" s="25">
        <f>'12月'!Z50</f>
        <v>1026.7708333333335</v>
      </c>
      <c r="N16" s="4"/>
    </row>
    <row r="17" spans="1:14" ht="19.5" customHeight="1">
      <c r="A17" s="22">
        <v>13</v>
      </c>
      <c r="B17" s="23">
        <f>'１月'!Z51</f>
        <v>1000.6916666666666</v>
      </c>
      <c r="C17" s="24">
        <f>'２月'!Z51</f>
        <v>1022.0583333333335</v>
      </c>
      <c r="D17" s="24">
        <f>'３月'!Z51</f>
        <v>1017.370833333333</v>
      </c>
      <c r="E17" s="24">
        <f>'４月'!Z51</f>
        <v>1018.6458333333334</v>
      </c>
      <c r="F17" s="24">
        <f>'５月'!Z51</f>
        <v>1007.2041666666668</v>
      </c>
      <c r="G17" s="24">
        <f>'６月'!Z51</f>
        <v>1012.245833333333</v>
      </c>
      <c r="H17" s="24">
        <f>'７月'!Z51</f>
        <v>1006.954166666667</v>
      </c>
      <c r="I17" s="24">
        <f>'８月'!Z51</f>
        <v>1008.2458333333334</v>
      </c>
      <c r="J17" s="24">
        <f>'９月'!Z51</f>
        <v>1019.6958333333337</v>
      </c>
      <c r="K17" s="24">
        <f>'10月'!Z51</f>
        <v>1012.5458333333332</v>
      </c>
      <c r="L17" s="24">
        <f>'11月'!Z51</f>
        <v>1021.2166666666667</v>
      </c>
      <c r="M17" s="25">
        <f>'12月'!Z51</f>
        <v>1019.1124999999998</v>
      </c>
      <c r="N17" s="4"/>
    </row>
    <row r="18" spans="1:14" ht="19.5" customHeight="1">
      <c r="A18" s="22">
        <v>14</v>
      </c>
      <c r="B18" s="23">
        <f>'１月'!Z52</f>
        <v>1008.4625</v>
      </c>
      <c r="C18" s="24">
        <f>'２月'!Z52</f>
        <v>1006.6041666666665</v>
      </c>
      <c r="D18" s="24">
        <f>'３月'!Z52</f>
        <v>1019.8749999999997</v>
      </c>
      <c r="E18" s="24">
        <f>'４月'!Z52</f>
        <v>1014.2708333333334</v>
      </c>
      <c r="F18" s="24">
        <f>'５月'!Z52</f>
        <v>1011.4458333333332</v>
      </c>
      <c r="G18" s="24">
        <f>'６月'!Z52</f>
        <v>1014.9749999999999</v>
      </c>
      <c r="H18" s="24">
        <f>'７月'!Z52</f>
        <v>1012.6500000000002</v>
      </c>
      <c r="I18" s="24">
        <f>'８月'!Z52</f>
        <v>1007.0416666666666</v>
      </c>
      <c r="J18" s="24">
        <f>'９月'!Z52</f>
        <v>1013.5916666666667</v>
      </c>
      <c r="K18" s="24">
        <f>'10月'!Z52</f>
        <v>1014.1208333333334</v>
      </c>
      <c r="L18" s="24">
        <f>'11月'!Z52</f>
        <v>1020.1624999999998</v>
      </c>
      <c r="M18" s="25">
        <f>'12月'!Z52</f>
        <v>1026.8333333333335</v>
      </c>
      <c r="N18" s="4"/>
    </row>
    <row r="19" spans="1:14" ht="19.5" customHeight="1">
      <c r="A19" s="22">
        <v>15</v>
      </c>
      <c r="B19" s="23">
        <f>'１月'!Z53</f>
        <v>1015.7541666666667</v>
      </c>
      <c r="C19" s="24">
        <f>'２月'!Z53</f>
        <v>1002.4083333333333</v>
      </c>
      <c r="D19" s="24">
        <f>'３月'!Z53</f>
        <v>1021.2874999999999</v>
      </c>
      <c r="E19" s="24">
        <f>'４月'!Z53</f>
        <v>1013.3291666666668</v>
      </c>
      <c r="F19" s="24">
        <f>'５月'!Z53</f>
        <v>1020.5791666666665</v>
      </c>
      <c r="G19" s="24">
        <f>'６月'!Z53</f>
        <v>1013.8208333333332</v>
      </c>
      <c r="H19" s="24">
        <f>'７月'!Z53</f>
        <v>1013.3749999999999</v>
      </c>
      <c r="I19" s="24">
        <f>'８月'!Z53</f>
        <v>1009.0958333333334</v>
      </c>
      <c r="J19" s="24">
        <f>'９月'!Z53</f>
        <v>1022.9458333333336</v>
      </c>
      <c r="K19" s="24">
        <f>'10月'!Z53</f>
        <v>1017.7458333333333</v>
      </c>
      <c r="L19" s="24">
        <f>'11月'!Z53</f>
        <v>1009.4708333333333</v>
      </c>
      <c r="M19" s="25">
        <f>'12月'!Z53</f>
        <v>1022.4041666666667</v>
      </c>
      <c r="N19" s="4"/>
    </row>
    <row r="20" spans="1:14" ht="19.5" customHeight="1">
      <c r="A20" s="22">
        <v>16</v>
      </c>
      <c r="B20" s="23">
        <f>'１月'!Z54</f>
        <v>1021.6041666666666</v>
      </c>
      <c r="C20" s="24">
        <f>'２月'!Z54</f>
        <v>1015.0708333333332</v>
      </c>
      <c r="D20" s="24">
        <f>'３月'!Z54</f>
        <v>1024.0875000000003</v>
      </c>
      <c r="E20" s="24">
        <f>'４月'!Z54</f>
        <v>1009.1166666666664</v>
      </c>
      <c r="F20" s="24">
        <f>'５月'!Z54</f>
        <v>1009.5624999999999</v>
      </c>
      <c r="G20" s="24">
        <f>'６月'!Z54</f>
        <v>1019.0916666666666</v>
      </c>
      <c r="H20" s="24">
        <f>'７月'!Z54</f>
        <v>1010.1125000000001</v>
      </c>
      <c r="I20" s="24">
        <f>'８月'!Z54</f>
        <v>1011.6291666666666</v>
      </c>
      <c r="J20" s="24">
        <f>'９月'!Z54</f>
        <v>1023.9583333333334</v>
      </c>
      <c r="K20" s="24">
        <f>'10月'!Z54</f>
        <v>1020.5875</v>
      </c>
      <c r="L20" s="24">
        <f>'11月'!Z54</f>
        <v>1015.7208333333334</v>
      </c>
      <c r="M20" s="25">
        <f>'12月'!Z54</f>
        <v>1011.2416666666667</v>
      </c>
      <c r="N20" s="4"/>
    </row>
    <row r="21" spans="1:14" ht="19.5" customHeight="1">
      <c r="A21" s="22">
        <v>17</v>
      </c>
      <c r="B21" s="23">
        <f>'１月'!Z55</f>
        <v>1021.9916666666667</v>
      </c>
      <c r="C21" s="24">
        <f>'２月'!Z55</f>
        <v>1009.9375</v>
      </c>
      <c r="D21" s="24">
        <f>'３月'!Z55</f>
        <v>1016.8916666666665</v>
      </c>
      <c r="E21" s="24">
        <f>'４月'!Z55</f>
        <v>1008.3083333333334</v>
      </c>
      <c r="F21" s="24">
        <f>'５月'!Z55</f>
        <v>1006.6791666666667</v>
      </c>
      <c r="G21" s="24">
        <f>'６月'!Z55</f>
        <v>1018.2666666666668</v>
      </c>
      <c r="H21" s="24">
        <f>'７月'!Z55</f>
        <v>1004.395833333333</v>
      </c>
      <c r="I21" s="24">
        <f>'８月'!Z55</f>
        <v>1015.1</v>
      </c>
      <c r="J21" s="24">
        <f>'９月'!Z55</f>
        <v>1019.2708333333334</v>
      </c>
      <c r="K21" s="24">
        <f>'10月'!Z55</f>
        <v>1025.0583333333334</v>
      </c>
      <c r="L21" s="24">
        <f>'11月'!Z55</f>
        <v>1023.1833333333333</v>
      </c>
      <c r="M21" s="25">
        <f>'12月'!Z55</f>
        <v>1019.3791666666666</v>
      </c>
      <c r="N21" s="4"/>
    </row>
    <row r="22" spans="1:14" ht="19.5" customHeight="1">
      <c r="A22" s="22">
        <v>18</v>
      </c>
      <c r="B22" s="23">
        <f>'１月'!Z56</f>
        <v>1021.0208333333331</v>
      </c>
      <c r="C22" s="24">
        <f>'２月'!Z56</f>
        <v>1013.9499999999999</v>
      </c>
      <c r="D22" s="24">
        <f>'３月'!Z56</f>
        <v>1014.5791666666669</v>
      </c>
      <c r="E22" s="24">
        <f>'４月'!Z56</f>
        <v>1019.5541666666668</v>
      </c>
      <c r="F22" s="24">
        <f>'５月'!Z56</f>
        <v>1009.1624999999999</v>
      </c>
      <c r="G22" s="24">
        <f>'６月'!Z56</f>
        <v>1014.1375000000003</v>
      </c>
      <c r="H22" s="24">
        <f>'７月'!Z56</f>
        <v>1003.7791666666667</v>
      </c>
      <c r="I22" s="24">
        <f>'８月'!Z56</f>
        <v>1010.0708333333332</v>
      </c>
      <c r="J22" s="24">
        <f>'９月'!Z56</f>
        <v>1017.3041666666667</v>
      </c>
      <c r="K22" s="24">
        <f>'10月'!Z56</f>
        <v>1028.15</v>
      </c>
      <c r="L22" s="24">
        <f>'11月'!Z56</f>
        <v>1024.6041666666667</v>
      </c>
      <c r="M22" s="25">
        <f>'12月'!Z56</f>
        <v>1017.7916666666666</v>
      </c>
      <c r="N22" s="4"/>
    </row>
    <row r="23" spans="1:14" ht="19.5" customHeight="1">
      <c r="A23" s="22">
        <v>19</v>
      </c>
      <c r="B23" s="23">
        <f>'１月'!Z57</f>
        <v>1009.5041666666667</v>
      </c>
      <c r="C23" s="24">
        <f>'２月'!Z57</f>
        <v>1020.9208333333336</v>
      </c>
      <c r="D23" s="24">
        <f>'３月'!Z57</f>
        <v>1022.3625000000001</v>
      </c>
      <c r="E23" s="24">
        <f>'４月'!Z57</f>
        <v>1014.1416666666664</v>
      </c>
      <c r="F23" s="24">
        <f>'５月'!Z57</f>
        <v>1009.9291666666664</v>
      </c>
      <c r="G23" s="24">
        <f>'６月'!Z57</f>
        <v>1013.0625</v>
      </c>
      <c r="H23" s="24">
        <f>'７月'!Z57</f>
        <v>1008.1874999999999</v>
      </c>
      <c r="I23" s="24">
        <f>'８月'!Z57</f>
        <v>1006.4541666666664</v>
      </c>
      <c r="J23" s="24">
        <f>'９月'!Z57</f>
        <v>1014.85</v>
      </c>
      <c r="K23" s="24">
        <f>'10月'!Z57</f>
        <v>1020.5458333333335</v>
      </c>
      <c r="L23" s="24">
        <f>'11月'!Z57</f>
        <v>1014.1500000000002</v>
      </c>
      <c r="M23" s="25">
        <f>'12月'!Z57</f>
        <v>1021.7999999999998</v>
      </c>
      <c r="N23" s="4"/>
    </row>
    <row r="24" spans="1:14" ht="19.5" customHeight="1">
      <c r="A24" s="26">
        <v>20</v>
      </c>
      <c r="B24" s="27">
        <f>'１月'!Z58</f>
        <v>1012.3500000000003</v>
      </c>
      <c r="C24" s="28">
        <f>'２月'!Z58</f>
        <v>1029.741666666667</v>
      </c>
      <c r="D24" s="28">
        <f>'３月'!Z58</f>
        <v>1022.5875000000001</v>
      </c>
      <c r="E24" s="28">
        <f>'４月'!Z58</f>
        <v>1000.3375000000001</v>
      </c>
      <c r="F24" s="28">
        <f>'５月'!Z58</f>
        <v>1007.2874999999998</v>
      </c>
      <c r="G24" s="28">
        <f>'６月'!Z58</f>
        <v>1009.0875000000002</v>
      </c>
      <c r="H24" s="28">
        <f>'７月'!Z58</f>
        <v>1007.2791666666668</v>
      </c>
      <c r="I24" s="28">
        <f>'８月'!Z58</f>
        <v>1003.5666666666667</v>
      </c>
      <c r="J24" s="28">
        <f>'９月'!Z58</f>
        <v>1016.2083333333334</v>
      </c>
      <c r="K24" s="28">
        <f>'10月'!Z58</f>
        <v>1006.4833333333335</v>
      </c>
      <c r="L24" s="28">
        <f>'11月'!Z58</f>
        <v>1014.2083333333331</v>
      </c>
      <c r="M24" s="29">
        <f>'12月'!Z58</f>
        <v>1012.6458333333334</v>
      </c>
      <c r="N24" s="4"/>
    </row>
    <row r="25" spans="1:14" ht="19.5" customHeight="1">
      <c r="A25" s="18">
        <v>21</v>
      </c>
      <c r="B25" s="19">
        <f>'１月'!Z59</f>
        <v>1008.7208333333333</v>
      </c>
      <c r="C25" s="20">
        <f>'２月'!Z59</f>
        <v>1022.6333333333333</v>
      </c>
      <c r="D25" s="20">
        <f>'３月'!Z59</f>
        <v>1023.4208333333335</v>
      </c>
      <c r="E25" s="20">
        <f>'４月'!Z59</f>
        <v>1007.5541666666664</v>
      </c>
      <c r="F25" s="20">
        <f>'５月'!Z59</f>
        <v>997.9249999999997</v>
      </c>
      <c r="G25" s="20">
        <f>'６月'!Z59</f>
        <v>1004.5708333333336</v>
      </c>
      <c r="H25" s="20">
        <f>'７月'!Z59</f>
        <v>1007.5958333333334</v>
      </c>
      <c r="I25" s="20">
        <f>'８月'!Z59</f>
        <v>1014.9541666666668</v>
      </c>
      <c r="J25" s="20">
        <f>'９月'!Z59</f>
        <v>1011.1833333333334</v>
      </c>
      <c r="K25" s="20">
        <f>'10月'!Z59</f>
        <v>1004.4083333333334</v>
      </c>
      <c r="L25" s="20">
        <f>'11月'!Z59</f>
        <v>1016.6875</v>
      </c>
      <c r="M25" s="21">
        <f>'12月'!Z59</f>
        <v>1012.3041666666667</v>
      </c>
      <c r="N25" s="4"/>
    </row>
    <row r="26" spans="1:14" ht="19.5" customHeight="1">
      <c r="A26" s="22">
        <v>22</v>
      </c>
      <c r="B26" s="23">
        <f>'１月'!Z60</f>
        <v>1001.3958333333334</v>
      </c>
      <c r="C26" s="24">
        <f>'２月'!Z60</f>
        <v>1006.6500000000001</v>
      </c>
      <c r="D26" s="24">
        <f>'３月'!Z60</f>
        <v>1020.3333333333335</v>
      </c>
      <c r="E26" s="24">
        <f>'４月'!Z60</f>
        <v>1002.9458333333333</v>
      </c>
      <c r="F26" s="24">
        <f>'５月'!Z60</f>
        <v>1008.8583333333336</v>
      </c>
      <c r="G26" s="24">
        <f>'６月'!Z60</f>
        <v>999.6708333333336</v>
      </c>
      <c r="H26" s="24">
        <f>'７月'!Z60</f>
        <v>1010.370833333333</v>
      </c>
      <c r="I26" s="24">
        <f>'８月'!Z60</f>
        <v>1016.979166666667</v>
      </c>
      <c r="J26" s="24">
        <f>'９月'!Z60</f>
        <v>1013.8000000000002</v>
      </c>
      <c r="K26" s="24">
        <f>'10月'!Z60</f>
        <v>1015.5166666666665</v>
      </c>
      <c r="L26" s="24">
        <f>'11月'!Z60</f>
        <v>1023.4041666666667</v>
      </c>
      <c r="M26" s="25">
        <f>'12月'!Z60</f>
        <v>1009.4583333333335</v>
      </c>
      <c r="N26" s="4"/>
    </row>
    <row r="27" spans="1:14" ht="19.5" customHeight="1">
      <c r="A27" s="22">
        <v>23</v>
      </c>
      <c r="B27" s="23">
        <f>'１月'!Z61</f>
        <v>1007.7458333333333</v>
      </c>
      <c r="C27" s="24">
        <f>'２月'!Z61</f>
        <v>999.9208333333335</v>
      </c>
      <c r="D27" s="24">
        <f>'３月'!Z61</f>
        <v>1020.4000000000002</v>
      </c>
      <c r="E27" s="24">
        <f>'４月'!Z61</f>
        <v>1000.9041666666667</v>
      </c>
      <c r="F27" s="24">
        <f>'５月'!Z61</f>
        <v>1011.0833333333334</v>
      </c>
      <c r="G27" s="24">
        <f>'６月'!Z61</f>
        <v>1005.4583333333331</v>
      </c>
      <c r="H27" s="24">
        <f>'７月'!Z61</f>
        <v>1010.4125000000004</v>
      </c>
      <c r="I27" s="24">
        <f>'８月'!Z61</f>
        <v>1017.5749999999998</v>
      </c>
      <c r="J27" s="24">
        <f>'９月'!Z61</f>
        <v>1019.1999999999999</v>
      </c>
      <c r="K27" s="24">
        <f>'10月'!Z61</f>
        <v>1023.6875000000001</v>
      </c>
      <c r="L27" s="24">
        <f>'11月'!Z61</f>
        <v>1028.3625000000002</v>
      </c>
      <c r="M27" s="25">
        <f>'12月'!Z61</f>
        <v>1011.5750000000002</v>
      </c>
      <c r="N27" s="4"/>
    </row>
    <row r="28" spans="1:14" ht="19.5" customHeight="1">
      <c r="A28" s="22">
        <v>24</v>
      </c>
      <c r="B28" s="23">
        <f>'１月'!Z62</f>
        <v>1009.4583333333335</v>
      </c>
      <c r="C28" s="24">
        <f>'２月'!Z62</f>
        <v>1019.2999999999998</v>
      </c>
      <c r="D28" s="24">
        <f>'３月'!Z62</f>
        <v>1021.5583333333333</v>
      </c>
      <c r="E28" s="24">
        <f>'４月'!Z62</f>
        <v>1009.5916666666667</v>
      </c>
      <c r="F28" s="24">
        <f>'５月'!Z62</f>
        <v>1009.0208333333331</v>
      </c>
      <c r="G28" s="24">
        <f>'６月'!Z62</f>
        <v>1005.975</v>
      </c>
      <c r="H28" s="24">
        <f>'７月'!Z62</f>
        <v>1008.8000000000002</v>
      </c>
      <c r="I28" s="24">
        <f>'８月'!Z62</f>
        <v>1006.2666666666669</v>
      </c>
      <c r="J28" s="24">
        <f>'９月'!Z62</f>
        <v>1021.6583333333332</v>
      </c>
      <c r="K28" s="24">
        <f>'10月'!Z62</f>
        <v>1029.9708333333335</v>
      </c>
      <c r="L28" s="24">
        <f>'11月'!Z62</f>
        <v>1026.7624999999996</v>
      </c>
      <c r="M28" s="25">
        <f>'12月'!Z62</f>
        <v>1018.7708333333331</v>
      </c>
      <c r="N28" s="4"/>
    </row>
    <row r="29" spans="1:14" ht="19.5" customHeight="1">
      <c r="A29" s="22">
        <v>25</v>
      </c>
      <c r="B29" s="23">
        <f>'１月'!Z63</f>
        <v>1010.9625000000001</v>
      </c>
      <c r="C29" s="24">
        <f>'２月'!Z63</f>
        <v>1011.5750000000002</v>
      </c>
      <c r="D29" s="24">
        <f>'３月'!Z63</f>
        <v>1016.4166666666669</v>
      </c>
      <c r="E29" s="24">
        <f>'４月'!Z63</f>
        <v>1015.5041666666666</v>
      </c>
      <c r="F29" s="24">
        <f>'５月'!Z63</f>
        <v>1013.4458333333333</v>
      </c>
      <c r="G29" s="24">
        <f>'６月'!Z63</f>
        <v>1004.1375000000002</v>
      </c>
      <c r="H29" s="24">
        <f>'７月'!Z63</f>
        <v>1010.2666666666669</v>
      </c>
      <c r="I29" s="24">
        <f>'８月'!Z63</f>
        <v>1009.3958333333335</v>
      </c>
      <c r="J29" s="24">
        <f>'９月'!Z63</f>
        <v>1020.1291666666665</v>
      </c>
      <c r="K29" s="24">
        <f>'10月'!Z63</f>
        <v>1022.7500000000001</v>
      </c>
      <c r="L29" s="24">
        <f>'11月'!Z63</f>
        <v>1025.9875</v>
      </c>
      <c r="M29" s="25">
        <f>'12月'!Z63</f>
        <v>1015.3791666666665</v>
      </c>
      <c r="N29" s="4"/>
    </row>
    <row r="30" spans="1:14" ht="19.5" customHeight="1">
      <c r="A30" s="22">
        <v>26</v>
      </c>
      <c r="B30" s="23">
        <f>'１月'!Z64</f>
        <v>1016.025</v>
      </c>
      <c r="C30" s="24">
        <f>'２月'!Z64</f>
        <v>1001.6750000000001</v>
      </c>
      <c r="D30" s="24">
        <f>'３月'!Z64</f>
        <v>1013.0208333333334</v>
      </c>
      <c r="E30" s="24">
        <f>'４月'!Z64</f>
        <v>1018.0083333333333</v>
      </c>
      <c r="F30" s="24">
        <f>'５月'!Z64</f>
        <v>1019.2166666666664</v>
      </c>
      <c r="G30" s="24">
        <f>'６月'!Z64</f>
        <v>1004.8541666666665</v>
      </c>
      <c r="H30" s="24">
        <f>'７月'!Z64</f>
        <v>1013.6208333333334</v>
      </c>
      <c r="I30" s="24">
        <f>'８月'!Z64</f>
        <v>1010.5333333333336</v>
      </c>
      <c r="J30" s="24">
        <f>'９月'!Z64</f>
        <v>1019.8708333333334</v>
      </c>
      <c r="K30" s="24">
        <f>'10月'!Z64</f>
        <v>1015.1666666666666</v>
      </c>
      <c r="L30" s="24">
        <f>'11月'!Z64</f>
        <v>1018.8041666666669</v>
      </c>
      <c r="M30" s="25">
        <f>'12月'!Z64</f>
        <v>1011.6541666666667</v>
      </c>
      <c r="N30" s="4"/>
    </row>
    <row r="31" spans="1:14" ht="19.5" customHeight="1">
      <c r="A31" s="22">
        <v>27</v>
      </c>
      <c r="B31" s="23">
        <f>'１月'!Z65</f>
        <v>1010.7083333333334</v>
      </c>
      <c r="C31" s="24">
        <f>'２月'!Z65</f>
        <v>1013.1416666666665</v>
      </c>
      <c r="D31" s="24">
        <f>'３月'!Z65</f>
        <v>1019.7625000000002</v>
      </c>
      <c r="E31" s="24">
        <f>'４月'!Z65</f>
        <v>1001.2416666666667</v>
      </c>
      <c r="F31" s="24">
        <f>'５月'!Z65</f>
        <v>1021.9333333333333</v>
      </c>
      <c r="G31" s="24">
        <f>'６月'!Z65</f>
        <v>1009.8166666666667</v>
      </c>
      <c r="H31" s="24">
        <f>'７月'!Z65</f>
        <v>1014.9208333333335</v>
      </c>
      <c r="I31" s="24">
        <f>'８月'!Z65</f>
        <v>1012.2666666666665</v>
      </c>
      <c r="J31" s="24">
        <f>'９月'!Z65</f>
        <v>1015.9500000000002</v>
      </c>
      <c r="K31" s="24">
        <f>'10月'!Z65</f>
        <v>1020.2625000000002</v>
      </c>
      <c r="L31" s="24">
        <f>'11月'!Z65</f>
        <v>1008.4416666666666</v>
      </c>
      <c r="M31" s="25">
        <f>'12月'!Z65</f>
        <v>1013.6750000000001</v>
      </c>
      <c r="N31" s="4"/>
    </row>
    <row r="32" spans="1:14" ht="19.5" customHeight="1">
      <c r="A32" s="22">
        <v>28</v>
      </c>
      <c r="B32" s="23">
        <f>'１月'!Z66</f>
        <v>1010.1291666666665</v>
      </c>
      <c r="C32" s="24">
        <f>'２月'!Z66</f>
        <v>1018.8541666666669</v>
      </c>
      <c r="D32" s="24">
        <f>'３月'!Z66</f>
        <v>1023.5875000000001</v>
      </c>
      <c r="E32" s="24">
        <f>'４月'!Z66</f>
        <v>998.9208333333332</v>
      </c>
      <c r="F32" s="24">
        <f>'５月'!Z66</f>
        <v>1018.3375000000001</v>
      </c>
      <c r="G32" s="24">
        <f>'６月'!Z66</f>
        <v>1007.9875000000002</v>
      </c>
      <c r="H32" s="24">
        <f>'７月'!Z66</f>
        <v>1013.7249999999998</v>
      </c>
      <c r="I32" s="24">
        <f>'８月'!Z66</f>
        <v>1016.6500000000002</v>
      </c>
      <c r="J32" s="24">
        <f>'９月'!Z66</f>
        <v>1016.4333333333335</v>
      </c>
      <c r="K32" s="24">
        <f>'10月'!Z66</f>
        <v>1029.5249999999999</v>
      </c>
      <c r="L32" s="24">
        <f>'11月'!Z66</f>
        <v>1014.7375000000001</v>
      </c>
      <c r="M32" s="25">
        <f>'12月'!Z66</f>
        <v>1018.3875000000002</v>
      </c>
      <c r="N32" s="4"/>
    </row>
    <row r="33" spans="1:14" ht="19.5" customHeight="1">
      <c r="A33" s="22">
        <v>29</v>
      </c>
      <c r="B33" s="23">
        <f>'１月'!Z67</f>
        <v>1012.9458333333332</v>
      </c>
      <c r="C33" s="24">
        <f>'２月'!Z67</f>
        <v>1007.8208333333333</v>
      </c>
      <c r="D33" s="24">
        <f>'３月'!Z67</f>
        <v>1022.629166666667</v>
      </c>
      <c r="E33" s="24">
        <f>'４月'!Z67</f>
        <v>1013.2041666666665</v>
      </c>
      <c r="F33" s="24">
        <f>'５月'!Z67</f>
        <v>1010.7000000000004</v>
      </c>
      <c r="G33" s="24">
        <f>'６月'!Z67</f>
        <v>1005.5416666666665</v>
      </c>
      <c r="H33" s="24">
        <f>'７月'!Z67</f>
        <v>1013.3375</v>
      </c>
      <c r="I33" s="24">
        <f>'８月'!Z67</f>
        <v>1016.1875000000001</v>
      </c>
      <c r="J33" s="24">
        <f>'９月'!Z67</f>
        <v>1016.7333333333335</v>
      </c>
      <c r="K33" s="24">
        <f>'10月'!Z67</f>
        <v>1031.675</v>
      </c>
      <c r="L33" s="24">
        <f>'11月'!Z67</f>
        <v>1016.8458333333334</v>
      </c>
      <c r="M33" s="25">
        <f>'12月'!Z67</f>
        <v>1012.4166666666666</v>
      </c>
      <c r="N33" s="4"/>
    </row>
    <row r="34" spans="1:14" ht="19.5" customHeight="1">
      <c r="A34" s="22">
        <v>30</v>
      </c>
      <c r="B34" s="23">
        <f>'１月'!Z68</f>
        <v>1014.4791666666665</v>
      </c>
      <c r="C34" s="24"/>
      <c r="D34" s="24">
        <f>'３月'!Z68</f>
        <v>1014.995833333333</v>
      </c>
      <c r="E34" s="24">
        <f>'４月'!Z68</f>
        <v>1014.0250000000001</v>
      </c>
      <c r="F34" s="24">
        <f>'５月'!Z68</f>
        <v>1011.5916666666666</v>
      </c>
      <c r="G34" s="24">
        <f>'６月'!Z68</f>
        <v>1005.4791666666669</v>
      </c>
      <c r="H34" s="24">
        <f>'７月'!Z68</f>
        <v>1014.15</v>
      </c>
      <c r="I34" s="24">
        <f>'８月'!Z68</f>
        <v>1009.9083333333334</v>
      </c>
      <c r="J34" s="24">
        <f>'９月'!Z68</f>
        <v>1005.4583333333335</v>
      </c>
      <c r="K34" s="24">
        <f>'10月'!Z68</f>
        <v>1027.1333333333334</v>
      </c>
      <c r="L34" s="24">
        <f>'11月'!Z68</f>
        <v>1021.1124999999998</v>
      </c>
      <c r="M34" s="25">
        <f>'12月'!Z68</f>
        <v>1018.6666666666666</v>
      </c>
      <c r="N34" s="4"/>
    </row>
    <row r="35" spans="1:14" ht="19.5" customHeight="1">
      <c r="A35" s="30">
        <v>31</v>
      </c>
      <c r="B35" s="31">
        <f>'１月'!Z69</f>
        <v>1016.525</v>
      </c>
      <c r="C35" s="32"/>
      <c r="D35" s="32">
        <f>'３月'!Z69</f>
        <v>1006.7624999999998</v>
      </c>
      <c r="E35" s="32"/>
      <c r="F35" s="32">
        <f>'５月'!Z69</f>
        <v>1008.0083333333331</v>
      </c>
      <c r="G35" s="32"/>
      <c r="H35" s="32">
        <f>'７月'!Z69</f>
        <v>1014.2875</v>
      </c>
      <c r="I35" s="32">
        <f>'８月'!Z69</f>
        <v>999.8374999999996</v>
      </c>
      <c r="J35" s="32"/>
      <c r="K35" s="32">
        <f>'10月'!Z69</f>
        <v>1017.3291666666668</v>
      </c>
      <c r="L35" s="32"/>
      <c r="M35" s="33">
        <f>'12月'!Z69</f>
        <v>1011.2291666666666</v>
      </c>
      <c r="N35" s="4"/>
    </row>
    <row r="36" spans="1:14" ht="19.5" customHeight="1">
      <c r="A36" s="75" t="s">
        <v>9</v>
      </c>
      <c r="B36" s="76">
        <f>AVERAGEA(B5:B35)</f>
        <v>1014.8870967741934</v>
      </c>
      <c r="C36" s="77">
        <f aca="true" t="shared" si="0" ref="C36:M36">AVERAGEA(C5:C35)</f>
        <v>1014.0035919540231</v>
      </c>
      <c r="D36" s="77">
        <f t="shared" si="0"/>
        <v>1017.084677419355</v>
      </c>
      <c r="E36" s="77">
        <f t="shared" si="0"/>
        <v>1011.6706944444446</v>
      </c>
      <c r="F36" s="77">
        <f t="shared" si="0"/>
        <v>1012.6639784946235</v>
      </c>
      <c r="G36" s="77">
        <f t="shared" si="0"/>
        <v>1011.5639898989901</v>
      </c>
      <c r="H36" s="77">
        <f t="shared" si="0"/>
        <v>1009.4842741935485</v>
      </c>
      <c r="I36" s="77">
        <f t="shared" si="0"/>
        <v>1010.9568548387094</v>
      </c>
      <c r="J36" s="77">
        <f t="shared" si="0"/>
        <v>1016.2851388888888</v>
      </c>
      <c r="K36" s="77">
        <f t="shared" si="0"/>
        <v>1017.9375000000002</v>
      </c>
      <c r="L36" s="77">
        <f t="shared" si="0"/>
        <v>1019.1440277777778</v>
      </c>
      <c r="M36" s="78">
        <f t="shared" si="0"/>
        <v>1018.2577956989247</v>
      </c>
      <c r="N36" s="4"/>
    </row>
    <row r="37" spans="1:14" ht="19.5" customHeight="1">
      <c r="A37" s="34" t="s">
        <v>31</v>
      </c>
      <c r="B37" s="35">
        <f>AVERAGEA(B5:B14)</f>
        <v>1019.5379166666665</v>
      </c>
      <c r="C37" s="36">
        <f aca="true" t="shared" si="1" ref="C37:M37">AVERAGEA(C5:C14)</f>
        <v>1014.1033333333332</v>
      </c>
      <c r="D37" s="36">
        <f t="shared" si="1"/>
        <v>1014.1837499999999</v>
      </c>
      <c r="E37" s="36">
        <f t="shared" si="1"/>
        <v>1014.5525</v>
      </c>
      <c r="F37" s="36">
        <f t="shared" si="1"/>
        <v>1016.2295833333332</v>
      </c>
      <c r="G37" s="36">
        <f t="shared" si="1"/>
        <v>1015.0636363636364</v>
      </c>
      <c r="H37" s="36">
        <f t="shared" si="1"/>
        <v>1008.2570833333333</v>
      </c>
      <c r="I37" s="36">
        <f t="shared" si="1"/>
        <v>1011.8979166666666</v>
      </c>
      <c r="J37" s="36">
        <f t="shared" si="1"/>
        <v>1012.8666666666666</v>
      </c>
      <c r="K37" s="36">
        <f t="shared" si="1"/>
        <v>1014.7754166666667</v>
      </c>
      <c r="L37" s="36">
        <f t="shared" si="1"/>
        <v>1019.7029166666665</v>
      </c>
      <c r="M37" s="37">
        <f t="shared" si="1"/>
        <v>1021.0570833333331</v>
      </c>
      <c r="N37" s="4"/>
    </row>
    <row r="38" spans="1:14" ht="19.5" customHeight="1">
      <c r="A38" s="38" t="s">
        <v>32</v>
      </c>
      <c r="B38" s="39">
        <f>AVERAGEA(B15:B24)</f>
        <v>1014.7025000000001</v>
      </c>
      <c r="C38" s="40">
        <f aca="true" t="shared" si="2" ref="C38:M38">AVERAGEA(C15:C24)</f>
        <v>1016.35</v>
      </c>
      <c r="D38" s="40">
        <f t="shared" si="2"/>
        <v>1018.49</v>
      </c>
      <c r="E38" s="40">
        <f t="shared" si="2"/>
        <v>1012.2695833333333</v>
      </c>
      <c r="F38" s="40">
        <f t="shared" si="2"/>
        <v>1010.0166666666668</v>
      </c>
      <c r="G38" s="40">
        <f t="shared" si="2"/>
        <v>1014.2791666666666</v>
      </c>
      <c r="H38" s="40">
        <f t="shared" si="2"/>
        <v>1007.9954166666666</v>
      </c>
      <c r="I38" s="40">
        <f t="shared" si="2"/>
        <v>1009.0129166666668</v>
      </c>
      <c r="J38" s="40">
        <f t="shared" si="2"/>
        <v>1019.9470833333332</v>
      </c>
      <c r="K38" s="40">
        <f t="shared" si="2"/>
        <v>1017.0883333333334</v>
      </c>
      <c r="L38" s="40">
        <f t="shared" si="2"/>
        <v>1017.6145833333334</v>
      </c>
      <c r="M38" s="41">
        <f t="shared" si="2"/>
        <v>1020.1904166666667</v>
      </c>
      <c r="N38" s="4"/>
    </row>
    <row r="39" spans="1:14" ht="19.5" customHeight="1">
      <c r="A39" s="42" t="s">
        <v>33</v>
      </c>
      <c r="B39" s="43">
        <f>AVERAGEA(B25:B35)</f>
        <v>1010.8268939393939</v>
      </c>
      <c r="C39" s="44">
        <f aca="true" t="shared" si="3" ref="C39:M39">AVERAGEA(C25:C35)</f>
        <v>1011.2856481481481</v>
      </c>
      <c r="D39" s="44">
        <f t="shared" si="3"/>
        <v>1018.4443181818183</v>
      </c>
      <c r="E39" s="44">
        <f t="shared" si="3"/>
        <v>1008.1899999999999</v>
      </c>
      <c r="F39" s="44">
        <f t="shared" si="3"/>
        <v>1011.8291666666668</v>
      </c>
      <c r="G39" s="44">
        <f t="shared" si="3"/>
        <v>1005.3491666666665</v>
      </c>
      <c r="H39" s="44">
        <f t="shared" si="3"/>
        <v>1011.9534090909091</v>
      </c>
      <c r="I39" s="44">
        <f t="shared" si="3"/>
        <v>1011.8685606060607</v>
      </c>
      <c r="J39" s="44">
        <f t="shared" si="3"/>
        <v>1016.0416666666666</v>
      </c>
      <c r="K39" s="44">
        <f t="shared" si="3"/>
        <v>1021.5840909090908</v>
      </c>
      <c r="L39" s="44">
        <f t="shared" si="3"/>
        <v>1020.1145833333333</v>
      </c>
      <c r="M39" s="45">
        <f t="shared" si="3"/>
        <v>1013.9560606060604</v>
      </c>
      <c r="N39" s="4"/>
    </row>
    <row r="45" ht="12">
      <c r="A45" s="46" t="s">
        <v>34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35</v>
      </c>
      <c r="B1" s="2"/>
      <c r="C1" s="3"/>
      <c r="D1" s="3"/>
      <c r="E1" s="3"/>
      <c r="F1" s="3"/>
      <c r="G1" s="3"/>
      <c r="H1" s="2"/>
      <c r="I1" s="74">
        <f>'１月'!Z1</f>
        <v>2004</v>
      </c>
      <c r="J1" s="72" t="s">
        <v>1</v>
      </c>
      <c r="K1" s="73" t="str">
        <f>("（平成"&amp;TEXT((I1-1988),"0")&amp;"年）")</f>
        <v>（平成16年）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1017</v>
      </c>
      <c r="C5" s="20">
        <f>'２月'!AA39</f>
        <v>1021.3</v>
      </c>
      <c r="D5" s="20">
        <f>'３月'!AA39</f>
        <v>1013.8</v>
      </c>
      <c r="E5" s="20">
        <f>'４月'!AA39</f>
        <v>1020.9</v>
      </c>
      <c r="F5" s="20">
        <f>'５月'!AA39</f>
        <v>1028.1</v>
      </c>
      <c r="G5" s="20">
        <f>'６月'!AA39</f>
        <v>1020.3</v>
      </c>
      <c r="H5" s="20">
        <f>'７月'!AA39</f>
        <v>1008.6</v>
      </c>
      <c r="I5" s="20">
        <f>'８月'!AA39</f>
        <v>1014.6</v>
      </c>
      <c r="J5" s="20">
        <f>'９月'!AA39</f>
        <v>1008.3</v>
      </c>
      <c r="K5" s="20">
        <f>'10月'!AA39</f>
        <v>1018</v>
      </c>
      <c r="L5" s="20">
        <f>'11月'!AA39</f>
        <v>1014.8</v>
      </c>
      <c r="M5" s="21">
        <f>'12月'!AA39</f>
        <v>1028.3</v>
      </c>
      <c r="N5" s="4"/>
    </row>
    <row r="6" spans="1:14" ht="19.5" customHeight="1">
      <c r="A6" s="22">
        <v>2</v>
      </c>
      <c r="B6" s="23">
        <f>'１月'!AA40</f>
        <v>1015.1</v>
      </c>
      <c r="C6" s="24">
        <f>'２月'!AA40</f>
        <v>1019</v>
      </c>
      <c r="D6" s="24">
        <f>'３月'!AA40</f>
        <v>1014.1</v>
      </c>
      <c r="E6" s="24">
        <f>'４月'!AA40</f>
        <v>1017.8</v>
      </c>
      <c r="F6" s="24">
        <f>'５月'!AA40</f>
        <v>1032</v>
      </c>
      <c r="G6" s="24">
        <f>'６月'!AA40</f>
        <v>1021.1</v>
      </c>
      <c r="H6" s="24">
        <f>'７月'!AA40</f>
        <v>1007.2</v>
      </c>
      <c r="I6" s="24">
        <f>'８月'!AA40</f>
        <v>1013.8</v>
      </c>
      <c r="J6" s="24">
        <f>'９月'!AA40</f>
        <v>1013.2</v>
      </c>
      <c r="K6" s="24">
        <f>'10月'!AA40</f>
        <v>1015.3</v>
      </c>
      <c r="L6" s="24">
        <f>'11月'!AA40</f>
        <v>1014.7</v>
      </c>
      <c r="M6" s="25">
        <f>'12月'!AA40</f>
        <v>1035.7</v>
      </c>
      <c r="N6" s="4"/>
    </row>
    <row r="7" spans="1:14" ht="19.5" customHeight="1">
      <c r="A7" s="22">
        <v>3</v>
      </c>
      <c r="B7" s="23">
        <f>'１月'!AA41</f>
        <v>1017.8</v>
      </c>
      <c r="C7" s="24">
        <f>'２月'!AA41</f>
        <v>1004.2</v>
      </c>
      <c r="D7" s="24">
        <f>'３月'!AA41</f>
        <v>1014.7</v>
      </c>
      <c r="E7" s="24">
        <f>'４月'!AA41</f>
        <v>1018.6</v>
      </c>
      <c r="F7" s="24">
        <f>'５月'!AA41</f>
        <v>1026.3</v>
      </c>
      <c r="G7" s="24">
        <f>'６月'!AA41</f>
        <v>1021.3</v>
      </c>
      <c r="H7" s="24">
        <f>'７月'!AA41</f>
        <v>1010.4</v>
      </c>
      <c r="I7" s="24">
        <f>'８月'!AA41</f>
        <v>1014.2</v>
      </c>
      <c r="J7" s="24">
        <f>'９月'!AA41</f>
        <v>1017.4</v>
      </c>
      <c r="K7" s="24">
        <f>'10月'!AA41</f>
        <v>1019.6</v>
      </c>
      <c r="L7" s="24">
        <f>'11月'!AA41</f>
        <v>1015.4</v>
      </c>
      <c r="M7" s="25">
        <f>'12月'!AA41</f>
        <v>1035.5</v>
      </c>
      <c r="N7" s="4"/>
    </row>
    <row r="8" spans="1:14" ht="19.5" customHeight="1">
      <c r="A8" s="22">
        <v>4</v>
      </c>
      <c r="B8" s="23">
        <f>'１月'!AA42</f>
        <v>1026.4</v>
      </c>
      <c r="C8" s="24">
        <f>'２月'!AA42</f>
        <v>1008.3</v>
      </c>
      <c r="D8" s="24">
        <f>'３月'!AA42</f>
        <v>1013.3</v>
      </c>
      <c r="E8" s="24">
        <f>'４月'!AA42</f>
        <v>1020.4</v>
      </c>
      <c r="F8" s="24">
        <f>'５月'!AA42</f>
        <v>1009.7</v>
      </c>
      <c r="G8" s="24">
        <f>'６月'!AA42</f>
        <v>1020.3</v>
      </c>
      <c r="H8" s="24">
        <f>'７月'!AA42</f>
        <v>1010.6</v>
      </c>
      <c r="I8" s="24">
        <f>'８月'!AA42</f>
        <v>1015.8</v>
      </c>
      <c r="J8" s="24">
        <f>'９月'!AA42</f>
        <v>1018.3</v>
      </c>
      <c r="K8" s="24">
        <f>'10月'!AA42</f>
        <v>1019.8</v>
      </c>
      <c r="L8" s="24">
        <f>'11月'!AA42</f>
        <v>1021</v>
      </c>
      <c r="M8" s="25">
        <f>'12月'!AA42</f>
        <v>1022.1</v>
      </c>
      <c r="N8" s="4"/>
    </row>
    <row r="9" spans="1:14" ht="19.5" customHeight="1">
      <c r="A9" s="22">
        <v>5</v>
      </c>
      <c r="B9" s="23">
        <f>'１月'!AA43</f>
        <v>1026.8</v>
      </c>
      <c r="C9" s="24">
        <f>'２月'!AA43</f>
        <v>1011.4</v>
      </c>
      <c r="D9" s="24">
        <f>'３月'!AA43</f>
        <v>1017.9</v>
      </c>
      <c r="E9" s="24">
        <f>'４月'!AA43</f>
        <v>1020.1</v>
      </c>
      <c r="F9" s="24">
        <f>'５月'!AA43</f>
        <v>1016.7</v>
      </c>
      <c r="G9" s="24">
        <f>'６月'!AA43</f>
        <v>1018.2</v>
      </c>
      <c r="H9" s="24">
        <f>'７月'!AA43</f>
        <v>1010.1</v>
      </c>
      <c r="I9" s="24">
        <f>'８月'!AA43</f>
        <v>1016.6</v>
      </c>
      <c r="J9" s="24">
        <f>'９月'!AA43</f>
        <v>1017.6</v>
      </c>
      <c r="K9" s="24">
        <f>'10月'!AA43</f>
        <v>1018.7</v>
      </c>
      <c r="L9" s="24">
        <f>'11月'!AA43</f>
        <v>1022.1</v>
      </c>
      <c r="M9" s="25">
        <f>'12月'!AA43</f>
        <v>1004.6</v>
      </c>
      <c r="N9" s="4"/>
    </row>
    <row r="10" spans="1:14" ht="19.5" customHeight="1">
      <c r="A10" s="22">
        <v>6</v>
      </c>
      <c r="B10" s="23">
        <f>'１月'!AA44</f>
        <v>1025.6</v>
      </c>
      <c r="C10" s="24">
        <f>'２月'!AA44</f>
        <v>1016.2</v>
      </c>
      <c r="D10" s="24">
        <f>'３月'!AA44</f>
        <v>1017</v>
      </c>
      <c r="E10" s="24">
        <f>'４月'!AA44</f>
        <v>1020.2</v>
      </c>
      <c r="F10" s="24">
        <f>'５月'!AA44</f>
        <v>1019.6</v>
      </c>
      <c r="G10" s="24">
        <f>'６月'!AA44</f>
        <v>1016.4</v>
      </c>
      <c r="H10" s="24">
        <f>'７月'!AA44</f>
        <v>1009.9</v>
      </c>
      <c r="I10" s="24">
        <f>'８月'!AA44</f>
        <v>1015.1</v>
      </c>
      <c r="J10" s="24">
        <f>'９月'!AA44</f>
        <v>1015.6</v>
      </c>
      <c r="K10" s="24">
        <f>'10月'!AA44</f>
        <v>1017.3</v>
      </c>
      <c r="L10" s="24">
        <f>'11月'!AA44</f>
        <v>1020.2</v>
      </c>
      <c r="M10" s="25">
        <f>'12月'!AA44</f>
        <v>1028.5</v>
      </c>
      <c r="N10" s="4"/>
    </row>
    <row r="11" spans="1:14" ht="19.5" customHeight="1">
      <c r="A11" s="22">
        <v>7</v>
      </c>
      <c r="B11" s="23">
        <f>'１月'!AA45</f>
        <v>1025.2</v>
      </c>
      <c r="C11" s="24">
        <f>'２月'!AA45</f>
        <v>1018.1</v>
      </c>
      <c r="D11" s="24">
        <f>'３月'!AA45</f>
        <v>1021</v>
      </c>
      <c r="E11" s="24">
        <f>'４月'!AA45</f>
        <v>1016.5</v>
      </c>
      <c r="F11" s="24">
        <f>'５月'!AA45</f>
        <v>1018.5</v>
      </c>
      <c r="G11" s="24">
        <f>'６月'!AA45</f>
        <v>1012.4</v>
      </c>
      <c r="H11" s="24">
        <f>'７月'!AA45</f>
        <v>1011.4</v>
      </c>
      <c r="I11" s="24">
        <f>'８月'!AA45</f>
        <v>1011.9</v>
      </c>
      <c r="J11" s="24">
        <f>'９月'!AA45</f>
        <v>1012</v>
      </c>
      <c r="K11" s="24">
        <f>'10月'!AA45</f>
        <v>1021.3</v>
      </c>
      <c r="L11" s="24">
        <f>'11月'!AA45</f>
        <v>1027</v>
      </c>
      <c r="M11" s="25">
        <f>'12月'!AA45</f>
        <v>1028.5</v>
      </c>
      <c r="N11" s="4"/>
    </row>
    <row r="12" spans="1:14" ht="19.5" customHeight="1">
      <c r="A12" s="22">
        <v>8</v>
      </c>
      <c r="B12" s="23">
        <f>'１月'!AA46</f>
        <v>1023.7</v>
      </c>
      <c r="C12" s="24">
        <f>'２月'!AA46</f>
        <v>1019.9</v>
      </c>
      <c r="D12" s="24">
        <f>'３月'!AA46</f>
        <v>1023.9</v>
      </c>
      <c r="E12" s="24">
        <f>'４月'!AA46</f>
        <v>1016.6</v>
      </c>
      <c r="F12" s="24">
        <f>'５月'!AA46</f>
        <v>1021.7</v>
      </c>
      <c r="G12" s="24">
        <f>'６月'!AA46</f>
        <v>1011.1</v>
      </c>
      <c r="H12" s="24">
        <f>'７月'!AA46</f>
        <v>1010.6</v>
      </c>
      <c r="I12" s="24">
        <f>'８月'!AA46</f>
        <v>1010.8</v>
      </c>
      <c r="J12" s="24">
        <f>'９月'!AA46</f>
        <v>1012.7</v>
      </c>
      <c r="K12" s="24">
        <f>'10月'!AA46</f>
        <v>1020.7</v>
      </c>
      <c r="L12" s="24">
        <f>'11月'!AA46</f>
        <v>1028.8</v>
      </c>
      <c r="M12" s="25">
        <f>'12月'!AA46</f>
        <v>1027.3</v>
      </c>
      <c r="N12" s="4"/>
    </row>
    <row r="13" spans="1:14" ht="19.5" customHeight="1">
      <c r="A13" s="22">
        <v>9</v>
      </c>
      <c r="B13" s="23">
        <f>'１月'!AA47</f>
        <v>1027.9</v>
      </c>
      <c r="C13" s="24">
        <f>'２月'!AA47</f>
        <v>1026.3</v>
      </c>
      <c r="D13" s="24">
        <f>'３月'!AA47</f>
        <v>1021.2</v>
      </c>
      <c r="E13" s="24">
        <f>'４月'!AA47</f>
        <v>1016.8</v>
      </c>
      <c r="F13" s="24">
        <f>'５月'!AA47</f>
        <v>1020.5</v>
      </c>
      <c r="G13" s="24">
        <f>'６月'!AA47</f>
        <v>1014.2</v>
      </c>
      <c r="H13" s="24">
        <f>'７月'!AA47</f>
        <v>1011</v>
      </c>
      <c r="I13" s="24">
        <f>'８月'!AA47</f>
        <v>1009.7</v>
      </c>
      <c r="J13" s="24">
        <f>'９月'!AA47</f>
        <v>1018.5</v>
      </c>
      <c r="K13" s="24">
        <f>'10月'!AA47</f>
        <v>1014.1</v>
      </c>
      <c r="L13" s="24">
        <f>'11月'!AA47</f>
        <v>1030.3</v>
      </c>
      <c r="M13" s="25">
        <f>'12月'!AA47</f>
        <v>1033.6</v>
      </c>
      <c r="N13" s="4"/>
    </row>
    <row r="14" spans="1:14" ht="19.5" customHeight="1">
      <c r="A14" s="26">
        <v>10</v>
      </c>
      <c r="B14" s="27">
        <f>'１月'!AA48</f>
        <v>1026.4</v>
      </c>
      <c r="C14" s="28">
        <f>'２月'!AA48</f>
        <v>1028.7</v>
      </c>
      <c r="D14" s="28">
        <f>'３月'!AA48</f>
        <v>1021.2</v>
      </c>
      <c r="E14" s="28">
        <f>'４月'!AA48</f>
        <v>1019.1</v>
      </c>
      <c r="F14" s="28">
        <f>'５月'!AA48</f>
        <v>1014.9</v>
      </c>
      <c r="G14" s="28">
        <f>'６月'!AA48</f>
        <v>1016.1</v>
      </c>
      <c r="H14" s="28">
        <f>'７月'!AA48</f>
        <v>1008.8</v>
      </c>
      <c r="I14" s="28">
        <f>'８月'!AA48</f>
        <v>1009.6</v>
      </c>
      <c r="J14" s="28">
        <f>'９月'!AA48</f>
        <v>1023.6</v>
      </c>
      <c r="K14" s="28">
        <f>'10月'!AA48</f>
        <v>1015.2</v>
      </c>
      <c r="L14" s="28">
        <f>'11月'!AA48</f>
        <v>1031.3</v>
      </c>
      <c r="M14" s="29">
        <f>'12月'!AA48</f>
        <v>1029.7</v>
      </c>
      <c r="N14" s="4"/>
    </row>
    <row r="15" spans="1:14" ht="19.5" customHeight="1">
      <c r="A15" s="18">
        <v>11</v>
      </c>
      <c r="B15" s="19">
        <f>'１月'!AA49</f>
        <v>1020.2</v>
      </c>
      <c r="C15" s="20">
        <f>'２月'!AA49</f>
        <v>1027.4</v>
      </c>
      <c r="D15" s="20">
        <f>'３月'!AA49</f>
        <v>1014</v>
      </c>
      <c r="E15" s="20">
        <f>'４月'!AA49</f>
        <v>1018.3</v>
      </c>
      <c r="F15" s="20">
        <f>'５月'!AA49</f>
        <v>1010.9</v>
      </c>
      <c r="G15" s="20">
        <f>'６月'!AA49</f>
        <v>1020.8</v>
      </c>
      <c r="H15" s="20">
        <f>'７月'!AA49</f>
        <v>1007.1</v>
      </c>
      <c r="I15" s="20">
        <f>'８月'!AA49</f>
        <v>1011.3</v>
      </c>
      <c r="J15" s="20">
        <f>'９月'!AA49</f>
        <v>1027.1</v>
      </c>
      <c r="K15" s="20">
        <f>'10月'!AA49</f>
        <v>1014.2</v>
      </c>
      <c r="L15" s="20">
        <f>'11月'!AA49</f>
        <v>1027.6</v>
      </c>
      <c r="M15" s="21">
        <f>'12月'!AA49</f>
        <v>1029.9</v>
      </c>
      <c r="N15" s="4"/>
    </row>
    <row r="16" spans="1:14" ht="19.5" customHeight="1">
      <c r="A16" s="22">
        <v>12</v>
      </c>
      <c r="B16" s="23">
        <f>'１月'!AA50</f>
        <v>1022.5</v>
      </c>
      <c r="C16" s="24">
        <f>'２月'!AA50</f>
        <v>1020.8</v>
      </c>
      <c r="D16" s="24">
        <f>'３月'!AA50</f>
        <v>1018.1</v>
      </c>
      <c r="E16" s="24">
        <f>'４月'!AA50</f>
        <v>1012.9</v>
      </c>
      <c r="F16" s="24">
        <f>'５月'!AA50</f>
        <v>1016.9</v>
      </c>
      <c r="G16" s="24">
        <f>'６月'!AA50</f>
        <v>1012.6</v>
      </c>
      <c r="H16" s="24">
        <f>'７月'!AA50</f>
        <v>1011.3</v>
      </c>
      <c r="I16" s="24">
        <f>'８月'!AA50</f>
        <v>1010.7</v>
      </c>
      <c r="J16" s="24">
        <f>'９月'!AA50</f>
        <v>1026.9</v>
      </c>
      <c r="K16" s="24">
        <f>'10月'!AA50</f>
        <v>1014.1</v>
      </c>
      <c r="L16" s="24">
        <f>'11月'!AA50</f>
        <v>1016.8</v>
      </c>
      <c r="M16" s="25">
        <f>'12月'!AA50</f>
        <v>1031.2</v>
      </c>
      <c r="N16" s="4"/>
    </row>
    <row r="17" spans="1:14" ht="19.5" customHeight="1">
      <c r="A17" s="22">
        <v>13</v>
      </c>
      <c r="B17" s="23">
        <f>'１月'!AA51</f>
        <v>1013.4</v>
      </c>
      <c r="C17" s="24">
        <f>'２月'!AA51</f>
        <v>1024.5</v>
      </c>
      <c r="D17" s="24">
        <f>'３月'!AA51</f>
        <v>1019.7</v>
      </c>
      <c r="E17" s="24">
        <f>'４月'!AA51</f>
        <v>1021.7</v>
      </c>
      <c r="F17" s="24">
        <f>'５月'!AA51</f>
        <v>1012.2</v>
      </c>
      <c r="G17" s="24">
        <f>'６月'!AA51</f>
        <v>1015.3</v>
      </c>
      <c r="H17" s="24">
        <f>'７月'!AA51</f>
        <v>1011.6</v>
      </c>
      <c r="I17" s="24">
        <f>'８月'!AA51</f>
        <v>1009.4</v>
      </c>
      <c r="J17" s="24">
        <f>'９月'!AA51</f>
        <v>1024.4</v>
      </c>
      <c r="K17" s="24">
        <f>'10月'!AA51</f>
        <v>1014.9</v>
      </c>
      <c r="L17" s="24">
        <f>'11月'!AA51</f>
        <v>1024.4</v>
      </c>
      <c r="M17" s="25">
        <f>'12月'!AA51</f>
        <v>1024.9</v>
      </c>
      <c r="N17" s="4"/>
    </row>
    <row r="18" spans="1:14" ht="19.5" customHeight="1">
      <c r="A18" s="22">
        <v>14</v>
      </c>
      <c r="B18" s="23">
        <f>'１月'!AA52</f>
        <v>1013.6</v>
      </c>
      <c r="C18" s="24">
        <f>'２月'!AA52</f>
        <v>1018.9</v>
      </c>
      <c r="D18" s="24">
        <f>'３月'!AA52</f>
        <v>1021.2</v>
      </c>
      <c r="E18" s="24">
        <f>'４月'!AA52</f>
        <v>1020.1</v>
      </c>
      <c r="F18" s="24">
        <f>'５月'!AA52</f>
        <v>1020.9</v>
      </c>
      <c r="G18" s="24">
        <f>'６月'!AA52</f>
        <v>1016.1</v>
      </c>
      <c r="H18" s="24">
        <f>'７月'!AA52</f>
        <v>1013.8</v>
      </c>
      <c r="I18" s="24">
        <f>'８月'!AA52</f>
        <v>1007.9</v>
      </c>
      <c r="J18" s="24">
        <f>'９月'!AA52</f>
        <v>1017</v>
      </c>
      <c r="K18" s="24">
        <f>'10月'!AA52</f>
        <v>1015.9</v>
      </c>
      <c r="L18" s="24">
        <f>'11月'!AA52</f>
        <v>1023.4</v>
      </c>
      <c r="M18" s="25">
        <f>'12月'!AA52</f>
        <v>1028.3</v>
      </c>
      <c r="N18" s="4"/>
    </row>
    <row r="19" spans="1:14" ht="19.5" customHeight="1">
      <c r="A19" s="22">
        <v>15</v>
      </c>
      <c r="B19" s="23">
        <f>'１月'!AA53</f>
        <v>1019.1</v>
      </c>
      <c r="C19" s="24">
        <f>'２月'!AA53</f>
        <v>1008.5</v>
      </c>
      <c r="D19" s="24">
        <f>'３月'!AA53</f>
        <v>1024.1</v>
      </c>
      <c r="E19" s="24">
        <f>'４月'!AA53</f>
        <v>1014.8</v>
      </c>
      <c r="F19" s="24">
        <f>'５月'!AA53</f>
        <v>1023.6</v>
      </c>
      <c r="G19" s="24">
        <f>'６月'!AA53</f>
        <v>1017.1</v>
      </c>
      <c r="H19" s="24">
        <f>'７月'!AA53</f>
        <v>1014.9</v>
      </c>
      <c r="I19" s="24">
        <f>'８月'!AA53</f>
        <v>1010.9</v>
      </c>
      <c r="J19" s="24">
        <f>'９月'!AA53</f>
        <v>1026.2</v>
      </c>
      <c r="K19" s="24">
        <f>'10月'!AA53</f>
        <v>1020.9</v>
      </c>
      <c r="L19" s="24">
        <f>'11月'!AA53</f>
        <v>1017.2</v>
      </c>
      <c r="M19" s="25">
        <f>'12月'!AA53</f>
        <v>1027.2</v>
      </c>
      <c r="N19" s="4"/>
    </row>
    <row r="20" spans="1:14" ht="19.5" customHeight="1">
      <c r="A20" s="22">
        <v>16</v>
      </c>
      <c r="B20" s="23">
        <f>'１月'!AA54</f>
        <v>1024.1</v>
      </c>
      <c r="C20" s="24">
        <f>'２月'!AA54</f>
        <v>1020.3</v>
      </c>
      <c r="D20" s="24">
        <f>'３月'!AA54</f>
        <v>1025.7</v>
      </c>
      <c r="E20" s="24">
        <f>'４月'!AA54</f>
        <v>1012.7</v>
      </c>
      <c r="F20" s="24">
        <f>'５月'!AA54</f>
        <v>1016</v>
      </c>
      <c r="G20" s="24">
        <f>'６月'!AA54</f>
        <v>1021</v>
      </c>
      <c r="H20" s="24">
        <f>'７月'!AA54</f>
        <v>1012.6</v>
      </c>
      <c r="I20" s="24">
        <f>'８月'!AA54</f>
        <v>1015.9</v>
      </c>
      <c r="J20" s="24">
        <f>'９月'!AA54</f>
        <v>1026.1</v>
      </c>
      <c r="K20" s="24">
        <f>'10月'!AA54</f>
        <v>1022.8</v>
      </c>
      <c r="L20" s="24">
        <f>'11月'!AA54</f>
        <v>1021.3</v>
      </c>
      <c r="M20" s="25">
        <f>'12月'!AA54</f>
        <v>1017.1</v>
      </c>
      <c r="N20" s="4"/>
    </row>
    <row r="21" spans="1:14" ht="19.5" customHeight="1">
      <c r="A21" s="22">
        <v>17</v>
      </c>
      <c r="B21" s="23">
        <f>'１月'!AA55</f>
        <v>1024.1</v>
      </c>
      <c r="C21" s="24">
        <f>'２月'!AA55</f>
        <v>1018.8</v>
      </c>
      <c r="D21" s="24">
        <f>'３月'!AA55</f>
        <v>1023.2</v>
      </c>
      <c r="E21" s="24">
        <f>'４月'!AA55</f>
        <v>1018.1</v>
      </c>
      <c r="F21" s="24">
        <f>'５月'!AA55</f>
        <v>1008.7</v>
      </c>
      <c r="G21" s="24">
        <f>'６月'!AA55</f>
        <v>1020.5</v>
      </c>
      <c r="H21" s="24">
        <f>'７月'!AA55</f>
        <v>1009</v>
      </c>
      <c r="I21" s="24">
        <f>'８月'!AA55</f>
        <v>1016.8</v>
      </c>
      <c r="J21" s="24">
        <f>'９月'!AA55</f>
        <v>1021.6</v>
      </c>
      <c r="K21" s="24">
        <f>'10月'!AA55</f>
        <v>1028.8</v>
      </c>
      <c r="L21" s="24">
        <f>'11月'!AA55</f>
        <v>1026.1</v>
      </c>
      <c r="M21" s="25">
        <f>'12月'!AA55</f>
        <v>1022.6</v>
      </c>
      <c r="N21" s="4"/>
    </row>
    <row r="22" spans="1:14" ht="19.5" customHeight="1">
      <c r="A22" s="22">
        <v>18</v>
      </c>
      <c r="B22" s="23">
        <f>'１月'!AA56</f>
        <v>1023</v>
      </c>
      <c r="C22" s="24">
        <f>'２月'!AA56</f>
        <v>1019.1</v>
      </c>
      <c r="D22" s="24">
        <f>'３月'!AA56</f>
        <v>1019.5</v>
      </c>
      <c r="E22" s="24">
        <f>'４月'!AA56</f>
        <v>1021.8</v>
      </c>
      <c r="F22" s="24">
        <f>'５月'!AA56</f>
        <v>1010.3</v>
      </c>
      <c r="G22" s="24">
        <f>'６月'!AA56</f>
        <v>1016</v>
      </c>
      <c r="H22" s="24">
        <f>'７月'!AA56</f>
        <v>1006.8</v>
      </c>
      <c r="I22" s="24">
        <f>'８月'!AA56</f>
        <v>1014</v>
      </c>
      <c r="J22" s="24">
        <f>'９月'!AA56</f>
        <v>1019.3</v>
      </c>
      <c r="K22" s="24">
        <f>'10月'!AA56</f>
        <v>1030.2</v>
      </c>
      <c r="L22" s="24">
        <f>'11月'!AA56</f>
        <v>1028</v>
      </c>
      <c r="M22" s="25">
        <f>'12月'!AA56</f>
        <v>1021.8</v>
      </c>
      <c r="N22" s="4"/>
    </row>
    <row r="23" spans="1:14" ht="19.5" customHeight="1">
      <c r="A23" s="22">
        <v>19</v>
      </c>
      <c r="B23" s="23">
        <f>'１月'!AA57</f>
        <v>1018.6</v>
      </c>
      <c r="C23" s="24">
        <f>'２月'!AA57</f>
        <v>1024.5</v>
      </c>
      <c r="D23" s="24">
        <f>'３月'!AA57</f>
        <v>1024.3</v>
      </c>
      <c r="E23" s="24">
        <f>'４月'!AA57</f>
        <v>1018.8</v>
      </c>
      <c r="F23" s="24">
        <f>'５月'!AA57</f>
        <v>1011.6</v>
      </c>
      <c r="G23" s="24">
        <f>'６月'!AA57</f>
        <v>1014.3</v>
      </c>
      <c r="H23" s="24">
        <f>'７月'!AA57</f>
        <v>1009.4</v>
      </c>
      <c r="I23" s="24">
        <f>'８月'!AA57</f>
        <v>1010.3</v>
      </c>
      <c r="J23" s="24">
        <f>'９月'!AA57</f>
        <v>1017.2</v>
      </c>
      <c r="K23" s="24">
        <f>'10月'!AA57</f>
        <v>1025.3</v>
      </c>
      <c r="L23" s="24">
        <f>'11月'!AA57</f>
        <v>1019.8</v>
      </c>
      <c r="M23" s="25">
        <f>'12月'!AA57</f>
        <v>1025.2</v>
      </c>
      <c r="N23" s="4"/>
    </row>
    <row r="24" spans="1:14" ht="19.5" customHeight="1">
      <c r="A24" s="26">
        <v>20</v>
      </c>
      <c r="B24" s="27">
        <f>'１月'!AA58</f>
        <v>1015.5</v>
      </c>
      <c r="C24" s="28">
        <f>'２月'!AA58</f>
        <v>1031.3</v>
      </c>
      <c r="D24" s="28">
        <f>'３月'!AA58</f>
        <v>1024.3</v>
      </c>
      <c r="E24" s="28">
        <f>'４月'!AA58</f>
        <v>1007.3</v>
      </c>
      <c r="F24" s="28">
        <f>'５月'!AA58</f>
        <v>1009</v>
      </c>
      <c r="G24" s="28">
        <f>'６月'!AA58</f>
        <v>1012.1</v>
      </c>
      <c r="H24" s="28">
        <f>'７月'!AA58</f>
        <v>1008.2</v>
      </c>
      <c r="I24" s="28">
        <f>'８月'!AA58</f>
        <v>1012.5</v>
      </c>
      <c r="J24" s="28">
        <f>'９月'!AA58</f>
        <v>1017.8</v>
      </c>
      <c r="K24" s="28">
        <f>'10月'!AA58</f>
        <v>1016.5</v>
      </c>
      <c r="L24" s="28">
        <f>'11月'!AA58</f>
        <v>1016.4</v>
      </c>
      <c r="M24" s="29">
        <f>'12月'!AA58</f>
        <v>1022.8</v>
      </c>
      <c r="N24" s="4"/>
    </row>
    <row r="25" spans="1:14" ht="19.5" customHeight="1">
      <c r="A25" s="18">
        <v>21</v>
      </c>
      <c r="B25" s="19">
        <f>'１月'!AA59</f>
        <v>1014.8</v>
      </c>
      <c r="C25" s="20">
        <f>'２月'!AA59</f>
        <v>1029.9</v>
      </c>
      <c r="D25" s="20">
        <f>'３月'!AA59</f>
        <v>1025.1</v>
      </c>
      <c r="E25" s="20">
        <f>'４月'!AA59</f>
        <v>1009.5</v>
      </c>
      <c r="F25" s="20">
        <f>'５月'!AA59</f>
        <v>1005.1</v>
      </c>
      <c r="G25" s="20">
        <f>'６月'!AA59</f>
        <v>1008.8</v>
      </c>
      <c r="H25" s="20">
        <f>'７月'!AA59</f>
        <v>1008.6</v>
      </c>
      <c r="I25" s="20">
        <f>'８月'!AA59</f>
        <v>1016.7</v>
      </c>
      <c r="J25" s="20">
        <f>'９月'!AA59</f>
        <v>1015.2</v>
      </c>
      <c r="K25" s="20">
        <f>'10月'!AA59</f>
        <v>1014.7</v>
      </c>
      <c r="L25" s="20">
        <f>'11月'!AA59</f>
        <v>1018.3</v>
      </c>
      <c r="M25" s="21">
        <f>'12月'!AA59</f>
        <v>1014.5</v>
      </c>
      <c r="N25" s="4"/>
    </row>
    <row r="26" spans="1:14" ht="19.5" customHeight="1">
      <c r="A26" s="22">
        <v>22</v>
      </c>
      <c r="B26" s="23">
        <f>'１月'!AA60</f>
        <v>1006.3</v>
      </c>
      <c r="C26" s="24">
        <f>'２月'!AA60</f>
        <v>1018.2</v>
      </c>
      <c r="D26" s="24">
        <f>'３月'!AA60</f>
        <v>1024.3</v>
      </c>
      <c r="E26" s="24">
        <f>'４月'!AA60</f>
        <v>1008.4</v>
      </c>
      <c r="F26" s="24">
        <f>'５月'!AA60</f>
        <v>1011.5</v>
      </c>
      <c r="G26" s="24">
        <f>'６月'!AA60</f>
        <v>1003.9</v>
      </c>
      <c r="H26" s="24">
        <f>'７月'!AA60</f>
        <v>1012.3</v>
      </c>
      <c r="I26" s="24">
        <f>'８月'!AA60</f>
        <v>1019.4</v>
      </c>
      <c r="J26" s="24">
        <f>'９月'!AA60</f>
        <v>1016.8</v>
      </c>
      <c r="K26" s="24">
        <f>'10月'!AA60</f>
        <v>1017.3</v>
      </c>
      <c r="L26" s="24">
        <f>'11月'!AA60</f>
        <v>1027.4</v>
      </c>
      <c r="M26" s="25">
        <f>'12月'!AA60</f>
        <v>1012.9</v>
      </c>
      <c r="N26" s="4"/>
    </row>
    <row r="27" spans="1:14" ht="19.5" customHeight="1">
      <c r="A27" s="22">
        <v>23</v>
      </c>
      <c r="B27" s="23">
        <f>'１月'!AA61</f>
        <v>1010.4</v>
      </c>
      <c r="C27" s="24">
        <f>'２月'!AA61</f>
        <v>1016.6</v>
      </c>
      <c r="D27" s="24">
        <f>'３月'!AA61</f>
        <v>1023.8</v>
      </c>
      <c r="E27" s="24">
        <f>'４月'!AA61</f>
        <v>1005.3</v>
      </c>
      <c r="F27" s="24">
        <f>'５月'!AA61</f>
        <v>1012.9</v>
      </c>
      <c r="G27" s="24">
        <f>'６月'!AA61</f>
        <v>1006.6</v>
      </c>
      <c r="H27" s="24">
        <f>'７月'!AA61</f>
        <v>1011.8</v>
      </c>
      <c r="I27" s="24">
        <f>'８月'!AA61</f>
        <v>1019.9</v>
      </c>
      <c r="J27" s="24">
        <f>'９月'!AA61</f>
        <v>1022.4</v>
      </c>
      <c r="K27" s="24">
        <f>'10月'!AA61</f>
        <v>1028.6</v>
      </c>
      <c r="L27" s="24">
        <f>'11月'!AA61</f>
        <v>1029.8</v>
      </c>
      <c r="M27" s="25">
        <f>'12月'!AA61</f>
        <v>1016.2</v>
      </c>
      <c r="N27" s="4"/>
    </row>
    <row r="28" spans="1:14" ht="19.5" customHeight="1">
      <c r="A28" s="22">
        <v>24</v>
      </c>
      <c r="B28" s="23">
        <f>'１月'!AA62</f>
        <v>1011.5</v>
      </c>
      <c r="C28" s="24">
        <f>'２月'!AA62</f>
        <v>1022.6</v>
      </c>
      <c r="D28" s="24">
        <f>'３月'!AA62</f>
        <v>1023.5</v>
      </c>
      <c r="E28" s="24">
        <f>'４月'!AA62</f>
        <v>1013.8</v>
      </c>
      <c r="F28" s="24">
        <f>'５月'!AA62</f>
        <v>1010.8</v>
      </c>
      <c r="G28" s="24">
        <f>'６月'!AA62</f>
        <v>1007.2</v>
      </c>
      <c r="H28" s="24">
        <f>'７月'!AA62</f>
        <v>1009.8</v>
      </c>
      <c r="I28" s="24">
        <f>'８月'!AA62</f>
        <v>1012.1</v>
      </c>
      <c r="J28" s="24">
        <f>'９月'!AA62</f>
        <v>1022.8</v>
      </c>
      <c r="K28" s="24">
        <f>'10月'!AA62</f>
        <v>1031.9</v>
      </c>
      <c r="L28" s="24">
        <f>'11月'!AA62</f>
        <v>1029</v>
      </c>
      <c r="M28" s="25">
        <f>'12月'!AA62</f>
        <v>1020.6</v>
      </c>
      <c r="N28" s="4"/>
    </row>
    <row r="29" spans="1:14" ht="19.5" customHeight="1">
      <c r="A29" s="22">
        <v>25</v>
      </c>
      <c r="B29" s="23">
        <f>'１月'!AA63</f>
        <v>1015.1</v>
      </c>
      <c r="C29" s="24">
        <f>'２月'!AA63</f>
        <v>1015.1</v>
      </c>
      <c r="D29" s="24">
        <f>'３月'!AA63</f>
        <v>1019.8</v>
      </c>
      <c r="E29" s="24">
        <f>'４月'!AA63</f>
        <v>1017</v>
      </c>
      <c r="F29" s="24">
        <f>'５月'!AA63</f>
        <v>1018.3</v>
      </c>
      <c r="G29" s="24">
        <f>'６月'!AA63</f>
        <v>1005.6</v>
      </c>
      <c r="H29" s="24">
        <f>'７月'!AA63</f>
        <v>1012.2</v>
      </c>
      <c r="I29" s="24">
        <f>'８月'!AA63</f>
        <v>1011.2</v>
      </c>
      <c r="J29" s="24">
        <f>'９月'!AA63</f>
        <v>1021.1</v>
      </c>
      <c r="K29" s="24">
        <f>'10月'!AA63</f>
        <v>1028.4</v>
      </c>
      <c r="L29" s="24">
        <f>'11月'!AA63</f>
        <v>1028.2</v>
      </c>
      <c r="M29" s="25">
        <f>'12月'!AA63</f>
        <v>1018.6</v>
      </c>
      <c r="N29" s="4"/>
    </row>
    <row r="30" spans="1:14" ht="19.5" customHeight="1">
      <c r="A30" s="22">
        <v>26</v>
      </c>
      <c r="B30" s="23">
        <f>'１月'!AA64</f>
        <v>1017.5</v>
      </c>
      <c r="C30" s="24">
        <f>'２月'!AA64</f>
        <v>1007.7</v>
      </c>
      <c r="D30" s="24">
        <f>'３月'!AA64</f>
        <v>1016.8</v>
      </c>
      <c r="E30" s="24">
        <f>'４月'!AA64</f>
        <v>1020.2</v>
      </c>
      <c r="F30" s="24">
        <f>'５月'!AA64</f>
        <v>1021.5</v>
      </c>
      <c r="G30" s="24">
        <f>'６月'!AA64</f>
        <v>1008.3</v>
      </c>
      <c r="H30" s="24">
        <f>'７月'!AA64</f>
        <v>1015.3</v>
      </c>
      <c r="I30" s="24">
        <f>'８月'!AA64</f>
        <v>1011.6</v>
      </c>
      <c r="J30" s="24">
        <f>'９月'!AA64</f>
        <v>1021.2</v>
      </c>
      <c r="K30" s="24">
        <f>'10月'!AA64</f>
        <v>1019.7</v>
      </c>
      <c r="L30" s="24">
        <f>'11月'!AA64</f>
        <v>1027.9</v>
      </c>
      <c r="M30" s="25">
        <f>'12月'!AA64</f>
        <v>1015.1</v>
      </c>
      <c r="N30" s="4"/>
    </row>
    <row r="31" spans="1:14" ht="19.5" customHeight="1">
      <c r="A31" s="22">
        <v>27</v>
      </c>
      <c r="B31" s="23">
        <f>'１月'!AA65</f>
        <v>1016</v>
      </c>
      <c r="C31" s="24">
        <f>'２月'!AA65</f>
        <v>1018.3</v>
      </c>
      <c r="D31" s="24">
        <f>'３月'!AA65</f>
        <v>1022</v>
      </c>
      <c r="E31" s="24">
        <f>'４月'!AA65</f>
        <v>1015.4</v>
      </c>
      <c r="F31" s="24">
        <f>'５月'!AA65</f>
        <v>1023.3</v>
      </c>
      <c r="G31" s="24">
        <f>'６月'!AA65</f>
        <v>1011</v>
      </c>
      <c r="H31" s="24">
        <f>'７月'!AA65</f>
        <v>1015.7</v>
      </c>
      <c r="I31" s="24">
        <f>'８月'!AA65</f>
        <v>1015.5</v>
      </c>
      <c r="J31" s="24">
        <f>'９月'!AA65</f>
        <v>1018.8</v>
      </c>
      <c r="K31" s="24">
        <f>'10月'!AA65</f>
        <v>1026.8</v>
      </c>
      <c r="L31" s="24">
        <f>'11月'!AA65</f>
        <v>1012.9</v>
      </c>
      <c r="M31" s="25">
        <f>'12月'!AA65</f>
        <v>1015.7</v>
      </c>
      <c r="N31" s="4"/>
    </row>
    <row r="32" spans="1:14" ht="19.5" customHeight="1">
      <c r="A32" s="22">
        <v>28</v>
      </c>
      <c r="B32" s="23">
        <f>'１月'!AA66</f>
        <v>1012.5</v>
      </c>
      <c r="C32" s="24">
        <f>'２月'!AA66</f>
        <v>1020.6</v>
      </c>
      <c r="D32" s="24">
        <f>'３月'!AA66</f>
        <v>1025.3</v>
      </c>
      <c r="E32" s="24">
        <f>'４月'!AA66</f>
        <v>1007.3</v>
      </c>
      <c r="F32" s="24">
        <f>'５月'!AA66</f>
        <v>1021.4</v>
      </c>
      <c r="G32" s="24">
        <f>'６月'!AA66</f>
        <v>1010</v>
      </c>
      <c r="H32" s="24">
        <f>'７月'!AA66</f>
        <v>1015</v>
      </c>
      <c r="I32" s="24">
        <f>'８月'!AA66</f>
        <v>1018.4</v>
      </c>
      <c r="J32" s="24">
        <f>'９月'!AA66</f>
        <v>1019.8</v>
      </c>
      <c r="K32" s="24">
        <f>'10月'!AA66</f>
        <v>1031.7</v>
      </c>
      <c r="L32" s="24">
        <f>'11月'!AA66</f>
        <v>1017.2</v>
      </c>
      <c r="M32" s="25">
        <f>'12月'!AA66</f>
        <v>1021.1</v>
      </c>
      <c r="N32" s="4"/>
    </row>
    <row r="33" spans="1:14" ht="19.5" customHeight="1">
      <c r="A33" s="22">
        <v>29</v>
      </c>
      <c r="B33" s="23">
        <f>'１月'!AA67</f>
        <v>1015.7</v>
      </c>
      <c r="C33" s="24">
        <f>'２月'!AA67</f>
        <v>1016.6</v>
      </c>
      <c r="D33" s="24">
        <f>'３月'!AA67</f>
        <v>1025</v>
      </c>
      <c r="E33" s="24">
        <f>'４月'!AA67</f>
        <v>1016.5</v>
      </c>
      <c r="F33" s="24">
        <f>'５月'!AA67</f>
        <v>1014.8</v>
      </c>
      <c r="G33" s="24">
        <f>'６月'!AA67</f>
        <v>1006.8</v>
      </c>
      <c r="H33" s="24">
        <f>'７月'!AA67</f>
        <v>1014.6</v>
      </c>
      <c r="I33" s="24">
        <f>'８月'!AA67</f>
        <v>1017.8</v>
      </c>
      <c r="J33" s="24">
        <f>'９月'!AA67</f>
        <v>1020.9</v>
      </c>
      <c r="K33" s="24">
        <f>'10月'!AA67</f>
        <v>1033.1</v>
      </c>
      <c r="L33" s="24">
        <f>'11月'!AA67</f>
        <v>1018</v>
      </c>
      <c r="M33" s="25">
        <f>'12月'!AA67</f>
        <v>1020.6</v>
      </c>
      <c r="N33" s="4"/>
    </row>
    <row r="34" spans="1:14" ht="19.5" customHeight="1">
      <c r="A34" s="22">
        <v>30</v>
      </c>
      <c r="B34" s="23">
        <f>'１月'!AA68</f>
        <v>1016</v>
      </c>
      <c r="C34" s="24"/>
      <c r="D34" s="24">
        <f>'３月'!AA68</f>
        <v>1020.9</v>
      </c>
      <c r="E34" s="24">
        <f>'４月'!AA68</f>
        <v>1015.8</v>
      </c>
      <c r="F34" s="24">
        <f>'５月'!AA68</f>
        <v>1013.3</v>
      </c>
      <c r="G34" s="24">
        <f>'６月'!AA68</f>
        <v>1007.2</v>
      </c>
      <c r="H34" s="24">
        <f>'７月'!AA68</f>
        <v>1015.4</v>
      </c>
      <c r="I34" s="24">
        <f>'８月'!AA68</f>
        <v>1013.7</v>
      </c>
      <c r="J34" s="24">
        <f>'９月'!AA68</f>
        <v>1015.1</v>
      </c>
      <c r="K34" s="24">
        <f>'10月'!AA68</f>
        <v>1030.8</v>
      </c>
      <c r="L34" s="24">
        <f>'11月'!AA68</f>
        <v>1025.1</v>
      </c>
      <c r="M34" s="25">
        <f>'12月'!AA68</f>
        <v>1023.7</v>
      </c>
      <c r="N34" s="4"/>
    </row>
    <row r="35" spans="1:14" ht="19.5" customHeight="1">
      <c r="A35" s="30">
        <v>31</v>
      </c>
      <c r="B35" s="31">
        <f>'１月'!AA69</f>
        <v>1019.9</v>
      </c>
      <c r="C35" s="32"/>
      <c r="D35" s="32">
        <f>'３月'!AA69</f>
        <v>1015.8</v>
      </c>
      <c r="E35" s="32"/>
      <c r="F35" s="32">
        <f>'５月'!AA69</f>
        <v>1014.9</v>
      </c>
      <c r="G35" s="32"/>
      <c r="H35" s="32">
        <f>'７月'!AA69</f>
        <v>1014.9</v>
      </c>
      <c r="I35" s="32">
        <f>'８月'!AA69</f>
        <v>1004.8</v>
      </c>
      <c r="J35" s="32"/>
      <c r="K35" s="32">
        <f>'10月'!AA69</f>
        <v>1022.8</v>
      </c>
      <c r="L35" s="32"/>
      <c r="M35" s="33">
        <f>'12月'!AA69</f>
        <v>1023.2</v>
      </c>
      <c r="N35" s="4"/>
    </row>
    <row r="36" spans="1:14" ht="19.5" customHeight="1">
      <c r="A36" s="75" t="s">
        <v>9</v>
      </c>
      <c r="B36" s="76">
        <f aca="true" t="shared" si="0" ref="B36:M36">AVERAGEA(B5:B35)</f>
        <v>1018.7645161290321</v>
      </c>
      <c r="C36" s="77">
        <f t="shared" si="0"/>
        <v>1019.0724137931031</v>
      </c>
      <c r="D36" s="77">
        <f t="shared" si="0"/>
        <v>1020.4677419354838</v>
      </c>
      <c r="E36" s="77">
        <f t="shared" si="0"/>
        <v>1016.0899999999999</v>
      </c>
      <c r="F36" s="77">
        <f t="shared" si="0"/>
        <v>1016.6419354838707</v>
      </c>
      <c r="G36" s="77">
        <f t="shared" si="0"/>
        <v>1013.7533333333332</v>
      </c>
      <c r="H36" s="77">
        <f t="shared" si="0"/>
        <v>1011.2548387096773</v>
      </c>
      <c r="I36" s="77">
        <f t="shared" si="0"/>
        <v>1013.3193548387097</v>
      </c>
      <c r="J36" s="77">
        <f t="shared" si="0"/>
        <v>1019.1633333333333</v>
      </c>
      <c r="K36" s="77">
        <f t="shared" si="0"/>
        <v>1021.5935483870967</v>
      </c>
      <c r="L36" s="77">
        <f t="shared" si="0"/>
        <v>1022.6800000000001</v>
      </c>
      <c r="M36" s="78">
        <f t="shared" si="0"/>
        <v>1023.4516129032257</v>
      </c>
      <c r="N36" s="4"/>
    </row>
    <row r="37" spans="1:14" ht="19.5" customHeight="1">
      <c r="A37" s="138" t="s">
        <v>36</v>
      </c>
      <c r="B37" s="139">
        <f aca="true" t="shared" si="1" ref="B37:M37">MAXA(B5:B35)</f>
        <v>1027.9</v>
      </c>
      <c r="C37" s="140">
        <f t="shared" si="1"/>
        <v>1031.3</v>
      </c>
      <c r="D37" s="140">
        <f t="shared" si="1"/>
        <v>1025.7</v>
      </c>
      <c r="E37" s="140">
        <f t="shared" si="1"/>
        <v>1021.8</v>
      </c>
      <c r="F37" s="140">
        <f t="shared" si="1"/>
        <v>1032</v>
      </c>
      <c r="G37" s="140">
        <f t="shared" si="1"/>
        <v>1021.3</v>
      </c>
      <c r="H37" s="140">
        <f t="shared" si="1"/>
        <v>1015.7</v>
      </c>
      <c r="I37" s="140">
        <f t="shared" si="1"/>
        <v>1019.9</v>
      </c>
      <c r="J37" s="140">
        <f t="shared" si="1"/>
        <v>1027.1</v>
      </c>
      <c r="K37" s="140">
        <f t="shared" si="1"/>
        <v>1033.1</v>
      </c>
      <c r="L37" s="140">
        <f t="shared" si="1"/>
        <v>1031.3</v>
      </c>
      <c r="M37" s="141">
        <f t="shared" si="1"/>
        <v>1035.7</v>
      </c>
      <c r="N37" s="4"/>
    </row>
    <row r="38" spans="1:14" ht="19.5" customHeight="1">
      <c r="A38" s="34" t="s">
        <v>31</v>
      </c>
      <c r="B38" s="35">
        <f aca="true" t="shared" si="2" ref="B38:M38">AVERAGEA(B5:B14)</f>
        <v>1023.1899999999998</v>
      </c>
      <c r="C38" s="36">
        <f t="shared" si="2"/>
        <v>1017.3399999999999</v>
      </c>
      <c r="D38" s="36">
        <f t="shared" si="2"/>
        <v>1017.8100000000001</v>
      </c>
      <c r="E38" s="36">
        <f t="shared" si="2"/>
        <v>1018.7</v>
      </c>
      <c r="F38" s="36">
        <f t="shared" si="2"/>
        <v>1020.7999999999998</v>
      </c>
      <c r="G38" s="36">
        <f t="shared" si="2"/>
        <v>1017.14</v>
      </c>
      <c r="H38" s="36">
        <f t="shared" si="2"/>
        <v>1009.8599999999999</v>
      </c>
      <c r="I38" s="36">
        <f t="shared" si="2"/>
        <v>1013.2100000000003</v>
      </c>
      <c r="J38" s="36">
        <f t="shared" si="2"/>
        <v>1015.72</v>
      </c>
      <c r="K38" s="36">
        <f t="shared" si="2"/>
        <v>1018</v>
      </c>
      <c r="L38" s="36">
        <f t="shared" si="2"/>
        <v>1022.5599999999998</v>
      </c>
      <c r="M38" s="37">
        <f t="shared" si="2"/>
        <v>1027.38</v>
      </c>
      <c r="N38" s="4"/>
    </row>
    <row r="39" spans="1:14" ht="19.5" customHeight="1">
      <c r="A39" s="38" t="s">
        <v>32</v>
      </c>
      <c r="B39" s="39">
        <f aca="true" t="shared" si="3" ref="B39:M39">AVERAGEA(B15:B24)</f>
        <v>1019.4100000000001</v>
      </c>
      <c r="C39" s="40">
        <f t="shared" si="3"/>
        <v>1021.4100000000001</v>
      </c>
      <c r="D39" s="40">
        <f t="shared" si="3"/>
        <v>1021.4099999999999</v>
      </c>
      <c r="E39" s="40">
        <f t="shared" si="3"/>
        <v>1016.6499999999999</v>
      </c>
      <c r="F39" s="40">
        <f t="shared" si="3"/>
        <v>1014.01</v>
      </c>
      <c r="G39" s="40">
        <f t="shared" si="3"/>
        <v>1016.5799999999999</v>
      </c>
      <c r="H39" s="40">
        <f t="shared" si="3"/>
        <v>1010.47</v>
      </c>
      <c r="I39" s="40">
        <f t="shared" si="3"/>
        <v>1011.9699999999999</v>
      </c>
      <c r="J39" s="40">
        <f t="shared" si="3"/>
        <v>1022.36</v>
      </c>
      <c r="K39" s="40">
        <f t="shared" si="3"/>
        <v>1020.36</v>
      </c>
      <c r="L39" s="40">
        <f t="shared" si="3"/>
        <v>1022.1</v>
      </c>
      <c r="M39" s="41">
        <f t="shared" si="3"/>
        <v>1025.1</v>
      </c>
      <c r="N39" s="4"/>
    </row>
    <row r="40" spans="1:14" ht="19.5" customHeight="1">
      <c r="A40" s="42" t="s">
        <v>33</v>
      </c>
      <c r="B40" s="43">
        <f aca="true" t="shared" si="4" ref="B40:M40">AVERAGEA(B25:B35)</f>
        <v>1014.1545454545455</v>
      </c>
      <c r="C40" s="44">
        <f t="shared" si="4"/>
        <v>1018.4000000000001</v>
      </c>
      <c r="D40" s="44">
        <f t="shared" si="4"/>
        <v>1022.0272727272727</v>
      </c>
      <c r="E40" s="44">
        <f t="shared" si="4"/>
        <v>1012.9199999999998</v>
      </c>
      <c r="F40" s="44">
        <f t="shared" si="4"/>
        <v>1015.2545454545453</v>
      </c>
      <c r="G40" s="44">
        <f t="shared" si="4"/>
        <v>1007.5400000000002</v>
      </c>
      <c r="H40" s="44">
        <f t="shared" si="4"/>
        <v>1013.2363636363635</v>
      </c>
      <c r="I40" s="44">
        <f t="shared" si="4"/>
        <v>1014.6454545454545</v>
      </c>
      <c r="J40" s="44">
        <f t="shared" si="4"/>
        <v>1019.4100000000001</v>
      </c>
      <c r="K40" s="44">
        <f t="shared" si="4"/>
        <v>1025.9818181818182</v>
      </c>
      <c r="L40" s="44">
        <f t="shared" si="4"/>
        <v>1023.3800000000001</v>
      </c>
      <c r="M40" s="45">
        <f t="shared" si="4"/>
        <v>1018.3818181818184</v>
      </c>
      <c r="N40" s="4"/>
    </row>
    <row r="46" ht="12">
      <c r="A46" s="46" t="s">
        <v>34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0"/>
  <sheetViews>
    <sheetView showGridLines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37</v>
      </c>
      <c r="B1" s="2"/>
      <c r="C1" s="3"/>
      <c r="D1" s="3"/>
      <c r="E1" s="3"/>
      <c r="F1" s="3"/>
      <c r="G1" s="3"/>
      <c r="H1" s="2"/>
      <c r="I1" s="74">
        <f>'１月'!Z1</f>
        <v>2004</v>
      </c>
      <c r="J1" s="72" t="s">
        <v>1</v>
      </c>
      <c r="K1" s="73" t="str">
        <f>("（平成"&amp;TEXT((I1-1988),"0")&amp;"年）")</f>
        <v>（平成16年）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1008.3</v>
      </c>
      <c r="C5" s="20">
        <f>'２月'!AA39</f>
        <v>1021.3</v>
      </c>
      <c r="D5" s="20">
        <f>'３月'!AD39</f>
        <v>1007.8</v>
      </c>
      <c r="E5" s="20">
        <f>'４月'!AD39</f>
        <v>1015.6</v>
      </c>
      <c r="F5" s="20">
        <f>'５月'!AD39</f>
        <v>1014.1</v>
      </c>
      <c r="G5" s="20">
        <f>'６月'!AD39</f>
        <v>1014.5</v>
      </c>
      <c r="H5" s="20">
        <f>'７月'!AD39</f>
        <v>1005.4</v>
      </c>
      <c r="I5" s="20">
        <f>'８月'!AD39</f>
        <v>1011.8</v>
      </c>
      <c r="J5" s="20">
        <f>'９月'!AD39</f>
        <v>1004.6</v>
      </c>
      <c r="K5" s="20">
        <f>'10月'!AD39</f>
        <v>1014.9</v>
      </c>
      <c r="L5" s="20">
        <f>'11月'!AD39</f>
        <v>1007</v>
      </c>
      <c r="M5" s="21">
        <f>'12月'!AD39</f>
        <v>1024.7</v>
      </c>
      <c r="N5" s="4"/>
    </row>
    <row r="6" spans="1:14" ht="19.5" customHeight="1">
      <c r="A6" s="22">
        <v>2</v>
      </c>
      <c r="B6" s="23">
        <f>'１月'!AD40</f>
        <v>1010.9</v>
      </c>
      <c r="C6" s="24">
        <f>'２月'!AA40</f>
        <v>1019</v>
      </c>
      <c r="D6" s="24">
        <f>'３月'!AD40</f>
        <v>1007.7</v>
      </c>
      <c r="E6" s="24">
        <f>'４月'!AD40</f>
        <v>997.7</v>
      </c>
      <c r="F6" s="24">
        <f>'５月'!AD40</f>
        <v>1026.3</v>
      </c>
      <c r="G6" s="24">
        <f>'６月'!AD40</f>
        <v>1019</v>
      </c>
      <c r="H6" s="24">
        <f>'７月'!AD40</f>
        <v>1004</v>
      </c>
      <c r="I6" s="24">
        <f>'８月'!AD40</f>
        <v>1011.2</v>
      </c>
      <c r="J6" s="24">
        <f>'９月'!AD40</f>
        <v>1008</v>
      </c>
      <c r="K6" s="24">
        <f>'10月'!AD40</f>
        <v>1011.2</v>
      </c>
      <c r="L6" s="24">
        <f>'11月'!AD40</f>
        <v>1006.7</v>
      </c>
      <c r="M6" s="25">
        <f>'12月'!AD40</f>
        <v>1027.3</v>
      </c>
      <c r="N6" s="4"/>
    </row>
    <row r="7" spans="1:14" ht="19.5" customHeight="1">
      <c r="A7" s="22">
        <v>3</v>
      </c>
      <c r="B7" s="23">
        <f>'１月'!AD41</f>
        <v>1010.8</v>
      </c>
      <c r="C7" s="24">
        <f>'２月'!AA41</f>
        <v>1004.2</v>
      </c>
      <c r="D7" s="24">
        <f>'３月'!AD41</f>
        <v>1009.3</v>
      </c>
      <c r="E7" s="24">
        <f>'４月'!AD41</f>
        <v>1007.5</v>
      </c>
      <c r="F7" s="24">
        <f>'５月'!AD41</f>
        <v>1009.7</v>
      </c>
      <c r="G7" s="24">
        <f>'６月'!AD41</f>
        <v>1019.5</v>
      </c>
      <c r="H7" s="24">
        <f>'７月'!AD41</f>
        <v>1005.4</v>
      </c>
      <c r="I7" s="24">
        <f>'８月'!AD41</f>
        <v>1012</v>
      </c>
      <c r="J7" s="24">
        <f>'９月'!AD41</f>
        <v>1012.8</v>
      </c>
      <c r="K7" s="24">
        <f>'10月'!AD41</f>
        <v>1015.3</v>
      </c>
      <c r="L7" s="24">
        <f>'11月'!AD41</f>
        <v>1011.7</v>
      </c>
      <c r="M7" s="25">
        <f>'12月'!AD41</f>
        <v>1022.1</v>
      </c>
      <c r="N7" s="4"/>
    </row>
    <row r="8" spans="1:14" ht="19.5" customHeight="1">
      <c r="A8" s="22">
        <v>4</v>
      </c>
      <c r="B8" s="23">
        <f>'１月'!AD42</f>
        <v>1017.8</v>
      </c>
      <c r="C8" s="24">
        <f>'２月'!AA42</f>
        <v>1008.3</v>
      </c>
      <c r="D8" s="24">
        <f>'３月'!AD42</f>
        <v>1002.7</v>
      </c>
      <c r="E8" s="24">
        <f>'４月'!AD42</f>
        <v>1015.5</v>
      </c>
      <c r="F8" s="24">
        <f>'５月'!AD42</f>
        <v>996.6</v>
      </c>
      <c r="G8" s="24">
        <f>'６月'!AD42</f>
        <v>1017.2</v>
      </c>
      <c r="H8" s="24">
        <f>'７月'!AD42</f>
        <v>1009.5</v>
      </c>
      <c r="I8" s="24">
        <f>'８月'!AD42</f>
        <v>1013.7</v>
      </c>
      <c r="J8" s="24">
        <f>'９月'!AD42</f>
        <v>1015.2</v>
      </c>
      <c r="K8" s="24">
        <f>'10月'!AD42</f>
        <v>1017.6</v>
      </c>
      <c r="L8" s="24">
        <f>'11月'!AD42</f>
        <v>1012</v>
      </c>
      <c r="M8" s="25">
        <f>'12月'!AD42</f>
        <v>1001.3</v>
      </c>
      <c r="N8" s="4"/>
    </row>
    <row r="9" spans="1:14" ht="19.5" customHeight="1">
      <c r="A9" s="22">
        <v>5</v>
      </c>
      <c r="B9" s="23">
        <f>'１月'!AD43</f>
        <v>1023.8</v>
      </c>
      <c r="C9" s="24">
        <f>'２月'!AA43</f>
        <v>1011.4</v>
      </c>
      <c r="D9" s="24">
        <f>'３月'!AD43</f>
        <v>1013</v>
      </c>
      <c r="E9" s="24">
        <f>'４月'!AD43</f>
        <v>1013.5</v>
      </c>
      <c r="F9" s="24">
        <f>'５月'!AD43</f>
        <v>1005.7</v>
      </c>
      <c r="G9" s="24">
        <f>'６月'!AD43</f>
        <v>1014</v>
      </c>
      <c r="H9" s="24">
        <f>'７月'!AD43</f>
        <v>1007.2</v>
      </c>
      <c r="I9" s="24">
        <f>'８月'!AD43</f>
        <v>1013.7</v>
      </c>
      <c r="J9" s="24">
        <f>'９月'!AD43</f>
        <v>1014.3</v>
      </c>
      <c r="K9" s="24">
        <f>'10月'!AD43</f>
        <v>1007.3</v>
      </c>
      <c r="L9" s="24">
        <f>'11月'!AD43</f>
        <v>1019.6</v>
      </c>
      <c r="M9" s="25">
        <f>'12月'!AD43</f>
        <v>974.5</v>
      </c>
      <c r="N9" s="4"/>
    </row>
    <row r="10" spans="1:14" ht="19.5" customHeight="1">
      <c r="A10" s="22">
        <v>6</v>
      </c>
      <c r="B10" s="23">
        <f>'１月'!AD44</f>
        <v>1021.6</v>
      </c>
      <c r="C10" s="24">
        <f>'２月'!AA44</f>
        <v>1016.2</v>
      </c>
      <c r="D10" s="24">
        <f>'３月'!AD44</f>
        <v>1001.7</v>
      </c>
      <c r="E10" s="24">
        <f>'４月'!AD44</f>
        <v>1015.6</v>
      </c>
      <c r="F10" s="24">
        <f>'５月'!AD44</f>
        <v>1016.5</v>
      </c>
      <c r="G10" s="24">
        <f>'６月'!AD44</f>
        <v>1012.2</v>
      </c>
      <c r="H10" s="24">
        <f>'７月'!AD44</f>
        <v>1006.7</v>
      </c>
      <c r="I10" s="24">
        <f>'８月'!AD44</f>
        <v>1011.2</v>
      </c>
      <c r="J10" s="24">
        <f>'９月'!AD44</f>
        <v>1011.3</v>
      </c>
      <c r="K10" s="24">
        <f>'10月'!AD44</f>
        <v>1005.3</v>
      </c>
      <c r="L10" s="24">
        <f>'11月'!AD44</f>
        <v>1016.2</v>
      </c>
      <c r="M10" s="25">
        <f>'12月'!AD44</f>
        <v>1004.6</v>
      </c>
      <c r="N10" s="4"/>
    </row>
    <row r="11" spans="1:14" ht="19.5" customHeight="1">
      <c r="A11" s="22">
        <v>7</v>
      </c>
      <c r="B11" s="23">
        <f>'１月'!AD45</f>
        <v>1014.7</v>
      </c>
      <c r="C11" s="24">
        <f>'２月'!AA45</f>
        <v>1018.1</v>
      </c>
      <c r="D11" s="24">
        <f>'３月'!AD45</f>
        <v>1012.2</v>
      </c>
      <c r="E11" s="24">
        <f>'４月'!AD45</f>
        <v>1006.4</v>
      </c>
      <c r="F11" s="24">
        <f>'５月'!AD45</f>
        <v>1014.9</v>
      </c>
      <c r="G11" s="24">
        <f>'６月'!AD45</f>
        <v>1005.6</v>
      </c>
      <c r="H11" s="24">
        <f>'７月'!AD45</f>
        <v>1009.1</v>
      </c>
      <c r="I11" s="24">
        <f>'８月'!AD45</f>
        <v>1009.2</v>
      </c>
      <c r="J11" s="24">
        <f>'９月'!AD45</f>
        <v>1000.7</v>
      </c>
      <c r="K11" s="24">
        <f>'10月'!AD45</f>
        <v>1017.1</v>
      </c>
      <c r="L11" s="24">
        <f>'11月'!AD45</f>
        <v>1018.3</v>
      </c>
      <c r="M11" s="25">
        <f>'12月'!AD45</f>
        <v>1019.8</v>
      </c>
      <c r="N11" s="4"/>
    </row>
    <row r="12" spans="1:14" ht="19.5" customHeight="1">
      <c r="A12" s="22">
        <v>8</v>
      </c>
      <c r="B12" s="23">
        <f>'１月'!AD46</f>
        <v>1011.9</v>
      </c>
      <c r="C12" s="24">
        <f>'２月'!AA46</f>
        <v>1019.9</v>
      </c>
      <c r="D12" s="24">
        <f>'３月'!AD46</f>
        <v>1020.6</v>
      </c>
      <c r="E12" s="24">
        <f>'４月'!AD46</f>
        <v>1007.2</v>
      </c>
      <c r="F12" s="24">
        <f>'５月'!AD46</f>
        <v>1017.8</v>
      </c>
      <c r="G12" s="24">
        <f>'６月'!AD46</f>
        <v>1005.3</v>
      </c>
      <c r="H12" s="24">
        <f>'７月'!AD46</f>
        <v>1008.4</v>
      </c>
      <c r="I12" s="24">
        <f>'８月'!AD46</f>
        <v>1008.5</v>
      </c>
      <c r="J12" s="24">
        <f>'９月'!AD46</f>
        <v>997.4</v>
      </c>
      <c r="K12" s="24">
        <f>'10月'!AD46</f>
        <v>1013.9</v>
      </c>
      <c r="L12" s="24">
        <f>'11月'!AD46</f>
        <v>1026.8</v>
      </c>
      <c r="M12" s="25">
        <f>'12月'!AD46</f>
        <v>1020.1</v>
      </c>
      <c r="N12" s="4"/>
    </row>
    <row r="13" spans="1:14" ht="19.5" customHeight="1">
      <c r="A13" s="22">
        <v>9</v>
      </c>
      <c r="B13" s="23">
        <f>'１月'!AD47</f>
        <v>1023.6</v>
      </c>
      <c r="C13" s="24">
        <f>'２月'!AA47</f>
        <v>1026.3</v>
      </c>
      <c r="D13" s="24">
        <f>'３月'!AD47</f>
        <v>1015.8</v>
      </c>
      <c r="E13" s="24">
        <f>'４月'!AD47</f>
        <v>1011.8</v>
      </c>
      <c r="F13" s="24">
        <f>'５月'!AD47</f>
        <v>1014.9</v>
      </c>
      <c r="G13" s="24">
        <f>'６月'!AD47</f>
        <v>1009.9</v>
      </c>
      <c r="H13" s="24">
        <f>'７月'!AD47</f>
        <v>1007.9</v>
      </c>
      <c r="I13" s="24">
        <f>'８月'!AD47</f>
        <v>1007.3</v>
      </c>
      <c r="J13" s="24">
        <f>'９月'!AD47</f>
        <v>1012.5</v>
      </c>
      <c r="K13" s="24">
        <f>'10月'!AD47</f>
        <v>997.1</v>
      </c>
      <c r="L13" s="24">
        <f>'11月'!AD47</f>
        <v>1026.1</v>
      </c>
      <c r="M13" s="25">
        <f>'12月'!AD47</f>
        <v>1027.2</v>
      </c>
      <c r="N13" s="4"/>
    </row>
    <row r="14" spans="1:14" ht="19.5" customHeight="1">
      <c r="A14" s="26">
        <v>10</v>
      </c>
      <c r="B14" s="27">
        <f>'１月'!AD48</f>
        <v>1011.8</v>
      </c>
      <c r="C14" s="28">
        <f>'２月'!AA48</f>
        <v>1028.7</v>
      </c>
      <c r="D14" s="28">
        <f>'３月'!AD48</f>
        <v>1013.3</v>
      </c>
      <c r="E14" s="28">
        <f>'４月'!AD48</f>
        <v>1013.4</v>
      </c>
      <c r="F14" s="28">
        <f>'５月'!AD48</f>
        <v>1000.2</v>
      </c>
      <c r="G14" s="28">
        <f>'６月'!AD48</f>
        <v>1009.8</v>
      </c>
      <c r="H14" s="28">
        <f>'７月'!AD48</f>
        <v>1001.8</v>
      </c>
      <c r="I14" s="28">
        <f>'８月'!AD48</f>
        <v>1005.7</v>
      </c>
      <c r="J14" s="28">
        <f>'９月'!AD48</f>
        <v>1016.8</v>
      </c>
      <c r="K14" s="28">
        <f>'10月'!AD48</f>
        <v>1006.2</v>
      </c>
      <c r="L14" s="28">
        <f>'11月'!AD48</f>
        <v>1027.6</v>
      </c>
      <c r="M14" s="29">
        <f>'12月'!AD48</f>
        <v>1019.6</v>
      </c>
      <c r="N14" s="4"/>
    </row>
    <row r="15" spans="1:14" ht="19.5" customHeight="1">
      <c r="A15" s="18">
        <v>11</v>
      </c>
      <c r="B15" s="19">
        <f>'１月'!AD49</f>
        <v>1012.8</v>
      </c>
      <c r="C15" s="20">
        <f>'２月'!AA49</f>
        <v>1027.4</v>
      </c>
      <c r="D15" s="20">
        <f>'３月'!AD49</f>
        <v>1003.8</v>
      </c>
      <c r="E15" s="20">
        <f>'４月'!AD49</f>
        <v>1012.2</v>
      </c>
      <c r="F15" s="20">
        <f>'５月'!AD49</f>
        <v>999.8</v>
      </c>
      <c r="G15" s="20">
        <f>'６月'!AD49</f>
        <v>1012.6</v>
      </c>
      <c r="H15" s="20">
        <f>'７月'!AD49</f>
        <v>1000.6</v>
      </c>
      <c r="I15" s="20">
        <f>'８月'!AD49</f>
        <v>1007.2</v>
      </c>
      <c r="J15" s="20">
        <f>'９月'!AD49</f>
        <v>1023.1</v>
      </c>
      <c r="K15" s="20">
        <f>'10月'!AD49</f>
        <v>1011.3</v>
      </c>
      <c r="L15" s="20">
        <f>'11月'!AD49</f>
        <v>1016.7</v>
      </c>
      <c r="M15" s="21">
        <f>'12月'!AD49</f>
        <v>1019.2</v>
      </c>
      <c r="N15" s="4"/>
    </row>
    <row r="16" spans="1:14" ht="19.5" customHeight="1">
      <c r="A16" s="22">
        <v>12</v>
      </c>
      <c r="B16" s="23">
        <f>'１月'!AD50</f>
        <v>1013.4</v>
      </c>
      <c r="C16" s="24">
        <f>'２月'!AA50</f>
        <v>1020.8</v>
      </c>
      <c r="D16" s="24">
        <f>'３月'!AD50</f>
        <v>1013.3</v>
      </c>
      <c r="E16" s="24">
        <f>'４月'!AD50</f>
        <v>1005.7</v>
      </c>
      <c r="F16" s="24">
        <f>'５月'!AD50</f>
        <v>1010.7</v>
      </c>
      <c r="G16" s="24">
        <f>'６月'!AD50</f>
        <v>1009</v>
      </c>
      <c r="H16" s="24">
        <f>'７月'!AD50</f>
        <v>1007</v>
      </c>
      <c r="I16" s="24">
        <f>'８月'!AD50</f>
        <v>1007.9</v>
      </c>
      <c r="J16" s="24">
        <f>'９月'!AD50</f>
        <v>1024.4</v>
      </c>
      <c r="K16" s="24">
        <f>'10月'!AD50</f>
        <v>1011.6</v>
      </c>
      <c r="L16" s="24">
        <f>'11月'!AD50</f>
        <v>1008.3</v>
      </c>
      <c r="M16" s="25">
        <f>'12月'!AD50</f>
        <v>1018.9</v>
      </c>
      <c r="N16" s="4"/>
    </row>
    <row r="17" spans="1:14" ht="19.5" customHeight="1">
      <c r="A17" s="22">
        <v>13</v>
      </c>
      <c r="B17" s="23">
        <f>'１月'!AD51</f>
        <v>993.8</v>
      </c>
      <c r="C17" s="24">
        <f>'２月'!AA51</f>
        <v>1024.5</v>
      </c>
      <c r="D17" s="24">
        <f>'３月'!AD51</f>
        <v>1014.2</v>
      </c>
      <c r="E17" s="24">
        <f>'４月'!AD51</f>
        <v>1012.7</v>
      </c>
      <c r="F17" s="24">
        <f>'５月'!AD51</f>
        <v>1003.7</v>
      </c>
      <c r="G17" s="24">
        <f>'６月'!AD51</f>
        <v>1009.1</v>
      </c>
      <c r="H17" s="24">
        <f>'７月'!AD51</f>
        <v>1004.6</v>
      </c>
      <c r="I17" s="24">
        <f>'８月'!AD51</f>
        <v>1006.5</v>
      </c>
      <c r="J17" s="24">
        <f>'９月'!AD51</f>
        <v>1015.7</v>
      </c>
      <c r="K17" s="24">
        <f>'10月'!AD51</f>
        <v>1010.5</v>
      </c>
      <c r="L17" s="24">
        <f>'11月'!AD51</f>
        <v>1013</v>
      </c>
      <c r="M17" s="25">
        <f>'12月'!AD51</f>
        <v>1016.3</v>
      </c>
      <c r="N17" s="4"/>
    </row>
    <row r="18" spans="1:14" ht="19.5" customHeight="1">
      <c r="A18" s="22">
        <v>14</v>
      </c>
      <c r="B18" s="23">
        <f>'１月'!AD52</f>
        <v>1000</v>
      </c>
      <c r="C18" s="24">
        <f>'２月'!AA52</f>
        <v>1018.9</v>
      </c>
      <c r="D18" s="24">
        <f>'３月'!AD52</f>
        <v>1018.2</v>
      </c>
      <c r="E18" s="24">
        <f>'４月'!AD52</f>
        <v>1011.1</v>
      </c>
      <c r="F18" s="24">
        <f>'５月'!AD52</f>
        <v>1002.7</v>
      </c>
      <c r="G18" s="24">
        <f>'６月'!AD52</f>
        <v>1013.5</v>
      </c>
      <c r="H18" s="24">
        <f>'７月'!AD52</f>
        <v>1011.5</v>
      </c>
      <c r="I18" s="24">
        <f>'８月'!AD52</f>
        <v>1005.9</v>
      </c>
      <c r="J18" s="24">
        <f>'９月'!AD52</f>
        <v>1011.3</v>
      </c>
      <c r="K18" s="24">
        <f>'10月'!AD52</f>
        <v>1012.9</v>
      </c>
      <c r="L18" s="24">
        <f>'11月'!AD52</f>
        <v>1017.1</v>
      </c>
      <c r="M18" s="25">
        <f>'12月'!AD52</f>
        <v>1024.6</v>
      </c>
      <c r="N18" s="4"/>
    </row>
    <row r="19" spans="1:14" ht="19.5" customHeight="1">
      <c r="A19" s="22">
        <v>15</v>
      </c>
      <c r="B19" s="23">
        <f>'１月'!AD53</f>
        <v>1013.4</v>
      </c>
      <c r="C19" s="24">
        <f>'２月'!AA53</f>
        <v>1008.5</v>
      </c>
      <c r="D19" s="24">
        <f>'３月'!AD53</f>
        <v>1019.2</v>
      </c>
      <c r="E19" s="24">
        <f>'４月'!AD53</f>
        <v>1011.8</v>
      </c>
      <c r="F19" s="24">
        <f>'５月'!AD53</f>
        <v>1015.9</v>
      </c>
      <c r="G19" s="24">
        <f>'６月'!AD53</f>
        <v>1010.7</v>
      </c>
      <c r="H19" s="24">
        <f>'７月'!AD53</f>
        <v>1012.1</v>
      </c>
      <c r="I19" s="24">
        <f>'８月'!AD53</f>
        <v>1006</v>
      </c>
      <c r="J19" s="24">
        <f>'９月'!AD53</f>
        <v>1016.9</v>
      </c>
      <c r="K19" s="24">
        <f>'10月'!AD53</f>
        <v>1013</v>
      </c>
      <c r="L19" s="24">
        <f>'11月'!AD53</f>
        <v>1004.1</v>
      </c>
      <c r="M19" s="25">
        <f>'12月'!AD53</f>
        <v>1017.1</v>
      </c>
      <c r="N19" s="4"/>
    </row>
    <row r="20" spans="1:14" ht="19.5" customHeight="1">
      <c r="A20" s="22">
        <v>16</v>
      </c>
      <c r="B20" s="23">
        <f>'１月'!AD54</f>
        <v>1019.1</v>
      </c>
      <c r="C20" s="24">
        <f>'２月'!AA54</f>
        <v>1020.3</v>
      </c>
      <c r="D20" s="24">
        <f>'３月'!AD54</f>
        <v>1022.9</v>
      </c>
      <c r="E20" s="24">
        <f>'４月'!AD54</f>
        <v>1006.3</v>
      </c>
      <c r="F20" s="24">
        <f>'５月'!AD54</f>
        <v>1006.6</v>
      </c>
      <c r="G20" s="24">
        <f>'６月'!AD54</f>
        <v>1016.9</v>
      </c>
      <c r="H20" s="24">
        <f>'７月'!AD54</f>
        <v>1008.2</v>
      </c>
      <c r="I20" s="24">
        <f>'８月'!AD54</f>
        <v>1009.3</v>
      </c>
      <c r="J20" s="24">
        <f>'９月'!AD54</f>
        <v>1021.5</v>
      </c>
      <c r="K20" s="24">
        <f>'10月'!AD54</f>
        <v>1019.1</v>
      </c>
      <c r="L20" s="24">
        <f>'11月'!AD54</f>
        <v>1009.3</v>
      </c>
      <c r="M20" s="25">
        <f>'12月'!AD54</f>
        <v>1005.6</v>
      </c>
      <c r="N20" s="4"/>
    </row>
    <row r="21" spans="1:14" ht="19.5" customHeight="1">
      <c r="A21" s="22">
        <v>17</v>
      </c>
      <c r="B21" s="23">
        <f>'１月'!AD55</f>
        <v>1020</v>
      </c>
      <c r="C21" s="24">
        <f>'２月'!AA55</f>
        <v>1018.8</v>
      </c>
      <c r="D21" s="24">
        <f>'３月'!AD55</f>
        <v>1011.4</v>
      </c>
      <c r="E21" s="24">
        <f>'４月'!AD55</f>
        <v>1005</v>
      </c>
      <c r="F21" s="24">
        <f>'５月'!AD55</f>
        <v>1004.8</v>
      </c>
      <c r="G21" s="24">
        <f>'６月'!AD55</f>
        <v>1015.9</v>
      </c>
      <c r="H21" s="24">
        <f>'７月'!AD55</f>
        <v>1001.7</v>
      </c>
      <c r="I21" s="24">
        <f>'８月'!AD55</f>
        <v>1013.7</v>
      </c>
      <c r="J21" s="24">
        <f>'９月'!AD55</f>
        <v>1017.7</v>
      </c>
      <c r="K21" s="24">
        <f>'10月'!AD55</f>
        <v>1019.6</v>
      </c>
      <c r="L21" s="24">
        <f>'11月'!AD55</f>
        <v>1021</v>
      </c>
      <c r="M21" s="25">
        <f>'12月'!AD55</f>
        <v>1015</v>
      </c>
      <c r="N21" s="4"/>
    </row>
    <row r="22" spans="1:14" ht="19.5" customHeight="1">
      <c r="A22" s="22">
        <v>18</v>
      </c>
      <c r="B22" s="23">
        <f>'１月'!AD56</f>
        <v>1018.6</v>
      </c>
      <c r="C22" s="24">
        <f>'２月'!AA56</f>
        <v>1019.1</v>
      </c>
      <c r="D22" s="24">
        <f>'３月'!AD56</f>
        <v>1009.8</v>
      </c>
      <c r="E22" s="24">
        <f>'４月'!AD56</f>
        <v>1017.8</v>
      </c>
      <c r="F22" s="24">
        <f>'５月'!AD56</f>
        <v>1006.5</v>
      </c>
      <c r="G22" s="24">
        <f>'６月'!AD56</f>
        <v>1011.9</v>
      </c>
      <c r="H22" s="24">
        <f>'７月'!AD56</f>
        <v>1002.2</v>
      </c>
      <c r="I22" s="24">
        <f>'８月'!AD56</f>
        <v>1007</v>
      </c>
      <c r="J22" s="24">
        <f>'９月'!AD56</f>
        <v>1015.5</v>
      </c>
      <c r="K22" s="24">
        <f>'10月'!AD56</f>
        <v>1025.3</v>
      </c>
      <c r="L22" s="24">
        <f>'11月'!AD56</f>
        <v>1019.7</v>
      </c>
      <c r="M22" s="25">
        <f>'12月'!AD56</f>
        <v>1015.4</v>
      </c>
      <c r="N22" s="4"/>
    </row>
    <row r="23" spans="1:14" ht="19.5" customHeight="1">
      <c r="A23" s="22">
        <v>19</v>
      </c>
      <c r="B23" s="23">
        <f>'１月'!AD57</f>
        <v>1004.3</v>
      </c>
      <c r="C23" s="24">
        <f>'２月'!AA57</f>
        <v>1024.5</v>
      </c>
      <c r="D23" s="24">
        <f>'３月'!AD57</f>
        <v>1019.1</v>
      </c>
      <c r="E23" s="24">
        <f>'４月'!AD57</f>
        <v>1007.2</v>
      </c>
      <c r="F23" s="24">
        <f>'５月'!AD57</f>
        <v>1008.2</v>
      </c>
      <c r="G23" s="24">
        <f>'６月'!AD57</f>
        <v>1012</v>
      </c>
      <c r="H23" s="24">
        <f>'７月'!AD57</f>
        <v>1006.6</v>
      </c>
      <c r="I23" s="24">
        <f>'８月'!AD57</f>
        <v>999.2</v>
      </c>
      <c r="J23" s="24">
        <f>'９月'!AD57</f>
        <v>1013.2</v>
      </c>
      <c r="K23" s="24">
        <f>'10月'!AD57</f>
        <v>1016.4</v>
      </c>
      <c r="L23" s="24">
        <f>'11月'!AD57</f>
        <v>1011.1</v>
      </c>
      <c r="M23" s="25">
        <f>'12月'!AD57</f>
        <v>1015.7</v>
      </c>
      <c r="N23" s="4"/>
    </row>
    <row r="24" spans="1:14" ht="19.5" customHeight="1">
      <c r="A24" s="26">
        <v>20</v>
      </c>
      <c r="B24" s="27">
        <f>'１月'!AD58</f>
        <v>1007.6</v>
      </c>
      <c r="C24" s="28">
        <f>'２月'!AA58</f>
        <v>1031.3</v>
      </c>
      <c r="D24" s="28">
        <f>'３月'!AD58</f>
        <v>1021.2</v>
      </c>
      <c r="E24" s="28">
        <f>'４月'!AD58</f>
        <v>997</v>
      </c>
      <c r="F24" s="28">
        <f>'５月'!AD58</f>
        <v>1003.1</v>
      </c>
      <c r="G24" s="28">
        <f>'６月'!AD58</f>
        <v>1005.9</v>
      </c>
      <c r="H24" s="28">
        <f>'７月'!AD58</f>
        <v>1006.5</v>
      </c>
      <c r="I24" s="28">
        <f>'８月'!AD58</f>
        <v>997.7</v>
      </c>
      <c r="J24" s="28">
        <f>'９月'!AD58</f>
        <v>1014.7</v>
      </c>
      <c r="K24" s="28">
        <f>'10月'!AD58</f>
        <v>991.1</v>
      </c>
      <c r="L24" s="28">
        <f>'11月'!AD58</f>
        <v>1011.1</v>
      </c>
      <c r="M24" s="29">
        <f>'12月'!AD58</f>
        <v>1005.4</v>
      </c>
      <c r="N24" s="4"/>
    </row>
    <row r="25" spans="1:14" ht="19.5" customHeight="1">
      <c r="A25" s="18">
        <v>21</v>
      </c>
      <c r="B25" s="19">
        <f>'１月'!AD59</f>
        <v>1002.7</v>
      </c>
      <c r="C25" s="20">
        <f>'２月'!AA59</f>
        <v>1029.9</v>
      </c>
      <c r="D25" s="20">
        <f>'３月'!AD59</f>
        <v>1021</v>
      </c>
      <c r="E25" s="20">
        <f>'４月'!AD59</f>
        <v>1004.8</v>
      </c>
      <c r="F25" s="20">
        <f>'５月'!AD59</f>
        <v>990.4</v>
      </c>
      <c r="G25" s="20">
        <f>'６月'!AD59</f>
        <v>997.4</v>
      </c>
      <c r="H25" s="20">
        <f>'７月'!AD59</f>
        <v>1006.5</v>
      </c>
      <c r="I25" s="20">
        <f>'８月'!AD59</f>
        <v>1012.2</v>
      </c>
      <c r="J25" s="20">
        <f>'９月'!AD59</f>
        <v>1008.3</v>
      </c>
      <c r="K25" s="20">
        <f>'10月'!AD59</f>
        <v>992.1</v>
      </c>
      <c r="L25" s="20">
        <f>'11月'!AD59</f>
        <v>1015.4</v>
      </c>
      <c r="M25" s="21">
        <f>'12月'!AD59</f>
        <v>1007.3</v>
      </c>
      <c r="N25" s="4"/>
    </row>
    <row r="26" spans="1:14" ht="19.5" customHeight="1">
      <c r="A26" s="22">
        <v>22</v>
      </c>
      <c r="B26" s="23">
        <f>'１月'!AD60</f>
        <v>997.9</v>
      </c>
      <c r="C26" s="24">
        <f>'２月'!AA60</f>
        <v>1018.2</v>
      </c>
      <c r="D26" s="24">
        <f>'３月'!AD60</f>
        <v>1016.8</v>
      </c>
      <c r="E26" s="24">
        <f>'４月'!AD60</f>
        <v>998.8</v>
      </c>
      <c r="F26" s="24">
        <f>'５月'!AD60</f>
        <v>1004.9</v>
      </c>
      <c r="G26" s="24">
        <f>'６月'!AD60</f>
        <v>996.3</v>
      </c>
      <c r="H26" s="24">
        <f>'７月'!AD60</f>
        <v>1007</v>
      </c>
      <c r="I26" s="24">
        <f>'８月'!AD60</f>
        <v>1014.1</v>
      </c>
      <c r="J26" s="24">
        <f>'９月'!AD60</f>
        <v>1010.8</v>
      </c>
      <c r="K26" s="24">
        <f>'10月'!AD60</f>
        <v>1013.7</v>
      </c>
      <c r="L26" s="24">
        <f>'11月'!AD60</f>
        <v>1017.9</v>
      </c>
      <c r="M26" s="25">
        <f>'12月'!AD60</f>
        <v>1006.6</v>
      </c>
      <c r="N26" s="4"/>
    </row>
    <row r="27" spans="1:14" ht="19.5" customHeight="1">
      <c r="A27" s="22">
        <v>23</v>
      </c>
      <c r="B27" s="23">
        <f>'１月'!AD61</f>
        <v>1005.1</v>
      </c>
      <c r="C27" s="24">
        <f>'２月'!AA61</f>
        <v>1016.6</v>
      </c>
      <c r="D27" s="24">
        <f>'３月'!AD61</f>
        <v>1016.9</v>
      </c>
      <c r="E27" s="24">
        <f>'４月'!AD61</f>
        <v>999</v>
      </c>
      <c r="F27" s="24">
        <f>'５月'!AD61</f>
        <v>1009.5</v>
      </c>
      <c r="G27" s="24">
        <f>'６月'!AD61</f>
        <v>1003.7</v>
      </c>
      <c r="H27" s="24">
        <f>'７月'!AD61</f>
        <v>1009.2</v>
      </c>
      <c r="I27" s="24">
        <f>'８月'!AD61</f>
        <v>1012.1</v>
      </c>
      <c r="J27" s="24">
        <f>'９月'!AD61</f>
        <v>1015.5</v>
      </c>
      <c r="K27" s="24">
        <f>'10月'!AD61</f>
        <v>1017</v>
      </c>
      <c r="L27" s="24">
        <f>'11月'!AD61</f>
        <v>1026.7</v>
      </c>
      <c r="M27" s="25">
        <f>'12月'!AD61</f>
        <v>1007.9</v>
      </c>
      <c r="N27" s="4"/>
    </row>
    <row r="28" spans="1:14" ht="19.5" customHeight="1">
      <c r="A28" s="22">
        <v>24</v>
      </c>
      <c r="B28" s="23">
        <f>'１月'!AD62</f>
        <v>1007.7</v>
      </c>
      <c r="C28" s="24">
        <f>'２月'!AA62</f>
        <v>1022.6</v>
      </c>
      <c r="D28" s="24">
        <f>'３月'!AD62</f>
        <v>1019.7</v>
      </c>
      <c r="E28" s="24">
        <f>'４月'!AD62</f>
        <v>1005.1</v>
      </c>
      <c r="F28" s="24">
        <f>'５月'!AD62</f>
        <v>1007.6</v>
      </c>
      <c r="G28" s="24">
        <f>'６月'!AD62</f>
        <v>1004.4</v>
      </c>
      <c r="H28" s="24">
        <f>'７月'!AD62</f>
        <v>1007.6</v>
      </c>
      <c r="I28" s="24">
        <f>'８月'!AD62</f>
        <v>1003.1</v>
      </c>
      <c r="J28" s="24">
        <f>'９月'!AD62</f>
        <v>1020.5</v>
      </c>
      <c r="K28" s="24">
        <f>'10月'!AD62</f>
        <v>1028.4</v>
      </c>
      <c r="L28" s="24">
        <f>'11月'!AD62</f>
        <v>1024.7</v>
      </c>
      <c r="M28" s="25">
        <f>'12月'!AD62</f>
        <v>1016</v>
      </c>
      <c r="N28" s="4"/>
    </row>
    <row r="29" spans="1:14" ht="19.5" customHeight="1">
      <c r="A29" s="22">
        <v>25</v>
      </c>
      <c r="B29" s="23">
        <f>'１月'!AD63</f>
        <v>1007.7</v>
      </c>
      <c r="C29" s="24">
        <f>'２月'!AA63</f>
        <v>1015.1</v>
      </c>
      <c r="D29" s="24">
        <f>'３月'!AD63</f>
        <v>1012.9</v>
      </c>
      <c r="E29" s="24">
        <f>'４月'!AD63</f>
        <v>1013.6</v>
      </c>
      <c r="F29" s="24">
        <f>'５月'!AD63</f>
        <v>1008.8</v>
      </c>
      <c r="G29" s="24">
        <f>'６月'!AD63</f>
        <v>1002.6</v>
      </c>
      <c r="H29" s="24">
        <f>'７月'!AD63</f>
        <v>1008.8</v>
      </c>
      <c r="I29" s="24">
        <f>'８月'!AD63</f>
        <v>1006.2</v>
      </c>
      <c r="J29" s="24">
        <f>'９月'!AD63</f>
        <v>1019.1</v>
      </c>
      <c r="K29" s="24">
        <f>'10月'!AD63</f>
        <v>1019.6</v>
      </c>
      <c r="L29" s="24">
        <f>'11月'!AD63</f>
        <v>1024.6</v>
      </c>
      <c r="M29" s="25">
        <f>'12月'!AD63</f>
        <v>1011</v>
      </c>
      <c r="N29" s="4"/>
    </row>
    <row r="30" spans="1:14" ht="19.5" customHeight="1">
      <c r="A30" s="22">
        <v>26</v>
      </c>
      <c r="B30" s="23">
        <f>'１月'!AD64</f>
        <v>1014.1</v>
      </c>
      <c r="C30" s="24">
        <f>'２月'!AA64</f>
        <v>1007.7</v>
      </c>
      <c r="D30" s="24">
        <f>'３月'!AD64</f>
        <v>1010.1</v>
      </c>
      <c r="E30" s="24">
        <f>'４月'!AD64</f>
        <v>1014</v>
      </c>
      <c r="F30" s="24">
        <f>'５月'!AD64</f>
        <v>1017.8</v>
      </c>
      <c r="G30" s="24">
        <f>'６月'!AD64</f>
        <v>1002.1</v>
      </c>
      <c r="H30" s="24">
        <f>'７月'!AD64</f>
        <v>1011.8</v>
      </c>
      <c r="I30" s="24">
        <f>'８月'!AD64</f>
        <v>1009.6</v>
      </c>
      <c r="J30" s="24">
        <f>'９月'!AD64</f>
        <v>1018.5</v>
      </c>
      <c r="K30" s="24">
        <f>'10月'!AD64</f>
        <v>1010.7</v>
      </c>
      <c r="L30" s="24">
        <f>'11月'!AD64</f>
        <v>1003.5</v>
      </c>
      <c r="M30" s="25">
        <f>'12月'!AD64</f>
        <v>1008.2</v>
      </c>
      <c r="N30" s="4"/>
    </row>
    <row r="31" spans="1:14" ht="19.5" customHeight="1">
      <c r="A31" s="22">
        <v>27</v>
      </c>
      <c r="B31" s="23">
        <f>'１月'!AD65</f>
        <v>1007.7</v>
      </c>
      <c r="C31" s="24">
        <f>'２月'!AA65</f>
        <v>1018.3</v>
      </c>
      <c r="D31" s="24">
        <f>'３月'!AD65</f>
        <v>1016.3</v>
      </c>
      <c r="E31" s="24">
        <f>'４月'!AD65</f>
        <v>990.8</v>
      </c>
      <c r="F31" s="24">
        <f>'５月'!AD65</f>
        <v>1020.9</v>
      </c>
      <c r="G31" s="24">
        <f>'６月'!AD65</f>
        <v>1008.1</v>
      </c>
      <c r="H31" s="24">
        <f>'７月'!AD65</f>
        <v>1014.1</v>
      </c>
      <c r="I31" s="24">
        <f>'８月'!AD65</f>
        <v>1009.4</v>
      </c>
      <c r="J31" s="24">
        <f>'９月'!AD65</f>
        <v>1014</v>
      </c>
      <c r="K31" s="24">
        <f>'10月'!AD65</f>
        <v>1012.8</v>
      </c>
      <c r="L31" s="24">
        <f>'11月'!AD65</f>
        <v>1001.7</v>
      </c>
      <c r="M31" s="25">
        <f>'12月'!AD65</f>
        <v>1011.5</v>
      </c>
      <c r="N31" s="4"/>
    </row>
    <row r="32" spans="1:14" ht="19.5" customHeight="1">
      <c r="A32" s="22">
        <v>28</v>
      </c>
      <c r="B32" s="23">
        <f>'１月'!AD66</f>
        <v>1008.7</v>
      </c>
      <c r="C32" s="24">
        <f>'２月'!AA66</f>
        <v>1020.6</v>
      </c>
      <c r="D32" s="24">
        <f>'３月'!AD66</f>
        <v>1021.8</v>
      </c>
      <c r="E32" s="24">
        <f>'４月'!AD66</f>
        <v>992</v>
      </c>
      <c r="F32" s="24">
        <f>'５月'!AD66</f>
        <v>1014.7</v>
      </c>
      <c r="G32" s="24">
        <f>'６月'!AD66</f>
        <v>1005.7</v>
      </c>
      <c r="H32" s="24">
        <f>'７月'!AD66</f>
        <v>1012.6</v>
      </c>
      <c r="I32" s="24">
        <f>'８月'!AD66</f>
        <v>1014.7</v>
      </c>
      <c r="J32" s="24">
        <f>'９月'!AD66</f>
        <v>1013.4</v>
      </c>
      <c r="K32" s="24">
        <f>'10月'!AD66</f>
        <v>1026.7</v>
      </c>
      <c r="L32" s="24">
        <f>'11月'!AD66</f>
        <v>1012.4</v>
      </c>
      <c r="M32" s="25">
        <f>'12月'!AD66</f>
        <v>1015.4</v>
      </c>
      <c r="N32" s="4"/>
    </row>
    <row r="33" spans="1:14" ht="19.5" customHeight="1">
      <c r="A33" s="22">
        <v>29</v>
      </c>
      <c r="B33" s="23">
        <f>'１月'!AD67</f>
        <v>1009</v>
      </c>
      <c r="C33" s="24">
        <f>'２月'!AA67</f>
        <v>1016.6</v>
      </c>
      <c r="D33" s="24">
        <f>'３月'!AD67</f>
        <v>1020</v>
      </c>
      <c r="E33" s="24">
        <f>'４月'!AD67</f>
        <v>1007.3</v>
      </c>
      <c r="F33" s="24">
        <f>'５月'!AD67</f>
        <v>1007.8</v>
      </c>
      <c r="G33" s="24">
        <f>'６月'!AD67</f>
        <v>1003.8</v>
      </c>
      <c r="H33" s="24">
        <f>'７月'!AD67</f>
        <v>1011.8</v>
      </c>
      <c r="I33" s="24">
        <f>'８月'!AD67</f>
        <v>1013.7</v>
      </c>
      <c r="J33" s="24">
        <f>'９月'!AD67</f>
        <v>1006.8</v>
      </c>
      <c r="K33" s="24">
        <f>'10月'!AD67</f>
        <v>1030.3</v>
      </c>
      <c r="L33" s="24">
        <f>'11月'!AD67</f>
        <v>1015.4</v>
      </c>
      <c r="M33" s="25">
        <f>'12月'!AD67</f>
        <v>1006.7</v>
      </c>
      <c r="N33" s="4"/>
    </row>
    <row r="34" spans="1:14" ht="19.5" customHeight="1">
      <c r="A34" s="22">
        <v>30</v>
      </c>
      <c r="B34" s="23">
        <f>'１月'!AD68</f>
        <v>1012.3</v>
      </c>
      <c r="C34" s="24"/>
      <c r="D34" s="24">
        <f>'３月'!AD68</f>
        <v>1007.1</v>
      </c>
      <c r="E34" s="24">
        <f>'４月'!AD68</f>
        <v>1011.8</v>
      </c>
      <c r="F34" s="24">
        <f>'５月'!AD68</f>
        <v>1009.5</v>
      </c>
      <c r="G34" s="24">
        <f>'６月'!AD68</f>
        <v>1002.9</v>
      </c>
      <c r="H34" s="24">
        <f>'７月'!AD68</f>
        <v>1013</v>
      </c>
      <c r="I34" s="24">
        <f>'８月'!AD68</f>
        <v>1004.4</v>
      </c>
      <c r="J34" s="24">
        <f>'９月'!AD68</f>
        <v>998</v>
      </c>
      <c r="K34" s="24">
        <f>'10月'!AD68</f>
        <v>1022.1</v>
      </c>
      <c r="L34" s="24">
        <f>'11月'!AD68</f>
        <v>1016.8</v>
      </c>
      <c r="M34" s="25">
        <f>'12月'!AD68</f>
        <v>1009.6</v>
      </c>
      <c r="N34" s="4"/>
    </row>
    <row r="35" spans="1:14" ht="19.5" customHeight="1">
      <c r="A35" s="30">
        <v>31</v>
      </c>
      <c r="B35" s="31">
        <f>'１月'!AD69</f>
        <v>1014.4</v>
      </c>
      <c r="C35" s="32"/>
      <c r="D35" s="32">
        <f>'３月'!AD69</f>
        <v>998</v>
      </c>
      <c r="E35" s="32"/>
      <c r="F35" s="32">
        <f>'５月'!AD69</f>
        <v>1003.2</v>
      </c>
      <c r="G35" s="32"/>
      <c r="H35" s="32">
        <f>'７月'!AD69</f>
        <v>1013.4</v>
      </c>
      <c r="I35" s="32">
        <f>'８月'!AD69</f>
        <v>994.6</v>
      </c>
      <c r="J35" s="32"/>
      <c r="K35" s="32">
        <f>'10月'!AD69</f>
        <v>1014.1</v>
      </c>
      <c r="L35" s="32"/>
      <c r="M35" s="33">
        <f>'12月'!AD69</f>
        <v>998.5</v>
      </c>
      <c r="N35" s="4"/>
    </row>
    <row r="36" spans="1:14" ht="19.5" customHeight="1">
      <c r="A36" s="142" t="s">
        <v>9</v>
      </c>
      <c r="B36" s="76">
        <f aca="true" t="shared" si="0" ref="B36:M36">AVERAGEA(B5:B35)</f>
        <v>1011.1451612903224</v>
      </c>
      <c r="C36" s="77">
        <f t="shared" si="0"/>
        <v>1019.0724137931031</v>
      </c>
      <c r="D36" s="77">
        <f t="shared" si="0"/>
        <v>1013.4774193548386</v>
      </c>
      <c r="E36" s="77">
        <f t="shared" si="0"/>
        <v>1007.6066666666665</v>
      </c>
      <c r="F36" s="77">
        <f t="shared" si="0"/>
        <v>1008.8322580645162</v>
      </c>
      <c r="G36" s="77">
        <f t="shared" si="0"/>
        <v>1009.0500000000001</v>
      </c>
      <c r="H36" s="77">
        <f t="shared" si="0"/>
        <v>1007.8129032258064</v>
      </c>
      <c r="I36" s="77">
        <f t="shared" si="0"/>
        <v>1008.3483870967742</v>
      </c>
      <c r="J36" s="77">
        <f t="shared" si="0"/>
        <v>1013.0833333333333</v>
      </c>
      <c r="K36" s="77">
        <f t="shared" si="0"/>
        <v>1013.6838709677418</v>
      </c>
      <c r="L36" s="77">
        <f t="shared" si="0"/>
        <v>1015.4166666666667</v>
      </c>
      <c r="M36" s="78">
        <f t="shared" si="0"/>
        <v>1012.6806451612905</v>
      </c>
      <c r="N36" s="4"/>
    </row>
    <row r="37" spans="1:14" ht="19.5" customHeight="1">
      <c r="A37" s="143" t="s">
        <v>36</v>
      </c>
      <c r="B37" s="139">
        <f aca="true" t="shared" si="1" ref="B37:M37">MINA(B5:B35)</f>
        <v>993.8</v>
      </c>
      <c r="C37" s="140">
        <f t="shared" si="1"/>
        <v>1004.2</v>
      </c>
      <c r="D37" s="140">
        <f t="shared" si="1"/>
        <v>998</v>
      </c>
      <c r="E37" s="140">
        <f t="shared" si="1"/>
        <v>990.8</v>
      </c>
      <c r="F37" s="140">
        <f t="shared" si="1"/>
        <v>990.4</v>
      </c>
      <c r="G37" s="140">
        <f t="shared" si="1"/>
        <v>996.3</v>
      </c>
      <c r="H37" s="140">
        <f t="shared" si="1"/>
        <v>1000.6</v>
      </c>
      <c r="I37" s="140">
        <f t="shared" si="1"/>
        <v>994.6</v>
      </c>
      <c r="J37" s="140">
        <f t="shared" si="1"/>
        <v>997.4</v>
      </c>
      <c r="K37" s="140">
        <f t="shared" si="1"/>
        <v>991.1</v>
      </c>
      <c r="L37" s="140">
        <f t="shared" si="1"/>
        <v>1001.7</v>
      </c>
      <c r="M37" s="141">
        <f t="shared" si="1"/>
        <v>974.5</v>
      </c>
      <c r="N37" s="4"/>
    </row>
    <row r="38" spans="1:14" ht="19.5" customHeight="1">
      <c r="A38" s="144" t="s">
        <v>31</v>
      </c>
      <c r="B38" s="35">
        <f aca="true" t="shared" si="2" ref="B38:M38">AVERAGEA(B5:B14)</f>
        <v>1015.5199999999999</v>
      </c>
      <c r="C38" s="36">
        <f t="shared" si="2"/>
        <v>1017.3399999999999</v>
      </c>
      <c r="D38" s="36">
        <f t="shared" si="2"/>
        <v>1010.4099999999999</v>
      </c>
      <c r="E38" s="36">
        <f t="shared" si="2"/>
        <v>1010.4199999999998</v>
      </c>
      <c r="F38" s="36">
        <f t="shared" si="2"/>
        <v>1011.6700000000001</v>
      </c>
      <c r="G38" s="36">
        <f t="shared" si="2"/>
        <v>1012.7</v>
      </c>
      <c r="H38" s="36">
        <f t="shared" si="2"/>
        <v>1006.54</v>
      </c>
      <c r="I38" s="36">
        <f t="shared" si="2"/>
        <v>1010.43</v>
      </c>
      <c r="J38" s="36">
        <f t="shared" si="2"/>
        <v>1009.3599999999999</v>
      </c>
      <c r="K38" s="36">
        <f t="shared" si="2"/>
        <v>1010.5899999999999</v>
      </c>
      <c r="L38" s="36">
        <f t="shared" si="2"/>
        <v>1017.2</v>
      </c>
      <c r="M38" s="37">
        <f t="shared" si="2"/>
        <v>1014.1200000000001</v>
      </c>
      <c r="N38" s="4"/>
    </row>
    <row r="39" spans="1:14" ht="19.5" customHeight="1">
      <c r="A39" s="145" t="s">
        <v>32</v>
      </c>
      <c r="B39" s="39">
        <f aca="true" t="shared" si="3" ref="B39:M39">AVERAGEA(B15:B24)</f>
        <v>1010.3</v>
      </c>
      <c r="C39" s="40">
        <f t="shared" si="3"/>
        <v>1021.4100000000001</v>
      </c>
      <c r="D39" s="40">
        <f t="shared" si="3"/>
        <v>1015.3100000000001</v>
      </c>
      <c r="E39" s="40">
        <f t="shared" si="3"/>
        <v>1008.6800000000001</v>
      </c>
      <c r="F39" s="40">
        <f t="shared" si="3"/>
        <v>1006.2</v>
      </c>
      <c r="G39" s="40">
        <f t="shared" si="3"/>
        <v>1011.7499999999998</v>
      </c>
      <c r="H39" s="40">
        <f t="shared" si="3"/>
        <v>1006.1</v>
      </c>
      <c r="I39" s="40">
        <f t="shared" si="3"/>
        <v>1006.0400000000002</v>
      </c>
      <c r="J39" s="40">
        <f t="shared" si="3"/>
        <v>1017.4</v>
      </c>
      <c r="K39" s="40">
        <f t="shared" si="3"/>
        <v>1013.0800000000002</v>
      </c>
      <c r="L39" s="40">
        <f t="shared" si="3"/>
        <v>1013.14</v>
      </c>
      <c r="M39" s="41">
        <f t="shared" si="3"/>
        <v>1015.3199999999999</v>
      </c>
      <c r="N39" s="4"/>
    </row>
    <row r="40" spans="1:14" ht="19.5" customHeight="1">
      <c r="A40" s="146" t="s">
        <v>33</v>
      </c>
      <c r="B40" s="43">
        <f aca="true" t="shared" si="4" ref="B40:M40">AVERAGEA(B25:B35)</f>
        <v>1007.9363636363634</v>
      </c>
      <c r="C40" s="44">
        <f t="shared" si="4"/>
        <v>1018.4000000000001</v>
      </c>
      <c r="D40" s="44">
        <f t="shared" si="4"/>
        <v>1014.6</v>
      </c>
      <c r="E40" s="44">
        <f t="shared" si="4"/>
        <v>1003.7199999999999</v>
      </c>
      <c r="F40" s="44">
        <f t="shared" si="4"/>
        <v>1008.6454545454545</v>
      </c>
      <c r="G40" s="44">
        <f t="shared" si="4"/>
        <v>1002.7</v>
      </c>
      <c r="H40" s="44">
        <f t="shared" si="4"/>
        <v>1010.5272727272727</v>
      </c>
      <c r="I40" s="44">
        <f t="shared" si="4"/>
        <v>1008.5545454545455</v>
      </c>
      <c r="J40" s="44">
        <f t="shared" si="4"/>
        <v>1012.49</v>
      </c>
      <c r="K40" s="44">
        <f t="shared" si="4"/>
        <v>1017.0454545454545</v>
      </c>
      <c r="L40" s="44">
        <f t="shared" si="4"/>
        <v>1015.9099999999999</v>
      </c>
      <c r="M40" s="45">
        <f t="shared" si="4"/>
        <v>1008.9727272727273</v>
      </c>
      <c r="N40" s="4"/>
    </row>
  </sheetData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27">
        <f>'１月'!Z1</f>
        <v>2004</v>
      </c>
      <c r="AA1" s="48" t="s">
        <v>1</v>
      </c>
      <c r="AB1" s="128">
        <v>2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1012.3</v>
      </c>
      <c r="C3" s="96">
        <v>1012.6</v>
      </c>
      <c r="D3" s="96">
        <v>1012.2</v>
      </c>
      <c r="E3" s="96">
        <v>1012</v>
      </c>
      <c r="F3" s="96">
        <v>1012.3</v>
      </c>
      <c r="G3" s="96">
        <v>1012.5</v>
      </c>
      <c r="H3" s="96">
        <v>1013.3</v>
      </c>
      <c r="I3" s="96">
        <v>1013.7</v>
      </c>
      <c r="J3" s="96">
        <v>1013.6</v>
      </c>
      <c r="K3" s="96">
        <v>1013.6</v>
      </c>
      <c r="L3" s="96">
        <v>1013.1</v>
      </c>
      <c r="M3" s="96">
        <v>1012.3</v>
      </c>
      <c r="N3" s="96">
        <v>1011.2</v>
      </c>
      <c r="O3" s="96">
        <v>1011</v>
      </c>
      <c r="P3" s="96">
        <v>1011.3</v>
      </c>
      <c r="Q3" s="96">
        <v>1011.5</v>
      </c>
      <c r="R3" s="96">
        <v>1011.9</v>
      </c>
      <c r="S3" s="96">
        <v>1012.2</v>
      </c>
      <c r="T3" s="96">
        <v>1012.6</v>
      </c>
      <c r="U3" s="96">
        <v>1012.2</v>
      </c>
      <c r="V3" s="96">
        <v>1012</v>
      </c>
      <c r="W3" s="96">
        <v>1011.8</v>
      </c>
      <c r="X3" s="96">
        <v>1011.5</v>
      </c>
      <c r="Y3" s="96">
        <v>1011.4</v>
      </c>
      <c r="Z3" s="54">
        <f aca="true" t="shared" si="0" ref="Z3:Z31">AVERAGE(B3:Y3)</f>
        <v>1012.2541666666667</v>
      </c>
      <c r="AA3" s="53">
        <v>1013.8</v>
      </c>
      <c r="AB3" s="129">
        <v>0.4131944444444444</v>
      </c>
      <c r="AC3" s="55">
        <v>1</v>
      </c>
      <c r="AD3" s="53">
        <v>1010.8</v>
      </c>
      <c r="AE3" s="132">
        <v>0.5659722222222222</v>
      </c>
    </row>
    <row r="4" spans="1:31" ht="13.5" customHeight="1">
      <c r="A4" s="69">
        <v>2</v>
      </c>
      <c r="B4" s="97">
        <v>1011.3</v>
      </c>
      <c r="C4" s="98">
        <v>1011.2</v>
      </c>
      <c r="D4" s="98">
        <v>1010.5</v>
      </c>
      <c r="E4" s="98">
        <v>1010.3</v>
      </c>
      <c r="F4" s="98">
        <v>1010.1</v>
      </c>
      <c r="G4" s="98">
        <v>1010.1</v>
      </c>
      <c r="H4" s="98">
        <v>1010.3</v>
      </c>
      <c r="I4" s="98">
        <v>1009.9</v>
      </c>
      <c r="J4" s="98">
        <v>1009.4</v>
      </c>
      <c r="K4" s="98">
        <v>1009</v>
      </c>
      <c r="L4" s="98">
        <v>1007.9</v>
      </c>
      <c r="M4" s="98">
        <v>1006.5</v>
      </c>
      <c r="N4" s="98">
        <v>1004.3</v>
      </c>
      <c r="O4" s="98">
        <v>1003.1</v>
      </c>
      <c r="P4" s="98">
        <v>1001.5</v>
      </c>
      <c r="Q4" s="98">
        <v>999.9</v>
      </c>
      <c r="R4" s="98">
        <v>998.7</v>
      </c>
      <c r="S4" s="98">
        <v>996.8</v>
      </c>
      <c r="T4" s="98">
        <v>995.9</v>
      </c>
      <c r="U4" s="98">
        <v>995</v>
      </c>
      <c r="V4" s="98">
        <v>994.9</v>
      </c>
      <c r="W4" s="98">
        <v>994.4</v>
      </c>
      <c r="X4" s="98">
        <v>993.8</v>
      </c>
      <c r="Y4" s="98">
        <v>993.7</v>
      </c>
      <c r="Z4" s="58">
        <f t="shared" si="0"/>
        <v>1003.6875000000001</v>
      </c>
      <c r="AA4" s="56">
        <v>1011.5</v>
      </c>
      <c r="AB4" s="130">
        <v>0.06666666666666667</v>
      </c>
      <c r="AC4" s="60">
        <v>2</v>
      </c>
      <c r="AD4" s="56">
        <v>993.5</v>
      </c>
      <c r="AE4" s="133">
        <v>0.9680555555555556</v>
      </c>
    </row>
    <row r="5" spans="1:31" ht="13.5" customHeight="1">
      <c r="A5" s="69">
        <v>3</v>
      </c>
      <c r="B5" s="97">
        <v>994</v>
      </c>
      <c r="C5" s="98">
        <v>993.9</v>
      </c>
      <c r="D5" s="98">
        <v>993.8</v>
      </c>
      <c r="E5" s="98">
        <v>993.7</v>
      </c>
      <c r="F5" s="98">
        <v>994.1</v>
      </c>
      <c r="G5" s="98">
        <v>994.8</v>
      </c>
      <c r="H5" s="98">
        <v>995.5</v>
      </c>
      <c r="I5" s="98">
        <v>996</v>
      </c>
      <c r="J5" s="98">
        <v>995.9</v>
      </c>
      <c r="K5" s="98">
        <v>996.7</v>
      </c>
      <c r="L5" s="98">
        <v>996.7</v>
      </c>
      <c r="M5" s="98">
        <v>995.8</v>
      </c>
      <c r="N5" s="98">
        <v>995</v>
      </c>
      <c r="O5" s="98">
        <v>995.2</v>
      </c>
      <c r="P5" s="98">
        <v>995.8</v>
      </c>
      <c r="Q5" s="98">
        <v>995.6</v>
      </c>
      <c r="R5" s="98">
        <v>996.3</v>
      </c>
      <c r="S5" s="98">
        <v>996.4</v>
      </c>
      <c r="T5" s="98">
        <v>996.3</v>
      </c>
      <c r="U5" s="98">
        <v>996.7</v>
      </c>
      <c r="V5" s="98">
        <v>996.4</v>
      </c>
      <c r="W5" s="98">
        <v>996.3</v>
      </c>
      <c r="X5" s="98">
        <v>996.5</v>
      </c>
      <c r="Y5" s="98">
        <v>996.3</v>
      </c>
      <c r="Z5" s="58">
        <f t="shared" si="0"/>
        <v>995.5708333333336</v>
      </c>
      <c r="AA5" s="56">
        <v>996.9</v>
      </c>
      <c r="AB5" s="130">
        <v>0.4534722222222222</v>
      </c>
      <c r="AC5" s="60">
        <v>3</v>
      </c>
      <c r="AD5" s="56">
        <v>993.5</v>
      </c>
      <c r="AE5" s="133">
        <v>0.15138888888888888</v>
      </c>
    </row>
    <row r="6" spans="1:31" ht="13.5" customHeight="1">
      <c r="A6" s="69">
        <v>4</v>
      </c>
      <c r="B6" s="97">
        <v>996</v>
      </c>
      <c r="C6" s="98">
        <v>996.6</v>
      </c>
      <c r="D6" s="98">
        <v>996.9</v>
      </c>
      <c r="E6" s="98">
        <v>997.1</v>
      </c>
      <c r="F6" s="98">
        <v>997.8</v>
      </c>
      <c r="G6" s="98">
        <v>998.7</v>
      </c>
      <c r="H6" s="98">
        <v>999.4</v>
      </c>
      <c r="I6" s="98">
        <v>1000.2</v>
      </c>
      <c r="J6" s="98">
        <v>1000.9</v>
      </c>
      <c r="K6" s="98">
        <v>1000.8</v>
      </c>
      <c r="L6" s="98">
        <v>1000.1</v>
      </c>
      <c r="M6" s="98">
        <v>999.3</v>
      </c>
      <c r="N6" s="98">
        <v>998.4</v>
      </c>
      <c r="O6" s="98">
        <v>998</v>
      </c>
      <c r="P6" s="98">
        <v>998.5</v>
      </c>
      <c r="Q6" s="98">
        <v>998.5</v>
      </c>
      <c r="R6" s="98">
        <v>998.8</v>
      </c>
      <c r="S6" s="98">
        <v>999</v>
      </c>
      <c r="T6" s="98">
        <v>999.5</v>
      </c>
      <c r="U6" s="98">
        <v>999.6</v>
      </c>
      <c r="V6" s="98">
        <v>999.6</v>
      </c>
      <c r="W6" s="98">
        <v>999.6</v>
      </c>
      <c r="X6" s="98">
        <v>999.5</v>
      </c>
      <c r="Y6" s="98">
        <v>999.4</v>
      </c>
      <c r="Z6" s="58">
        <f t="shared" si="0"/>
        <v>998.8416666666664</v>
      </c>
      <c r="AA6" s="56">
        <v>1000.9</v>
      </c>
      <c r="AB6" s="130">
        <v>0.4152777777777778</v>
      </c>
      <c r="AC6" s="60">
        <v>4</v>
      </c>
      <c r="AD6" s="56">
        <v>995.8</v>
      </c>
      <c r="AE6" s="133">
        <v>0.05833333333333333</v>
      </c>
    </row>
    <row r="7" spans="1:31" ht="13.5" customHeight="1">
      <c r="A7" s="69">
        <v>5</v>
      </c>
      <c r="B7" s="97">
        <v>999.5</v>
      </c>
      <c r="C7" s="98">
        <v>999.8</v>
      </c>
      <c r="D7" s="98">
        <v>1000.5</v>
      </c>
      <c r="E7" s="98">
        <v>1000.8</v>
      </c>
      <c r="F7" s="98">
        <v>1001.3</v>
      </c>
      <c r="G7" s="98">
        <v>1001.7</v>
      </c>
      <c r="H7" s="98">
        <v>1001.6</v>
      </c>
      <c r="I7" s="98">
        <v>1001.9</v>
      </c>
      <c r="J7" s="98">
        <v>1002</v>
      </c>
      <c r="K7" s="98">
        <v>1001.4</v>
      </c>
      <c r="L7" s="98">
        <v>1000.3</v>
      </c>
      <c r="M7" s="98">
        <v>998.6</v>
      </c>
      <c r="N7" s="98">
        <v>997.9</v>
      </c>
      <c r="O7" s="98">
        <v>997</v>
      </c>
      <c r="P7" s="98">
        <v>996.6</v>
      </c>
      <c r="Q7" s="98">
        <v>996.2</v>
      </c>
      <c r="R7" s="98">
        <v>996.5</v>
      </c>
      <c r="S7" s="98">
        <v>997.2</v>
      </c>
      <c r="T7" s="98">
        <v>998.9</v>
      </c>
      <c r="U7" s="98">
        <v>1000.4</v>
      </c>
      <c r="V7" s="98">
        <v>1001.6</v>
      </c>
      <c r="W7" s="98">
        <v>1002.7</v>
      </c>
      <c r="X7" s="98">
        <v>1003.5</v>
      </c>
      <c r="Y7" s="98">
        <v>1003.8</v>
      </c>
      <c r="Z7" s="58">
        <f t="shared" si="0"/>
        <v>1000.0708333333333</v>
      </c>
      <c r="AA7" s="56">
        <v>1003.8</v>
      </c>
      <c r="AB7" s="130">
        <v>1</v>
      </c>
      <c r="AC7" s="60">
        <v>5</v>
      </c>
      <c r="AD7" s="56">
        <v>996.1</v>
      </c>
      <c r="AE7" s="133">
        <v>0.6777777777777777</v>
      </c>
    </row>
    <row r="8" spans="1:31" ht="13.5" customHeight="1">
      <c r="A8" s="69">
        <v>6</v>
      </c>
      <c r="B8" s="97">
        <v>1004.1</v>
      </c>
      <c r="C8" s="98">
        <v>1004.9</v>
      </c>
      <c r="D8" s="98">
        <v>1005.1</v>
      </c>
      <c r="E8" s="98">
        <v>1005.8</v>
      </c>
      <c r="F8" s="98">
        <v>1006.1</v>
      </c>
      <c r="G8" s="98">
        <v>1006.8</v>
      </c>
      <c r="H8" s="98">
        <v>1007.8</v>
      </c>
      <c r="I8" s="98">
        <v>1008.1</v>
      </c>
      <c r="J8" s="98">
        <v>1008.3</v>
      </c>
      <c r="K8" s="98">
        <v>1008.7</v>
      </c>
      <c r="L8" s="98">
        <v>1008</v>
      </c>
      <c r="M8" s="98">
        <v>1007</v>
      </c>
      <c r="N8" s="98">
        <v>1006.4</v>
      </c>
      <c r="O8" s="98">
        <v>1006.1</v>
      </c>
      <c r="P8" s="98">
        <v>1005.7</v>
      </c>
      <c r="Q8" s="98">
        <v>1006</v>
      </c>
      <c r="R8" s="98">
        <v>1005.9</v>
      </c>
      <c r="S8" s="98">
        <v>1006</v>
      </c>
      <c r="T8" s="98">
        <v>1005.4</v>
      </c>
      <c r="U8" s="98">
        <v>1005.1</v>
      </c>
      <c r="V8" s="98">
        <v>1004.6</v>
      </c>
      <c r="W8" s="98">
        <v>1003.7</v>
      </c>
      <c r="X8" s="98">
        <v>1003.2</v>
      </c>
      <c r="Y8" s="98">
        <v>1002.7</v>
      </c>
      <c r="Z8" s="58">
        <f t="shared" si="0"/>
        <v>1005.8958333333335</v>
      </c>
      <c r="AA8" s="56">
        <v>1008.7</v>
      </c>
      <c r="AB8" s="130">
        <v>0.41805555555555557</v>
      </c>
      <c r="AC8" s="60">
        <v>6</v>
      </c>
      <c r="AD8" s="56">
        <v>1002.7</v>
      </c>
      <c r="AE8" s="133">
        <v>1</v>
      </c>
    </row>
    <row r="9" spans="1:31" ht="13.5" customHeight="1">
      <c r="A9" s="69">
        <v>7</v>
      </c>
      <c r="B9" s="97">
        <v>1002.3</v>
      </c>
      <c r="C9" s="98">
        <v>1002.7</v>
      </c>
      <c r="D9" s="98">
        <v>1003.1</v>
      </c>
      <c r="E9" s="98">
        <v>1003.7</v>
      </c>
      <c r="F9" s="98">
        <v>1004.4</v>
      </c>
      <c r="G9" s="98">
        <v>1004.5</v>
      </c>
      <c r="H9" s="98">
        <v>1006</v>
      </c>
      <c r="I9" s="98">
        <v>1006.6</v>
      </c>
      <c r="J9" s="98">
        <v>1007</v>
      </c>
      <c r="K9" s="98">
        <v>1007.2</v>
      </c>
      <c r="L9" s="98">
        <v>1006.8</v>
      </c>
      <c r="M9" s="98">
        <v>1005.6</v>
      </c>
      <c r="N9" s="98">
        <v>1004.6</v>
      </c>
      <c r="O9" s="98">
        <v>1004.7</v>
      </c>
      <c r="P9" s="98">
        <v>1005</v>
      </c>
      <c r="Q9" s="98">
        <v>1006.1</v>
      </c>
      <c r="R9" s="98">
        <v>1007</v>
      </c>
      <c r="S9" s="98">
        <v>1007.5</v>
      </c>
      <c r="T9" s="98">
        <v>1008.1</v>
      </c>
      <c r="U9" s="98">
        <v>1009.2</v>
      </c>
      <c r="V9" s="98">
        <v>1009.9</v>
      </c>
      <c r="W9" s="98">
        <v>1010.5</v>
      </c>
      <c r="X9" s="98">
        <v>1010.4</v>
      </c>
      <c r="Y9" s="98">
        <v>1010.4</v>
      </c>
      <c r="Z9" s="58">
        <f t="shared" si="0"/>
        <v>1006.3875000000003</v>
      </c>
      <c r="AA9" s="56">
        <v>1010.5</v>
      </c>
      <c r="AB9" s="130">
        <v>0.9215277777777778</v>
      </c>
      <c r="AC9" s="60">
        <v>7</v>
      </c>
      <c r="AD9" s="56">
        <v>1002.1</v>
      </c>
      <c r="AE9" s="133">
        <v>0.035416666666666666</v>
      </c>
    </row>
    <row r="10" spans="1:31" ht="13.5" customHeight="1">
      <c r="A10" s="69">
        <v>8</v>
      </c>
      <c r="B10" s="97">
        <v>1010.6</v>
      </c>
      <c r="C10" s="98">
        <v>1011.1</v>
      </c>
      <c r="D10" s="98">
        <v>1011.1</v>
      </c>
      <c r="E10" s="98">
        <v>1011.3</v>
      </c>
      <c r="F10" s="98">
        <v>1011.7</v>
      </c>
      <c r="G10" s="98">
        <v>1012.1</v>
      </c>
      <c r="H10" s="98">
        <v>1012.1</v>
      </c>
      <c r="I10" s="98">
        <v>1012.3</v>
      </c>
      <c r="J10" s="98">
        <v>1012</v>
      </c>
      <c r="K10" s="98">
        <v>1011.8</v>
      </c>
      <c r="L10" s="98">
        <v>1011.1</v>
      </c>
      <c r="M10" s="98">
        <v>1010.2</v>
      </c>
      <c r="N10" s="98">
        <v>1009.3</v>
      </c>
      <c r="O10" s="98">
        <v>1008.5</v>
      </c>
      <c r="P10" s="98">
        <v>1008.5</v>
      </c>
      <c r="Q10" s="98">
        <v>1008.8</v>
      </c>
      <c r="R10" s="98">
        <v>1009.2</v>
      </c>
      <c r="S10" s="98">
        <v>1009.6</v>
      </c>
      <c r="T10" s="98">
        <v>1009.6</v>
      </c>
      <c r="U10" s="98">
        <v>1009.9</v>
      </c>
      <c r="V10" s="98">
        <v>1009.7</v>
      </c>
      <c r="W10" s="98">
        <v>1009.9</v>
      </c>
      <c r="X10" s="98">
        <v>1010.1</v>
      </c>
      <c r="Y10" s="98">
        <v>1010.2</v>
      </c>
      <c r="Z10" s="58">
        <f t="shared" si="0"/>
        <v>1010.4458333333333</v>
      </c>
      <c r="AA10" s="56">
        <v>1012.4</v>
      </c>
      <c r="AB10" s="130">
        <v>0.33194444444444443</v>
      </c>
      <c r="AC10" s="60">
        <v>8</v>
      </c>
      <c r="AD10" s="56">
        <v>1008.4</v>
      </c>
      <c r="AE10" s="133">
        <v>0.6555555555555556</v>
      </c>
    </row>
    <row r="11" spans="1:31" ht="13.5" customHeight="1">
      <c r="A11" s="69">
        <v>9</v>
      </c>
      <c r="B11" s="97">
        <v>1010.1</v>
      </c>
      <c r="C11" s="98">
        <v>1010.6</v>
      </c>
      <c r="D11" s="98">
        <v>1010.6</v>
      </c>
      <c r="E11" s="98">
        <v>1010.7</v>
      </c>
      <c r="F11" s="98">
        <v>1011.1</v>
      </c>
      <c r="G11" s="98">
        <v>1011.9</v>
      </c>
      <c r="H11" s="98">
        <v>1012.2</v>
      </c>
      <c r="I11" s="98">
        <v>1012.9</v>
      </c>
      <c r="J11" s="98">
        <v>1013.1</v>
      </c>
      <c r="K11" s="98">
        <v>1013.5</v>
      </c>
      <c r="L11" s="98">
        <v>1013.1</v>
      </c>
      <c r="M11" s="98">
        <v>1012</v>
      </c>
      <c r="N11" s="98">
        <v>1013.1</v>
      </c>
      <c r="O11" s="98">
        <v>1012.9</v>
      </c>
      <c r="P11" s="98">
        <v>1013.6</v>
      </c>
      <c r="Q11" s="98">
        <v>1013</v>
      </c>
      <c r="R11" s="98">
        <v>1013.9</v>
      </c>
      <c r="S11" s="98">
        <v>1014.3</v>
      </c>
      <c r="T11" s="98">
        <v>1015.6</v>
      </c>
      <c r="U11" s="98">
        <v>1015.8</v>
      </c>
      <c r="V11" s="98">
        <v>1016.5</v>
      </c>
      <c r="W11" s="98">
        <v>1017.9</v>
      </c>
      <c r="X11" s="98">
        <v>1017.8</v>
      </c>
      <c r="Y11" s="98">
        <v>1017.9</v>
      </c>
      <c r="Z11" s="58">
        <f t="shared" si="0"/>
        <v>1013.5041666666666</v>
      </c>
      <c r="AA11" s="56">
        <v>1018.7</v>
      </c>
      <c r="AB11" s="130">
        <v>0.9138888888888889</v>
      </c>
      <c r="AC11" s="60">
        <v>9</v>
      </c>
      <c r="AD11" s="56">
        <v>1010</v>
      </c>
      <c r="AE11" s="133">
        <v>0.05625</v>
      </c>
    </row>
    <row r="12" spans="1:31" ht="13.5" customHeight="1">
      <c r="A12" s="69">
        <v>10</v>
      </c>
      <c r="B12" s="97">
        <v>1018.1</v>
      </c>
      <c r="C12" s="98">
        <v>1018.7</v>
      </c>
      <c r="D12" s="98">
        <v>1018.6</v>
      </c>
      <c r="E12" s="98">
        <v>1018.8</v>
      </c>
      <c r="F12" s="98">
        <v>1018.9</v>
      </c>
      <c r="G12" s="98">
        <v>1019.6</v>
      </c>
      <c r="H12" s="98">
        <v>1020.1</v>
      </c>
      <c r="I12" s="98">
        <v>1020.7</v>
      </c>
      <c r="J12" s="98">
        <v>1020.9</v>
      </c>
      <c r="K12" s="98">
        <v>1020.8</v>
      </c>
      <c r="L12" s="98">
        <v>1020.9</v>
      </c>
      <c r="M12" s="98">
        <v>1020</v>
      </c>
      <c r="N12" s="98">
        <v>1019.7</v>
      </c>
      <c r="O12" s="98">
        <v>1019.6</v>
      </c>
      <c r="P12" s="98">
        <v>1019.7</v>
      </c>
      <c r="Q12" s="98">
        <v>1019.7</v>
      </c>
      <c r="R12" s="98">
        <v>1020.2</v>
      </c>
      <c r="S12" s="98">
        <v>1020.5</v>
      </c>
      <c r="T12" s="98">
        <v>1020.8</v>
      </c>
      <c r="U12" s="98">
        <v>1020.7</v>
      </c>
      <c r="V12" s="98">
        <v>1020.6</v>
      </c>
      <c r="W12" s="98">
        <v>1020.2</v>
      </c>
      <c r="X12" s="98">
        <v>1019.7</v>
      </c>
      <c r="Y12" s="98">
        <v>1019.6</v>
      </c>
      <c r="Z12" s="58">
        <f t="shared" si="0"/>
        <v>1019.8791666666666</v>
      </c>
      <c r="AA12" s="56">
        <v>1021.1</v>
      </c>
      <c r="AB12" s="130">
        <v>0.45416666666666666</v>
      </c>
      <c r="AC12" s="60">
        <v>10</v>
      </c>
      <c r="AD12" s="56">
        <v>1017.8</v>
      </c>
      <c r="AE12" s="133">
        <v>0.022222222222222223</v>
      </c>
    </row>
    <row r="13" spans="1:31" ht="13.5" customHeight="1">
      <c r="A13" s="68">
        <v>11</v>
      </c>
      <c r="B13" s="105">
        <v>1019.7</v>
      </c>
      <c r="C13" s="106">
        <v>1019.4</v>
      </c>
      <c r="D13" s="106">
        <v>1018.4</v>
      </c>
      <c r="E13" s="106">
        <v>1018</v>
      </c>
      <c r="F13" s="106">
        <v>1017.6</v>
      </c>
      <c r="G13" s="106">
        <v>1017.9</v>
      </c>
      <c r="H13" s="106">
        <v>1017.9</v>
      </c>
      <c r="I13" s="106">
        <v>1017.8</v>
      </c>
      <c r="J13" s="106">
        <v>1017.8</v>
      </c>
      <c r="K13" s="106">
        <v>1017.2</v>
      </c>
      <c r="L13" s="106">
        <v>1016.6</v>
      </c>
      <c r="M13" s="106">
        <v>1015</v>
      </c>
      <c r="N13" s="106">
        <v>1013.8</v>
      </c>
      <c r="O13" s="106">
        <v>1013.5</v>
      </c>
      <c r="P13" s="106">
        <v>1013.6</v>
      </c>
      <c r="Q13" s="106">
        <v>1013.7</v>
      </c>
      <c r="R13" s="106">
        <v>1013.9</v>
      </c>
      <c r="S13" s="106">
        <v>1014</v>
      </c>
      <c r="T13" s="106">
        <v>1013.7</v>
      </c>
      <c r="U13" s="106">
        <v>1013.2</v>
      </c>
      <c r="V13" s="106">
        <v>1013.3</v>
      </c>
      <c r="W13" s="106">
        <v>1012.6</v>
      </c>
      <c r="X13" s="106">
        <v>1012.3</v>
      </c>
      <c r="Y13" s="106">
        <v>1011.7</v>
      </c>
      <c r="Z13" s="107">
        <f t="shared" si="0"/>
        <v>1015.5250000000001</v>
      </c>
      <c r="AA13" s="108">
        <v>1019.8</v>
      </c>
      <c r="AB13" s="131">
        <v>0.03958333333333333</v>
      </c>
      <c r="AC13" s="109">
        <v>11</v>
      </c>
      <c r="AD13" s="108">
        <v>1011.7</v>
      </c>
      <c r="AE13" s="134">
        <v>1</v>
      </c>
    </row>
    <row r="14" spans="1:31" ht="13.5" customHeight="1">
      <c r="A14" s="69">
        <v>12</v>
      </c>
      <c r="B14" s="97">
        <v>1011.9</v>
      </c>
      <c r="C14" s="98">
        <v>1011.9</v>
      </c>
      <c r="D14" s="98">
        <v>1011.9</v>
      </c>
      <c r="E14" s="98">
        <v>1012.1</v>
      </c>
      <c r="F14" s="98">
        <v>1012.5</v>
      </c>
      <c r="G14" s="98">
        <v>1012.3</v>
      </c>
      <c r="H14" s="98">
        <v>1012.5</v>
      </c>
      <c r="I14" s="98">
        <v>1013.1</v>
      </c>
      <c r="J14" s="98">
        <v>1013</v>
      </c>
      <c r="K14" s="98">
        <v>1013</v>
      </c>
      <c r="L14" s="98">
        <v>1012.8</v>
      </c>
      <c r="M14" s="98">
        <v>1011.8</v>
      </c>
      <c r="N14" s="98">
        <v>1011.3</v>
      </c>
      <c r="O14" s="98">
        <v>1010.8</v>
      </c>
      <c r="P14" s="98">
        <v>1011.2</v>
      </c>
      <c r="Q14" s="98">
        <v>1011.4</v>
      </c>
      <c r="R14" s="98">
        <v>1011.6</v>
      </c>
      <c r="S14" s="98">
        <v>1012.4</v>
      </c>
      <c r="T14" s="98">
        <v>1012.5</v>
      </c>
      <c r="U14" s="98">
        <v>1012.9</v>
      </c>
      <c r="V14" s="98">
        <v>1013.2</v>
      </c>
      <c r="W14" s="98">
        <v>1013.1</v>
      </c>
      <c r="X14" s="98">
        <v>1013.2</v>
      </c>
      <c r="Y14" s="98">
        <v>1013.1</v>
      </c>
      <c r="Z14" s="58">
        <f t="shared" si="0"/>
        <v>1012.3125</v>
      </c>
      <c r="AA14" s="56">
        <v>1013.4</v>
      </c>
      <c r="AB14" s="130">
        <v>0.9006944444444445</v>
      </c>
      <c r="AC14" s="60">
        <v>12</v>
      </c>
      <c r="AD14" s="56">
        <v>1010.7</v>
      </c>
      <c r="AE14" s="133">
        <v>0.5840277777777778</v>
      </c>
    </row>
    <row r="15" spans="1:31" ht="13.5" customHeight="1">
      <c r="A15" s="69">
        <v>13</v>
      </c>
      <c r="B15" s="97">
        <v>1013</v>
      </c>
      <c r="C15" s="98">
        <v>1013.7</v>
      </c>
      <c r="D15" s="98">
        <v>1013.8</v>
      </c>
      <c r="E15" s="98">
        <v>1014</v>
      </c>
      <c r="F15" s="98">
        <v>1014.4</v>
      </c>
      <c r="G15" s="98">
        <v>1015</v>
      </c>
      <c r="H15" s="98">
        <v>1015.7</v>
      </c>
      <c r="I15" s="98">
        <v>1016.2</v>
      </c>
      <c r="J15" s="98">
        <v>1016.5</v>
      </c>
      <c r="K15" s="98">
        <v>1016.8</v>
      </c>
      <c r="L15" s="98">
        <v>1016.8</v>
      </c>
      <c r="M15" s="98">
        <v>1015.7</v>
      </c>
      <c r="N15" s="98">
        <v>1014.9</v>
      </c>
      <c r="O15" s="98">
        <v>1014.8</v>
      </c>
      <c r="P15" s="98">
        <v>1015.1</v>
      </c>
      <c r="Q15" s="98">
        <v>1014.7</v>
      </c>
      <c r="R15" s="98">
        <v>1014.5</v>
      </c>
      <c r="S15" s="98">
        <v>1014.8</v>
      </c>
      <c r="T15" s="98">
        <v>1014.5</v>
      </c>
      <c r="U15" s="98">
        <v>1014.2</v>
      </c>
      <c r="V15" s="98">
        <v>1013.5</v>
      </c>
      <c r="W15" s="98">
        <v>1013.2</v>
      </c>
      <c r="X15" s="98">
        <v>1012.2</v>
      </c>
      <c r="Y15" s="98">
        <v>1011.4</v>
      </c>
      <c r="Z15" s="58">
        <f t="shared" si="0"/>
        <v>1014.5583333333334</v>
      </c>
      <c r="AA15" s="56">
        <v>1017.1</v>
      </c>
      <c r="AB15" s="130">
        <v>0.4513888888888889</v>
      </c>
      <c r="AC15" s="60">
        <v>13</v>
      </c>
      <c r="AD15" s="56">
        <v>1011.2</v>
      </c>
      <c r="AE15" s="133">
        <v>0.9895833333333334</v>
      </c>
    </row>
    <row r="16" spans="1:31" ht="13.5" customHeight="1">
      <c r="A16" s="69">
        <v>14</v>
      </c>
      <c r="B16" s="97">
        <v>1010.9</v>
      </c>
      <c r="C16" s="98">
        <v>1009.9</v>
      </c>
      <c r="D16" s="98">
        <v>1008.6</v>
      </c>
      <c r="E16" s="98">
        <v>1007.3</v>
      </c>
      <c r="F16" s="98">
        <v>1006.9</v>
      </c>
      <c r="G16" s="98">
        <v>1006.1</v>
      </c>
      <c r="H16" s="98">
        <v>1005.4</v>
      </c>
      <c r="I16" s="98">
        <v>1005.2</v>
      </c>
      <c r="J16" s="98">
        <v>1004.5</v>
      </c>
      <c r="K16" s="98">
        <v>1003.9</v>
      </c>
      <c r="L16" s="98">
        <v>1002.6</v>
      </c>
      <c r="M16" s="98">
        <v>1000.8</v>
      </c>
      <c r="N16" s="98">
        <v>999.2</v>
      </c>
      <c r="O16" s="98">
        <v>997.7</v>
      </c>
      <c r="P16" s="98">
        <v>996.6</v>
      </c>
      <c r="Q16" s="98">
        <v>995.3</v>
      </c>
      <c r="R16" s="98">
        <v>994</v>
      </c>
      <c r="S16" s="98">
        <v>992.4</v>
      </c>
      <c r="T16" s="98">
        <v>991.1</v>
      </c>
      <c r="U16" s="98">
        <v>990.1</v>
      </c>
      <c r="V16" s="98">
        <v>989.4</v>
      </c>
      <c r="W16" s="98">
        <v>988.9</v>
      </c>
      <c r="X16" s="98">
        <v>988.6</v>
      </c>
      <c r="Y16" s="98">
        <v>988.5</v>
      </c>
      <c r="Z16" s="58">
        <f t="shared" si="0"/>
        <v>999.3291666666668</v>
      </c>
      <c r="AA16" s="56">
        <v>1011.5</v>
      </c>
      <c r="AB16" s="130">
        <v>0.00625</v>
      </c>
      <c r="AC16" s="60">
        <v>14</v>
      </c>
      <c r="AD16" s="56">
        <v>988.1</v>
      </c>
      <c r="AE16" s="133">
        <v>0.9979166666666667</v>
      </c>
    </row>
    <row r="17" spans="1:31" ht="13.5" customHeight="1">
      <c r="A17" s="69">
        <v>15</v>
      </c>
      <c r="B17" s="97">
        <v>989.1</v>
      </c>
      <c r="C17" s="98">
        <v>989.4</v>
      </c>
      <c r="D17" s="98">
        <v>989.6</v>
      </c>
      <c r="E17" s="98">
        <v>990.8</v>
      </c>
      <c r="F17" s="98">
        <v>991.9</v>
      </c>
      <c r="G17" s="98">
        <v>993.3</v>
      </c>
      <c r="H17" s="98">
        <v>994.7</v>
      </c>
      <c r="I17" s="98">
        <v>995.2</v>
      </c>
      <c r="J17" s="98">
        <v>995.9</v>
      </c>
      <c r="K17" s="98">
        <v>995.6</v>
      </c>
      <c r="L17" s="98">
        <v>995.1</v>
      </c>
      <c r="M17" s="98">
        <v>994.3</v>
      </c>
      <c r="N17" s="98">
        <v>994.5</v>
      </c>
      <c r="O17" s="98">
        <v>994.3</v>
      </c>
      <c r="P17" s="98">
        <v>994.4</v>
      </c>
      <c r="Q17" s="98">
        <v>995.6</v>
      </c>
      <c r="R17" s="98">
        <v>995.9</v>
      </c>
      <c r="S17" s="98">
        <v>996.5</v>
      </c>
      <c r="T17" s="98">
        <v>997.8</v>
      </c>
      <c r="U17" s="98">
        <v>998.2</v>
      </c>
      <c r="V17" s="98">
        <v>999.3</v>
      </c>
      <c r="W17" s="98">
        <v>999.9</v>
      </c>
      <c r="X17" s="98">
        <v>1000.5</v>
      </c>
      <c r="Y17" s="98">
        <v>1001</v>
      </c>
      <c r="Z17" s="58">
        <f t="shared" si="0"/>
        <v>995.1166666666667</v>
      </c>
      <c r="AA17" s="56">
        <v>1001.1</v>
      </c>
      <c r="AB17" s="130">
        <v>1</v>
      </c>
      <c r="AC17" s="60">
        <v>15</v>
      </c>
      <c r="AD17" s="56">
        <v>988.2</v>
      </c>
      <c r="AE17" s="133">
        <v>0.06041666666666667</v>
      </c>
    </row>
    <row r="18" spans="1:31" ht="13.5" customHeight="1">
      <c r="A18" s="69">
        <v>16</v>
      </c>
      <c r="B18" s="97">
        <v>1001.8</v>
      </c>
      <c r="C18" s="98">
        <v>1001.3</v>
      </c>
      <c r="D18" s="98">
        <v>1000.7</v>
      </c>
      <c r="E18" s="98">
        <v>1000.8</v>
      </c>
      <c r="F18" s="98">
        <v>1001.3</v>
      </c>
      <c r="G18" s="98">
        <v>1003.4</v>
      </c>
      <c r="H18" s="98">
        <v>1004.3</v>
      </c>
      <c r="I18" s="98">
        <v>1004</v>
      </c>
      <c r="J18" s="98">
        <v>1006.9</v>
      </c>
      <c r="K18" s="98">
        <v>1008.3</v>
      </c>
      <c r="L18" s="98">
        <v>1009.2</v>
      </c>
      <c r="M18" s="98">
        <v>1009.1</v>
      </c>
      <c r="N18" s="98">
        <v>1008.7</v>
      </c>
      <c r="O18" s="98">
        <v>1008.8</v>
      </c>
      <c r="P18" s="98">
        <v>1009.5</v>
      </c>
      <c r="Q18" s="98">
        <v>1010.3</v>
      </c>
      <c r="R18" s="98">
        <v>1010.8</v>
      </c>
      <c r="S18" s="98">
        <v>1011.9</v>
      </c>
      <c r="T18" s="98">
        <v>1012.4</v>
      </c>
      <c r="U18" s="98">
        <v>1012.6</v>
      </c>
      <c r="V18" s="98">
        <v>1012.6</v>
      </c>
      <c r="W18" s="98">
        <v>1012.5</v>
      </c>
      <c r="X18" s="98">
        <v>1011.7</v>
      </c>
      <c r="Y18" s="98">
        <v>1011.2</v>
      </c>
      <c r="Z18" s="58">
        <f t="shared" si="0"/>
        <v>1007.6708333333335</v>
      </c>
      <c r="AA18" s="56">
        <v>1012.8</v>
      </c>
      <c r="AB18" s="130">
        <v>0.8979166666666667</v>
      </c>
      <c r="AC18" s="60">
        <v>16</v>
      </c>
      <c r="AD18" s="56">
        <v>999.9</v>
      </c>
      <c r="AE18" s="133">
        <v>0.015277777777777777</v>
      </c>
    </row>
    <row r="19" spans="1:31" ht="13.5" customHeight="1">
      <c r="A19" s="69">
        <v>17</v>
      </c>
      <c r="B19" s="97">
        <v>1010.9</v>
      </c>
      <c r="C19" s="98">
        <v>1010.4</v>
      </c>
      <c r="D19" s="98">
        <v>1009.3</v>
      </c>
      <c r="E19" s="98">
        <v>1008.3</v>
      </c>
      <c r="F19" s="98">
        <v>1007.5</v>
      </c>
      <c r="G19" s="98">
        <v>1006.9</v>
      </c>
      <c r="H19" s="98">
        <v>1006.2</v>
      </c>
      <c r="I19" s="98">
        <v>1006.1</v>
      </c>
      <c r="J19" s="98">
        <v>1005.1</v>
      </c>
      <c r="K19" s="98">
        <v>1004</v>
      </c>
      <c r="L19" s="98">
        <v>1002.5</v>
      </c>
      <c r="M19" s="98">
        <v>1000.6</v>
      </c>
      <c r="N19" s="98">
        <v>998.8</v>
      </c>
      <c r="O19" s="98">
        <v>997.5</v>
      </c>
      <c r="P19" s="98">
        <v>997</v>
      </c>
      <c r="Q19" s="98">
        <v>996.6</v>
      </c>
      <c r="R19" s="98">
        <v>996.8</v>
      </c>
      <c r="S19" s="98">
        <v>997.5</v>
      </c>
      <c r="T19" s="98">
        <v>998.3</v>
      </c>
      <c r="U19" s="98">
        <v>998.6</v>
      </c>
      <c r="V19" s="98">
        <v>999.8</v>
      </c>
      <c r="W19" s="98">
        <v>1000.4</v>
      </c>
      <c r="X19" s="98">
        <v>1001.1</v>
      </c>
      <c r="Y19" s="98">
        <v>1002.2</v>
      </c>
      <c r="Z19" s="58">
        <f t="shared" si="0"/>
        <v>1002.5999999999999</v>
      </c>
      <c r="AA19" s="56">
        <v>1011.3</v>
      </c>
      <c r="AB19" s="130">
        <v>0.027777777777777776</v>
      </c>
      <c r="AC19" s="60">
        <v>17</v>
      </c>
      <c r="AD19" s="56">
        <v>996.5</v>
      </c>
      <c r="AE19" s="133">
        <v>0.6958333333333333</v>
      </c>
    </row>
    <row r="20" spans="1:31" ht="13.5" customHeight="1">
      <c r="A20" s="69">
        <v>18</v>
      </c>
      <c r="B20" s="97">
        <v>1002.7</v>
      </c>
      <c r="C20" s="98">
        <v>1003.1</v>
      </c>
      <c r="D20" s="98">
        <v>1002.6</v>
      </c>
      <c r="E20" s="98">
        <v>1002.5</v>
      </c>
      <c r="F20" s="98">
        <v>1002.6</v>
      </c>
      <c r="G20" s="98">
        <v>1003.7</v>
      </c>
      <c r="H20" s="98">
        <v>1004.5</v>
      </c>
      <c r="I20" s="98">
        <v>1005.7</v>
      </c>
      <c r="J20" s="98">
        <v>1006.2</v>
      </c>
      <c r="K20" s="98">
        <v>1006</v>
      </c>
      <c r="L20" s="98">
        <v>1006.6</v>
      </c>
      <c r="M20" s="98">
        <v>1006</v>
      </c>
      <c r="N20" s="98">
        <v>1005.8</v>
      </c>
      <c r="O20" s="98">
        <v>1006</v>
      </c>
      <c r="P20" s="98">
        <v>1006.4</v>
      </c>
      <c r="Q20" s="98">
        <v>1007</v>
      </c>
      <c r="R20" s="98">
        <v>1007.7</v>
      </c>
      <c r="S20" s="98">
        <v>1008.5</v>
      </c>
      <c r="T20" s="98">
        <v>1009.2</v>
      </c>
      <c r="U20" s="98">
        <v>1009.9</v>
      </c>
      <c r="V20" s="98">
        <v>1010.6</v>
      </c>
      <c r="W20" s="98">
        <v>1011.1</v>
      </c>
      <c r="X20" s="98">
        <v>1011.3</v>
      </c>
      <c r="Y20" s="98">
        <v>1011.5</v>
      </c>
      <c r="Z20" s="58">
        <f t="shared" si="0"/>
        <v>1006.5499999999998</v>
      </c>
      <c r="AA20" s="56">
        <v>1011.5</v>
      </c>
      <c r="AB20" s="130">
        <v>1</v>
      </c>
      <c r="AC20" s="60">
        <v>18</v>
      </c>
      <c r="AD20" s="56">
        <v>1002.1</v>
      </c>
      <c r="AE20" s="133">
        <v>0.001388888888888889</v>
      </c>
    </row>
    <row r="21" spans="1:31" ht="13.5" customHeight="1">
      <c r="A21" s="69">
        <v>19</v>
      </c>
      <c r="B21" s="97">
        <v>1011.6</v>
      </c>
      <c r="C21" s="98">
        <v>1011.8</v>
      </c>
      <c r="D21" s="98">
        <v>1011.7</v>
      </c>
      <c r="E21" s="98">
        <v>1012.3</v>
      </c>
      <c r="F21" s="98">
        <v>1012.9</v>
      </c>
      <c r="G21" s="98">
        <v>1013.5</v>
      </c>
      <c r="H21" s="98">
        <v>1014.2</v>
      </c>
      <c r="I21" s="98">
        <v>1014.5</v>
      </c>
      <c r="J21" s="98">
        <v>1014.2</v>
      </c>
      <c r="K21" s="98">
        <v>1013.8</v>
      </c>
      <c r="L21" s="98">
        <v>1013.7</v>
      </c>
      <c r="M21" s="98">
        <v>1012.7</v>
      </c>
      <c r="N21" s="98">
        <v>1012.2</v>
      </c>
      <c r="O21" s="98">
        <v>1011.7</v>
      </c>
      <c r="P21" s="98">
        <v>1012.3</v>
      </c>
      <c r="Q21" s="98">
        <v>1012.5</v>
      </c>
      <c r="R21" s="98">
        <v>1012.7</v>
      </c>
      <c r="S21" s="98">
        <v>1013.2</v>
      </c>
      <c r="T21" s="98">
        <v>1013.8</v>
      </c>
      <c r="U21" s="98">
        <v>1014.3</v>
      </c>
      <c r="V21" s="98">
        <v>1015</v>
      </c>
      <c r="W21" s="98">
        <v>1015.8</v>
      </c>
      <c r="X21" s="98">
        <v>1016.2</v>
      </c>
      <c r="Y21" s="98">
        <v>1017</v>
      </c>
      <c r="Z21" s="58">
        <f t="shared" si="0"/>
        <v>1013.4833333333335</v>
      </c>
      <c r="AA21" s="56">
        <v>1017</v>
      </c>
      <c r="AB21" s="130">
        <v>1</v>
      </c>
      <c r="AC21" s="60">
        <v>19</v>
      </c>
      <c r="AD21" s="56">
        <v>1011.5</v>
      </c>
      <c r="AE21" s="133">
        <v>0.12152777777777778</v>
      </c>
    </row>
    <row r="22" spans="1:31" ht="13.5" customHeight="1">
      <c r="A22" s="69">
        <v>20</v>
      </c>
      <c r="B22" s="97">
        <v>1017.9</v>
      </c>
      <c r="C22" s="98">
        <v>1018.4</v>
      </c>
      <c r="D22" s="98">
        <v>1018.9</v>
      </c>
      <c r="E22" s="98">
        <v>1019.3</v>
      </c>
      <c r="F22" s="98">
        <v>1020.4</v>
      </c>
      <c r="G22" s="98">
        <v>1021.3</v>
      </c>
      <c r="H22" s="98">
        <v>1022</v>
      </c>
      <c r="I22" s="98">
        <v>1022.7</v>
      </c>
      <c r="J22" s="98">
        <v>1023.2</v>
      </c>
      <c r="K22" s="98">
        <v>1023.5</v>
      </c>
      <c r="L22" s="98">
        <v>1023.7</v>
      </c>
      <c r="M22" s="98">
        <v>1023.3</v>
      </c>
      <c r="N22" s="98">
        <v>1023.1</v>
      </c>
      <c r="O22" s="98">
        <v>1023</v>
      </c>
      <c r="P22" s="98">
        <v>1023</v>
      </c>
      <c r="Q22" s="98">
        <v>1023.1</v>
      </c>
      <c r="R22" s="98">
        <v>1023.4</v>
      </c>
      <c r="S22" s="98">
        <v>1023.7</v>
      </c>
      <c r="T22" s="98">
        <v>1023.7</v>
      </c>
      <c r="U22" s="98">
        <v>1023.4</v>
      </c>
      <c r="V22" s="98">
        <v>1023.7</v>
      </c>
      <c r="W22" s="98">
        <v>1023.6</v>
      </c>
      <c r="X22" s="98">
        <v>1022.9</v>
      </c>
      <c r="Y22" s="98">
        <v>1022.4</v>
      </c>
      <c r="Z22" s="58">
        <f t="shared" si="0"/>
        <v>1022.2333333333336</v>
      </c>
      <c r="AA22" s="56">
        <v>1023.8</v>
      </c>
      <c r="AB22" s="130">
        <v>0.8881944444444444</v>
      </c>
      <c r="AC22" s="60">
        <v>20</v>
      </c>
      <c r="AD22" s="56">
        <v>1017</v>
      </c>
      <c r="AE22" s="133">
        <v>0.001388888888888889</v>
      </c>
    </row>
    <row r="23" spans="1:31" ht="13.5" customHeight="1">
      <c r="A23" s="68">
        <v>21</v>
      </c>
      <c r="B23" s="105">
        <v>1021.4</v>
      </c>
      <c r="C23" s="106">
        <v>1020.5</v>
      </c>
      <c r="D23" s="106">
        <v>1019.7</v>
      </c>
      <c r="E23" s="106">
        <v>1019.4</v>
      </c>
      <c r="F23" s="106">
        <v>1018.7</v>
      </c>
      <c r="G23" s="106">
        <v>1018.2</v>
      </c>
      <c r="H23" s="106">
        <v>1018.8</v>
      </c>
      <c r="I23" s="106">
        <v>1018.4</v>
      </c>
      <c r="J23" s="106">
        <v>1017.5</v>
      </c>
      <c r="K23" s="106">
        <v>1017.3</v>
      </c>
      <c r="L23" s="106">
        <v>1016.4</v>
      </c>
      <c r="M23" s="106">
        <v>1015.3</v>
      </c>
      <c r="N23" s="106">
        <v>1014.2</v>
      </c>
      <c r="O23" s="106">
        <v>1013.4</v>
      </c>
      <c r="P23" s="106">
        <v>1012.9</v>
      </c>
      <c r="Q23" s="106">
        <v>1012.3</v>
      </c>
      <c r="R23" s="106">
        <v>1012.1</v>
      </c>
      <c r="S23" s="106">
        <v>1012.4</v>
      </c>
      <c r="T23" s="106">
        <v>1012.2</v>
      </c>
      <c r="U23" s="106">
        <v>1012</v>
      </c>
      <c r="V23" s="106">
        <v>1011.7</v>
      </c>
      <c r="W23" s="106">
        <v>1011.1</v>
      </c>
      <c r="X23" s="106">
        <v>1011</v>
      </c>
      <c r="Y23" s="106">
        <v>1010.8</v>
      </c>
      <c r="Z23" s="107">
        <f t="shared" si="0"/>
        <v>1015.3208333333332</v>
      </c>
      <c r="AA23" s="108">
        <v>1022.4</v>
      </c>
      <c r="AB23" s="131">
        <v>0.004166666666666667</v>
      </c>
      <c r="AC23" s="109">
        <v>21</v>
      </c>
      <c r="AD23" s="108">
        <v>1010.8</v>
      </c>
      <c r="AE23" s="134">
        <v>1</v>
      </c>
    </row>
    <row r="24" spans="1:31" ht="13.5" customHeight="1">
      <c r="A24" s="69">
        <v>22</v>
      </c>
      <c r="B24" s="97">
        <v>1010.7</v>
      </c>
      <c r="C24" s="98">
        <v>1010.1</v>
      </c>
      <c r="D24" s="98">
        <v>1009.1</v>
      </c>
      <c r="E24" s="98">
        <v>1008.5</v>
      </c>
      <c r="F24" s="98">
        <v>1007.8</v>
      </c>
      <c r="G24" s="98">
        <v>1007.2</v>
      </c>
      <c r="H24" s="98">
        <v>1006.8</v>
      </c>
      <c r="I24" s="98">
        <v>1006.1</v>
      </c>
      <c r="J24" s="98">
        <v>1005.2</v>
      </c>
      <c r="K24" s="98">
        <v>1004.1</v>
      </c>
      <c r="L24" s="98">
        <v>1002.9</v>
      </c>
      <c r="M24" s="98">
        <v>1001</v>
      </c>
      <c r="N24" s="98">
        <v>999.5</v>
      </c>
      <c r="O24" s="98">
        <v>998.1</v>
      </c>
      <c r="P24" s="98">
        <v>997</v>
      </c>
      <c r="Q24" s="98">
        <v>996.3</v>
      </c>
      <c r="R24" s="98">
        <v>995.5</v>
      </c>
      <c r="S24" s="98">
        <v>993.8</v>
      </c>
      <c r="T24" s="98">
        <v>992.7</v>
      </c>
      <c r="U24" s="98">
        <v>990.7</v>
      </c>
      <c r="V24" s="98">
        <v>989.7</v>
      </c>
      <c r="W24" s="98">
        <v>987.5</v>
      </c>
      <c r="X24" s="98">
        <v>985.4</v>
      </c>
      <c r="Y24" s="98">
        <v>983.4</v>
      </c>
      <c r="Z24" s="58">
        <f t="shared" si="0"/>
        <v>999.5458333333336</v>
      </c>
      <c r="AA24" s="56">
        <v>1010.8</v>
      </c>
      <c r="AB24" s="130">
        <v>0.029861111111111113</v>
      </c>
      <c r="AC24" s="60">
        <v>22</v>
      </c>
      <c r="AD24" s="56">
        <v>983.1</v>
      </c>
      <c r="AE24" s="133">
        <v>0.998611111111111</v>
      </c>
    </row>
    <row r="25" spans="1:31" ht="13.5" customHeight="1">
      <c r="A25" s="69">
        <v>23</v>
      </c>
      <c r="B25" s="97">
        <v>980.4</v>
      </c>
      <c r="C25" s="98">
        <v>978.2</v>
      </c>
      <c r="D25" s="98">
        <v>978.4</v>
      </c>
      <c r="E25" s="98">
        <v>980</v>
      </c>
      <c r="F25" s="98">
        <v>981.8</v>
      </c>
      <c r="G25" s="98">
        <v>982.9</v>
      </c>
      <c r="H25" s="98">
        <v>984.4</v>
      </c>
      <c r="I25" s="98">
        <v>985.6</v>
      </c>
      <c r="J25" s="98">
        <v>987.5</v>
      </c>
      <c r="K25" s="98">
        <v>988.4</v>
      </c>
      <c r="L25" s="98">
        <v>990.1</v>
      </c>
      <c r="M25" s="98">
        <v>991.4</v>
      </c>
      <c r="N25" s="98">
        <v>992.3</v>
      </c>
      <c r="O25" s="98">
        <v>993.6</v>
      </c>
      <c r="P25" s="98">
        <v>995</v>
      </c>
      <c r="Q25" s="98">
        <v>997.2</v>
      </c>
      <c r="R25" s="98">
        <v>999.2</v>
      </c>
      <c r="S25" s="98">
        <v>1001.3</v>
      </c>
      <c r="T25" s="98">
        <v>1003.3</v>
      </c>
      <c r="U25" s="98">
        <v>1004.6</v>
      </c>
      <c r="V25" s="98">
        <v>1005.7</v>
      </c>
      <c r="W25" s="98">
        <v>1007.2</v>
      </c>
      <c r="X25" s="98">
        <v>1007.9</v>
      </c>
      <c r="Y25" s="98">
        <v>1009.1</v>
      </c>
      <c r="Z25" s="58">
        <f t="shared" si="0"/>
        <v>992.7291666666666</v>
      </c>
      <c r="AA25" s="56">
        <v>1009.1</v>
      </c>
      <c r="AB25" s="130">
        <v>1</v>
      </c>
      <c r="AC25" s="60">
        <v>23</v>
      </c>
      <c r="AD25" s="56">
        <v>977.7</v>
      </c>
      <c r="AE25" s="133">
        <v>0.11805555555555557</v>
      </c>
    </row>
    <row r="26" spans="1:31" ht="13.5" customHeight="1">
      <c r="A26" s="69">
        <v>24</v>
      </c>
      <c r="B26" s="97">
        <v>1010.4</v>
      </c>
      <c r="C26" s="98">
        <v>1011.3</v>
      </c>
      <c r="D26" s="98">
        <v>1012.1</v>
      </c>
      <c r="E26" s="98">
        <v>1012.7</v>
      </c>
      <c r="F26" s="98">
        <v>1012.8</v>
      </c>
      <c r="G26" s="98">
        <v>1014.1</v>
      </c>
      <c r="H26" s="98">
        <v>1014.2</v>
      </c>
      <c r="I26" s="98">
        <v>1014.6</v>
      </c>
      <c r="J26" s="98">
        <v>1015.1</v>
      </c>
      <c r="K26" s="98">
        <v>1015.1</v>
      </c>
      <c r="L26" s="98">
        <v>1014.7</v>
      </c>
      <c r="M26" s="98">
        <v>1013.3</v>
      </c>
      <c r="N26" s="98">
        <v>1012.6</v>
      </c>
      <c r="O26" s="98">
        <v>1012.1</v>
      </c>
      <c r="P26" s="98">
        <v>1011.5</v>
      </c>
      <c r="Q26" s="98">
        <v>1011.5</v>
      </c>
      <c r="R26" s="98">
        <v>1011.4</v>
      </c>
      <c r="S26" s="98">
        <v>1011.4</v>
      </c>
      <c r="T26" s="98">
        <v>1010.6</v>
      </c>
      <c r="U26" s="98">
        <v>1009.7</v>
      </c>
      <c r="V26" s="98">
        <v>1009.4</v>
      </c>
      <c r="W26" s="98">
        <v>1008.7</v>
      </c>
      <c r="X26" s="98">
        <v>1007.8</v>
      </c>
      <c r="Y26" s="98">
        <v>1007.7</v>
      </c>
      <c r="Z26" s="58">
        <f t="shared" si="0"/>
        <v>1011.8666666666669</v>
      </c>
      <c r="AA26" s="56">
        <v>1015.2</v>
      </c>
      <c r="AB26" s="130">
        <v>0.42430555555555555</v>
      </c>
      <c r="AC26" s="60">
        <v>24</v>
      </c>
      <c r="AD26" s="56">
        <v>1007.6</v>
      </c>
      <c r="AE26" s="133">
        <v>0.9993055555555556</v>
      </c>
    </row>
    <row r="27" spans="1:31" ht="13.5" customHeight="1">
      <c r="A27" s="69">
        <v>25</v>
      </c>
      <c r="B27" s="97">
        <v>1007.1</v>
      </c>
      <c r="C27" s="98">
        <v>1006</v>
      </c>
      <c r="D27" s="98">
        <v>1005.6</v>
      </c>
      <c r="E27" s="98">
        <v>1005.3</v>
      </c>
      <c r="F27" s="98">
        <v>1005.4</v>
      </c>
      <c r="G27" s="98">
        <v>1005.8</v>
      </c>
      <c r="H27" s="98">
        <v>1006.3</v>
      </c>
      <c r="I27" s="98">
        <v>1006.4</v>
      </c>
      <c r="J27" s="98">
        <v>1006.5</v>
      </c>
      <c r="K27" s="98">
        <v>1005.7</v>
      </c>
      <c r="L27" s="98">
        <v>1005.6</v>
      </c>
      <c r="M27" s="98">
        <v>1004.6</v>
      </c>
      <c r="N27" s="98">
        <v>1003.6</v>
      </c>
      <c r="O27" s="98">
        <v>1003.1</v>
      </c>
      <c r="P27" s="98">
        <v>1003.1</v>
      </c>
      <c r="Q27" s="98">
        <v>1003</v>
      </c>
      <c r="R27" s="98">
        <v>1003</v>
      </c>
      <c r="S27" s="98">
        <v>1003.4</v>
      </c>
      <c r="T27" s="98">
        <v>1003.1</v>
      </c>
      <c r="U27" s="98">
        <v>1003</v>
      </c>
      <c r="V27" s="98">
        <v>1002.7</v>
      </c>
      <c r="W27" s="98">
        <v>1002.1</v>
      </c>
      <c r="X27" s="98">
        <v>1001.3</v>
      </c>
      <c r="Y27" s="98">
        <v>1000.4</v>
      </c>
      <c r="Z27" s="58">
        <f t="shared" si="0"/>
        <v>1004.2541666666667</v>
      </c>
      <c r="AA27" s="56">
        <v>1007.7</v>
      </c>
      <c r="AB27" s="130">
        <v>0.002777777777777778</v>
      </c>
      <c r="AC27" s="60">
        <v>25</v>
      </c>
      <c r="AD27" s="56">
        <v>1000.4</v>
      </c>
      <c r="AE27" s="133">
        <v>1</v>
      </c>
    </row>
    <row r="28" spans="1:31" ht="13.5" customHeight="1">
      <c r="A28" s="69">
        <v>26</v>
      </c>
      <c r="B28" s="97">
        <v>999.5</v>
      </c>
      <c r="C28" s="98">
        <v>998.8</v>
      </c>
      <c r="D28" s="98">
        <v>998</v>
      </c>
      <c r="E28" s="98">
        <v>996.8</v>
      </c>
      <c r="F28" s="98">
        <v>995.9</v>
      </c>
      <c r="G28" s="98">
        <v>995.4</v>
      </c>
      <c r="H28" s="98">
        <v>995</v>
      </c>
      <c r="I28" s="98">
        <v>994.7</v>
      </c>
      <c r="J28" s="98">
        <v>994</v>
      </c>
      <c r="K28" s="98">
        <v>993.2</v>
      </c>
      <c r="L28" s="98">
        <v>992.4</v>
      </c>
      <c r="M28" s="98">
        <v>990.9</v>
      </c>
      <c r="N28" s="98">
        <v>989.6</v>
      </c>
      <c r="O28" s="98">
        <v>989.6</v>
      </c>
      <c r="P28" s="98">
        <v>989.1</v>
      </c>
      <c r="Q28" s="98">
        <v>989.5</v>
      </c>
      <c r="R28" s="98">
        <v>990.9</v>
      </c>
      <c r="S28" s="98">
        <v>992.1</v>
      </c>
      <c r="T28" s="98">
        <v>994.1</v>
      </c>
      <c r="U28" s="98">
        <v>995.3</v>
      </c>
      <c r="V28" s="98">
        <v>996.1</v>
      </c>
      <c r="W28" s="98">
        <v>997.6</v>
      </c>
      <c r="X28" s="98">
        <v>998.8</v>
      </c>
      <c r="Y28" s="98">
        <v>999.8</v>
      </c>
      <c r="Z28" s="58">
        <f t="shared" si="0"/>
        <v>994.4624999999996</v>
      </c>
      <c r="AA28" s="56">
        <v>1000.4</v>
      </c>
      <c r="AB28" s="130">
        <v>0.001388888888888889</v>
      </c>
      <c r="AC28" s="60">
        <v>26</v>
      </c>
      <c r="AD28" s="56">
        <v>989</v>
      </c>
      <c r="AE28" s="133">
        <v>0.6229166666666667</v>
      </c>
    </row>
    <row r="29" spans="1:31" ht="13.5" customHeight="1">
      <c r="A29" s="69">
        <v>27</v>
      </c>
      <c r="B29" s="97">
        <v>1001.5</v>
      </c>
      <c r="C29" s="98">
        <v>1002</v>
      </c>
      <c r="D29" s="98">
        <v>1002.4</v>
      </c>
      <c r="E29" s="98">
        <v>1003.2</v>
      </c>
      <c r="F29" s="98">
        <v>1003.8</v>
      </c>
      <c r="G29" s="98">
        <v>1004.1</v>
      </c>
      <c r="H29" s="98">
        <v>1004.9</v>
      </c>
      <c r="I29" s="98">
        <v>1005.3</v>
      </c>
      <c r="J29" s="98">
        <v>1005.4</v>
      </c>
      <c r="K29" s="98">
        <v>1004.9</v>
      </c>
      <c r="L29" s="98">
        <v>1004</v>
      </c>
      <c r="M29" s="98">
        <v>1003.8</v>
      </c>
      <c r="N29" s="98">
        <v>1003.7</v>
      </c>
      <c r="O29" s="98">
        <v>1004.5</v>
      </c>
      <c r="P29" s="98">
        <v>1005.3</v>
      </c>
      <c r="Q29" s="98">
        <v>1005.8</v>
      </c>
      <c r="R29" s="98">
        <v>1006.4</v>
      </c>
      <c r="S29" s="98">
        <v>1007.4</v>
      </c>
      <c r="T29" s="98">
        <v>1008.1</v>
      </c>
      <c r="U29" s="98">
        <v>1009.1</v>
      </c>
      <c r="V29" s="98">
        <v>1010</v>
      </c>
      <c r="W29" s="98">
        <v>1010.5</v>
      </c>
      <c r="X29" s="98">
        <v>1010.5</v>
      </c>
      <c r="Y29" s="98">
        <v>1010.6</v>
      </c>
      <c r="Z29" s="58">
        <f t="shared" si="0"/>
        <v>1005.7166666666666</v>
      </c>
      <c r="AA29" s="56">
        <v>1010.7</v>
      </c>
      <c r="AB29" s="130">
        <v>1</v>
      </c>
      <c r="AC29" s="60">
        <v>27</v>
      </c>
      <c r="AD29" s="56">
        <v>999.8</v>
      </c>
      <c r="AE29" s="133">
        <v>0.003472222222222222</v>
      </c>
    </row>
    <row r="30" spans="1:31" ht="13.5" customHeight="1">
      <c r="A30" s="69">
        <v>28</v>
      </c>
      <c r="B30" s="97">
        <v>1010.8</v>
      </c>
      <c r="C30" s="98">
        <v>1010.8</v>
      </c>
      <c r="D30" s="98">
        <v>1010.5</v>
      </c>
      <c r="E30" s="98">
        <v>1011.1</v>
      </c>
      <c r="F30" s="98">
        <v>1011.6</v>
      </c>
      <c r="G30" s="98">
        <v>1012.2</v>
      </c>
      <c r="H30" s="98">
        <v>1012.9</v>
      </c>
      <c r="I30" s="98">
        <v>1012.9</v>
      </c>
      <c r="J30" s="98">
        <v>1012.7</v>
      </c>
      <c r="K30" s="98">
        <v>1012.4</v>
      </c>
      <c r="L30" s="98">
        <v>1012.3</v>
      </c>
      <c r="M30" s="98">
        <v>1011.4</v>
      </c>
      <c r="N30" s="98">
        <v>1011</v>
      </c>
      <c r="O30" s="98">
        <v>1010.7</v>
      </c>
      <c r="P30" s="98">
        <v>1011.3</v>
      </c>
      <c r="Q30" s="98">
        <v>1011.2</v>
      </c>
      <c r="R30" s="98">
        <v>1011.5</v>
      </c>
      <c r="S30" s="98">
        <v>1011.6</v>
      </c>
      <c r="T30" s="98">
        <v>1011.8</v>
      </c>
      <c r="U30" s="98">
        <v>1011.9</v>
      </c>
      <c r="V30" s="98">
        <v>1011.4</v>
      </c>
      <c r="W30" s="98">
        <v>1010.6</v>
      </c>
      <c r="X30" s="98">
        <v>1009.9</v>
      </c>
      <c r="Y30" s="98">
        <v>1009</v>
      </c>
      <c r="Z30" s="58">
        <f t="shared" si="0"/>
        <v>1011.3958333333334</v>
      </c>
      <c r="AA30" s="56">
        <v>1013</v>
      </c>
      <c r="AB30" s="130">
        <v>0.34097222222222223</v>
      </c>
      <c r="AC30" s="60">
        <v>28</v>
      </c>
      <c r="AD30" s="56">
        <v>1008.9</v>
      </c>
      <c r="AE30" s="133">
        <v>1</v>
      </c>
    </row>
    <row r="31" spans="1:31" ht="13.5" customHeight="1">
      <c r="A31" s="69">
        <v>29</v>
      </c>
      <c r="B31" s="97">
        <v>1007.9</v>
      </c>
      <c r="C31" s="98">
        <v>1007</v>
      </c>
      <c r="D31" s="98">
        <v>1005.8</v>
      </c>
      <c r="E31" s="98">
        <v>1004.7</v>
      </c>
      <c r="F31" s="98">
        <v>1003.8</v>
      </c>
      <c r="G31" s="98">
        <v>1003.4</v>
      </c>
      <c r="H31" s="98">
        <v>1003</v>
      </c>
      <c r="I31" s="98">
        <v>1002.6</v>
      </c>
      <c r="J31" s="98">
        <v>1001.4</v>
      </c>
      <c r="K31" s="98">
        <v>999.9</v>
      </c>
      <c r="L31" s="98">
        <v>999</v>
      </c>
      <c r="M31" s="98">
        <v>997.7</v>
      </c>
      <c r="N31" s="98">
        <v>996</v>
      </c>
      <c r="O31" s="98">
        <v>995.5</v>
      </c>
      <c r="P31" s="98">
        <v>995.7</v>
      </c>
      <c r="Q31" s="98">
        <v>996.2</v>
      </c>
      <c r="R31" s="98">
        <v>996</v>
      </c>
      <c r="S31" s="98">
        <v>997.4</v>
      </c>
      <c r="T31" s="98">
        <v>998.7</v>
      </c>
      <c r="U31" s="98">
        <v>999.8</v>
      </c>
      <c r="V31" s="98">
        <v>1000.3</v>
      </c>
      <c r="W31" s="98">
        <v>1001</v>
      </c>
      <c r="X31" s="98">
        <v>1000.7</v>
      </c>
      <c r="Y31" s="98">
        <v>1000.6</v>
      </c>
      <c r="Z31" s="58">
        <f t="shared" si="0"/>
        <v>1000.5875000000001</v>
      </c>
      <c r="AA31" s="56">
        <v>1009.1</v>
      </c>
      <c r="AB31" s="130">
        <v>0.011805555555555555</v>
      </c>
      <c r="AC31" s="60">
        <v>29</v>
      </c>
      <c r="AD31" s="56">
        <v>995.4</v>
      </c>
      <c r="AE31" s="133">
        <v>0.5881944444444445</v>
      </c>
    </row>
    <row r="32" spans="1:31" ht="13.5" customHeight="1">
      <c r="A32" s="69">
        <v>30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58"/>
      <c r="AA32" s="56"/>
      <c r="AB32" s="130"/>
      <c r="AC32" s="60">
        <v>30</v>
      </c>
      <c r="AD32" s="56"/>
      <c r="AE32" s="133"/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30"/>
      <c r="AC33" s="60">
        <v>31</v>
      </c>
      <c r="AD33" s="56"/>
      <c r="AE33" s="133"/>
    </row>
    <row r="34" spans="1:31" ht="13.5" customHeight="1">
      <c r="A34" s="83" t="s">
        <v>9</v>
      </c>
      <c r="B34" s="99">
        <f aca="true" t="shared" si="1" ref="B34:Q34">AVERAGE(B3:B33)</f>
        <v>1006.8103448275865</v>
      </c>
      <c r="C34" s="100">
        <f t="shared" si="1"/>
        <v>1006.7620689655171</v>
      </c>
      <c r="D34" s="100">
        <f t="shared" si="1"/>
        <v>1006.5344827586207</v>
      </c>
      <c r="E34" s="100">
        <f t="shared" si="1"/>
        <v>1006.5965517241377</v>
      </c>
      <c r="F34" s="100">
        <f t="shared" si="1"/>
        <v>1006.8068965517241</v>
      </c>
      <c r="G34" s="100">
        <f t="shared" si="1"/>
        <v>1007.2206896551725</v>
      </c>
      <c r="H34" s="100">
        <f t="shared" si="1"/>
        <v>1007.6551724137933</v>
      </c>
      <c r="I34" s="100">
        <f t="shared" si="1"/>
        <v>1007.9103448275863</v>
      </c>
      <c r="J34" s="100">
        <f t="shared" si="1"/>
        <v>1007.9896551724139</v>
      </c>
      <c r="K34" s="100">
        <f t="shared" si="1"/>
        <v>1007.8137931034483</v>
      </c>
      <c r="L34" s="100">
        <f t="shared" si="1"/>
        <v>1007.4137931034483</v>
      </c>
      <c r="M34" s="100">
        <f t="shared" si="1"/>
        <v>1006.4137931034483</v>
      </c>
      <c r="N34" s="100">
        <f t="shared" si="1"/>
        <v>1005.6793103448275</v>
      </c>
      <c r="O34" s="100">
        <f t="shared" si="1"/>
        <v>1005.3379310344826</v>
      </c>
      <c r="P34" s="100">
        <f t="shared" si="1"/>
        <v>1005.3862068965517</v>
      </c>
      <c r="Q34" s="100">
        <f t="shared" si="1"/>
        <v>1005.4655172413793</v>
      </c>
      <c r="R34" s="100">
        <f aca="true" t="shared" si="2" ref="R34:Y34">AVERAGE(R3:R33)</f>
        <v>1005.7137931034484</v>
      </c>
      <c r="S34" s="100">
        <f t="shared" si="2"/>
        <v>1006.041379310345</v>
      </c>
      <c r="T34" s="100">
        <f t="shared" si="2"/>
        <v>1006.355172413793</v>
      </c>
      <c r="U34" s="100">
        <f t="shared" si="2"/>
        <v>1006.4862068965518</v>
      </c>
      <c r="V34" s="100">
        <f t="shared" si="2"/>
        <v>1006.6620689655174</v>
      </c>
      <c r="W34" s="100">
        <f t="shared" si="2"/>
        <v>1006.7034482758619</v>
      </c>
      <c r="X34" s="100">
        <f t="shared" si="2"/>
        <v>1006.5275862068968</v>
      </c>
      <c r="Y34" s="100">
        <f t="shared" si="2"/>
        <v>1006.4413793103448</v>
      </c>
      <c r="Z34" s="61">
        <f>AVERAGE(B3:Y33)</f>
        <v>1006.613649425288</v>
      </c>
      <c r="AA34" s="62">
        <f>AVERAGE(AA3:AA33)</f>
        <v>1011.5862068965517</v>
      </c>
      <c r="AB34" s="63"/>
      <c r="AC34" s="64"/>
      <c r="AD34" s="62">
        <f>AVERAGE(AD3:AD33)</f>
        <v>1001.3896551724139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2004</v>
      </c>
      <c r="AA37" s="48" t="s">
        <v>1</v>
      </c>
      <c r="AB37" s="70">
        <f>AB1</f>
        <v>2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1019.9</v>
      </c>
      <c r="C39" s="96">
        <v>1020.2</v>
      </c>
      <c r="D39" s="96">
        <v>1019.8</v>
      </c>
      <c r="E39" s="96">
        <v>1019.6</v>
      </c>
      <c r="F39" s="96">
        <v>1019.9</v>
      </c>
      <c r="G39" s="96">
        <v>1020.1</v>
      </c>
      <c r="H39" s="96">
        <v>1020.9</v>
      </c>
      <c r="I39" s="96">
        <v>1021.2</v>
      </c>
      <c r="J39" s="96">
        <v>1021</v>
      </c>
      <c r="K39" s="96">
        <v>1021.1</v>
      </c>
      <c r="L39" s="96">
        <v>1020.5</v>
      </c>
      <c r="M39" s="96">
        <v>1019.7</v>
      </c>
      <c r="N39" s="96">
        <v>1018.5</v>
      </c>
      <c r="O39" s="96">
        <v>1018.4</v>
      </c>
      <c r="P39" s="96">
        <v>1018.7</v>
      </c>
      <c r="Q39" s="96">
        <v>1018.9</v>
      </c>
      <c r="R39" s="96">
        <v>1019.2</v>
      </c>
      <c r="S39" s="96">
        <v>1019.6</v>
      </c>
      <c r="T39" s="96">
        <v>1020.1</v>
      </c>
      <c r="U39" s="96">
        <v>1019.7</v>
      </c>
      <c r="V39" s="96">
        <v>1019.5</v>
      </c>
      <c r="W39" s="96">
        <v>1019.3</v>
      </c>
      <c r="X39" s="96">
        <v>1019</v>
      </c>
      <c r="Y39" s="96">
        <v>1018.9</v>
      </c>
      <c r="Z39" s="102">
        <f aca="true" t="shared" si="3" ref="Z39:Z67">AVERAGE(B39:Y39)</f>
        <v>1019.7374999999998</v>
      </c>
      <c r="AA39" s="53">
        <v>1021.3</v>
      </c>
      <c r="AB39" s="129">
        <v>0.33055555555555555</v>
      </c>
      <c r="AC39" s="55">
        <v>1</v>
      </c>
      <c r="AD39" s="53">
        <v>1018.2</v>
      </c>
      <c r="AE39" s="135">
        <v>0.5708333333333333</v>
      </c>
    </row>
    <row r="40" spans="1:31" ht="13.5" customHeight="1">
      <c r="A40" s="69">
        <v>2</v>
      </c>
      <c r="B40" s="97">
        <v>1018.8</v>
      </c>
      <c r="C40" s="103">
        <v>1018.7</v>
      </c>
      <c r="D40" s="98">
        <v>1018</v>
      </c>
      <c r="E40" s="98">
        <v>1017.7</v>
      </c>
      <c r="F40" s="98">
        <v>1017.6</v>
      </c>
      <c r="G40" s="98">
        <v>1017.6</v>
      </c>
      <c r="H40" s="98">
        <v>1017.8</v>
      </c>
      <c r="I40" s="98">
        <v>1017.3</v>
      </c>
      <c r="J40" s="98">
        <v>1016.8</v>
      </c>
      <c r="K40" s="98">
        <v>1016.3</v>
      </c>
      <c r="L40" s="98">
        <v>1015.2</v>
      </c>
      <c r="M40" s="98">
        <v>1013.9</v>
      </c>
      <c r="N40" s="98">
        <v>1011.7</v>
      </c>
      <c r="O40" s="98">
        <v>1010.5</v>
      </c>
      <c r="P40" s="98">
        <v>1008.8</v>
      </c>
      <c r="Q40" s="98">
        <v>1007.2</v>
      </c>
      <c r="R40" s="98">
        <v>1006</v>
      </c>
      <c r="S40" s="98">
        <v>1004.1</v>
      </c>
      <c r="T40" s="98">
        <v>1003.2</v>
      </c>
      <c r="U40" s="98">
        <v>1002.2</v>
      </c>
      <c r="V40" s="98">
        <v>1002.1</v>
      </c>
      <c r="W40" s="98">
        <v>1001.6</v>
      </c>
      <c r="X40" s="98">
        <v>1001.1</v>
      </c>
      <c r="Y40" s="98">
        <v>1001</v>
      </c>
      <c r="Z40" s="104">
        <f t="shared" si="3"/>
        <v>1011.0499999999998</v>
      </c>
      <c r="AA40" s="56">
        <v>1019</v>
      </c>
      <c r="AB40" s="130">
        <v>0.06319444444444444</v>
      </c>
      <c r="AC40" s="60">
        <v>2</v>
      </c>
      <c r="AD40" s="56">
        <v>1000.7</v>
      </c>
      <c r="AE40" s="136">
        <v>0.967361111111111</v>
      </c>
    </row>
    <row r="41" spans="1:31" ht="13.5" customHeight="1">
      <c r="A41" s="69">
        <v>3</v>
      </c>
      <c r="B41" s="97">
        <v>1001.3</v>
      </c>
      <c r="C41" s="98">
        <v>1001.2</v>
      </c>
      <c r="D41" s="98">
        <v>1001.1</v>
      </c>
      <c r="E41" s="98">
        <v>1001</v>
      </c>
      <c r="F41" s="98">
        <v>1001.4</v>
      </c>
      <c r="G41" s="98">
        <v>1002.1</v>
      </c>
      <c r="H41" s="98">
        <v>1002.8</v>
      </c>
      <c r="I41" s="98">
        <v>1003.3</v>
      </c>
      <c r="J41" s="98">
        <v>1003.1</v>
      </c>
      <c r="K41" s="98">
        <v>1004</v>
      </c>
      <c r="L41" s="98">
        <v>1004</v>
      </c>
      <c r="M41" s="98">
        <v>1003</v>
      </c>
      <c r="N41" s="98">
        <v>1002.3</v>
      </c>
      <c r="O41" s="98">
        <v>1002.5</v>
      </c>
      <c r="P41" s="98">
        <v>1003.1</v>
      </c>
      <c r="Q41" s="98">
        <v>1002.9</v>
      </c>
      <c r="R41" s="98">
        <v>1003.7</v>
      </c>
      <c r="S41" s="98">
        <v>1003.8</v>
      </c>
      <c r="T41" s="98">
        <v>1003.7</v>
      </c>
      <c r="U41" s="98">
        <v>1004.1</v>
      </c>
      <c r="V41" s="98">
        <v>1003.8</v>
      </c>
      <c r="W41" s="98">
        <v>1003.7</v>
      </c>
      <c r="X41" s="98">
        <v>1003.9</v>
      </c>
      <c r="Y41" s="98">
        <v>1003.8</v>
      </c>
      <c r="Z41" s="104">
        <f t="shared" si="3"/>
        <v>1002.9</v>
      </c>
      <c r="AA41" s="56">
        <v>1004.2</v>
      </c>
      <c r="AB41" s="130">
        <v>0.9548611111111112</v>
      </c>
      <c r="AC41" s="60">
        <v>3</v>
      </c>
      <c r="AD41" s="56">
        <v>1000.7</v>
      </c>
      <c r="AE41" s="136">
        <v>0.15</v>
      </c>
    </row>
    <row r="42" spans="1:31" ht="13.5" customHeight="1">
      <c r="A42" s="69">
        <v>4</v>
      </c>
      <c r="B42" s="97">
        <v>1003.4</v>
      </c>
      <c r="C42" s="98">
        <v>1004</v>
      </c>
      <c r="D42" s="98">
        <v>1004.4</v>
      </c>
      <c r="E42" s="98">
        <v>1004.6</v>
      </c>
      <c r="F42" s="98">
        <v>1005.3</v>
      </c>
      <c r="G42" s="98">
        <v>1006.2</v>
      </c>
      <c r="H42" s="98">
        <v>1006.9</v>
      </c>
      <c r="I42" s="98">
        <v>1007.6</v>
      </c>
      <c r="J42" s="98">
        <v>1008.2</v>
      </c>
      <c r="K42" s="98">
        <v>1008.1</v>
      </c>
      <c r="L42" s="98">
        <v>1007.4</v>
      </c>
      <c r="M42" s="98">
        <v>1006.6</v>
      </c>
      <c r="N42" s="98">
        <v>1005.7</v>
      </c>
      <c r="O42" s="98">
        <v>1005.3</v>
      </c>
      <c r="P42" s="98">
        <v>1005.8</v>
      </c>
      <c r="Q42" s="98">
        <v>1005.7</v>
      </c>
      <c r="R42" s="98">
        <v>1006.2</v>
      </c>
      <c r="S42" s="98">
        <v>1006.4</v>
      </c>
      <c r="T42" s="98">
        <v>1006.8</v>
      </c>
      <c r="U42" s="98">
        <v>1007</v>
      </c>
      <c r="V42" s="98">
        <v>1007</v>
      </c>
      <c r="W42" s="98">
        <v>1007.1</v>
      </c>
      <c r="X42" s="98">
        <v>1007</v>
      </c>
      <c r="Y42" s="98">
        <v>1006.9</v>
      </c>
      <c r="Z42" s="104">
        <f t="shared" si="3"/>
        <v>1006.2333333333335</v>
      </c>
      <c r="AA42" s="56">
        <v>1008.3</v>
      </c>
      <c r="AB42" s="130">
        <v>0.37847222222222227</v>
      </c>
      <c r="AC42" s="60">
        <v>4</v>
      </c>
      <c r="AD42" s="56">
        <v>1003.2</v>
      </c>
      <c r="AE42" s="136">
        <v>0.05555555555555555</v>
      </c>
    </row>
    <row r="43" spans="1:31" ht="13.5" customHeight="1">
      <c r="A43" s="69">
        <v>5</v>
      </c>
      <c r="B43" s="97">
        <v>1006.9</v>
      </c>
      <c r="C43" s="98">
        <v>1007.3</v>
      </c>
      <c r="D43" s="98">
        <v>1008</v>
      </c>
      <c r="E43" s="98">
        <v>1008.2</v>
      </c>
      <c r="F43" s="98">
        <v>1008.8</v>
      </c>
      <c r="G43" s="98">
        <v>1009.2</v>
      </c>
      <c r="H43" s="98">
        <v>1009.1</v>
      </c>
      <c r="I43" s="98">
        <v>1009.3</v>
      </c>
      <c r="J43" s="98">
        <v>1009.4</v>
      </c>
      <c r="K43" s="98">
        <v>1008.7</v>
      </c>
      <c r="L43" s="98">
        <v>1007.7</v>
      </c>
      <c r="M43" s="98">
        <v>1005.9</v>
      </c>
      <c r="N43" s="98">
        <v>1005.2</v>
      </c>
      <c r="O43" s="98">
        <v>1004.3</v>
      </c>
      <c r="P43" s="98">
        <v>1003.9</v>
      </c>
      <c r="Q43" s="98">
        <v>1003.5</v>
      </c>
      <c r="R43" s="98">
        <v>1003.8</v>
      </c>
      <c r="S43" s="98">
        <v>1004.5</v>
      </c>
      <c r="T43" s="98">
        <v>1006.3</v>
      </c>
      <c r="U43" s="98">
        <v>1007.8</v>
      </c>
      <c r="V43" s="98">
        <v>1009.1</v>
      </c>
      <c r="W43" s="98">
        <v>1010.2</v>
      </c>
      <c r="X43" s="98">
        <v>1011</v>
      </c>
      <c r="Y43" s="98">
        <v>1011.3</v>
      </c>
      <c r="Z43" s="104">
        <f t="shared" si="3"/>
        <v>1007.4749999999999</v>
      </c>
      <c r="AA43" s="56">
        <v>1011.4</v>
      </c>
      <c r="AB43" s="130">
        <v>1</v>
      </c>
      <c r="AC43" s="60">
        <v>5</v>
      </c>
      <c r="AD43" s="56">
        <v>1003.4</v>
      </c>
      <c r="AE43" s="136">
        <v>0.6777777777777777</v>
      </c>
    </row>
    <row r="44" spans="1:31" ht="13.5" customHeight="1">
      <c r="A44" s="69">
        <v>6</v>
      </c>
      <c r="B44" s="97">
        <v>1011.7</v>
      </c>
      <c r="C44" s="98">
        <v>1012.4</v>
      </c>
      <c r="D44" s="98">
        <v>1012.6</v>
      </c>
      <c r="E44" s="98">
        <v>1013.3</v>
      </c>
      <c r="F44" s="98">
        <v>1013.7</v>
      </c>
      <c r="G44" s="98">
        <v>1014.4</v>
      </c>
      <c r="H44" s="98">
        <v>1015.4</v>
      </c>
      <c r="I44" s="98">
        <v>1015.6</v>
      </c>
      <c r="J44" s="98">
        <v>1015.7</v>
      </c>
      <c r="K44" s="98">
        <v>1016.1</v>
      </c>
      <c r="L44" s="98">
        <v>1015.4</v>
      </c>
      <c r="M44" s="98">
        <v>1014.3</v>
      </c>
      <c r="N44" s="98">
        <v>1013.7</v>
      </c>
      <c r="O44" s="98">
        <v>1013.4</v>
      </c>
      <c r="P44" s="98">
        <v>1013.1</v>
      </c>
      <c r="Q44" s="98">
        <v>1013.4</v>
      </c>
      <c r="R44" s="98">
        <v>1013.3</v>
      </c>
      <c r="S44" s="98">
        <v>1013.5</v>
      </c>
      <c r="T44" s="98">
        <v>1012.9</v>
      </c>
      <c r="U44" s="98">
        <v>1012.6</v>
      </c>
      <c r="V44" s="98">
        <v>1012.1</v>
      </c>
      <c r="W44" s="98">
        <v>1011.2</v>
      </c>
      <c r="X44" s="98">
        <v>1010.7</v>
      </c>
      <c r="Y44" s="98">
        <v>1010.2</v>
      </c>
      <c r="Z44" s="104">
        <f t="shared" si="3"/>
        <v>1013.3625000000001</v>
      </c>
      <c r="AA44" s="56">
        <v>1016.2</v>
      </c>
      <c r="AB44" s="130">
        <v>0.4048611111111111</v>
      </c>
      <c r="AC44" s="60">
        <v>6</v>
      </c>
      <c r="AD44" s="56">
        <v>1010.2</v>
      </c>
      <c r="AE44" s="136">
        <v>1</v>
      </c>
    </row>
    <row r="45" spans="1:31" ht="13.5" customHeight="1">
      <c r="A45" s="69">
        <v>7</v>
      </c>
      <c r="B45" s="97">
        <v>1009.8</v>
      </c>
      <c r="C45" s="98">
        <v>1010.1</v>
      </c>
      <c r="D45" s="98">
        <v>1010.6</v>
      </c>
      <c r="E45" s="98">
        <v>1011.2</v>
      </c>
      <c r="F45" s="98">
        <v>1011.9</v>
      </c>
      <c r="G45" s="98">
        <v>1012</v>
      </c>
      <c r="H45" s="98">
        <v>1013.5</v>
      </c>
      <c r="I45" s="98">
        <v>1014</v>
      </c>
      <c r="J45" s="98">
        <v>1014.4</v>
      </c>
      <c r="K45" s="98">
        <v>1014.6</v>
      </c>
      <c r="L45" s="98">
        <v>1014.1</v>
      </c>
      <c r="M45" s="98">
        <v>1013</v>
      </c>
      <c r="N45" s="98">
        <v>1011.9</v>
      </c>
      <c r="O45" s="98">
        <v>1012.1</v>
      </c>
      <c r="P45" s="98">
        <v>1012.4</v>
      </c>
      <c r="Q45" s="98">
        <v>1013.6</v>
      </c>
      <c r="R45" s="98">
        <v>1014.5</v>
      </c>
      <c r="S45" s="98">
        <v>1015</v>
      </c>
      <c r="T45" s="98">
        <v>1015.6</v>
      </c>
      <c r="U45" s="98">
        <v>1016.7</v>
      </c>
      <c r="V45" s="98">
        <v>1017.5</v>
      </c>
      <c r="W45" s="98">
        <v>1018.1</v>
      </c>
      <c r="X45" s="98">
        <v>1018</v>
      </c>
      <c r="Y45" s="98">
        <v>1018</v>
      </c>
      <c r="Z45" s="104">
        <f t="shared" si="3"/>
        <v>1013.8583333333332</v>
      </c>
      <c r="AA45" s="56">
        <v>1018.1</v>
      </c>
      <c r="AB45" s="130">
        <v>0.9965277777777778</v>
      </c>
      <c r="AC45" s="60">
        <v>7</v>
      </c>
      <c r="AD45" s="56">
        <v>1009.6</v>
      </c>
      <c r="AE45" s="136">
        <v>0.0375</v>
      </c>
    </row>
    <row r="46" spans="1:31" ht="13.5" customHeight="1">
      <c r="A46" s="69">
        <v>8</v>
      </c>
      <c r="B46" s="97">
        <v>1018.2</v>
      </c>
      <c r="C46" s="98">
        <v>1018.7</v>
      </c>
      <c r="D46" s="98">
        <v>1018.8</v>
      </c>
      <c r="E46" s="98">
        <v>1018.9</v>
      </c>
      <c r="F46" s="98">
        <v>1019.3</v>
      </c>
      <c r="G46" s="98">
        <v>1019.7</v>
      </c>
      <c r="H46" s="98">
        <v>1019.8</v>
      </c>
      <c r="I46" s="98">
        <v>1019.8</v>
      </c>
      <c r="J46" s="98">
        <v>1019.4</v>
      </c>
      <c r="K46" s="98">
        <v>1019.2</v>
      </c>
      <c r="L46" s="98">
        <v>1018.4</v>
      </c>
      <c r="M46" s="98">
        <v>1017.6</v>
      </c>
      <c r="N46" s="98">
        <v>1016.6</v>
      </c>
      <c r="O46" s="98">
        <v>1015.8</v>
      </c>
      <c r="P46" s="98">
        <v>1015.8</v>
      </c>
      <c r="Q46" s="98">
        <v>1016.1</v>
      </c>
      <c r="R46" s="98">
        <v>1016.6</v>
      </c>
      <c r="S46" s="98">
        <v>1017</v>
      </c>
      <c r="T46" s="98">
        <v>1017.1</v>
      </c>
      <c r="U46" s="98">
        <v>1017.3</v>
      </c>
      <c r="V46" s="98">
        <v>1017.2</v>
      </c>
      <c r="W46" s="98">
        <v>1017.4</v>
      </c>
      <c r="X46" s="98">
        <v>1017.6</v>
      </c>
      <c r="Y46" s="98">
        <v>1017.6</v>
      </c>
      <c r="Z46" s="104">
        <f t="shared" si="3"/>
        <v>1017.9124999999999</v>
      </c>
      <c r="AA46" s="56">
        <v>1019.9</v>
      </c>
      <c r="AB46" s="130">
        <v>0.33194444444444443</v>
      </c>
      <c r="AC46" s="60">
        <v>8</v>
      </c>
      <c r="AD46" s="56">
        <v>1015.7</v>
      </c>
      <c r="AE46" s="136">
        <v>0.6555555555555556</v>
      </c>
    </row>
    <row r="47" spans="1:31" ht="13.5" customHeight="1">
      <c r="A47" s="69">
        <v>9</v>
      </c>
      <c r="B47" s="97">
        <v>1017.6</v>
      </c>
      <c r="C47" s="98">
        <v>1018.1</v>
      </c>
      <c r="D47" s="98">
        <v>1018.2</v>
      </c>
      <c r="E47" s="98">
        <v>1018.3</v>
      </c>
      <c r="F47" s="98">
        <v>1018.7</v>
      </c>
      <c r="G47" s="98">
        <v>1019.5</v>
      </c>
      <c r="H47" s="98">
        <v>1019.8</v>
      </c>
      <c r="I47" s="98">
        <v>1020.4</v>
      </c>
      <c r="J47" s="98">
        <v>1020.6</v>
      </c>
      <c r="K47" s="98">
        <v>1020.9</v>
      </c>
      <c r="L47" s="98">
        <v>1020.5</v>
      </c>
      <c r="M47" s="98">
        <v>1019.4</v>
      </c>
      <c r="N47" s="98">
        <v>1020.5</v>
      </c>
      <c r="O47" s="98">
        <v>1020.3</v>
      </c>
      <c r="P47" s="98">
        <v>1021</v>
      </c>
      <c r="Q47" s="98">
        <v>1020.4</v>
      </c>
      <c r="R47" s="98">
        <v>1021.4</v>
      </c>
      <c r="S47" s="98">
        <v>1021.8</v>
      </c>
      <c r="T47" s="98">
        <v>1023.1</v>
      </c>
      <c r="U47" s="98">
        <v>1023.4</v>
      </c>
      <c r="V47" s="98">
        <v>1024</v>
      </c>
      <c r="W47" s="98">
        <v>1025.5</v>
      </c>
      <c r="X47" s="98">
        <v>1025.5</v>
      </c>
      <c r="Y47" s="98">
        <v>1025.5</v>
      </c>
      <c r="Z47" s="104">
        <f t="shared" si="3"/>
        <v>1021.0166666666665</v>
      </c>
      <c r="AA47" s="56">
        <v>1026.3</v>
      </c>
      <c r="AB47" s="130">
        <v>0.9138888888888889</v>
      </c>
      <c r="AC47" s="60">
        <v>9</v>
      </c>
      <c r="AD47" s="56">
        <v>1017.4</v>
      </c>
      <c r="AE47" s="136">
        <v>0.05555555555555555</v>
      </c>
    </row>
    <row r="48" spans="1:31" ht="13.5" customHeight="1">
      <c r="A48" s="69">
        <v>10</v>
      </c>
      <c r="B48" s="97">
        <v>1025.7</v>
      </c>
      <c r="C48" s="98">
        <v>1026.4</v>
      </c>
      <c r="D48" s="98">
        <v>1026.3</v>
      </c>
      <c r="E48" s="98">
        <v>1026.5</v>
      </c>
      <c r="F48" s="98">
        <v>1026.6</v>
      </c>
      <c r="G48" s="98">
        <v>1027.3</v>
      </c>
      <c r="H48" s="98">
        <v>1027.8</v>
      </c>
      <c r="I48" s="98">
        <v>1028.3</v>
      </c>
      <c r="J48" s="98">
        <v>1028.5</v>
      </c>
      <c r="K48" s="98">
        <v>1028.4</v>
      </c>
      <c r="L48" s="98">
        <v>1028.4</v>
      </c>
      <c r="M48" s="98">
        <v>1027.5</v>
      </c>
      <c r="N48" s="98">
        <v>1027.2</v>
      </c>
      <c r="O48" s="98">
        <v>1027.1</v>
      </c>
      <c r="P48" s="98">
        <v>1027.3</v>
      </c>
      <c r="Q48" s="98">
        <v>1027.3</v>
      </c>
      <c r="R48" s="98">
        <v>1027.7</v>
      </c>
      <c r="S48" s="98">
        <v>1028</v>
      </c>
      <c r="T48" s="98">
        <v>1028.4</v>
      </c>
      <c r="U48" s="98">
        <v>1028.3</v>
      </c>
      <c r="V48" s="98">
        <v>1028.2</v>
      </c>
      <c r="W48" s="98">
        <v>1027.9</v>
      </c>
      <c r="X48" s="98">
        <v>1027.4</v>
      </c>
      <c r="Y48" s="98">
        <v>1027.2</v>
      </c>
      <c r="Z48" s="104">
        <f t="shared" si="3"/>
        <v>1027.4875000000002</v>
      </c>
      <c r="AA48" s="56">
        <v>1028.7</v>
      </c>
      <c r="AB48" s="130">
        <v>0.4527777777777778</v>
      </c>
      <c r="AC48" s="60">
        <v>10</v>
      </c>
      <c r="AD48" s="56">
        <v>1025.5</v>
      </c>
      <c r="AE48" s="136">
        <v>0.024305555555555556</v>
      </c>
    </row>
    <row r="49" spans="1:31" ht="13.5" customHeight="1">
      <c r="A49" s="68">
        <v>11</v>
      </c>
      <c r="B49" s="105">
        <v>1027.3</v>
      </c>
      <c r="C49" s="106">
        <v>1027.1</v>
      </c>
      <c r="D49" s="106">
        <v>1026.1</v>
      </c>
      <c r="E49" s="106">
        <v>1025.6</v>
      </c>
      <c r="F49" s="106">
        <v>1025.3</v>
      </c>
      <c r="G49" s="106">
        <v>1025.6</v>
      </c>
      <c r="H49" s="106">
        <v>1025.6</v>
      </c>
      <c r="I49" s="106">
        <v>1025.3</v>
      </c>
      <c r="J49" s="106">
        <v>1025.3</v>
      </c>
      <c r="K49" s="106">
        <v>1024.7</v>
      </c>
      <c r="L49" s="106">
        <v>1024</v>
      </c>
      <c r="M49" s="106">
        <v>1022.4</v>
      </c>
      <c r="N49" s="106">
        <v>1021.2</v>
      </c>
      <c r="O49" s="106">
        <v>1021</v>
      </c>
      <c r="P49" s="106">
        <v>1021</v>
      </c>
      <c r="Q49" s="106">
        <v>1021.1</v>
      </c>
      <c r="R49" s="106">
        <v>1021.3</v>
      </c>
      <c r="S49" s="106">
        <v>1021.5</v>
      </c>
      <c r="T49" s="106">
        <v>1021.2</v>
      </c>
      <c r="U49" s="106">
        <v>1020.8</v>
      </c>
      <c r="V49" s="106">
        <v>1020.8</v>
      </c>
      <c r="W49" s="106">
        <v>1020.2</v>
      </c>
      <c r="X49" s="106">
        <v>1019.8</v>
      </c>
      <c r="Y49" s="106">
        <v>1019.2</v>
      </c>
      <c r="Z49" s="110">
        <f t="shared" si="3"/>
        <v>1023.0583333333333</v>
      </c>
      <c r="AA49" s="108">
        <v>1027.4</v>
      </c>
      <c r="AB49" s="131">
        <v>0.041666666666666664</v>
      </c>
      <c r="AC49" s="109">
        <v>11</v>
      </c>
      <c r="AD49" s="108">
        <v>1019.2</v>
      </c>
      <c r="AE49" s="137">
        <v>1</v>
      </c>
    </row>
    <row r="50" spans="1:31" ht="13.5" customHeight="1">
      <c r="A50" s="69">
        <v>12</v>
      </c>
      <c r="B50" s="97">
        <v>1019.5</v>
      </c>
      <c r="C50" s="98">
        <v>1019.4</v>
      </c>
      <c r="D50" s="98">
        <v>1019.4</v>
      </c>
      <c r="E50" s="98">
        <v>1019.6</v>
      </c>
      <c r="F50" s="98">
        <v>1020.1</v>
      </c>
      <c r="G50" s="98">
        <v>1019.9</v>
      </c>
      <c r="H50" s="98">
        <v>1020.1</v>
      </c>
      <c r="I50" s="98">
        <v>1020.5</v>
      </c>
      <c r="J50" s="98">
        <v>1020.4</v>
      </c>
      <c r="K50" s="98">
        <v>1020.3</v>
      </c>
      <c r="L50" s="98">
        <v>1020.1</v>
      </c>
      <c r="M50" s="98">
        <v>1019.1</v>
      </c>
      <c r="N50" s="98">
        <v>1018.6</v>
      </c>
      <c r="O50" s="98">
        <v>1018.1</v>
      </c>
      <c r="P50" s="98">
        <v>1018.5</v>
      </c>
      <c r="Q50" s="98">
        <v>1018.8</v>
      </c>
      <c r="R50" s="98">
        <v>1019</v>
      </c>
      <c r="S50" s="98">
        <v>1019.8</v>
      </c>
      <c r="T50" s="98">
        <v>1020</v>
      </c>
      <c r="U50" s="98">
        <v>1020.4</v>
      </c>
      <c r="V50" s="98">
        <v>1020.6</v>
      </c>
      <c r="W50" s="98">
        <v>1020.6</v>
      </c>
      <c r="X50" s="98">
        <v>1020.6</v>
      </c>
      <c r="Y50" s="98">
        <v>1020.6</v>
      </c>
      <c r="Z50" s="104">
        <f t="shared" si="3"/>
        <v>1019.7499999999999</v>
      </c>
      <c r="AA50" s="56">
        <v>1020.8</v>
      </c>
      <c r="AB50" s="130">
        <v>0.904861111111111</v>
      </c>
      <c r="AC50" s="60">
        <v>12</v>
      </c>
      <c r="AD50" s="56">
        <v>1018</v>
      </c>
      <c r="AE50" s="136">
        <v>0.5847222222222223</v>
      </c>
    </row>
    <row r="51" spans="1:31" ht="13.5" customHeight="1">
      <c r="A51" s="69">
        <v>13</v>
      </c>
      <c r="B51" s="97">
        <v>1020.6</v>
      </c>
      <c r="C51" s="98">
        <v>1021.3</v>
      </c>
      <c r="D51" s="98">
        <v>1021.4</v>
      </c>
      <c r="E51" s="98">
        <v>1021.6</v>
      </c>
      <c r="F51" s="98">
        <v>1022</v>
      </c>
      <c r="G51" s="98">
        <v>1022.6</v>
      </c>
      <c r="H51" s="98">
        <v>1023.3</v>
      </c>
      <c r="I51" s="98">
        <v>1023.7</v>
      </c>
      <c r="J51" s="98">
        <v>1024</v>
      </c>
      <c r="K51" s="98">
        <v>1024.2</v>
      </c>
      <c r="L51" s="98">
        <v>1024.3</v>
      </c>
      <c r="M51" s="98">
        <v>1023.1</v>
      </c>
      <c r="N51" s="98">
        <v>1022.3</v>
      </c>
      <c r="O51" s="98">
        <v>1022.2</v>
      </c>
      <c r="P51" s="98">
        <v>1022.6</v>
      </c>
      <c r="Q51" s="98">
        <v>1022.2</v>
      </c>
      <c r="R51" s="98">
        <v>1022</v>
      </c>
      <c r="S51" s="98">
        <v>1022.2</v>
      </c>
      <c r="T51" s="98">
        <v>1021.9</v>
      </c>
      <c r="U51" s="98">
        <v>1021.7</v>
      </c>
      <c r="V51" s="98">
        <v>1021</v>
      </c>
      <c r="W51" s="98">
        <v>1020.7</v>
      </c>
      <c r="X51" s="98">
        <v>1019.6</v>
      </c>
      <c r="Y51" s="98">
        <v>1018.9</v>
      </c>
      <c r="Z51" s="104">
        <f t="shared" si="3"/>
        <v>1022.0583333333335</v>
      </c>
      <c r="AA51" s="56">
        <v>1024.5</v>
      </c>
      <c r="AB51" s="130">
        <v>0.45208333333333334</v>
      </c>
      <c r="AC51" s="60">
        <v>13</v>
      </c>
      <c r="AD51" s="56">
        <v>1018.7</v>
      </c>
      <c r="AE51" s="136">
        <v>0.9902777777777777</v>
      </c>
    </row>
    <row r="52" spans="1:31" ht="13.5" customHeight="1">
      <c r="A52" s="69">
        <v>14</v>
      </c>
      <c r="B52" s="97">
        <v>1018.3</v>
      </c>
      <c r="C52" s="98">
        <v>1017.3</v>
      </c>
      <c r="D52" s="98">
        <v>1016</v>
      </c>
      <c r="E52" s="98">
        <v>1014.7</v>
      </c>
      <c r="F52" s="98">
        <v>1014.3</v>
      </c>
      <c r="G52" s="98">
        <v>1013.5</v>
      </c>
      <c r="H52" s="98">
        <v>1012.7</v>
      </c>
      <c r="I52" s="98">
        <v>1012.6</v>
      </c>
      <c r="J52" s="98">
        <v>1011.8</v>
      </c>
      <c r="K52" s="98">
        <v>1011.2</v>
      </c>
      <c r="L52" s="98">
        <v>1009.8</v>
      </c>
      <c r="M52" s="98">
        <v>1008.1</v>
      </c>
      <c r="N52" s="98">
        <v>1006.5</v>
      </c>
      <c r="O52" s="98">
        <v>1004.9</v>
      </c>
      <c r="P52" s="98">
        <v>1003.8</v>
      </c>
      <c r="Q52" s="98">
        <v>1002.5</v>
      </c>
      <c r="R52" s="98">
        <v>1001.2</v>
      </c>
      <c r="S52" s="98">
        <v>999.6</v>
      </c>
      <c r="T52" s="98">
        <v>998.3</v>
      </c>
      <c r="U52" s="98">
        <v>997.2</v>
      </c>
      <c r="V52" s="98">
        <v>996.5</v>
      </c>
      <c r="W52" s="98">
        <v>996.1</v>
      </c>
      <c r="X52" s="98">
        <v>995.8</v>
      </c>
      <c r="Y52" s="98">
        <v>995.8</v>
      </c>
      <c r="Z52" s="104">
        <f t="shared" si="3"/>
        <v>1006.6041666666665</v>
      </c>
      <c r="AA52" s="56">
        <v>1018.9</v>
      </c>
      <c r="AB52" s="130">
        <v>0.006944444444444444</v>
      </c>
      <c r="AC52" s="60">
        <v>14</v>
      </c>
      <c r="AD52" s="56">
        <v>995.4</v>
      </c>
      <c r="AE52" s="136">
        <v>0.9979166666666667</v>
      </c>
    </row>
    <row r="53" spans="1:31" ht="13.5" customHeight="1">
      <c r="A53" s="69">
        <v>15</v>
      </c>
      <c r="B53" s="97">
        <v>996.4</v>
      </c>
      <c r="C53" s="98">
        <v>996.7</v>
      </c>
      <c r="D53" s="98">
        <v>996.8</v>
      </c>
      <c r="E53" s="98">
        <v>998.1</v>
      </c>
      <c r="F53" s="98">
        <v>999.2</v>
      </c>
      <c r="G53" s="98">
        <v>1000.6</v>
      </c>
      <c r="H53" s="98">
        <v>1002</v>
      </c>
      <c r="I53" s="98">
        <v>1002.5</v>
      </c>
      <c r="J53" s="98">
        <v>1003.1</v>
      </c>
      <c r="K53" s="98">
        <v>1002.8</v>
      </c>
      <c r="L53" s="98">
        <v>1002.3</v>
      </c>
      <c r="M53" s="98">
        <v>1001.4</v>
      </c>
      <c r="N53" s="98">
        <v>1001.7</v>
      </c>
      <c r="O53" s="98">
        <v>1001.5</v>
      </c>
      <c r="P53" s="98">
        <v>1001.6</v>
      </c>
      <c r="Q53" s="98">
        <v>1002.8</v>
      </c>
      <c r="R53" s="98">
        <v>1003.2</v>
      </c>
      <c r="S53" s="98">
        <v>1003.8</v>
      </c>
      <c r="T53" s="98">
        <v>1005.2</v>
      </c>
      <c r="U53" s="98">
        <v>1005.6</v>
      </c>
      <c r="V53" s="98">
        <v>1006.7</v>
      </c>
      <c r="W53" s="98">
        <v>1007.4</v>
      </c>
      <c r="X53" s="98">
        <v>1007.9</v>
      </c>
      <c r="Y53" s="98">
        <v>1008.5</v>
      </c>
      <c r="Z53" s="104">
        <f t="shared" si="3"/>
        <v>1002.4083333333333</v>
      </c>
      <c r="AA53" s="56">
        <v>1008.5</v>
      </c>
      <c r="AB53" s="130">
        <v>1</v>
      </c>
      <c r="AC53" s="60">
        <v>15</v>
      </c>
      <c r="AD53" s="56">
        <v>995.5</v>
      </c>
      <c r="AE53" s="136">
        <v>0.061111111111111116</v>
      </c>
    </row>
    <row r="54" spans="1:31" ht="13.5" customHeight="1">
      <c r="A54" s="69">
        <v>16</v>
      </c>
      <c r="B54" s="97">
        <v>1009.2</v>
      </c>
      <c r="C54" s="98">
        <v>1008.8</v>
      </c>
      <c r="D54" s="98">
        <v>1008.2</v>
      </c>
      <c r="E54" s="98">
        <v>1008.2</v>
      </c>
      <c r="F54" s="98">
        <v>1008.8</v>
      </c>
      <c r="G54" s="98">
        <v>1010.8</v>
      </c>
      <c r="H54" s="98">
        <v>1011.7</v>
      </c>
      <c r="I54" s="98">
        <v>1011.4</v>
      </c>
      <c r="J54" s="98">
        <v>1014.2</v>
      </c>
      <c r="K54" s="98">
        <v>1015.6</v>
      </c>
      <c r="L54" s="98">
        <v>1016.5</v>
      </c>
      <c r="M54" s="98">
        <v>1016.4</v>
      </c>
      <c r="N54" s="98">
        <v>1015.9</v>
      </c>
      <c r="O54" s="98">
        <v>1016.1</v>
      </c>
      <c r="P54" s="98">
        <v>1016.7</v>
      </c>
      <c r="Q54" s="98">
        <v>1017.6</v>
      </c>
      <c r="R54" s="98">
        <v>1018.2</v>
      </c>
      <c r="S54" s="98">
        <v>1019.3</v>
      </c>
      <c r="T54" s="98">
        <v>1019.9</v>
      </c>
      <c r="U54" s="98">
        <v>1020.1</v>
      </c>
      <c r="V54" s="98">
        <v>1020.1</v>
      </c>
      <c r="W54" s="98">
        <v>1020</v>
      </c>
      <c r="X54" s="98">
        <v>1019.3</v>
      </c>
      <c r="Y54" s="98">
        <v>1018.7</v>
      </c>
      <c r="Z54" s="104">
        <f t="shared" si="3"/>
        <v>1015.0708333333332</v>
      </c>
      <c r="AA54" s="56">
        <v>1020.3</v>
      </c>
      <c r="AB54" s="130">
        <v>0.8395833333333332</v>
      </c>
      <c r="AC54" s="60">
        <v>16</v>
      </c>
      <c r="AD54" s="56">
        <v>1007.4</v>
      </c>
      <c r="AE54" s="136">
        <v>0.2423611111111111</v>
      </c>
    </row>
    <row r="55" spans="1:31" ht="13.5" customHeight="1">
      <c r="A55" s="69">
        <v>17</v>
      </c>
      <c r="B55" s="97">
        <v>1018.4</v>
      </c>
      <c r="C55" s="98">
        <v>1017.9</v>
      </c>
      <c r="D55" s="98">
        <v>1016.8</v>
      </c>
      <c r="E55" s="98">
        <v>1015.8</v>
      </c>
      <c r="F55" s="98">
        <v>1014.9</v>
      </c>
      <c r="G55" s="98">
        <v>1014.4</v>
      </c>
      <c r="H55" s="98">
        <v>1013.6</v>
      </c>
      <c r="I55" s="98">
        <v>1013.5</v>
      </c>
      <c r="J55" s="98">
        <v>1012.5</v>
      </c>
      <c r="K55" s="98">
        <v>1011.4</v>
      </c>
      <c r="L55" s="98">
        <v>1009.8</v>
      </c>
      <c r="M55" s="98">
        <v>1007.9</v>
      </c>
      <c r="N55" s="98">
        <v>1006</v>
      </c>
      <c r="O55" s="98">
        <v>1004.7</v>
      </c>
      <c r="P55" s="98">
        <v>1004.2</v>
      </c>
      <c r="Q55" s="98">
        <v>1003.8</v>
      </c>
      <c r="R55" s="98">
        <v>1004</v>
      </c>
      <c r="S55" s="98">
        <v>1004.8</v>
      </c>
      <c r="T55" s="98">
        <v>1005.5</v>
      </c>
      <c r="U55" s="98">
        <v>1005.9</v>
      </c>
      <c r="V55" s="98">
        <v>1007.1</v>
      </c>
      <c r="W55" s="98">
        <v>1007.7</v>
      </c>
      <c r="X55" s="98">
        <v>1008.4</v>
      </c>
      <c r="Y55" s="98">
        <v>1009.5</v>
      </c>
      <c r="Z55" s="104">
        <f t="shared" si="3"/>
        <v>1009.9375</v>
      </c>
      <c r="AA55" s="56">
        <v>1018.8</v>
      </c>
      <c r="AB55" s="130">
        <v>0.02847222222222222</v>
      </c>
      <c r="AC55" s="60">
        <v>17</v>
      </c>
      <c r="AD55" s="56">
        <v>1003.7</v>
      </c>
      <c r="AE55" s="136">
        <v>0.6847222222222222</v>
      </c>
    </row>
    <row r="56" spans="1:31" ht="13.5" customHeight="1">
      <c r="A56" s="69">
        <v>18</v>
      </c>
      <c r="B56" s="97">
        <v>1010.1</v>
      </c>
      <c r="C56" s="98">
        <v>1010.6</v>
      </c>
      <c r="D56" s="98">
        <v>1010.1</v>
      </c>
      <c r="E56" s="98">
        <v>1009.9</v>
      </c>
      <c r="F56" s="98">
        <v>1010</v>
      </c>
      <c r="G56" s="98">
        <v>1011.2</v>
      </c>
      <c r="H56" s="98">
        <v>1012</v>
      </c>
      <c r="I56" s="98">
        <v>1013.1</v>
      </c>
      <c r="J56" s="98">
        <v>1013.5</v>
      </c>
      <c r="K56" s="98">
        <v>1013.3</v>
      </c>
      <c r="L56" s="98">
        <v>1013.9</v>
      </c>
      <c r="M56" s="98">
        <v>1013.3</v>
      </c>
      <c r="N56" s="98">
        <v>1013</v>
      </c>
      <c r="O56" s="98">
        <v>1013.2</v>
      </c>
      <c r="P56" s="98">
        <v>1013.7</v>
      </c>
      <c r="Q56" s="98">
        <v>1014.3</v>
      </c>
      <c r="R56" s="98">
        <v>1015</v>
      </c>
      <c r="S56" s="98">
        <v>1015.9</v>
      </c>
      <c r="T56" s="98">
        <v>1016.6</v>
      </c>
      <c r="U56" s="98">
        <v>1017.4</v>
      </c>
      <c r="V56" s="98">
        <v>1018.2</v>
      </c>
      <c r="W56" s="98">
        <v>1018.6</v>
      </c>
      <c r="X56" s="98">
        <v>1018.9</v>
      </c>
      <c r="Y56" s="98">
        <v>1019</v>
      </c>
      <c r="Z56" s="104">
        <f t="shared" si="3"/>
        <v>1013.9499999999999</v>
      </c>
      <c r="AA56" s="56">
        <v>1019.1</v>
      </c>
      <c r="AB56" s="130">
        <v>0.998611111111111</v>
      </c>
      <c r="AC56" s="60">
        <v>18</v>
      </c>
      <c r="AD56" s="56">
        <v>1009.5</v>
      </c>
      <c r="AE56" s="136">
        <v>0.00625</v>
      </c>
    </row>
    <row r="57" spans="1:31" ht="13.5" customHeight="1">
      <c r="A57" s="69">
        <v>19</v>
      </c>
      <c r="B57" s="97">
        <v>1019.1</v>
      </c>
      <c r="C57" s="98">
        <v>1019.3</v>
      </c>
      <c r="D57" s="98">
        <v>1019.2</v>
      </c>
      <c r="E57" s="98">
        <v>1019.8</v>
      </c>
      <c r="F57" s="98">
        <v>1020.5</v>
      </c>
      <c r="G57" s="98">
        <v>1021.1</v>
      </c>
      <c r="H57" s="98">
        <v>1021.8</v>
      </c>
      <c r="I57" s="98">
        <v>1022</v>
      </c>
      <c r="J57" s="98">
        <v>1021.6</v>
      </c>
      <c r="K57" s="98">
        <v>1021.2</v>
      </c>
      <c r="L57" s="98">
        <v>1021</v>
      </c>
      <c r="M57" s="98">
        <v>1020.1</v>
      </c>
      <c r="N57" s="98">
        <v>1019.6</v>
      </c>
      <c r="O57" s="98">
        <v>1019</v>
      </c>
      <c r="P57" s="98">
        <v>1019.6</v>
      </c>
      <c r="Q57" s="98">
        <v>1019.8</v>
      </c>
      <c r="R57" s="98">
        <v>1020</v>
      </c>
      <c r="S57" s="98">
        <v>1020.6</v>
      </c>
      <c r="T57" s="98">
        <v>1021.2</v>
      </c>
      <c r="U57" s="98">
        <v>1021.7</v>
      </c>
      <c r="V57" s="98">
        <v>1022.5</v>
      </c>
      <c r="W57" s="98">
        <v>1023.2</v>
      </c>
      <c r="X57" s="98">
        <v>1023.7</v>
      </c>
      <c r="Y57" s="98">
        <v>1024.5</v>
      </c>
      <c r="Z57" s="104">
        <f t="shared" si="3"/>
        <v>1020.9208333333336</v>
      </c>
      <c r="AA57" s="56">
        <v>1024.5</v>
      </c>
      <c r="AB57" s="130">
        <v>1</v>
      </c>
      <c r="AC57" s="60">
        <v>19</v>
      </c>
      <c r="AD57" s="56">
        <v>1019</v>
      </c>
      <c r="AE57" s="136">
        <v>0.5930555555555556</v>
      </c>
    </row>
    <row r="58" spans="1:31" ht="13.5" customHeight="1">
      <c r="A58" s="69">
        <v>20</v>
      </c>
      <c r="B58" s="97">
        <v>1025.4</v>
      </c>
      <c r="C58" s="98">
        <v>1026</v>
      </c>
      <c r="D58" s="98">
        <v>1026.4</v>
      </c>
      <c r="E58" s="98">
        <v>1026.9</v>
      </c>
      <c r="F58" s="98">
        <v>1028</v>
      </c>
      <c r="G58" s="98">
        <v>1028.9</v>
      </c>
      <c r="H58" s="98">
        <v>1029.5</v>
      </c>
      <c r="I58" s="98">
        <v>1030.2</v>
      </c>
      <c r="J58" s="98">
        <v>1030.7</v>
      </c>
      <c r="K58" s="98">
        <v>1031</v>
      </c>
      <c r="L58" s="98">
        <v>1031.1</v>
      </c>
      <c r="M58" s="98">
        <v>1030.7</v>
      </c>
      <c r="N58" s="98">
        <v>1030.6</v>
      </c>
      <c r="O58" s="98">
        <v>1030.5</v>
      </c>
      <c r="P58" s="98">
        <v>1030.5</v>
      </c>
      <c r="Q58" s="98">
        <v>1030.6</v>
      </c>
      <c r="R58" s="98">
        <v>1030.9</v>
      </c>
      <c r="S58" s="98">
        <v>1031.2</v>
      </c>
      <c r="T58" s="98">
        <v>1031.2</v>
      </c>
      <c r="U58" s="98">
        <v>1030.9</v>
      </c>
      <c r="V58" s="98">
        <v>1031.2</v>
      </c>
      <c r="W58" s="98">
        <v>1031.1</v>
      </c>
      <c r="X58" s="98">
        <v>1030.4</v>
      </c>
      <c r="Y58" s="98">
        <v>1029.9</v>
      </c>
      <c r="Z58" s="104">
        <f t="shared" si="3"/>
        <v>1029.741666666667</v>
      </c>
      <c r="AA58" s="56">
        <v>1031.3</v>
      </c>
      <c r="AB58" s="130">
        <v>0.8888888888888888</v>
      </c>
      <c r="AC58" s="60">
        <v>20</v>
      </c>
      <c r="AD58" s="56">
        <v>1024.5</v>
      </c>
      <c r="AE58" s="136">
        <v>0.001388888888888889</v>
      </c>
    </row>
    <row r="59" spans="1:31" ht="13.5" customHeight="1">
      <c r="A59" s="68">
        <v>21</v>
      </c>
      <c r="B59" s="105">
        <v>1028.9</v>
      </c>
      <c r="C59" s="106">
        <v>1028</v>
      </c>
      <c r="D59" s="106">
        <v>1027.2</v>
      </c>
      <c r="E59" s="106">
        <v>1026.8</v>
      </c>
      <c r="F59" s="106">
        <v>1026.2</v>
      </c>
      <c r="G59" s="106">
        <v>1025.6</v>
      </c>
      <c r="H59" s="106">
        <v>1026.2</v>
      </c>
      <c r="I59" s="106">
        <v>1025.7</v>
      </c>
      <c r="J59" s="106">
        <v>1024.8</v>
      </c>
      <c r="K59" s="106">
        <v>1024.5</v>
      </c>
      <c r="L59" s="106">
        <v>1023.6</v>
      </c>
      <c r="M59" s="106">
        <v>1022.4</v>
      </c>
      <c r="N59" s="106">
        <v>1021.3</v>
      </c>
      <c r="O59" s="106">
        <v>1020.5</v>
      </c>
      <c r="P59" s="106">
        <v>1020.1</v>
      </c>
      <c r="Q59" s="106">
        <v>1019.6</v>
      </c>
      <c r="R59" s="106">
        <v>1019.4</v>
      </c>
      <c r="S59" s="106">
        <v>1019.7</v>
      </c>
      <c r="T59" s="106">
        <v>1019.5</v>
      </c>
      <c r="U59" s="106">
        <v>1019.3</v>
      </c>
      <c r="V59" s="106">
        <v>1019</v>
      </c>
      <c r="W59" s="106">
        <v>1018.4</v>
      </c>
      <c r="X59" s="106">
        <v>1018.4</v>
      </c>
      <c r="Y59" s="106">
        <v>1018.1</v>
      </c>
      <c r="Z59" s="110">
        <f t="shared" si="3"/>
        <v>1022.6333333333333</v>
      </c>
      <c r="AA59" s="108">
        <v>1029.9</v>
      </c>
      <c r="AB59" s="131">
        <v>0.00625</v>
      </c>
      <c r="AC59" s="109">
        <v>21</v>
      </c>
      <c r="AD59" s="108">
        <v>1018.1</v>
      </c>
      <c r="AE59" s="137">
        <v>1</v>
      </c>
    </row>
    <row r="60" spans="1:31" ht="13.5" customHeight="1">
      <c r="A60" s="69">
        <v>22</v>
      </c>
      <c r="B60" s="97">
        <v>1018.1</v>
      </c>
      <c r="C60" s="98">
        <v>1017.5</v>
      </c>
      <c r="D60" s="98">
        <v>1016.5</v>
      </c>
      <c r="E60" s="98">
        <v>1015.9</v>
      </c>
      <c r="F60" s="98">
        <v>1015.1</v>
      </c>
      <c r="G60" s="98">
        <v>1014.5</v>
      </c>
      <c r="H60" s="98">
        <v>1014.2</v>
      </c>
      <c r="I60" s="98">
        <v>1013.3</v>
      </c>
      <c r="J60" s="98">
        <v>1012.3</v>
      </c>
      <c r="K60" s="98">
        <v>1011.2</v>
      </c>
      <c r="L60" s="98">
        <v>1010</v>
      </c>
      <c r="M60" s="98">
        <v>1008</v>
      </c>
      <c r="N60" s="98">
        <v>1006.5</v>
      </c>
      <c r="O60" s="98">
        <v>1005</v>
      </c>
      <c r="P60" s="98">
        <v>1004</v>
      </c>
      <c r="Q60" s="98">
        <v>1003.2</v>
      </c>
      <c r="R60" s="98">
        <v>1002.5</v>
      </c>
      <c r="S60" s="98">
        <v>1000.8</v>
      </c>
      <c r="T60" s="98">
        <v>999.6</v>
      </c>
      <c r="U60" s="98">
        <v>997.7</v>
      </c>
      <c r="V60" s="98">
        <v>996.7</v>
      </c>
      <c r="W60" s="98">
        <v>994.4</v>
      </c>
      <c r="X60" s="98">
        <v>992.3</v>
      </c>
      <c r="Y60" s="98">
        <v>990.3</v>
      </c>
      <c r="Z60" s="104">
        <f t="shared" si="3"/>
        <v>1006.6500000000001</v>
      </c>
      <c r="AA60" s="56">
        <v>1018.2</v>
      </c>
      <c r="AB60" s="130">
        <v>0.011111111111111112</v>
      </c>
      <c r="AC60" s="60">
        <v>22</v>
      </c>
      <c r="AD60" s="56">
        <v>990.1</v>
      </c>
      <c r="AE60" s="136">
        <v>1</v>
      </c>
    </row>
    <row r="61" spans="1:31" ht="13.5" customHeight="1">
      <c r="A61" s="69">
        <v>23</v>
      </c>
      <c r="B61" s="97">
        <v>987.3</v>
      </c>
      <c r="C61" s="98">
        <v>985.1</v>
      </c>
      <c r="D61" s="98">
        <v>985.4</v>
      </c>
      <c r="E61" s="98">
        <v>987</v>
      </c>
      <c r="F61" s="98">
        <v>988.8</v>
      </c>
      <c r="G61" s="98">
        <v>989.9</v>
      </c>
      <c r="H61" s="98">
        <v>991.5</v>
      </c>
      <c r="I61" s="98">
        <v>992.7</v>
      </c>
      <c r="J61" s="98">
        <v>994.6</v>
      </c>
      <c r="K61" s="98">
        <v>995.5</v>
      </c>
      <c r="L61" s="98">
        <v>997.2</v>
      </c>
      <c r="M61" s="98">
        <v>998.5</v>
      </c>
      <c r="N61" s="98">
        <v>999.5</v>
      </c>
      <c r="O61" s="98">
        <v>1000.7</v>
      </c>
      <c r="P61" s="98">
        <v>1002.2</v>
      </c>
      <c r="Q61" s="98">
        <v>1004.5</v>
      </c>
      <c r="R61" s="98">
        <v>1006.5</v>
      </c>
      <c r="S61" s="98">
        <v>1008.7</v>
      </c>
      <c r="T61" s="98">
        <v>1010.7</v>
      </c>
      <c r="U61" s="98">
        <v>1012</v>
      </c>
      <c r="V61" s="98">
        <v>1013.1</v>
      </c>
      <c r="W61" s="98">
        <v>1014.7</v>
      </c>
      <c r="X61" s="98">
        <v>1015.4</v>
      </c>
      <c r="Y61" s="98">
        <v>1016.6</v>
      </c>
      <c r="Z61" s="104">
        <f t="shared" si="3"/>
        <v>999.9208333333335</v>
      </c>
      <c r="AA61" s="56">
        <v>1016.6</v>
      </c>
      <c r="AB61" s="130">
        <v>1</v>
      </c>
      <c r="AC61" s="60">
        <v>23</v>
      </c>
      <c r="AD61" s="56">
        <v>984.7</v>
      </c>
      <c r="AE61" s="136">
        <v>0.11805555555555557</v>
      </c>
    </row>
    <row r="62" spans="1:31" ht="13.5" customHeight="1">
      <c r="A62" s="69">
        <v>24</v>
      </c>
      <c r="B62" s="97">
        <v>1018</v>
      </c>
      <c r="C62" s="98">
        <v>1018.9</v>
      </c>
      <c r="D62" s="98">
        <v>1019.7</v>
      </c>
      <c r="E62" s="98">
        <v>1020.2</v>
      </c>
      <c r="F62" s="98">
        <v>1020.4</v>
      </c>
      <c r="G62" s="98">
        <v>1021.7</v>
      </c>
      <c r="H62" s="98">
        <v>1021.7</v>
      </c>
      <c r="I62" s="98">
        <v>1022</v>
      </c>
      <c r="J62" s="98">
        <v>1022.5</v>
      </c>
      <c r="K62" s="98">
        <v>1022.5</v>
      </c>
      <c r="L62" s="98">
        <v>1022.1</v>
      </c>
      <c r="M62" s="98">
        <v>1020.6</v>
      </c>
      <c r="N62" s="98">
        <v>1019.9</v>
      </c>
      <c r="O62" s="98">
        <v>1019.5</v>
      </c>
      <c r="P62" s="98">
        <v>1018.8</v>
      </c>
      <c r="Q62" s="98">
        <v>1018.8</v>
      </c>
      <c r="R62" s="98">
        <v>1018.8</v>
      </c>
      <c r="S62" s="98">
        <v>1018.9</v>
      </c>
      <c r="T62" s="98">
        <v>1018</v>
      </c>
      <c r="U62" s="98">
        <v>1017.1</v>
      </c>
      <c r="V62" s="98">
        <v>1016.8</v>
      </c>
      <c r="W62" s="98">
        <v>1016.1</v>
      </c>
      <c r="X62" s="98">
        <v>1015.2</v>
      </c>
      <c r="Y62" s="98">
        <v>1015</v>
      </c>
      <c r="Z62" s="104">
        <f t="shared" si="3"/>
        <v>1019.2999999999998</v>
      </c>
      <c r="AA62" s="56">
        <v>1022.6</v>
      </c>
      <c r="AB62" s="130">
        <v>0.42430555555555555</v>
      </c>
      <c r="AC62" s="60">
        <v>24</v>
      </c>
      <c r="AD62" s="56">
        <v>1015</v>
      </c>
      <c r="AE62" s="136">
        <v>1</v>
      </c>
    </row>
    <row r="63" spans="1:31" ht="13.5" customHeight="1">
      <c r="A63" s="69">
        <v>25</v>
      </c>
      <c r="B63" s="97">
        <v>1014.4</v>
      </c>
      <c r="C63" s="98">
        <v>1013.4</v>
      </c>
      <c r="D63" s="98">
        <v>1013</v>
      </c>
      <c r="E63" s="98">
        <v>1012.7</v>
      </c>
      <c r="F63" s="98">
        <v>1012.8</v>
      </c>
      <c r="G63" s="98">
        <v>1013.2</v>
      </c>
      <c r="H63" s="98">
        <v>1013.8</v>
      </c>
      <c r="I63" s="98">
        <v>1013.8</v>
      </c>
      <c r="J63" s="98">
        <v>1013.8</v>
      </c>
      <c r="K63" s="98">
        <v>1013</v>
      </c>
      <c r="L63" s="98">
        <v>1012.8</v>
      </c>
      <c r="M63" s="98">
        <v>1011.8</v>
      </c>
      <c r="N63" s="98">
        <v>1010.7</v>
      </c>
      <c r="O63" s="98">
        <v>1010.3</v>
      </c>
      <c r="P63" s="98">
        <v>1010.3</v>
      </c>
      <c r="Q63" s="98">
        <v>1010.2</v>
      </c>
      <c r="R63" s="98">
        <v>1010.3</v>
      </c>
      <c r="S63" s="98">
        <v>1010.7</v>
      </c>
      <c r="T63" s="98">
        <v>1010.4</v>
      </c>
      <c r="U63" s="98">
        <v>1010.4</v>
      </c>
      <c r="V63" s="98">
        <v>1010</v>
      </c>
      <c r="W63" s="98">
        <v>1009.5</v>
      </c>
      <c r="X63" s="98">
        <v>1008.7</v>
      </c>
      <c r="Y63" s="98">
        <v>1007.8</v>
      </c>
      <c r="Z63" s="104">
        <f t="shared" si="3"/>
        <v>1011.5750000000002</v>
      </c>
      <c r="AA63" s="56">
        <v>1015.1</v>
      </c>
      <c r="AB63" s="130">
        <v>0.0020833333333333333</v>
      </c>
      <c r="AC63" s="60">
        <v>25</v>
      </c>
      <c r="AD63" s="56">
        <v>1007.8</v>
      </c>
      <c r="AE63" s="136">
        <v>1</v>
      </c>
    </row>
    <row r="64" spans="1:31" ht="13.5" customHeight="1">
      <c r="A64" s="69">
        <v>26</v>
      </c>
      <c r="B64" s="97">
        <v>1006.9</v>
      </c>
      <c r="C64" s="98">
        <v>1006.1</v>
      </c>
      <c r="D64" s="98">
        <v>1005.4</v>
      </c>
      <c r="E64" s="98">
        <v>1004.2</v>
      </c>
      <c r="F64" s="98">
        <v>1003.3</v>
      </c>
      <c r="G64" s="98">
        <v>1002.6</v>
      </c>
      <c r="H64" s="98">
        <v>1002.2</v>
      </c>
      <c r="I64" s="98">
        <v>1001.8</v>
      </c>
      <c r="J64" s="98">
        <v>1001.1</v>
      </c>
      <c r="K64" s="98">
        <v>1000.2</v>
      </c>
      <c r="L64" s="98">
        <v>999.4</v>
      </c>
      <c r="M64" s="98">
        <v>997.9</v>
      </c>
      <c r="N64" s="98">
        <v>996.5</v>
      </c>
      <c r="O64" s="98">
        <v>996.6</v>
      </c>
      <c r="P64" s="98">
        <v>996.1</v>
      </c>
      <c r="Q64" s="98">
        <v>996.6</v>
      </c>
      <c r="R64" s="98">
        <v>998.1</v>
      </c>
      <c r="S64" s="98">
        <v>999.3</v>
      </c>
      <c r="T64" s="98">
        <v>1001.4</v>
      </c>
      <c r="U64" s="98">
        <v>1002.6</v>
      </c>
      <c r="V64" s="98">
        <v>1003.5</v>
      </c>
      <c r="W64" s="98">
        <v>1005</v>
      </c>
      <c r="X64" s="98">
        <v>1006.2</v>
      </c>
      <c r="Y64" s="98">
        <v>1007.2</v>
      </c>
      <c r="Z64" s="104">
        <f t="shared" si="3"/>
        <v>1001.6750000000001</v>
      </c>
      <c r="AA64" s="56">
        <v>1007.7</v>
      </c>
      <c r="AB64" s="130">
        <v>0.003472222222222222</v>
      </c>
      <c r="AC64" s="60">
        <v>26</v>
      </c>
      <c r="AD64" s="56">
        <v>996</v>
      </c>
      <c r="AE64" s="136">
        <v>0.6173611111111111</v>
      </c>
    </row>
    <row r="65" spans="1:31" ht="13.5" customHeight="1">
      <c r="A65" s="69">
        <v>27</v>
      </c>
      <c r="B65" s="97">
        <v>1008.9</v>
      </c>
      <c r="C65" s="98">
        <v>1009.4</v>
      </c>
      <c r="D65" s="98">
        <v>1009.9</v>
      </c>
      <c r="E65" s="98">
        <v>1010.8</v>
      </c>
      <c r="F65" s="98">
        <v>1011.4</v>
      </c>
      <c r="G65" s="98">
        <v>1011.6</v>
      </c>
      <c r="H65" s="98">
        <v>1012.4</v>
      </c>
      <c r="I65" s="98">
        <v>1012.7</v>
      </c>
      <c r="J65" s="98">
        <v>1012.8</v>
      </c>
      <c r="K65" s="98">
        <v>1012.3</v>
      </c>
      <c r="L65" s="98">
        <v>1011.3</v>
      </c>
      <c r="M65" s="98">
        <v>1011.1</v>
      </c>
      <c r="N65" s="98">
        <v>1010.9</v>
      </c>
      <c r="O65" s="98">
        <v>1011.7</v>
      </c>
      <c r="P65" s="98">
        <v>1012.6</v>
      </c>
      <c r="Q65" s="98">
        <v>1013.1</v>
      </c>
      <c r="R65" s="98">
        <v>1013.8</v>
      </c>
      <c r="S65" s="98">
        <v>1014.8</v>
      </c>
      <c r="T65" s="98">
        <v>1015.5</v>
      </c>
      <c r="U65" s="98">
        <v>1016.5</v>
      </c>
      <c r="V65" s="98">
        <v>1017.5</v>
      </c>
      <c r="W65" s="98">
        <v>1018.1</v>
      </c>
      <c r="X65" s="98">
        <v>1018.1</v>
      </c>
      <c r="Y65" s="98">
        <v>1018.2</v>
      </c>
      <c r="Z65" s="104">
        <f t="shared" si="3"/>
        <v>1013.1416666666665</v>
      </c>
      <c r="AA65" s="56">
        <v>1018.3</v>
      </c>
      <c r="AB65" s="130">
        <v>0.998611111111111</v>
      </c>
      <c r="AC65" s="60">
        <v>27</v>
      </c>
      <c r="AD65" s="56">
        <v>1007.2</v>
      </c>
      <c r="AE65" s="136">
        <v>0.003472222222222222</v>
      </c>
    </row>
    <row r="66" spans="1:31" ht="13.5" customHeight="1">
      <c r="A66" s="69">
        <v>28</v>
      </c>
      <c r="B66" s="97">
        <v>1018.4</v>
      </c>
      <c r="C66" s="98">
        <v>1018.4</v>
      </c>
      <c r="D66" s="98">
        <v>1018.1</v>
      </c>
      <c r="E66" s="98">
        <v>1018.7</v>
      </c>
      <c r="F66" s="103">
        <v>1019.2</v>
      </c>
      <c r="G66" s="98">
        <v>1019.8</v>
      </c>
      <c r="H66" s="98">
        <v>1020.4</v>
      </c>
      <c r="I66" s="98">
        <v>1020.4</v>
      </c>
      <c r="J66" s="98">
        <v>1020.1</v>
      </c>
      <c r="K66" s="98">
        <v>1019.7</v>
      </c>
      <c r="L66" s="98">
        <v>1019.7</v>
      </c>
      <c r="M66" s="98">
        <v>1018.8</v>
      </c>
      <c r="N66" s="98">
        <v>1018.4</v>
      </c>
      <c r="O66" s="98">
        <v>1018.1</v>
      </c>
      <c r="P66" s="98">
        <v>1018.6</v>
      </c>
      <c r="Q66" s="98">
        <v>1018.5</v>
      </c>
      <c r="R66" s="98">
        <v>1018.9</v>
      </c>
      <c r="S66" s="98">
        <v>1019</v>
      </c>
      <c r="T66" s="98">
        <v>1019.2</v>
      </c>
      <c r="U66" s="98">
        <v>1019.4</v>
      </c>
      <c r="V66" s="98">
        <v>1018.9</v>
      </c>
      <c r="W66" s="98">
        <v>1018.1</v>
      </c>
      <c r="X66" s="98">
        <v>1017.3</v>
      </c>
      <c r="Y66" s="98">
        <v>1016.4</v>
      </c>
      <c r="Z66" s="104">
        <f t="shared" si="3"/>
        <v>1018.8541666666669</v>
      </c>
      <c r="AA66" s="56">
        <v>1020.6</v>
      </c>
      <c r="AB66" s="130">
        <v>0.2826388888888889</v>
      </c>
      <c r="AC66" s="60">
        <v>28</v>
      </c>
      <c r="AD66" s="56">
        <v>1016.3</v>
      </c>
      <c r="AE66" s="136">
        <v>0.998611111111111</v>
      </c>
    </row>
    <row r="67" spans="1:31" ht="13.5" customHeight="1">
      <c r="A67" s="69">
        <v>29</v>
      </c>
      <c r="B67" s="97">
        <v>1015.3</v>
      </c>
      <c r="C67" s="98">
        <v>1014.5</v>
      </c>
      <c r="D67" s="98">
        <v>1013.2</v>
      </c>
      <c r="E67" s="98">
        <v>1012.1</v>
      </c>
      <c r="F67" s="98">
        <v>1011.1</v>
      </c>
      <c r="G67" s="98">
        <v>1010.7</v>
      </c>
      <c r="H67" s="98">
        <v>1010.3</v>
      </c>
      <c r="I67" s="98">
        <v>1009.9</v>
      </c>
      <c r="J67" s="98">
        <v>1008.6</v>
      </c>
      <c r="K67" s="98">
        <v>1007.1</v>
      </c>
      <c r="L67" s="98">
        <v>1006.2</v>
      </c>
      <c r="M67" s="98">
        <v>1004.8</v>
      </c>
      <c r="N67" s="98">
        <v>1003.1</v>
      </c>
      <c r="O67" s="98">
        <v>1002.5</v>
      </c>
      <c r="P67" s="98">
        <v>1002.8</v>
      </c>
      <c r="Q67" s="98">
        <v>1003.3</v>
      </c>
      <c r="R67" s="98">
        <v>1003.1</v>
      </c>
      <c r="S67" s="98">
        <v>1004.5</v>
      </c>
      <c r="T67" s="98">
        <v>1005.9</v>
      </c>
      <c r="U67" s="98">
        <v>1007</v>
      </c>
      <c r="V67" s="98">
        <v>1007.5</v>
      </c>
      <c r="W67" s="98">
        <v>1008.3</v>
      </c>
      <c r="X67" s="98">
        <v>1008</v>
      </c>
      <c r="Y67" s="98">
        <v>1007.9</v>
      </c>
      <c r="Z67" s="104">
        <f t="shared" si="3"/>
        <v>1007.8208333333333</v>
      </c>
      <c r="AA67" s="56">
        <v>1016.6</v>
      </c>
      <c r="AB67" s="130">
        <v>0.006944444444444444</v>
      </c>
      <c r="AC67" s="60">
        <v>29</v>
      </c>
      <c r="AD67" s="56">
        <v>1002.4</v>
      </c>
      <c r="AE67" s="136">
        <v>0.5715277777777777</v>
      </c>
    </row>
    <row r="68" spans="1:31" ht="13.5" customHeight="1">
      <c r="A68" s="69">
        <v>30</v>
      </c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104"/>
      <c r="AA68" s="56"/>
      <c r="AB68" s="130"/>
      <c r="AC68" s="60">
        <v>30</v>
      </c>
      <c r="AD68" s="56"/>
      <c r="AE68" s="136"/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30"/>
      <c r="AC69" s="60">
        <v>31</v>
      </c>
      <c r="AD69" s="56"/>
      <c r="AE69" s="136"/>
    </row>
    <row r="70" spans="1:31" ht="13.5" customHeight="1">
      <c r="A70" s="83" t="s">
        <v>9</v>
      </c>
      <c r="B70" s="99">
        <f aca="true" t="shared" si="4" ref="B70:Q70">AVERAGE(B39:B69)</f>
        <v>1014.2689655172414</v>
      </c>
      <c r="C70" s="100">
        <f t="shared" si="4"/>
        <v>1014.2344827586206</v>
      </c>
      <c r="D70" s="100">
        <f t="shared" si="4"/>
        <v>1014.0206896551726</v>
      </c>
      <c r="E70" s="100">
        <f t="shared" si="4"/>
        <v>1014.0655172413794</v>
      </c>
      <c r="F70" s="100">
        <f t="shared" si="4"/>
        <v>1014.2965517241379</v>
      </c>
      <c r="G70" s="100">
        <f t="shared" si="4"/>
        <v>1014.6999999999999</v>
      </c>
      <c r="H70" s="100">
        <f t="shared" si="4"/>
        <v>1015.1310344827588</v>
      </c>
      <c r="I70" s="100">
        <f t="shared" si="4"/>
        <v>1015.3068965517242</v>
      </c>
      <c r="J70" s="100">
        <f t="shared" si="4"/>
        <v>1015.3379310344824</v>
      </c>
      <c r="K70" s="100">
        <f t="shared" si="4"/>
        <v>1015.1413793103449</v>
      </c>
      <c r="L70" s="100">
        <f t="shared" si="4"/>
        <v>1014.7137931034482</v>
      </c>
      <c r="M70" s="100">
        <f t="shared" si="4"/>
        <v>1013.6999999999998</v>
      </c>
      <c r="N70" s="100">
        <f t="shared" si="4"/>
        <v>1012.948275862069</v>
      </c>
      <c r="O70" s="100">
        <f t="shared" si="4"/>
        <v>1012.6137931034483</v>
      </c>
      <c r="P70" s="100">
        <f t="shared" si="4"/>
        <v>1012.6758620689652</v>
      </c>
      <c r="Q70" s="100">
        <f t="shared" si="4"/>
        <v>1012.7689655172411</v>
      </c>
      <c r="R70" s="100">
        <f aca="true" t="shared" si="5" ref="R70:Y70">AVERAGE(R39:R69)</f>
        <v>1013.0551724137932</v>
      </c>
      <c r="S70" s="100">
        <f t="shared" si="5"/>
        <v>1013.4068965517241</v>
      </c>
      <c r="T70" s="100">
        <f t="shared" si="5"/>
        <v>1013.7379310344829</v>
      </c>
      <c r="U70" s="100">
        <f t="shared" si="5"/>
        <v>1013.889655172414</v>
      </c>
      <c r="V70" s="100">
        <f t="shared" si="5"/>
        <v>1014.0758620689655</v>
      </c>
      <c r="W70" s="100">
        <f t="shared" si="5"/>
        <v>1014.1448275862068</v>
      </c>
      <c r="X70" s="100">
        <f t="shared" si="5"/>
        <v>1013.9724137931036</v>
      </c>
      <c r="Y70" s="100">
        <f t="shared" si="5"/>
        <v>1013.8793103448277</v>
      </c>
      <c r="Z70" s="99">
        <f>AVERAGE(B39:Y69)</f>
        <v>1014.0035919540225</v>
      </c>
      <c r="AA70" s="62">
        <f>AVERAGE(AA39:AA69)</f>
        <v>1019.0724137931031</v>
      </c>
      <c r="AB70" s="63"/>
      <c r="AC70" s="64"/>
      <c r="AD70" s="62">
        <f>AVERAGE(AD39:AD69)</f>
        <v>1008.7275862068965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1031.3</v>
      </c>
      <c r="C77" s="125">
        <v>20</v>
      </c>
      <c r="D77" s="126">
        <v>0.8888888888888888</v>
      </c>
      <c r="E77" s="57"/>
      <c r="F77" s="121"/>
      <c r="G77" s="106">
        <f>MIN(最低)</f>
        <v>984.7</v>
      </c>
      <c r="H77" s="125">
        <v>23</v>
      </c>
      <c r="I77" s="126">
        <v>0.11805555555555557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27">
        <f>'１月'!Z1</f>
        <v>2004</v>
      </c>
      <c r="AA1" s="48" t="s">
        <v>1</v>
      </c>
      <c r="AB1" s="128">
        <v>3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1001.4</v>
      </c>
      <c r="C3" s="96">
        <v>1001.3</v>
      </c>
      <c r="D3" s="96">
        <v>1002.1</v>
      </c>
      <c r="E3" s="96">
        <v>1001.4</v>
      </c>
      <c r="F3" s="96">
        <v>1002.2</v>
      </c>
      <c r="G3" s="96">
        <v>1003.1</v>
      </c>
      <c r="H3" s="96">
        <v>1004.4</v>
      </c>
      <c r="I3" s="96">
        <v>1005.2</v>
      </c>
      <c r="J3" s="96">
        <v>1004.9</v>
      </c>
      <c r="K3" s="96">
        <v>1004.6</v>
      </c>
      <c r="L3" s="96">
        <v>1004.5</v>
      </c>
      <c r="M3" s="96">
        <v>1004</v>
      </c>
      <c r="N3" s="96">
        <v>1004.2</v>
      </c>
      <c r="O3" s="96">
        <v>1003.6</v>
      </c>
      <c r="P3" s="96">
        <v>1003.2</v>
      </c>
      <c r="Q3" s="96">
        <v>1002.5</v>
      </c>
      <c r="R3" s="96">
        <v>1004.7</v>
      </c>
      <c r="S3" s="96">
        <v>1005.4</v>
      </c>
      <c r="T3" s="96">
        <v>1005.8</v>
      </c>
      <c r="U3" s="96">
        <v>1005.8</v>
      </c>
      <c r="V3" s="96">
        <v>1005.7</v>
      </c>
      <c r="W3" s="96">
        <v>1005.6</v>
      </c>
      <c r="X3" s="96">
        <v>1005.2</v>
      </c>
      <c r="Y3" s="96">
        <v>1006.3</v>
      </c>
      <c r="Z3" s="54">
        <f aca="true" t="shared" si="0" ref="Z3:Z31">AVERAGE(B3:Y3)</f>
        <v>1004.0458333333335</v>
      </c>
      <c r="AA3" s="53">
        <v>1006.3</v>
      </c>
      <c r="AB3" s="129">
        <v>1</v>
      </c>
      <c r="AC3" s="55">
        <v>1</v>
      </c>
      <c r="AD3" s="53">
        <v>1000.5</v>
      </c>
      <c r="AE3" s="132">
        <v>0.005555555555555556</v>
      </c>
    </row>
    <row r="4" spans="1:31" ht="13.5" customHeight="1">
      <c r="A4" s="69">
        <v>2</v>
      </c>
      <c r="B4" s="97">
        <v>1006.3</v>
      </c>
      <c r="C4" s="98">
        <v>1006.1</v>
      </c>
      <c r="D4" s="98">
        <v>1005.6</v>
      </c>
      <c r="E4" s="98">
        <v>1005.8</v>
      </c>
      <c r="F4" s="98">
        <v>1005.8</v>
      </c>
      <c r="G4" s="98">
        <v>1005.1</v>
      </c>
      <c r="H4" s="98">
        <v>1006.1</v>
      </c>
      <c r="I4" s="98">
        <v>1006.2</v>
      </c>
      <c r="J4" s="98">
        <v>1005.7</v>
      </c>
      <c r="K4" s="98">
        <v>1005.1</v>
      </c>
      <c r="L4" s="98">
        <v>1004</v>
      </c>
      <c r="M4" s="98">
        <v>1002.8</v>
      </c>
      <c r="N4" s="98">
        <v>1002.1</v>
      </c>
      <c r="O4" s="98">
        <v>1001.3</v>
      </c>
      <c r="P4" s="98">
        <v>1000.8</v>
      </c>
      <c r="Q4" s="98">
        <v>1000.8</v>
      </c>
      <c r="R4" s="98">
        <v>1000.4</v>
      </c>
      <c r="S4" s="98">
        <v>1000.7</v>
      </c>
      <c r="T4" s="98">
        <v>1000.9</v>
      </c>
      <c r="U4" s="98">
        <v>1001.7</v>
      </c>
      <c r="V4" s="98">
        <v>1002.3</v>
      </c>
      <c r="W4" s="98">
        <v>1002.5</v>
      </c>
      <c r="X4" s="98">
        <v>1001.9</v>
      </c>
      <c r="Y4" s="98">
        <v>1002.5</v>
      </c>
      <c r="Z4" s="58">
        <f t="shared" si="0"/>
        <v>1003.4375000000001</v>
      </c>
      <c r="AA4" s="56">
        <v>1006.6</v>
      </c>
      <c r="AB4" s="130">
        <v>0.010416666666666666</v>
      </c>
      <c r="AC4" s="60">
        <v>2</v>
      </c>
      <c r="AD4" s="56">
        <v>1000.3</v>
      </c>
      <c r="AE4" s="133">
        <v>0.6493055555555556</v>
      </c>
    </row>
    <row r="5" spans="1:31" ht="13.5" customHeight="1">
      <c r="A5" s="69">
        <v>3</v>
      </c>
      <c r="B5" s="97">
        <v>1002.4</v>
      </c>
      <c r="C5" s="98">
        <v>1002.6</v>
      </c>
      <c r="D5" s="98">
        <v>1002.9</v>
      </c>
      <c r="E5" s="98">
        <v>1004.1</v>
      </c>
      <c r="F5" s="98">
        <v>1004.6</v>
      </c>
      <c r="G5" s="98">
        <v>1005.5</v>
      </c>
      <c r="H5" s="98">
        <v>1005.9</v>
      </c>
      <c r="I5" s="98">
        <v>1006.5</v>
      </c>
      <c r="J5" s="98">
        <v>1006.5</v>
      </c>
      <c r="K5" s="98">
        <v>1006.6</v>
      </c>
      <c r="L5" s="98">
        <v>1006.6</v>
      </c>
      <c r="M5" s="98">
        <v>1005.8</v>
      </c>
      <c r="N5" s="98">
        <v>1006.3</v>
      </c>
      <c r="O5" s="98">
        <v>1005.3</v>
      </c>
      <c r="P5" s="98">
        <v>1005.9</v>
      </c>
      <c r="Q5" s="98">
        <v>1006.3</v>
      </c>
      <c r="R5" s="98">
        <v>1006.1</v>
      </c>
      <c r="S5" s="98">
        <v>1006.9</v>
      </c>
      <c r="T5" s="98">
        <v>1006.7</v>
      </c>
      <c r="U5" s="98">
        <v>1006.7</v>
      </c>
      <c r="V5" s="98">
        <v>1006.6</v>
      </c>
      <c r="W5" s="98">
        <v>1006.6</v>
      </c>
      <c r="X5" s="98">
        <v>1005.3</v>
      </c>
      <c r="Y5" s="98">
        <v>1004.4</v>
      </c>
      <c r="Z5" s="58">
        <f t="shared" si="0"/>
        <v>1005.5458333333332</v>
      </c>
      <c r="AA5" s="56">
        <v>1007.2</v>
      </c>
      <c r="AB5" s="130">
        <v>0.7868055555555555</v>
      </c>
      <c r="AC5" s="60">
        <v>3</v>
      </c>
      <c r="AD5" s="56">
        <v>1001.8</v>
      </c>
      <c r="AE5" s="133">
        <v>0.05486111111111111</v>
      </c>
    </row>
    <row r="6" spans="1:31" ht="13.5" customHeight="1">
      <c r="A6" s="69">
        <v>4</v>
      </c>
      <c r="B6" s="97">
        <v>1003.5</v>
      </c>
      <c r="C6" s="98">
        <v>1002.5</v>
      </c>
      <c r="D6" s="98">
        <v>1001.7</v>
      </c>
      <c r="E6" s="98">
        <v>1001</v>
      </c>
      <c r="F6" s="98">
        <v>1000.9</v>
      </c>
      <c r="G6" s="98">
        <v>1000.2</v>
      </c>
      <c r="H6" s="98">
        <v>999.8</v>
      </c>
      <c r="I6" s="98">
        <v>999.6</v>
      </c>
      <c r="J6" s="98">
        <v>999.3</v>
      </c>
      <c r="K6" s="98">
        <v>998.6</v>
      </c>
      <c r="L6" s="98">
        <v>997.7</v>
      </c>
      <c r="M6" s="98">
        <v>996.3</v>
      </c>
      <c r="N6" s="98">
        <v>995.8</v>
      </c>
      <c r="O6" s="98">
        <v>995.5</v>
      </c>
      <c r="P6" s="98">
        <v>995.9</v>
      </c>
      <c r="Q6" s="98">
        <v>998.3</v>
      </c>
      <c r="R6" s="98">
        <v>999.2</v>
      </c>
      <c r="S6" s="98">
        <v>999.9</v>
      </c>
      <c r="T6" s="98">
        <v>1001.1</v>
      </c>
      <c r="U6" s="98">
        <v>1002.2</v>
      </c>
      <c r="V6" s="98">
        <v>1003.5</v>
      </c>
      <c r="W6" s="98">
        <v>1004.3</v>
      </c>
      <c r="X6" s="98">
        <v>1004.8</v>
      </c>
      <c r="Y6" s="98">
        <v>1005.7</v>
      </c>
      <c r="Z6" s="58">
        <f t="shared" si="0"/>
        <v>1000.3041666666667</v>
      </c>
      <c r="AA6" s="56">
        <v>1005.8</v>
      </c>
      <c r="AB6" s="130">
        <v>1</v>
      </c>
      <c r="AC6" s="60">
        <v>4</v>
      </c>
      <c r="AD6" s="56">
        <v>995.5</v>
      </c>
      <c r="AE6" s="133">
        <v>0.5916666666666667</v>
      </c>
    </row>
    <row r="7" spans="1:31" ht="13.5" customHeight="1">
      <c r="A7" s="69">
        <v>5</v>
      </c>
      <c r="B7" s="97">
        <v>1006.6</v>
      </c>
      <c r="C7" s="98">
        <v>1007.1</v>
      </c>
      <c r="D7" s="98">
        <v>1007.5</v>
      </c>
      <c r="E7" s="98">
        <v>1008.2</v>
      </c>
      <c r="F7" s="98">
        <v>1008.7</v>
      </c>
      <c r="G7" s="98">
        <v>1009.4</v>
      </c>
      <c r="H7" s="98">
        <v>1010.1</v>
      </c>
      <c r="I7" s="98">
        <v>1010.2</v>
      </c>
      <c r="J7" s="98">
        <v>1009.7</v>
      </c>
      <c r="K7" s="98">
        <v>1009</v>
      </c>
      <c r="L7" s="98">
        <v>1008.5</v>
      </c>
      <c r="M7" s="98">
        <v>1007.4</v>
      </c>
      <c r="N7" s="98">
        <v>1006.4</v>
      </c>
      <c r="O7" s="98">
        <v>1006.1</v>
      </c>
      <c r="P7" s="98">
        <v>1006.2</v>
      </c>
      <c r="Q7" s="98">
        <v>1005.9</v>
      </c>
      <c r="R7" s="98">
        <v>1005.9</v>
      </c>
      <c r="S7" s="98">
        <v>1006.8</v>
      </c>
      <c r="T7" s="98">
        <v>1008.3</v>
      </c>
      <c r="U7" s="98">
        <v>1008.7</v>
      </c>
      <c r="V7" s="98">
        <v>1009.6</v>
      </c>
      <c r="W7" s="98">
        <v>1009.6</v>
      </c>
      <c r="X7" s="98">
        <v>1009.6</v>
      </c>
      <c r="Y7" s="98">
        <v>1009.4</v>
      </c>
      <c r="Z7" s="58">
        <f t="shared" si="0"/>
        <v>1008.1208333333333</v>
      </c>
      <c r="AA7" s="56">
        <v>1010.3</v>
      </c>
      <c r="AB7" s="130">
        <v>0.3423611111111111</v>
      </c>
      <c r="AC7" s="60">
        <v>5</v>
      </c>
      <c r="AD7" s="56">
        <v>1005.7</v>
      </c>
      <c r="AE7" s="133">
        <v>0.0006944444444444445</v>
      </c>
    </row>
    <row r="8" spans="1:31" ht="13.5" customHeight="1">
      <c r="A8" s="69">
        <v>6</v>
      </c>
      <c r="B8" s="97">
        <v>1008.2</v>
      </c>
      <c r="C8" s="98">
        <v>1008</v>
      </c>
      <c r="D8" s="98">
        <v>1006.5</v>
      </c>
      <c r="E8" s="98">
        <v>1004.8</v>
      </c>
      <c r="F8" s="98">
        <v>1003.3</v>
      </c>
      <c r="G8" s="98">
        <v>1001.7</v>
      </c>
      <c r="H8" s="98">
        <v>999.9</v>
      </c>
      <c r="I8" s="98">
        <v>997.9</v>
      </c>
      <c r="J8" s="98">
        <v>995.4</v>
      </c>
      <c r="K8" s="98">
        <v>994.5</v>
      </c>
      <c r="L8" s="98">
        <v>995</v>
      </c>
      <c r="M8" s="98">
        <v>995.3</v>
      </c>
      <c r="N8" s="98">
        <v>996.1</v>
      </c>
      <c r="O8" s="98">
        <v>997.2</v>
      </c>
      <c r="P8" s="98">
        <v>997.9</v>
      </c>
      <c r="Q8" s="98">
        <v>998.2</v>
      </c>
      <c r="R8" s="98">
        <v>998.8</v>
      </c>
      <c r="S8" s="98">
        <v>1000.1</v>
      </c>
      <c r="T8" s="98">
        <v>1001.2</v>
      </c>
      <c r="U8" s="98">
        <v>1002.4</v>
      </c>
      <c r="V8" s="98">
        <v>1003.7</v>
      </c>
      <c r="W8" s="98">
        <v>1004.8</v>
      </c>
      <c r="X8" s="98">
        <v>1004.6</v>
      </c>
      <c r="Y8" s="98">
        <v>1004.7</v>
      </c>
      <c r="Z8" s="58">
        <f t="shared" si="0"/>
        <v>1000.8416666666667</v>
      </c>
      <c r="AA8" s="56">
        <v>1009.5</v>
      </c>
      <c r="AB8" s="130">
        <v>0.006944444444444444</v>
      </c>
      <c r="AC8" s="60">
        <v>6</v>
      </c>
      <c r="AD8" s="56">
        <v>994.4</v>
      </c>
      <c r="AE8" s="133">
        <v>0.4131944444444444</v>
      </c>
    </row>
    <row r="9" spans="1:31" ht="13.5" customHeight="1">
      <c r="A9" s="69">
        <v>7</v>
      </c>
      <c r="B9" s="97">
        <v>1005.2</v>
      </c>
      <c r="C9" s="98">
        <v>1005.2</v>
      </c>
      <c r="D9" s="98">
        <v>1005.7</v>
      </c>
      <c r="E9" s="98">
        <v>1006</v>
      </c>
      <c r="F9" s="98">
        <v>1006.6</v>
      </c>
      <c r="G9" s="98">
        <v>1007.3</v>
      </c>
      <c r="H9" s="98">
        <v>1008</v>
      </c>
      <c r="I9" s="98">
        <v>1008.5</v>
      </c>
      <c r="J9" s="98">
        <v>1008.7</v>
      </c>
      <c r="K9" s="98">
        <v>1008.7</v>
      </c>
      <c r="L9" s="98">
        <v>1008.3</v>
      </c>
      <c r="M9" s="98">
        <v>1007.9</v>
      </c>
      <c r="N9" s="98">
        <v>1007.8</v>
      </c>
      <c r="O9" s="98">
        <v>1007.7</v>
      </c>
      <c r="P9" s="98">
        <v>1007.4</v>
      </c>
      <c r="Q9" s="98">
        <v>1008</v>
      </c>
      <c r="R9" s="98">
        <v>1009</v>
      </c>
      <c r="S9" s="98">
        <v>1010.3</v>
      </c>
      <c r="T9" s="98">
        <v>1011.7</v>
      </c>
      <c r="U9" s="98">
        <v>1011.9</v>
      </c>
      <c r="V9" s="98">
        <v>1012.4</v>
      </c>
      <c r="W9" s="98">
        <v>1012.8</v>
      </c>
      <c r="X9" s="98">
        <v>1013</v>
      </c>
      <c r="Y9" s="98">
        <v>1013.3</v>
      </c>
      <c r="Z9" s="58">
        <f t="shared" si="0"/>
        <v>1008.8083333333334</v>
      </c>
      <c r="AA9" s="56">
        <v>1013.4</v>
      </c>
      <c r="AB9" s="130">
        <v>1</v>
      </c>
      <c r="AC9" s="60">
        <v>7</v>
      </c>
      <c r="AD9" s="56">
        <v>1004.7</v>
      </c>
      <c r="AE9" s="133">
        <v>0.008333333333333333</v>
      </c>
    </row>
    <row r="10" spans="1:31" ht="13.5" customHeight="1">
      <c r="A10" s="69">
        <v>8</v>
      </c>
      <c r="B10" s="97">
        <v>1013.5</v>
      </c>
      <c r="C10" s="98">
        <v>1013.6</v>
      </c>
      <c r="D10" s="98">
        <v>1013.2</v>
      </c>
      <c r="E10" s="98">
        <v>1013.7</v>
      </c>
      <c r="F10" s="98">
        <v>1014.3</v>
      </c>
      <c r="G10" s="98">
        <v>1014.9</v>
      </c>
      <c r="H10" s="98">
        <v>1015.8</v>
      </c>
      <c r="I10" s="98">
        <v>1016</v>
      </c>
      <c r="J10" s="98">
        <v>1016.3</v>
      </c>
      <c r="K10" s="98">
        <v>1016</v>
      </c>
      <c r="L10" s="98">
        <v>1015.5</v>
      </c>
      <c r="M10" s="98">
        <v>1014.5</v>
      </c>
      <c r="N10" s="98">
        <v>1013.7</v>
      </c>
      <c r="O10" s="98">
        <v>1013.4</v>
      </c>
      <c r="P10" s="98">
        <v>1013.5</v>
      </c>
      <c r="Q10" s="98">
        <v>1013.7</v>
      </c>
      <c r="R10" s="98">
        <v>1013.8</v>
      </c>
      <c r="S10" s="98">
        <v>1013.7</v>
      </c>
      <c r="T10" s="98">
        <v>1013.8</v>
      </c>
      <c r="U10" s="98">
        <v>1014</v>
      </c>
      <c r="V10" s="98">
        <v>1014.5</v>
      </c>
      <c r="W10" s="98">
        <v>1014.2</v>
      </c>
      <c r="X10" s="98">
        <v>1013.5</v>
      </c>
      <c r="Y10" s="98">
        <v>1013.4</v>
      </c>
      <c r="Z10" s="58">
        <f t="shared" si="0"/>
        <v>1014.2708333333335</v>
      </c>
      <c r="AA10" s="56">
        <v>1016.4</v>
      </c>
      <c r="AB10" s="130">
        <v>0.3875</v>
      </c>
      <c r="AC10" s="60">
        <v>8</v>
      </c>
      <c r="AD10" s="56">
        <v>1013.2</v>
      </c>
      <c r="AE10" s="133">
        <v>0.13125</v>
      </c>
    </row>
    <row r="11" spans="1:31" ht="13.5" customHeight="1">
      <c r="A11" s="69">
        <v>9</v>
      </c>
      <c r="B11" s="97">
        <v>1013.2</v>
      </c>
      <c r="C11" s="98">
        <v>1012.6</v>
      </c>
      <c r="D11" s="98">
        <v>1012.3</v>
      </c>
      <c r="E11" s="98">
        <v>1012</v>
      </c>
      <c r="F11" s="98">
        <v>1011.5</v>
      </c>
      <c r="G11" s="98">
        <v>1011.5</v>
      </c>
      <c r="H11" s="98">
        <v>1011.5</v>
      </c>
      <c r="I11" s="98">
        <v>1011.7</v>
      </c>
      <c r="J11" s="98">
        <v>1011.7</v>
      </c>
      <c r="K11" s="98">
        <v>1011.4</v>
      </c>
      <c r="L11" s="98">
        <v>1010.8</v>
      </c>
      <c r="M11" s="98">
        <v>1010.1</v>
      </c>
      <c r="N11" s="98">
        <v>1009</v>
      </c>
      <c r="O11" s="98">
        <v>1008.8</v>
      </c>
      <c r="P11" s="98">
        <v>1009</v>
      </c>
      <c r="Q11" s="98">
        <v>1009.5</v>
      </c>
      <c r="R11" s="98">
        <v>1010.5</v>
      </c>
      <c r="S11" s="98">
        <v>1011.6</v>
      </c>
      <c r="T11" s="98">
        <v>1012.5</v>
      </c>
      <c r="U11" s="98">
        <v>1012.8</v>
      </c>
      <c r="V11" s="98">
        <v>1013.2</v>
      </c>
      <c r="W11" s="98">
        <v>1013.5</v>
      </c>
      <c r="X11" s="98">
        <v>1013.5</v>
      </c>
      <c r="Y11" s="98">
        <v>1013.3</v>
      </c>
      <c r="Z11" s="58">
        <f t="shared" si="0"/>
        <v>1011.5624999999999</v>
      </c>
      <c r="AA11" s="56">
        <v>1013.7</v>
      </c>
      <c r="AB11" s="130">
        <v>0.9888888888888889</v>
      </c>
      <c r="AC11" s="60">
        <v>9</v>
      </c>
      <c r="AD11" s="56">
        <v>1008.6</v>
      </c>
      <c r="AE11" s="133">
        <v>0.5715277777777777</v>
      </c>
    </row>
    <row r="12" spans="1:31" ht="13.5" customHeight="1">
      <c r="A12" s="69">
        <v>10</v>
      </c>
      <c r="B12" s="97">
        <v>1013.4</v>
      </c>
      <c r="C12" s="98">
        <v>1013.3</v>
      </c>
      <c r="D12" s="98">
        <v>1013.2</v>
      </c>
      <c r="E12" s="98">
        <v>1013.3</v>
      </c>
      <c r="F12" s="98">
        <v>1013.4</v>
      </c>
      <c r="G12" s="98">
        <v>1013.3</v>
      </c>
      <c r="H12" s="98">
        <v>1013.7</v>
      </c>
      <c r="I12" s="98">
        <v>1013.5</v>
      </c>
      <c r="J12" s="98">
        <v>1013.1</v>
      </c>
      <c r="K12" s="98">
        <v>1012.5</v>
      </c>
      <c r="L12" s="98">
        <v>1011.7</v>
      </c>
      <c r="M12" s="98">
        <v>1010.7</v>
      </c>
      <c r="N12" s="98">
        <v>1010</v>
      </c>
      <c r="O12" s="98">
        <v>1009.3</v>
      </c>
      <c r="P12" s="98">
        <v>1008.9</v>
      </c>
      <c r="Q12" s="98">
        <v>1008</v>
      </c>
      <c r="R12" s="98">
        <v>1007.7</v>
      </c>
      <c r="S12" s="98">
        <v>1008.5</v>
      </c>
      <c r="T12" s="98">
        <v>1008.6</v>
      </c>
      <c r="U12" s="98">
        <v>1007.8</v>
      </c>
      <c r="V12" s="98">
        <v>1008</v>
      </c>
      <c r="W12" s="98">
        <v>1008.2</v>
      </c>
      <c r="X12" s="98">
        <v>1007.1</v>
      </c>
      <c r="Y12" s="98">
        <v>1006.2</v>
      </c>
      <c r="Z12" s="58">
        <f t="shared" si="0"/>
        <v>1010.5583333333333</v>
      </c>
      <c r="AA12" s="56">
        <v>1013.7</v>
      </c>
      <c r="AB12" s="130">
        <v>0.3069444444444444</v>
      </c>
      <c r="AC12" s="60">
        <v>10</v>
      </c>
      <c r="AD12" s="56">
        <v>1006.1</v>
      </c>
      <c r="AE12" s="133">
        <v>0.9979166666666667</v>
      </c>
    </row>
    <row r="13" spans="1:31" ht="13.5" customHeight="1">
      <c r="A13" s="68">
        <v>11</v>
      </c>
      <c r="B13" s="105">
        <v>1006.2</v>
      </c>
      <c r="C13" s="106">
        <v>1005.6</v>
      </c>
      <c r="D13" s="106">
        <v>1005</v>
      </c>
      <c r="E13" s="106">
        <v>1004.4</v>
      </c>
      <c r="F13" s="106">
        <v>1003.7</v>
      </c>
      <c r="G13" s="106">
        <v>1003.5</v>
      </c>
      <c r="H13" s="106">
        <v>1003.1</v>
      </c>
      <c r="I13" s="106">
        <v>1002.6</v>
      </c>
      <c r="J13" s="106">
        <v>1002</v>
      </c>
      <c r="K13" s="106">
        <v>1000.4</v>
      </c>
      <c r="L13" s="106">
        <v>999.2</v>
      </c>
      <c r="M13" s="106">
        <v>998.2</v>
      </c>
      <c r="N13" s="106">
        <v>997.3</v>
      </c>
      <c r="O13" s="106">
        <v>997.6</v>
      </c>
      <c r="P13" s="106">
        <v>998.8</v>
      </c>
      <c r="Q13" s="106">
        <v>1001.4</v>
      </c>
      <c r="R13" s="106">
        <v>1002.9</v>
      </c>
      <c r="S13" s="106">
        <v>1003.3</v>
      </c>
      <c r="T13" s="106">
        <v>1003.9</v>
      </c>
      <c r="U13" s="106">
        <v>1004.7</v>
      </c>
      <c r="V13" s="106">
        <v>1005.7</v>
      </c>
      <c r="W13" s="106">
        <v>1005.8</v>
      </c>
      <c r="X13" s="106">
        <v>1006.1</v>
      </c>
      <c r="Y13" s="106">
        <v>1006.6</v>
      </c>
      <c r="Z13" s="107">
        <f t="shared" si="0"/>
        <v>1002.8333333333334</v>
      </c>
      <c r="AA13" s="108">
        <v>1006.7</v>
      </c>
      <c r="AB13" s="131">
        <v>1</v>
      </c>
      <c r="AC13" s="109">
        <v>11</v>
      </c>
      <c r="AD13" s="108">
        <v>996.9</v>
      </c>
      <c r="AE13" s="134">
        <v>0.5444444444444444</v>
      </c>
    </row>
    <row r="14" spans="1:31" ht="13.5" customHeight="1">
      <c r="A14" s="69">
        <v>12</v>
      </c>
      <c r="B14" s="97">
        <v>1006.4</v>
      </c>
      <c r="C14" s="98">
        <v>1006.1</v>
      </c>
      <c r="D14" s="98">
        <v>1006.8</v>
      </c>
      <c r="E14" s="98">
        <v>1007.1</v>
      </c>
      <c r="F14" s="98">
        <v>1008.1</v>
      </c>
      <c r="G14" s="98">
        <v>1008.9</v>
      </c>
      <c r="H14" s="98">
        <v>1009.6</v>
      </c>
      <c r="I14" s="98">
        <v>1010.1</v>
      </c>
      <c r="J14" s="98">
        <v>1010.7</v>
      </c>
      <c r="K14" s="98">
        <v>1009.9</v>
      </c>
      <c r="L14" s="98">
        <v>1009.4</v>
      </c>
      <c r="M14" s="98">
        <v>1008</v>
      </c>
      <c r="N14" s="98">
        <v>1007.4</v>
      </c>
      <c r="O14" s="98">
        <v>1007</v>
      </c>
      <c r="P14" s="98">
        <v>1007</v>
      </c>
      <c r="Q14" s="98">
        <v>1007.2</v>
      </c>
      <c r="R14" s="98">
        <v>1007.7</v>
      </c>
      <c r="S14" s="98">
        <v>1008.3</v>
      </c>
      <c r="T14" s="98">
        <v>1008.8</v>
      </c>
      <c r="U14" s="98">
        <v>1009.5</v>
      </c>
      <c r="V14" s="98">
        <v>1009.9</v>
      </c>
      <c r="W14" s="98">
        <v>1010.2</v>
      </c>
      <c r="X14" s="98">
        <v>1010.2</v>
      </c>
      <c r="Y14" s="98">
        <v>1010.2</v>
      </c>
      <c r="Z14" s="58">
        <f t="shared" si="0"/>
        <v>1008.5208333333335</v>
      </c>
      <c r="AA14" s="56">
        <v>1010.7</v>
      </c>
      <c r="AB14" s="130">
        <v>0.37986111111111115</v>
      </c>
      <c r="AC14" s="60">
        <v>12</v>
      </c>
      <c r="AD14" s="56">
        <v>1006</v>
      </c>
      <c r="AE14" s="133">
        <v>0.08125</v>
      </c>
    </row>
    <row r="15" spans="1:31" ht="13.5" customHeight="1">
      <c r="A15" s="69">
        <v>13</v>
      </c>
      <c r="B15" s="97">
        <v>1010.3</v>
      </c>
      <c r="C15" s="98">
        <v>1010.1</v>
      </c>
      <c r="D15" s="98">
        <v>1010.1</v>
      </c>
      <c r="E15" s="98">
        <v>1010.1</v>
      </c>
      <c r="F15" s="98">
        <v>1010.5</v>
      </c>
      <c r="G15" s="98">
        <v>1010.6</v>
      </c>
      <c r="H15" s="98">
        <v>1010.7</v>
      </c>
      <c r="I15" s="98">
        <v>1010.8</v>
      </c>
      <c r="J15" s="98">
        <v>1010.7</v>
      </c>
      <c r="K15" s="98">
        <v>1010</v>
      </c>
      <c r="L15" s="98">
        <v>1009.4</v>
      </c>
      <c r="M15" s="98">
        <v>1008.6</v>
      </c>
      <c r="N15" s="98">
        <v>1007.6</v>
      </c>
      <c r="O15" s="98">
        <v>1007.1</v>
      </c>
      <c r="P15" s="98">
        <v>1007.1</v>
      </c>
      <c r="Q15" s="98">
        <v>1007.7</v>
      </c>
      <c r="R15" s="98">
        <v>1008.5</v>
      </c>
      <c r="S15" s="98">
        <v>1009.5</v>
      </c>
      <c r="T15" s="98">
        <v>1010.2</v>
      </c>
      <c r="U15" s="98">
        <v>1011.4</v>
      </c>
      <c r="V15" s="98">
        <v>1012.1</v>
      </c>
      <c r="W15" s="98">
        <v>1012</v>
      </c>
      <c r="X15" s="98">
        <v>1011.9</v>
      </c>
      <c r="Y15" s="98">
        <v>1011.9</v>
      </c>
      <c r="Z15" s="58">
        <f t="shared" si="0"/>
        <v>1009.9541666666669</v>
      </c>
      <c r="AA15" s="56">
        <v>1012.2</v>
      </c>
      <c r="AB15" s="130">
        <v>0.9034722222222222</v>
      </c>
      <c r="AC15" s="60">
        <v>13</v>
      </c>
      <c r="AD15" s="56">
        <v>1006.9</v>
      </c>
      <c r="AE15" s="133">
        <v>0.6215277777777778</v>
      </c>
    </row>
    <row r="16" spans="1:31" ht="13.5" customHeight="1">
      <c r="A16" s="69">
        <v>14</v>
      </c>
      <c r="B16" s="97">
        <v>1012.1</v>
      </c>
      <c r="C16" s="98">
        <v>1011.7</v>
      </c>
      <c r="D16" s="98">
        <v>1011.5</v>
      </c>
      <c r="E16" s="98">
        <v>1012.1</v>
      </c>
      <c r="F16" s="98">
        <v>1012.8</v>
      </c>
      <c r="G16" s="98">
        <v>1013</v>
      </c>
      <c r="H16" s="98">
        <v>1013.3</v>
      </c>
      <c r="I16" s="98">
        <v>1013.8</v>
      </c>
      <c r="J16" s="98">
        <v>1013.6</v>
      </c>
      <c r="K16" s="98">
        <v>1013.3</v>
      </c>
      <c r="L16" s="98">
        <v>1012.7</v>
      </c>
      <c r="M16" s="98">
        <v>1012.3</v>
      </c>
      <c r="N16" s="98">
        <v>1011.2</v>
      </c>
      <c r="O16" s="98">
        <v>1011</v>
      </c>
      <c r="P16" s="98">
        <v>1011.2</v>
      </c>
      <c r="Q16" s="98">
        <v>1011</v>
      </c>
      <c r="R16" s="98">
        <v>1011.8</v>
      </c>
      <c r="S16" s="98">
        <v>1012.4</v>
      </c>
      <c r="T16" s="98">
        <v>1012.7</v>
      </c>
      <c r="U16" s="98">
        <v>1012.7</v>
      </c>
      <c r="V16" s="98">
        <v>1013.2</v>
      </c>
      <c r="W16" s="98">
        <v>1013.4</v>
      </c>
      <c r="X16" s="98">
        <v>1013.3</v>
      </c>
      <c r="Y16" s="98">
        <v>1013.3</v>
      </c>
      <c r="Z16" s="58">
        <f t="shared" si="0"/>
        <v>1012.4750000000003</v>
      </c>
      <c r="AA16" s="56">
        <v>1013.8</v>
      </c>
      <c r="AB16" s="130">
        <v>0.3430555555555555</v>
      </c>
      <c r="AC16" s="60">
        <v>14</v>
      </c>
      <c r="AD16" s="56">
        <v>1010.9</v>
      </c>
      <c r="AE16" s="133">
        <v>0.5743055555555555</v>
      </c>
    </row>
    <row r="17" spans="1:31" ht="13.5" customHeight="1">
      <c r="A17" s="69">
        <v>15</v>
      </c>
      <c r="B17" s="97">
        <v>1013.7</v>
      </c>
      <c r="C17" s="98">
        <v>1013.4</v>
      </c>
      <c r="D17" s="98">
        <v>1013</v>
      </c>
      <c r="E17" s="98">
        <v>1013.1</v>
      </c>
      <c r="F17" s="98">
        <v>1013.1</v>
      </c>
      <c r="G17" s="98">
        <v>1013.2</v>
      </c>
      <c r="H17" s="98">
        <v>1013.6</v>
      </c>
      <c r="I17" s="98">
        <v>1014.1</v>
      </c>
      <c r="J17" s="98">
        <v>1014.1</v>
      </c>
      <c r="K17" s="98">
        <v>1014.2</v>
      </c>
      <c r="L17" s="98">
        <v>1013.7</v>
      </c>
      <c r="M17" s="98">
        <v>1013</v>
      </c>
      <c r="N17" s="98">
        <v>1012.2</v>
      </c>
      <c r="O17" s="98">
        <v>1012.1</v>
      </c>
      <c r="P17" s="98">
        <v>1012.2</v>
      </c>
      <c r="Q17" s="98">
        <v>1012.5</v>
      </c>
      <c r="R17" s="98">
        <v>1013.3</v>
      </c>
      <c r="S17" s="98">
        <v>1014.2</v>
      </c>
      <c r="T17" s="98">
        <v>1014.6</v>
      </c>
      <c r="U17" s="98">
        <v>1015.1</v>
      </c>
      <c r="V17" s="98">
        <v>1015.9</v>
      </c>
      <c r="W17" s="98">
        <v>1016.4</v>
      </c>
      <c r="X17" s="98">
        <v>1016.5</v>
      </c>
      <c r="Y17" s="98">
        <v>1016.5</v>
      </c>
      <c r="Z17" s="58">
        <f t="shared" si="0"/>
        <v>1013.9041666666668</v>
      </c>
      <c r="AA17" s="56">
        <v>1016.7</v>
      </c>
      <c r="AB17" s="130">
        <v>0.9402777777777778</v>
      </c>
      <c r="AC17" s="60">
        <v>15</v>
      </c>
      <c r="AD17" s="56">
        <v>1011.9</v>
      </c>
      <c r="AE17" s="133">
        <v>0.5951388888888889</v>
      </c>
    </row>
    <row r="18" spans="1:31" ht="13.5" customHeight="1">
      <c r="A18" s="69">
        <v>16</v>
      </c>
      <c r="B18" s="97">
        <v>1017</v>
      </c>
      <c r="C18" s="98">
        <v>1016</v>
      </c>
      <c r="D18" s="98">
        <v>1015.9</v>
      </c>
      <c r="E18" s="98">
        <v>1016.4</v>
      </c>
      <c r="F18" s="98">
        <v>1016.9</v>
      </c>
      <c r="G18" s="98">
        <v>1017.3</v>
      </c>
      <c r="H18" s="98">
        <v>1017.8</v>
      </c>
      <c r="I18" s="98">
        <v>1018.1</v>
      </c>
      <c r="J18" s="98">
        <v>1017.9</v>
      </c>
      <c r="K18" s="98">
        <v>1018.1</v>
      </c>
      <c r="L18" s="98">
        <v>1017.7</v>
      </c>
      <c r="M18" s="98">
        <v>1016.8</v>
      </c>
      <c r="N18" s="98">
        <v>1016.2</v>
      </c>
      <c r="O18" s="98">
        <v>1015.7</v>
      </c>
      <c r="P18" s="98">
        <v>1015.8</v>
      </c>
      <c r="Q18" s="98">
        <v>1015.8</v>
      </c>
      <c r="R18" s="98">
        <v>1016.1</v>
      </c>
      <c r="S18" s="98">
        <v>1016.6</v>
      </c>
      <c r="T18" s="98">
        <v>1016.9</v>
      </c>
      <c r="U18" s="98">
        <v>1016.8</v>
      </c>
      <c r="V18" s="98">
        <v>1016.5</v>
      </c>
      <c r="W18" s="98">
        <v>1016.4</v>
      </c>
      <c r="X18" s="98">
        <v>1015.9</v>
      </c>
      <c r="Y18" s="98">
        <v>1015.8</v>
      </c>
      <c r="Z18" s="58">
        <f t="shared" si="0"/>
        <v>1016.6833333333334</v>
      </c>
      <c r="AA18" s="56">
        <v>1018.3</v>
      </c>
      <c r="AB18" s="130">
        <v>0.33958333333333335</v>
      </c>
      <c r="AC18" s="60">
        <v>16</v>
      </c>
      <c r="AD18" s="56">
        <v>1015.6</v>
      </c>
      <c r="AE18" s="133">
        <v>0.5875</v>
      </c>
    </row>
    <row r="19" spans="1:31" ht="13.5" customHeight="1">
      <c r="A19" s="69">
        <v>17</v>
      </c>
      <c r="B19" s="97">
        <v>1015</v>
      </c>
      <c r="C19" s="98">
        <v>1014.5</v>
      </c>
      <c r="D19" s="98">
        <v>1014.1</v>
      </c>
      <c r="E19" s="98">
        <v>1014.2</v>
      </c>
      <c r="F19" s="98">
        <v>1014</v>
      </c>
      <c r="G19" s="98">
        <v>1014</v>
      </c>
      <c r="H19" s="98">
        <v>1014.1</v>
      </c>
      <c r="I19" s="98">
        <v>1013.8</v>
      </c>
      <c r="J19" s="98">
        <v>1013.1</v>
      </c>
      <c r="K19" s="98">
        <v>1012.1</v>
      </c>
      <c r="L19" s="98">
        <v>1010.7</v>
      </c>
      <c r="M19" s="98">
        <v>1009.1</v>
      </c>
      <c r="N19" s="98">
        <v>1008</v>
      </c>
      <c r="O19" s="98">
        <v>1007.1</v>
      </c>
      <c r="P19" s="98">
        <v>1006.9</v>
      </c>
      <c r="Q19" s="98">
        <v>1006.5</v>
      </c>
      <c r="R19" s="98">
        <v>1006.7</v>
      </c>
      <c r="S19" s="98">
        <v>1006.9</v>
      </c>
      <c r="T19" s="98">
        <v>1006.5</v>
      </c>
      <c r="U19" s="98">
        <v>1006.4</v>
      </c>
      <c r="V19" s="98">
        <v>1006</v>
      </c>
      <c r="W19" s="98">
        <v>1005.4</v>
      </c>
      <c r="X19" s="98">
        <v>1004.6</v>
      </c>
      <c r="Y19" s="98">
        <v>1004.4</v>
      </c>
      <c r="Z19" s="58">
        <f t="shared" si="0"/>
        <v>1009.754166666667</v>
      </c>
      <c r="AA19" s="56">
        <v>1015.8</v>
      </c>
      <c r="AB19" s="130">
        <v>0.001388888888888889</v>
      </c>
      <c r="AC19" s="60">
        <v>17</v>
      </c>
      <c r="AD19" s="56">
        <v>1004.4</v>
      </c>
      <c r="AE19" s="133">
        <v>1</v>
      </c>
    </row>
    <row r="20" spans="1:31" ht="13.5" customHeight="1">
      <c r="A20" s="69">
        <v>18</v>
      </c>
      <c r="B20" s="97">
        <v>1004.4</v>
      </c>
      <c r="C20" s="98">
        <v>1004</v>
      </c>
      <c r="D20" s="98">
        <v>1003.4</v>
      </c>
      <c r="E20" s="98">
        <v>1003</v>
      </c>
      <c r="F20" s="98">
        <v>1003.2</v>
      </c>
      <c r="G20" s="98">
        <v>1003.5</v>
      </c>
      <c r="H20" s="98">
        <v>1003.8</v>
      </c>
      <c r="I20" s="98">
        <v>1005.5</v>
      </c>
      <c r="J20" s="98">
        <v>1006.6</v>
      </c>
      <c r="K20" s="98">
        <v>1006.6</v>
      </c>
      <c r="L20" s="98">
        <v>1006.3</v>
      </c>
      <c r="M20" s="98">
        <v>1006.6</v>
      </c>
      <c r="N20" s="98">
        <v>1007.3</v>
      </c>
      <c r="O20" s="98">
        <v>1007</v>
      </c>
      <c r="P20" s="98">
        <v>1007.7</v>
      </c>
      <c r="Q20" s="98">
        <v>1008.2</v>
      </c>
      <c r="R20" s="98">
        <v>1009.2</v>
      </c>
      <c r="S20" s="98">
        <v>1009.7</v>
      </c>
      <c r="T20" s="98">
        <v>1010.3</v>
      </c>
      <c r="U20" s="98">
        <v>1011.1</v>
      </c>
      <c r="V20" s="98">
        <v>1011.4</v>
      </c>
      <c r="W20" s="98">
        <v>1011.6</v>
      </c>
      <c r="X20" s="98">
        <v>1011.9</v>
      </c>
      <c r="Y20" s="98">
        <v>1011.6</v>
      </c>
      <c r="Z20" s="58">
        <f t="shared" si="0"/>
        <v>1007.2458333333333</v>
      </c>
      <c r="AA20" s="56">
        <v>1012</v>
      </c>
      <c r="AB20" s="130">
        <v>0.9895833333333334</v>
      </c>
      <c r="AC20" s="60">
        <v>18</v>
      </c>
      <c r="AD20" s="56">
        <v>1002.7</v>
      </c>
      <c r="AE20" s="133">
        <v>0.18333333333333335</v>
      </c>
    </row>
    <row r="21" spans="1:31" ht="13.5" customHeight="1">
      <c r="A21" s="69">
        <v>19</v>
      </c>
      <c r="B21" s="97">
        <v>1012.4</v>
      </c>
      <c r="C21" s="98">
        <v>1012.4</v>
      </c>
      <c r="D21" s="98">
        <v>1012.8</v>
      </c>
      <c r="E21" s="98">
        <v>1013.5</v>
      </c>
      <c r="F21" s="98">
        <v>1014.3</v>
      </c>
      <c r="G21" s="98">
        <v>1015.5</v>
      </c>
      <c r="H21" s="98">
        <v>1015.7</v>
      </c>
      <c r="I21" s="98">
        <v>1015.5</v>
      </c>
      <c r="J21" s="98">
        <v>1015.7</v>
      </c>
      <c r="K21" s="98">
        <v>1015.6</v>
      </c>
      <c r="L21" s="98">
        <v>1015.1</v>
      </c>
      <c r="M21" s="98">
        <v>1014.4</v>
      </c>
      <c r="N21" s="98">
        <v>1014</v>
      </c>
      <c r="O21" s="98">
        <v>1014</v>
      </c>
      <c r="P21" s="98">
        <v>1014.3</v>
      </c>
      <c r="Q21" s="98">
        <v>1014.4</v>
      </c>
      <c r="R21" s="98">
        <v>1014.9</v>
      </c>
      <c r="S21" s="98">
        <v>1015.3</v>
      </c>
      <c r="T21" s="98">
        <v>1015.4</v>
      </c>
      <c r="U21" s="98">
        <v>1016.2</v>
      </c>
      <c r="V21" s="98">
        <v>1015.8</v>
      </c>
      <c r="W21" s="98">
        <v>1016.3</v>
      </c>
      <c r="X21" s="98">
        <v>1016.2</v>
      </c>
      <c r="Y21" s="98">
        <v>1016.7</v>
      </c>
      <c r="Z21" s="58">
        <f t="shared" si="0"/>
        <v>1014.85</v>
      </c>
      <c r="AA21" s="56">
        <v>1016.7</v>
      </c>
      <c r="AB21" s="130">
        <v>1</v>
      </c>
      <c r="AC21" s="60">
        <v>19</v>
      </c>
      <c r="AD21" s="56">
        <v>1011.6</v>
      </c>
      <c r="AE21" s="133">
        <v>0.0006944444444444445</v>
      </c>
    </row>
    <row r="22" spans="1:31" ht="13.5" customHeight="1">
      <c r="A22" s="69">
        <v>20</v>
      </c>
      <c r="B22" s="97">
        <v>1016.3</v>
      </c>
      <c r="C22" s="98">
        <v>1015.9</v>
      </c>
      <c r="D22" s="98">
        <v>1015.6</v>
      </c>
      <c r="E22" s="98">
        <v>1015.7</v>
      </c>
      <c r="F22" s="98">
        <v>1015.7</v>
      </c>
      <c r="G22" s="98">
        <v>1015.8</v>
      </c>
      <c r="H22" s="98">
        <v>1016</v>
      </c>
      <c r="I22" s="98">
        <v>1015.9</v>
      </c>
      <c r="J22" s="98">
        <v>1016</v>
      </c>
      <c r="K22" s="98">
        <v>1016.1</v>
      </c>
      <c r="L22" s="98">
        <v>1016</v>
      </c>
      <c r="M22" s="98">
        <v>1015.4</v>
      </c>
      <c r="N22" s="98">
        <v>1015</v>
      </c>
      <c r="O22" s="98">
        <v>1014.7</v>
      </c>
      <c r="P22" s="98">
        <v>1014.5</v>
      </c>
      <c r="Q22" s="98">
        <v>1014.1</v>
      </c>
      <c r="R22" s="98">
        <v>1013.9</v>
      </c>
      <c r="S22" s="98">
        <v>1014</v>
      </c>
      <c r="T22" s="98">
        <v>1014.3</v>
      </c>
      <c r="U22" s="98">
        <v>1014.4</v>
      </c>
      <c r="V22" s="98">
        <v>1014.4</v>
      </c>
      <c r="W22" s="98">
        <v>1014.2</v>
      </c>
      <c r="X22" s="98">
        <v>1013.8</v>
      </c>
      <c r="Y22" s="98">
        <v>1013.7</v>
      </c>
      <c r="Z22" s="58">
        <f t="shared" si="0"/>
        <v>1015.0583333333335</v>
      </c>
      <c r="AA22" s="56">
        <v>1016.8</v>
      </c>
      <c r="AB22" s="130">
        <v>0.004166666666666667</v>
      </c>
      <c r="AC22" s="60">
        <v>20</v>
      </c>
      <c r="AD22" s="56">
        <v>1013.6</v>
      </c>
      <c r="AE22" s="133">
        <v>0.9631944444444445</v>
      </c>
    </row>
    <row r="23" spans="1:31" ht="13.5" customHeight="1">
      <c r="A23" s="68">
        <v>21</v>
      </c>
      <c r="B23" s="105">
        <v>1014</v>
      </c>
      <c r="C23" s="106">
        <v>1014.2</v>
      </c>
      <c r="D23" s="106">
        <v>1014</v>
      </c>
      <c r="E23" s="106">
        <v>1014.4</v>
      </c>
      <c r="F23" s="106">
        <v>1014.8</v>
      </c>
      <c r="G23" s="106">
        <v>1015.7</v>
      </c>
      <c r="H23" s="106">
        <v>1015.9</v>
      </c>
      <c r="I23" s="106">
        <v>1016.4</v>
      </c>
      <c r="J23" s="106">
        <v>1016.4</v>
      </c>
      <c r="K23" s="106">
        <v>1016.5</v>
      </c>
      <c r="L23" s="106">
        <v>1016.4</v>
      </c>
      <c r="M23" s="106">
        <v>1016</v>
      </c>
      <c r="N23" s="106">
        <v>1015.5</v>
      </c>
      <c r="O23" s="106">
        <v>1015.2</v>
      </c>
      <c r="P23" s="106">
        <v>1015.5</v>
      </c>
      <c r="Q23" s="106">
        <v>1015.9</v>
      </c>
      <c r="R23" s="106">
        <v>1016.1</v>
      </c>
      <c r="S23" s="106">
        <v>1017</v>
      </c>
      <c r="T23" s="106">
        <v>1017.2</v>
      </c>
      <c r="U23" s="106">
        <v>1017.4</v>
      </c>
      <c r="V23" s="106">
        <v>1017.3</v>
      </c>
      <c r="W23" s="106">
        <v>1017.2</v>
      </c>
      <c r="X23" s="106">
        <v>1016.9</v>
      </c>
      <c r="Y23" s="106">
        <v>1016.8</v>
      </c>
      <c r="Z23" s="107">
        <f t="shared" si="0"/>
        <v>1015.9458333333333</v>
      </c>
      <c r="AA23" s="108">
        <v>1017.5</v>
      </c>
      <c r="AB23" s="131">
        <v>0.8555555555555556</v>
      </c>
      <c r="AC23" s="109">
        <v>21</v>
      </c>
      <c r="AD23" s="108">
        <v>1013.4</v>
      </c>
      <c r="AE23" s="134">
        <v>0.009027777777777779</v>
      </c>
    </row>
    <row r="24" spans="1:31" ht="13.5" customHeight="1">
      <c r="A24" s="69">
        <v>22</v>
      </c>
      <c r="B24" s="97">
        <v>1016.4</v>
      </c>
      <c r="C24" s="98">
        <v>1015.8</v>
      </c>
      <c r="D24" s="98">
        <v>1016</v>
      </c>
      <c r="E24" s="98">
        <v>1015.9</v>
      </c>
      <c r="F24" s="98">
        <v>1015.4</v>
      </c>
      <c r="G24" s="98">
        <v>1014.3</v>
      </c>
      <c r="H24" s="98">
        <v>1014.6</v>
      </c>
      <c r="I24" s="98">
        <v>1014.5</v>
      </c>
      <c r="J24" s="98">
        <v>1014.5</v>
      </c>
      <c r="K24" s="98">
        <v>1014.2</v>
      </c>
      <c r="L24" s="98">
        <v>1013.2</v>
      </c>
      <c r="M24" s="98">
        <v>1012.4</v>
      </c>
      <c r="N24" s="98">
        <v>1011.2</v>
      </c>
      <c r="O24" s="98">
        <v>1010.3</v>
      </c>
      <c r="P24" s="98">
        <v>1010.5</v>
      </c>
      <c r="Q24" s="98">
        <v>1010.7</v>
      </c>
      <c r="R24" s="98">
        <v>1011.4</v>
      </c>
      <c r="S24" s="98">
        <v>1011.5</v>
      </c>
      <c r="T24" s="98">
        <v>1011.5</v>
      </c>
      <c r="U24" s="98">
        <v>1011.4</v>
      </c>
      <c r="V24" s="98">
        <v>1011.4</v>
      </c>
      <c r="W24" s="98">
        <v>1011</v>
      </c>
      <c r="X24" s="98">
        <v>1010.6</v>
      </c>
      <c r="Y24" s="98">
        <v>1010.3</v>
      </c>
      <c r="Z24" s="58">
        <f t="shared" si="0"/>
        <v>1012.8750000000001</v>
      </c>
      <c r="AA24" s="56">
        <v>1016.8</v>
      </c>
      <c r="AB24" s="130">
        <v>0.001388888888888889</v>
      </c>
      <c r="AC24" s="60">
        <v>22</v>
      </c>
      <c r="AD24" s="56">
        <v>1009.5</v>
      </c>
      <c r="AE24" s="133">
        <v>0.6055555555555555</v>
      </c>
    </row>
    <row r="25" spans="1:31" ht="13.5" customHeight="1">
      <c r="A25" s="69">
        <v>23</v>
      </c>
      <c r="B25" s="97">
        <v>1009.8</v>
      </c>
      <c r="C25" s="98">
        <v>1009.7</v>
      </c>
      <c r="D25" s="98">
        <v>1009.7</v>
      </c>
      <c r="E25" s="98">
        <v>1009.9</v>
      </c>
      <c r="F25" s="98">
        <v>1010.6</v>
      </c>
      <c r="G25" s="98">
        <v>1010.6</v>
      </c>
      <c r="H25" s="98">
        <v>1011.8</v>
      </c>
      <c r="I25" s="98">
        <v>1012.3</v>
      </c>
      <c r="J25" s="98">
        <v>1013.2</v>
      </c>
      <c r="K25" s="98">
        <v>1013.4</v>
      </c>
      <c r="L25" s="98">
        <v>1013.3</v>
      </c>
      <c r="M25" s="98">
        <v>1013.1</v>
      </c>
      <c r="N25" s="98">
        <v>1012.8</v>
      </c>
      <c r="O25" s="98">
        <v>1013</v>
      </c>
      <c r="P25" s="98">
        <v>1013.2</v>
      </c>
      <c r="Q25" s="98">
        <v>1013.4</v>
      </c>
      <c r="R25" s="98">
        <v>1013.6</v>
      </c>
      <c r="S25" s="98">
        <v>1013.9</v>
      </c>
      <c r="T25" s="98">
        <v>1014.8</v>
      </c>
      <c r="U25" s="98">
        <v>1015.4</v>
      </c>
      <c r="V25" s="98">
        <v>1015.8</v>
      </c>
      <c r="W25" s="98">
        <v>1016.2</v>
      </c>
      <c r="X25" s="98">
        <v>1015.9</v>
      </c>
      <c r="Y25" s="98">
        <v>1015.5</v>
      </c>
      <c r="Z25" s="58">
        <f t="shared" si="0"/>
        <v>1012.9541666666668</v>
      </c>
      <c r="AA25" s="56">
        <v>1016.3</v>
      </c>
      <c r="AB25" s="130">
        <v>0.91875</v>
      </c>
      <c r="AC25" s="60">
        <v>23</v>
      </c>
      <c r="AD25" s="56">
        <v>1009.4</v>
      </c>
      <c r="AE25" s="133">
        <v>0.10416666666666667</v>
      </c>
    </row>
    <row r="26" spans="1:31" ht="13.5" customHeight="1">
      <c r="A26" s="69">
        <v>24</v>
      </c>
      <c r="B26" s="97">
        <v>1015.4</v>
      </c>
      <c r="C26" s="98">
        <v>1015.1</v>
      </c>
      <c r="D26" s="98">
        <v>1014.8</v>
      </c>
      <c r="E26" s="98">
        <v>1014.6</v>
      </c>
      <c r="F26" s="98">
        <v>1014.8</v>
      </c>
      <c r="G26" s="98">
        <v>1014.9</v>
      </c>
      <c r="H26" s="98">
        <v>1015.4</v>
      </c>
      <c r="I26" s="98">
        <v>1016</v>
      </c>
      <c r="J26" s="98">
        <v>1015.6</v>
      </c>
      <c r="K26" s="98">
        <v>1015.7</v>
      </c>
      <c r="L26" s="98">
        <v>1015</v>
      </c>
      <c r="M26" s="98">
        <v>1014.5</v>
      </c>
      <c r="N26" s="98">
        <v>1014.2</v>
      </c>
      <c r="O26" s="98">
        <v>1013.2</v>
      </c>
      <c r="P26" s="98">
        <v>1013.3</v>
      </c>
      <c r="Q26" s="98">
        <v>1012.6</v>
      </c>
      <c r="R26" s="98">
        <v>1012.7</v>
      </c>
      <c r="S26" s="98">
        <v>1013.1</v>
      </c>
      <c r="T26" s="98">
        <v>1013.4</v>
      </c>
      <c r="U26" s="98">
        <v>1013.3</v>
      </c>
      <c r="V26" s="98">
        <v>1013.4</v>
      </c>
      <c r="W26" s="98">
        <v>1013.2</v>
      </c>
      <c r="X26" s="98">
        <v>1012.8</v>
      </c>
      <c r="Y26" s="98">
        <v>1012.4</v>
      </c>
      <c r="Z26" s="58">
        <f t="shared" si="0"/>
        <v>1014.1416666666668</v>
      </c>
      <c r="AA26" s="56">
        <v>1016.1</v>
      </c>
      <c r="AB26" s="130">
        <v>0.3333333333333333</v>
      </c>
      <c r="AC26" s="60">
        <v>24</v>
      </c>
      <c r="AD26" s="56">
        <v>1012.3</v>
      </c>
      <c r="AE26" s="133">
        <v>0.9854166666666666</v>
      </c>
    </row>
    <row r="27" spans="1:31" ht="13.5" customHeight="1">
      <c r="A27" s="69">
        <v>25</v>
      </c>
      <c r="B27" s="97">
        <v>1012</v>
      </c>
      <c r="C27" s="98">
        <v>1011.5</v>
      </c>
      <c r="D27" s="98">
        <v>1011</v>
      </c>
      <c r="E27" s="98">
        <v>1011</v>
      </c>
      <c r="F27" s="98">
        <v>1011.1</v>
      </c>
      <c r="G27" s="98">
        <v>1010.9</v>
      </c>
      <c r="H27" s="98">
        <v>1011.4</v>
      </c>
      <c r="I27" s="98">
        <v>1011.5</v>
      </c>
      <c r="J27" s="98">
        <v>1011.5</v>
      </c>
      <c r="K27" s="98">
        <v>1010.9</v>
      </c>
      <c r="L27" s="98">
        <v>1010.1</v>
      </c>
      <c r="M27" s="98">
        <v>1009.2</v>
      </c>
      <c r="N27" s="98">
        <v>1009</v>
      </c>
      <c r="O27" s="98">
        <v>1008.3</v>
      </c>
      <c r="P27" s="98">
        <v>1008</v>
      </c>
      <c r="Q27" s="98">
        <v>1007.4</v>
      </c>
      <c r="R27" s="98">
        <v>1007.7</v>
      </c>
      <c r="S27" s="98">
        <v>1007</v>
      </c>
      <c r="T27" s="98">
        <v>1006.7</v>
      </c>
      <c r="U27" s="98">
        <v>1007</v>
      </c>
      <c r="V27" s="98">
        <v>1007</v>
      </c>
      <c r="W27" s="98">
        <v>1006.4</v>
      </c>
      <c r="X27" s="98">
        <v>1006.2</v>
      </c>
      <c r="Y27" s="98">
        <v>1005.7</v>
      </c>
      <c r="Z27" s="58">
        <f t="shared" si="0"/>
        <v>1009.1041666666669</v>
      </c>
      <c r="AA27" s="56">
        <v>1012.4</v>
      </c>
      <c r="AB27" s="130">
        <v>0.009027777777777779</v>
      </c>
      <c r="AC27" s="60">
        <v>25</v>
      </c>
      <c r="AD27" s="56">
        <v>1005.6</v>
      </c>
      <c r="AE27" s="133">
        <v>0.99375</v>
      </c>
    </row>
    <row r="28" spans="1:31" ht="13.5" customHeight="1">
      <c r="A28" s="69">
        <v>26</v>
      </c>
      <c r="B28" s="97">
        <v>1005.5</v>
      </c>
      <c r="C28" s="98">
        <v>1004.8</v>
      </c>
      <c r="D28" s="98">
        <v>1004.5</v>
      </c>
      <c r="E28" s="98">
        <v>1004.6</v>
      </c>
      <c r="F28" s="98">
        <v>1005.3</v>
      </c>
      <c r="G28" s="98">
        <v>1005.3</v>
      </c>
      <c r="H28" s="98">
        <v>1005.5</v>
      </c>
      <c r="I28" s="98">
        <v>1005.6</v>
      </c>
      <c r="J28" s="98">
        <v>1005.7</v>
      </c>
      <c r="K28" s="98">
        <v>1005.1</v>
      </c>
      <c r="L28" s="98">
        <v>1004.7</v>
      </c>
      <c r="M28" s="98">
        <v>1004.1</v>
      </c>
      <c r="N28" s="98">
        <v>1003.3</v>
      </c>
      <c r="O28" s="98">
        <v>1003.4</v>
      </c>
      <c r="P28" s="98">
        <v>1004</v>
      </c>
      <c r="Q28" s="98">
        <v>1004.1</v>
      </c>
      <c r="R28" s="98">
        <v>1004.8</v>
      </c>
      <c r="S28" s="98">
        <v>1005.9</v>
      </c>
      <c r="T28" s="98">
        <v>1006.9</v>
      </c>
      <c r="U28" s="98">
        <v>1008.3</v>
      </c>
      <c r="V28" s="98">
        <v>1008.7</v>
      </c>
      <c r="W28" s="98">
        <v>1009</v>
      </c>
      <c r="X28" s="98">
        <v>1009</v>
      </c>
      <c r="Y28" s="98">
        <v>1008.8</v>
      </c>
      <c r="Z28" s="58">
        <f t="shared" si="0"/>
        <v>1005.7041666666669</v>
      </c>
      <c r="AA28" s="56">
        <v>1009.3</v>
      </c>
      <c r="AB28" s="130">
        <v>0.95</v>
      </c>
      <c r="AC28" s="60">
        <v>26</v>
      </c>
      <c r="AD28" s="56">
        <v>1003</v>
      </c>
      <c r="AE28" s="133">
        <v>0.5513888888888888</v>
      </c>
    </row>
    <row r="29" spans="1:31" ht="13.5" customHeight="1">
      <c r="A29" s="69">
        <v>27</v>
      </c>
      <c r="B29" s="97">
        <v>1009.2</v>
      </c>
      <c r="C29" s="98">
        <v>1009.2</v>
      </c>
      <c r="D29" s="98">
        <v>1009.2</v>
      </c>
      <c r="E29" s="98">
        <v>1010.1</v>
      </c>
      <c r="F29" s="98">
        <v>1010.9</v>
      </c>
      <c r="G29" s="98">
        <v>1012.1</v>
      </c>
      <c r="H29" s="98">
        <v>1012.9</v>
      </c>
      <c r="I29" s="98">
        <v>1013.2</v>
      </c>
      <c r="J29" s="98">
        <v>1013.7</v>
      </c>
      <c r="K29" s="98">
        <v>1013.6</v>
      </c>
      <c r="L29" s="98">
        <v>1013.4</v>
      </c>
      <c r="M29" s="98">
        <v>1012.5</v>
      </c>
      <c r="N29" s="98">
        <v>1011.8</v>
      </c>
      <c r="O29" s="98">
        <v>1011.4</v>
      </c>
      <c r="P29" s="98">
        <v>1012.3</v>
      </c>
      <c r="Q29" s="98">
        <v>1012.4</v>
      </c>
      <c r="R29" s="98">
        <v>1012.4</v>
      </c>
      <c r="S29" s="98">
        <v>1012.8</v>
      </c>
      <c r="T29" s="98">
        <v>1013.4</v>
      </c>
      <c r="U29" s="98">
        <v>1013.9</v>
      </c>
      <c r="V29" s="98">
        <v>1014</v>
      </c>
      <c r="W29" s="98">
        <v>1014.1</v>
      </c>
      <c r="X29" s="98">
        <v>1014.5</v>
      </c>
      <c r="Y29" s="98">
        <v>1014.4</v>
      </c>
      <c r="Z29" s="58">
        <f t="shared" si="0"/>
        <v>1012.3916666666668</v>
      </c>
      <c r="AA29" s="56">
        <v>1014.5</v>
      </c>
      <c r="AB29" s="130">
        <v>0.998611111111111</v>
      </c>
      <c r="AC29" s="60">
        <v>27</v>
      </c>
      <c r="AD29" s="56">
        <v>1008.8</v>
      </c>
      <c r="AE29" s="133">
        <v>0.0006944444444444445</v>
      </c>
    </row>
    <row r="30" spans="1:31" ht="13.5" customHeight="1">
      <c r="A30" s="69">
        <v>28</v>
      </c>
      <c r="B30" s="97">
        <v>1014.5</v>
      </c>
      <c r="C30" s="98">
        <v>1014.5</v>
      </c>
      <c r="D30" s="98">
        <v>1014.6</v>
      </c>
      <c r="E30" s="98">
        <v>1014.8</v>
      </c>
      <c r="F30" s="98">
        <v>1015.6</v>
      </c>
      <c r="G30" s="98">
        <v>1016.4</v>
      </c>
      <c r="H30" s="98">
        <v>1016.8</v>
      </c>
      <c r="I30" s="98">
        <v>1016.9</v>
      </c>
      <c r="J30" s="98">
        <v>1016.9</v>
      </c>
      <c r="K30" s="98">
        <v>1016.6</v>
      </c>
      <c r="L30" s="98">
        <v>1016.2</v>
      </c>
      <c r="M30" s="98">
        <v>1016.2</v>
      </c>
      <c r="N30" s="98">
        <v>1016</v>
      </c>
      <c r="O30" s="98">
        <v>1015.6</v>
      </c>
      <c r="P30" s="98">
        <v>1015.3</v>
      </c>
      <c r="Q30" s="98">
        <v>1015.4</v>
      </c>
      <c r="R30" s="98">
        <v>1015.7</v>
      </c>
      <c r="S30" s="98">
        <v>1016.3</v>
      </c>
      <c r="T30" s="98">
        <v>1016.8</v>
      </c>
      <c r="U30" s="98">
        <v>1017.6</v>
      </c>
      <c r="V30" s="98">
        <v>1017.8</v>
      </c>
      <c r="W30" s="98">
        <v>1017.6</v>
      </c>
      <c r="X30" s="98">
        <v>1017.4</v>
      </c>
      <c r="Y30" s="98">
        <v>1017.5</v>
      </c>
      <c r="Z30" s="58">
        <f t="shared" si="0"/>
        <v>1016.2083333333331</v>
      </c>
      <c r="AA30" s="56">
        <v>1017.8</v>
      </c>
      <c r="AB30" s="130">
        <v>0.8930555555555556</v>
      </c>
      <c r="AC30" s="60">
        <v>28</v>
      </c>
      <c r="AD30" s="56">
        <v>1014.3</v>
      </c>
      <c r="AE30" s="133">
        <v>0.036111111111111115</v>
      </c>
    </row>
    <row r="31" spans="1:31" ht="13.5" customHeight="1">
      <c r="A31" s="69">
        <v>29</v>
      </c>
      <c r="B31" s="97">
        <v>1017.3</v>
      </c>
      <c r="C31" s="98">
        <v>1017.4</v>
      </c>
      <c r="D31" s="98">
        <v>1017.2</v>
      </c>
      <c r="E31" s="98">
        <v>1017.1</v>
      </c>
      <c r="F31" s="98">
        <v>1016.8</v>
      </c>
      <c r="G31" s="98">
        <v>1016.9</v>
      </c>
      <c r="H31" s="98">
        <v>1017</v>
      </c>
      <c r="I31" s="98">
        <v>1017</v>
      </c>
      <c r="J31" s="98">
        <v>1016.5</v>
      </c>
      <c r="K31" s="98">
        <v>1016.4</v>
      </c>
      <c r="L31" s="98">
        <v>1015.8</v>
      </c>
      <c r="M31" s="98">
        <v>1014.9</v>
      </c>
      <c r="N31" s="98">
        <v>1013.9</v>
      </c>
      <c r="O31" s="98">
        <v>1013.5</v>
      </c>
      <c r="P31" s="98">
        <v>1013.1</v>
      </c>
      <c r="Q31" s="98">
        <v>1013.3</v>
      </c>
      <c r="R31" s="98">
        <v>1014.1</v>
      </c>
      <c r="S31" s="98">
        <v>1014.3</v>
      </c>
      <c r="T31" s="98">
        <v>1014.5</v>
      </c>
      <c r="U31" s="98">
        <v>1014.8</v>
      </c>
      <c r="V31" s="98">
        <v>1014.9</v>
      </c>
      <c r="W31" s="98">
        <v>1014.7</v>
      </c>
      <c r="X31" s="98">
        <v>1014.3</v>
      </c>
      <c r="Y31" s="98">
        <v>1013.7</v>
      </c>
      <c r="Z31" s="58">
        <f t="shared" si="0"/>
        <v>1015.3916666666665</v>
      </c>
      <c r="AA31" s="56">
        <v>1017.5</v>
      </c>
      <c r="AB31" s="130">
        <v>0.07152777777777779</v>
      </c>
      <c r="AC31" s="60">
        <v>29</v>
      </c>
      <c r="AD31" s="56">
        <v>1013</v>
      </c>
      <c r="AE31" s="133">
        <v>0.6395833333333333</v>
      </c>
    </row>
    <row r="32" spans="1:31" ht="13.5" customHeight="1">
      <c r="A32" s="69">
        <v>30</v>
      </c>
      <c r="B32" s="97">
        <v>1013.1</v>
      </c>
      <c r="C32" s="98">
        <v>1012.6</v>
      </c>
      <c r="D32" s="98">
        <v>1012.4</v>
      </c>
      <c r="E32" s="98">
        <v>1012</v>
      </c>
      <c r="F32" s="98">
        <v>1012</v>
      </c>
      <c r="G32" s="98">
        <v>1011.9</v>
      </c>
      <c r="H32" s="98">
        <v>1011.5</v>
      </c>
      <c r="I32" s="98">
        <v>1011.2</v>
      </c>
      <c r="J32" s="98">
        <v>1010.4</v>
      </c>
      <c r="K32" s="98">
        <v>1009.6</v>
      </c>
      <c r="L32" s="98">
        <v>1009</v>
      </c>
      <c r="M32" s="98">
        <v>1008.1</v>
      </c>
      <c r="N32" s="98">
        <v>1006.7</v>
      </c>
      <c r="O32" s="98">
        <v>1005.8</v>
      </c>
      <c r="P32" s="98">
        <v>1005.3</v>
      </c>
      <c r="Q32" s="98">
        <v>1005.5</v>
      </c>
      <c r="R32" s="98">
        <v>1005.4</v>
      </c>
      <c r="S32" s="98">
        <v>1005.7</v>
      </c>
      <c r="T32" s="98">
        <v>1005.4</v>
      </c>
      <c r="U32" s="98">
        <v>1005.2</v>
      </c>
      <c r="V32" s="98">
        <v>1004.5</v>
      </c>
      <c r="W32" s="98">
        <v>1003.4</v>
      </c>
      <c r="X32" s="98">
        <v>1001.9</v>
      </c>
      <c r="Y32" s="98">
        <v>999.9</v>
      </c>
      <c r="Z32" s="58">
        <f>AVERAGE(B32:Y32)</f>
        <v>1007.854166666667</v>
      </c>
      <c r="AA32" s="56">
        <v>1013.7</v>
      </c>
      <c r="AB32" s="130">
        <v>0.004166666666666667</v>
      </c>
      <c r="AC32" s="60">
        <v>30</v>
      </c>
      <c r="AD32" s="56">
        <v>999.9</v>
      </c>
      <c r="AE32" s="133">
        <v>1</v>
      </c>
    </row>
    <row r="33" spans="1:31" ht="13.5" customHeight="1">
      <c r="A33" s="69">
        <v>31</v>
      </c>
      <c r="B33" s="97">
        <v>998.2</v>
      </c>
      <c r="C33" s="98">
        <v>996.1</v>
      </c>
      <c r="D33" s="98">
        <v>994.5</v>
      </c>
      <c r="E33" s="98">
        <v>993.6</v>
      </c>
      <c r="F33" s="98">
        <v>993.9</v>
      </c>
      <c r="G33" s="98">
        <v>994.9</v>
      </c>
      <c r="H33" s="98">
        <v>995.3</v>
      </c>
      <c r="I33" s="98">
        <v>996</v>
      </c>
      <c r="J33" s="98">
        <v>996.7</v>
      </c>
      <c r="K33" s="98">
        <v>997.2</v>
      </c>
      <c r="L33" s="98">
        <v>997.6</v>
      </c>
      <c r="M33" s="98">
        <v>998</v>
      </c>
      <c r="N33" s="98">
        <v>998.4</v>
      </c>
      <c r="O33" s="98">
        <v>998.9</v>
      </c>
      <c r="P33" s="98">
        <v>1000</v>
      </c>
      <c r="Q33" s="98">
        <v>1001.1</v>
      </c>
      <c r="R33" s="98">
        <v>1001.9</v>
      </c>
      <c r="S33" s="98">
        <v>1002.7</v>
      </c>
      <c r="T33" s="98">
        <v>1003.4</v>
      </c>
      <c r="U33" s="98">
        <v>1004.4</v>
      </c>
      <c r="V33" s="98">
        <v>1006.3</v>
      </c>
      <c r="W33" s="98">
        <v>1006.9</v>
      </c>
      <c r="X33" s="98">
        <v>1007.7</v>
      </c>
      <c r="Y33" s="98">
        <v>1008.3</v>
      </c>
      <c r="Z33" s="58">
        <f>AVERAGE(B33:Y33)</f>
        <v>999.666666666667</v>
      </c>
      <c r="AA33" s="56">
        <v>1008.4</v>
      </c>
      <c r="AB33" s="130">
        <v>1</v>
      </c>
      <c r="AC33" s="60">
        <v>31</v>
      </c>
      <c r="AD33" s="56">
        <v>990.9</v>
      </c>
      <c r="AE33" s="133">
        <v>0.13680555555555554</v>
      </c>
    </row>
    <row r="34" spans="1:31" ht="13.5" customHeight="1">
      <c r="A34" s="83" t="s">
        <v>9</v>
      </c>
      <c r="B34" s="99">
        <f aca="true" t="shared" si="1" ref="B34:Q34">AVERAGE(B3:B33)</f>
        <v>1010.0935483870969</v>
      </c>
      <c r="C34" s="100">
        <f t="shared" si="1"/>
        <v>1009.7709677419356</v>
      </c>
      <c r="D34" s="100">
        <f t="shared" si="1"/>
        <v>1009.574193548387</v>
      </c>
      <c r="E34" s="100">
        <f t="shared" si="1"/>
        <v>1009.6096774193547</v>
      </c>
      <c r="F34" s="100">
        <f t="shared" si="1"/>
        <v>1009.832258064516</v>
      </c>
      <c r="G34" s="100">
        <f t="shared" si="1"/>
        <v>1010.0387096774195</v>
      </c>
      <c r="H34" s="100">
        <f t="shared" si="1"/>
        <v>1010.3548387096776</v>
      </c>
      <c r="I34" s="100">
        <f t="shared" si="1"/>
        <v>1010.5193548387098</v>
      </c>
      <c r="J34" s="100">
        <f t="shared" si="1"/>
        <v>1010.4129032258066</v>
      </c>
      <c r="K34" s="100">
        <f t="shared" si="1"/>
        <v>1010.0806451612902</v>
      </c>
      <c r="L34" s="100">
        <f t="shared" si="1"/>
        <v>1009.5967741935484</v>
      </c>
      <c r="M34" s="100">
        <f t="shared" si="1"/>
        <v>1008.9096774193548</v>
      </c>
      <c r="N34" s="100">
        <f t="shared" si="1"/>
        <v>1008.4000000000002</v>
      </c>
      <c r="O34" s="100">
        <f t="shared" si="1"/>
        <v>1008.0677419354839</v>
      </c>
      <c r="P34" s="100">
        <f t="shared" si="1"/>
        <v>1008.216129032258</v>
      </c>
      <c r="Q34" s="100">
        <f t="shared" si="1"/>
        <v>1008.4451612903226</v>
      </c>
      <c r="R34" s="100">
        <f aca="true" t="shared" si="2" ref="R34:Y34">AVERAGE(R3:R33)</f>
        <v>1008.9322580645163</v>
      </c>
      <c r="S34" s="100">
        <f t="shared" si="2"/>
        <v>1009.4935483870968</v>
      </c>
      <c r="T34" s="100">
        <f t="shared" si="2"/>
        <v>1009.9419354838712</v>
      </c>
      <c r="U34" s="100">
        <f t="shared" si="2"/>
        <v>1010.3548387096776</v>
      </c>
      <c r="V34" s="100">
        <f t="shared" si="2"/>
        <v>1010.693548387097</v>
      </c>
      <c r="W34" s="100">
        <f t="shared" si="2"/>
        <v>1010.7580645161291</v>
      </c>
      <c r="X34" s="100">
        <f t="shared" si="2"/>
        <v>1010.5193548387099</v>
      </c>
      <c r="Y34" s="100">
        <f t="shared" si="2"/>
        <v>1010.425806451613</v>
      </c>
      <c r="Z34" s="61">
        <f>AVERAGE(B3:Y33)</f>
        <v>1009.7100806451624</v>
      </c>
      <c r="AA34" s="62">
        <f>AVERAGE(AA3:AA33)</f>
        <v>1012.9967741935484</v>
      </c>
      <c r="AB34" s="63"/>
      <c r="AC34" s="64"/>
      <c r="AD34" s="62">
        <f>AVERAGE(AD3:AD33)</f>
        <v>1006.174193548387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2004</v>
      </c>
      <c r="AA37" s="48" t="s">
        <v>1</v>
      </c>
      <c r="AB37" s="70">
        <f>AB1</f>
        <v>3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1008.7</v>
      </c>
      <c r="C39" s="96">
        <v>1008.7</v>
      </c>
      <c r="D39" s="96">
        <v>1009.4</v>
      </c>
      <c r="E39" s="96">
        <v>1008.8</v>
      </c>
      <c r="F39" s="96">
        <v>1009.6</v>
      </c>
      <c r="G39" s="96">
        <v>1010.5</v>
      </c>
      <c r="H39" s="96">
        <v>1011.8</v>
      </c>
      <c r="I39" s="96">
        <v>1012.6</v>
      </c>
      <c r="J39" s="96">
        <v>1012.3</v>
      </c>
      <c r="K39" s="96">
        <v>1012</v>
      </c>
      <c r="L39" s="96">
        <v>1011.9</v>
      </c>
      <c r="M39" s="96">
        <v>1011.5</v>
      </c>
      <c r="N39" s="96">
        <v>1011.7</v>
      </c>
      <c r="O39" s="96">
        <v>1011</v>
      </c>
      <c r="P39" s="96">
        <v>1010.6</v>
      </c>
      <c r="Q39" s="96">
        <v>1009.9</v>
      </c>
      <c r="R39" s="96">
        <v>1012.2</v>
      </c>
      <c r="S39" s="96">
        <v>1012.9</v>
      </c>
      <c r="T39" s="96">
        <v>1013.4</v>
      </c>
      <c r="U39" s="96">
        <v>1013.3</v>
      </c>
      <c r="V39" s="96">
        <v>1013.2</v>
      </c>
      <c r="W39" s="96">
        <v>1013.1</v>
      </c>
      <c r="X39" s="96">
        <v>1012.7</v>
      </c>
      <c r="Y39" s="96">
        <v>1013.8</v>
      </c>
      <c r="Z39" s="102">
        <f aca="true" t="shared" si="3" ref="Z39:Z67">AVERAGE(B39:Y39)</f>
        <v>1011.4833333333335</v>
      </c>
      <c r="AA39" s="53">
        <v>1013.8</v>
      </c>
      <c r="AB39" s="129">
        <v>1</v>
      </c>
      <c r="AC39" s="55">
        <v>1</v>
      </c>
      <c r="AD39" s="53">
        <v>1007.8</v>
      </c>
      <c r="AE39" s="135">
        <v>0.005555555555555556</v>
      </c>
    </row>
    <row r="40" spans="1:31" ht="13.5" customHeight="1">
      <c r="A40" s="69">
        <v>2</v>
      </c>
      <c r="B40" s="97">
        <v>1013.8</v>
      </c>
      <c r="C40" s="103">
        <v>1013.7</v>
      </c>
      <c r="D40" s="98">
        <v>1013.2</v>
      </c>
      <c r="E40" s="98">
        <v>1013.3</v>
      </c>
      <c r="F40" s="98">
        <v>1013.3</v>
      </c>
      <c r="G40" s="98">
        <v>1012.7</v>
      </c>
      <c r="H40" s="98">
        <v>1013.6</v>
      </c>
      <c r="I40" s="98">
        <v>1013.7</v>
      </c>
      <c r="J40" s="98">
        <v>1013.2</v>
      </c>
      <c r="K40" s="98">
        <v>1012.6</v>
      </c>
      <c r="L40" s="98">
        <v>1011.4</v>
      </c>
      <c r="M40" s="98">
        <v>1010.2</v>
      </c>
      <c r="N40" s="98">
        <v>1009.5</v>
      </c>
      <c r="O40" s="98">
        <v>1008.7</v>
      </c>
      <c r="P40" s="98">
        <v>1008.2</v>
      </c>
      <c r="Q40" s="98">
        <v>1008.2</v>
      </c>
      <c r="R40" s="98">
        <v>1007.8</v>
      </c>
      <c r="S40" s="98">
        <v>1008.1</v>
      </c>
      <c r="T40" s="98">
        <v>1008.3</v>
      </c>
      <c r="U40" s="98">
        <v>1009.1</v>
      </c>
      <c r="V40" s="98">
        <v>1009.8</v>
      </c>
      <c r="W40" s="98">
        <v>1010</v>
      </c>
      <c r="X40" s="98">
        <v>1009.4</v>
      </c>
      <c r="Y40" s="98">
        <v>1010</v>
      </c>
      <c r="Z40" s="104">
        <f t="shared" si="3"/>
        <v>1010.9083333333333</v>
      </c>
      <c r="AA40" s="56">
        <v>1014.1</v>
      </c>
      <c r="AB40" s="130">
        <v>0.011111111111111112</v>
      </c>
      <c r="AC40" s="60">
        <v>2</v>
      </c>
      <c r="AD40" s="56">
        <v>1007.7</v>
      </c>
      <c r="AE40" s="136">
        <v>0.7152777777777778</v>
      </c>
    </row>
    <row r="41" spans="1:31" ht="13.5" customHeight="1">
      <c r="A41" s="69">
        <v>3</v>
      </c>
      <c r="B41" s="97">
        <v>1009.9</v>
      </c>
      <c r="C41" s="98">
        <v>1010.1</v>
      </c>
      <c r="D41" s="98">
        <v>1010.4</v>
      </c>
      <c r="E41" s="98">
        <v>1011.6</v>
      </c>
      <c r="F41" s="98">
        <v>1012.1</v>
      </c>
      <c r="G41" s="98">
        <v>1013.1</v>
      </c>
      <c r="H41" s="98">
        <v>1013.5</v>
      </c>
      <c r="I41" s="98">
        <v>1013.9</v>
      </c>
      <c r="J41" s="98">
        <v>1013.9</v>
      </c>
      <c r="K41" s="98">
        <v>1014</v>
      </c>
      <c r="L41" s="98">
        <v>1014</v>
      </c>
      <c r="M41" s="98">
        <v>1013.2</v>
      </c>
      <c r="N41" s="98">
        <v>1013.7</v>
      </c>
      <c r="O41" s="98">
        <v>1012.7</v>
      </c>
      <c r="P41" s="98">
        <v>1013.3</v>
      </c>
      <c r="Q41" s="98">
        <v>1013.8</v>
      </c>
      <c r="R41" s="98">
        <v>1013.6</v>
      </c>
      <c r="S41" s="98">
        <v>1014.4</v>
      </c>
      <c r="T41" s="98">
        <v>1014.2</v>
      </c>
      <c r="U41" s="98">
        <v>1014.1</v>
      </c>
      <c r="V41" s="98">
        <v>1014</v>
      </c>
      <c r="W41" s="98">
        <v>1014.1</v>
      </c>
      <c r="X41" s="98">
        <v>1012.8</v>
      </c>
      <c r="Y41" s="98">
        <v>1011.9</v>
      </c>
      <c r="Z41" s="104">
        <f t="shared" si="3"/>
        <v>1013.0124999999999</v>
      </c>
      <c r="AA41" s="56">
        <v>1014.7</v>
      </c>
      <c r="AB41" s="130">
        <v>0.7868055555555555</v>
      </c>
      <c r="AC41" s="60">
        <v>3</v>
      </c>
      <c r="AD41" s="56">
        <v>1009.3</v>
      </c>
      <c r="AE41" s="136">
        <v>0.05486111111111111</v>
      </c>
    </row>
    <row r="42" spans="1:31" ht="13.5" customHeight="1">
      <c r="A42" s="69">
        <v>4</v>
      </c>
      <c r="B42" s="97">
        <v>1011</v>
      </c>
      <c r="C42" s="98">
        <v>1010</v>
      </c>
      <c r="D42" s="98">
        <v>1009.1</v>
      </c>
      <c r="E42" s="98">
        <v>1008.5</v>
      </c>
      <c r="F42" s="98">
        <v>1008.4</v>
      </c>
      <c r="G42" s="98">
        <v>1007.6</v>
      </c>
      <c r="H42" s="98">
        <v>1007.2</v>
      </c>
      <c r="I42" s="98">
        <v>1007</v>
      </c>
      <c r="J42" s="98">
        <v>1006.6</v>
      </c>
      <c r="K42" s="98">
        <v>1005.9</v>
      </c>
      <c r="L42" s="98">
        <v>1005</v>
      </c>
      <c r="M42" s="98">
        <v>1003.6</v>
      </c>
      <c r="N42" s="98">
        <v>1003.1</v>
      </c>
      <c r="O42" s="98">
        <v>1002.8</v>
      </c>
      <c r="P42" s="98">
        <v>1003.2</v>
      </c>
      <c r="Q42" s="98">
        <v>1005.6</v>
      </c>
      <c r="R42" s="98">
        <v>1006.6</v>
      </c>
      <c r="S42" s="98">
        <v>1007.3</v>
      </c>
      <c r="T42" s="98">
        <v>1008.5</v>
      </c>
      <c r="U42" s="98">
        <v>1009.6</v>
      </c>
      <c r="V42" s="98">
        <v>1011</v>
      </c>
      <c r="W42" s="98">
        <v>1011.8</v>
      </c>
      <c r="X42" s="98">
        <v>1012.4</v>
      </c>
      <c r="Y42" s="98">
        <v>1013.3</v>
      </c>
      <c r="Z42" s="104">
        <f t="shared" si="3"/>
        <v>1007.7125</v>
      </c>
      <c r="AA42" s="56">
        <v>1013.3</v>
      </c>
      <c r="AB42" s="130">
        <v>1</v>
      </c>
      <c r="AC42" s="60">
        <v>4</v>
      </c>
      <c r="AD42" s="56">
        <v>1002.7</v>
      </c>
      <c r="AE42" s="136">
        <v>0.5868055555555556</v>
      </c>
    </row>
    <row r="43" spans="1:31" ht="13.5" customHeight="1">
      <c r="A43" s="69">
        <v>5</v>
      </c>
      <c r="B43" s="97">
        <v>1014.2</v>
      </c>
      <c r="C43" s="98">
        <v>1014.7</v>
      </c>
      <c r="D43" s="98">
        <v>1015.1</v>
      </c>
      <c r="E43" s="98">
        <v>1015.8</v>
      </c>
      <c r="F43" s="98">
        <v>1016.4</v>
      </c>
      <c r="G43" s="98">
        <v>1017</v>
      </c>
      <c r="H43" s="98">
        <v>1017.6</v>
      </c>
      <c r="I43" s="98">
        <v>1017.7</v>
      </c>
      <c r="J43" s="98">
        <v>1017.2</v>
      </c>
      <c r="K43" s="98">
        <v>1016.4</v>
      </c>
      <c r="L43" s="98">
        <v>1015.9</v>
      </c>
      <c r="M43" s="98">
        <v>1014.7</v>
      </c>
      <c r="N43" s="98">
        <v>1013.7</v>
      </c>
      <c r="O43" s="98">
        <v>1013.4</v>
      </c>
      <c r="P43" s="98">
        <v>1013.5</v>
      </c>
      <c r="Q43" s="98">
        <v>1013.2</v>
      </c>
      <c r="R43" s="98">
        <v>1013.2</v>
      </c>
      <c r="S43" s="98">
        <v>1014.1</v>
      </c>
      <c r="T43" s="98">
        <v>1015.7</v>
      </c>
      <c r="U43" s="98">
        <v>1016.1</v>
      </c>
      <c r="V43" s="98">
        <v>1017</v>
      </c>
      <c r="W43" s="98">
        <v>1017</v>
      </c>
      <c r="X43" s="98">
        <v>1017.1</v>
      </c>
      <c r="Y43" s="98">
        <v>1016.9</v>
      </c>
      <c r="Z43" s="104">
        <f t="shared" si="3"/>
        <v>1015.5666666666666</v>
      </c>
      <c r="AA43" s="56">
        <v>1017.9</v>
      </c>
      <c r="AB43" s="130">
        <v>0.3159722222222222</v>
      </c>
      <c r="AC43" s="60">
        <v>5</v>
      </c>
      <c r="AD43" s="56">
        <v>1013</v>
      </c>
      <c r="AE43" s="136">
        <v>0.5680555555555555</v>
      </c>
    </row>
    <row r="44" spans="1:31" ht="13.5" customHeight="1">
      <c r="A44" s="69">
        <v>6</v>
      </c>
      <c r="B44" s="97">
        <v>1015.7</v>
      </c>
      <c r="C44" s="98">
        <v>1015.5</v>
      </c>
      <c r="D44" s="98">
        <v>1014</v>
      </c>
      <c r="E44" s="98">
        <v>1012.3</v>
      </c>
      <c r="F44" s="98">
        <v>1010.7</v>
      </c>
      <c r="G44" s="98">
        <v>1009.1</v>
      </c>
      <c r="H44" s="98">
        <v>1007.3</v>
      </c>
      <c r="I44" s="98">
        <v>1005.3</v>
      </c>
      <c r="J44" s="98">
        <v>1002.8</v>
      </c>
      <c r="K44" s="98">
        <v>1001.8</v>
      </c>
      <c r="L44" s="98">
        <v>1002.2</v>
      </c>
      <c r="M44" s="98">
        <v>1002.5</v>
      </c>
      <c r="N44" s="98">
        <v>1003.3</v>
      </c>
      <c r="O44" s="98">
        <v>1004.5</v>
      </c>
      <c r="P44" s="98">
        <v>1005.1</v>
      </c>
      <c r="Q44" s="98">
        <v>1005.4</v>
      </c>
      <c r="R44" s="98">
        <v>1006.1</v>
      </c>
      <c r="S44" s="98">
        <v>1007.5</v>
      </c>
      <c r="T44" s="98">
        <v>1008.6</v>
      </c>
      <c r="U44" s="98">
        <v>1009.8</v>
      </c>
      <c r="V44" s="98">
        <v>1011.1</v>
      </c>
      <c r="W44" s="98">
        <v>1012.2</v>
      </c>
      <c r="X44" s="98">
        <v>1012.1</v>
      </c>
      <c r="Y44" s="98">
        <v>1012.2</v>
      </c>
      <c r="Z44" s="104">
        <f t="shared" si="3"/>
        <v>1008.2124999999997</v>
      </c>
      <c r="AA44" s="56">
        <v>1017</v>
      </c>
      <c r="AB44" s="130">
        <v>0.006944444444444444</v>
      </c>
      <c r="AC44" s="60">
        <v>6</v>
      </c>
      <c r="AD44" s="56">
        <v>1001.7</v>
      </c>
      <c r="AE44" s="136">
        <v>0.4131944444444444</v>
      </c>
    </row>
    <row r="45" spans="1:31" ht="13.5" customHeight="1">
      <c r="A45" s="69">
        <v>7</v>
      </c>
      <c r="B45" s="97">
        <v>1012.7</v>
      </c>
      <c r="C45" s="98">
        <v>1012.8</v>
      </c>
      <c r="D45" s="98">
        <v>1013.3</v>
      </c>
      <c r="E45" s="98">
        <v>1013.6</v>
      </c>
      <c r="F45" s="98">
        <v>1014.2</v>
      </c>
      <c r="G45" s="98">
        <v>1014.9</v>
      </c>
      <c r="H45" s="98">
        <v>1015.5</v>
      </c>
      <c r="I45" s="98">
        <v>1016</v>
      </c>
      <c r="J45" s="98">
        <v>1016.2</v>
      </c>
      <c r="K45" s="98">
        <v>1016.1</v>
      </c>
      <c r="L45" s="98">
        <v>1015.7</v>
      </c>
      <c r="M45" s="98">
        <v>1015.2</v>
      </c>
      <c r="N45" s="98">
        <v>1015.2</v>
      </c>
      <c r="O45" s="98">
        <v>1015</v>
      </c>
      <c r="P45" s="98">
        <v>1014.7</v>
      </c>
      <c r="Q45" s="98">
        <v>1015.3</v>
      </c>
      <c r="R45" s="98">
        <v>1016.4</v>
      </c>
      <c r="S45" s="98">
        <v>1017.8</v>
      </c>
      <c r="T45" s="98">
        <v>1019.2</v>
      </c>
      <c r="U45" s="98">
        <v>1019.5</v>
      </c>
      <c r="V45" s="98">
        <v>1019.9</v>
      </c>
      <c r="W45" s="98">
        <v>1020.4</v>
      </c>
      <c r="X45" s="98">
        <v>1020.6</v>
      </c>
      <c r="Y45" s="98">
        <v>1020.9</v>
      </c>
      <c r="Z45" s="104">
        <f t="shared" si="3"/>
        <v>1016.2958333333336</v>
      </c>
      <c r="AA45" s="56">
        <v>1021</v>
      </c>
      <c r="AB45" s="130">
        <v>0.9993055555555556</v>
      </c>
      <c r="AC45" s="60">
        <v>7</v>
      </c>
      <c r="AD45" s="56">
        <v>1012.2</v>
      </c>
      <c r="AE45" s="136">
        <v>0.009027777777777779</v>
      </c>
    </row>
    <row r="46" spans="1:31" ht="13.5" customHeight="1">
      <c r="A46" s="69">
        <v>8</v>
      </c>
      <c r="B46" s="97">
        <v>1021.1</v>
      </c>
      <c r="C46" s="98">
        <v>1021.2</v>
      </c>
      <c r="D46" s="98">
        <v>1020.8</v>
      </c>
      <c r="E46" s="98">
        <v>1021.3</v>
      </c>
      <c r="F46" s="98">
        <v>1021.9</v>
      </c>
      <c r="G46" s="98">
        <v>1022.5</v>
      </c>
      <c r="H46" s="98">
        <v>1023.4</v>
      </c>
      <c r="I46" s="98">
        <v>1023.5</v>
      </c>
      <c r="J46" s="98">
        <v>1023.7</v>
      </c>
      <c r="K46" s="98">
        <v>1023.5</v>
      </c>
      <c r="L46" s="98">
        <v>1022.9</v>
      </c>
      <c r="M46" s="98">
        <v>1021.9</v>
      </c>
      <c r="N46" s="98">
        <v>1021</v>
      </c>
      <c r="O46" s="98">
        <v>1020.8</v>
      </c>
      <c r="P46" s="98">
        <v>1020.8</v>
      </c>
      <c r="Q46" s="98">
        <v>1021.1</v>
      </c>
      <c r="R46" s="98">
        <v>1021.2</v>
      </c>
      <c r="S46" s="98">
        <v>1021.2</v>
      </c>
      <c r="T46" s="98">
        <v>1021.3</v>
      </c>
      <c r="U46" s="98">
        <v>1021.6</v>
      </c>
      <c r="V46" s="98">
        <v>1022.1</v>
      </c>
      <c r="W46" s="98">
        <v>1021.8</v>
      </c>
      <c r="X46" s="98">
        <v>1021.1</v>
      </c>
      <c r="Y46" s="98">
        <v>1021</v>
      </c>
      <c r="Z46" s="104">
        <f t="shared" si="3"/>
        <v>1021.7791666666664</v>
      </c>
      <c r="AA46" s="56">
        <v>1023.9</v>
      </c>
      <c r="AB46" s="130">
        <v>0.35833333333333334</v>
      </c>
      <c r="AC46" s="60">
        <v>8</v>
      </c>
      <c r="AD46" s="56">
        <v>1020.6</v>
      </c>
      <c r="AE46" s="136">
        <v>0.5923611111111111</v>
      </c>
    </row>
    <row r="47" spans="1:31" ht="13.5" customHeight="1">
      <c r="A47" s="69">
        <v>9</v>
      </c>
      <c r="B47" s="97">
        <v>1020.8</v>
      </c>
      <c r="C47" s="98">
        <v>1020.2</v>
      </c>
      <c r="D47" s="98">
        <v>1019.8</v>
      </c>
      <c r="E47" s="98">
        <v>1019.6</v>
      </c>
      <c r="F47" s="98">
        <v>1019.1</v>
      </c>
      <c r="G47" s="98">
        <v>1019.1</v>
      </c>
      <c r="H47" s="98">
        <v>1019</v>
      </c>
      <c r="I47" s="98">
        <v>1019.1</v>
      </c>
      <c r="J47" s="98">
        <v>1019.1</v>
      </c>
      <c r="K47" s="98">
        <v>1018.8</v>
      </c>
      <c r="L47" s="98">
        <v>1018.1</v>
      </c>
      <c r="M47" s="98">
        <v>1017.4</v>
      </c>
      <c r="N47" s="98">
        <v>1016.3</v>
      </c>
      <c r="O47" s="98">
        <v>1016</v>
      </c>
      <c r="P47" s="98">
        <v>1016.3</v>
      </c>
      <c r="Q47" s="98">
        <v>1016.8</v>
      </c>
      <c r="R47" s="98">
        <v>1017.8</v>
      </c>
      <c r="S47" s="98">
        <v>1018.9</v>
      </c>
      <c r="T47" s="98">
        <v>1019.9</v>
      </c>
      <c r="U47" s="98">
        <v>1020.2</v>
      </c>
      <c r="V47" s="98">
        <v>1020.7</v>
      </c>
      <c r="W47" s="98">
        <v>1021</v>
      </c>
      <c r="X47" s="98">
        <v>1021</v>
      </c>
      <c r="Y47" s="98">
        <v>1020.8</v>
      </c>
      <c r="Z47" s="104">
        <f t="shared" si="3"/>
        <v>1018.9916666666668</v>
      </c>
      <c r="AA47" s="56">
        <v>1021.2</v>
      </c>
      <c r="AB47" s="130">
        <v>0.9888888888888889</v>
      </c>
      <c r="AC47" s="60">
        <v>9</v>
      </c>
      <c r="AD47" s="56">
        <v>1015.8</v>
      </c>
      <c r="AE47" s="136">
        <v>0.5715277777777777</v>
      </c>
    </row>
    <row r="48" spans="1:31" ht="13.5" customHeight="1">
      <c r="A48" s="69">
        <v>10</v>
      </c>
      <c r="B48" s="97">
        <v>1020.9</v>
      </c>
      <c r="C48" s="98">
        <v>1020.8</v>
      </c>
      <c r="D48" s="98">
        <v>1020.7</v>
      </c>
      <c r="E48" s="98">
        <v>1020.8</v>
      </c>
      <c r="F48" s="98">
        <v>1020.9</v>
      </c>
      <c r="G48" s="98">
        <v>1020.8</v>
      </c>
      <c r="H48" s="98">
        <v>1021.2</v>
      </c>
      <c r="I48" s="98">
        <v>1020.8</v>
      </c>
      <c r="J48" s="98">
        <v>1020.3</v>
      </c>
      <c r="K48" s="98">
        <v>1019.7</v>
      </c>
      <c r="L48" s="98">
        <v>1019</v>
      </c>
      <c r="M48" s="98">
        <v>1017.9</v>
      </c>
      <c r="N48" s="98">
        <v>1017.2</v>
      </c>
      <c r="O48" s="98">
        <v>1016.5</v>
      </c>
      <c r="P48" s="98">
        <v>1016.1</v>
      </c>
      <c r="Q48" s="98">
        <v>1015.2</v>
      </c>
      <c r="R48" s="98">
        <v>1014.9</v>
      </c>
      <c r="S48" s="98">
        <v>1015.7</v>
      </c>
      <c r="T48" s="98">
        <v>1015.9</v>
      </c>
      <c r="U48" s="98">
        <v>1015.1</v>
      </c>
      <c r="V48" s="98">
        <v>1015.3</v>
      </c>
      <c r="W48" s="98">
        <v>1015.5</v>
      </c>
      <c r="X48" s="98">
        <v>1014.4</v>
      </c>
      <c r="Y48" s="98">
        <v>1013.4</v>
      </c>
      <c r="Z48" s="104">
        <f t="shared" si="3"/>
        <v>1017.8750000000001</v>
      </c>
      <c r="AA48" s="56">
        <v>1021.2</v>
      </c>
      <c r="AB48" s="130">
        <v>0.30069444444444443</v>
      </c>
      <c r="AC48" s="60">
        <v>10</v>
      </c>
      <c r="AD48" s="56">
        <v>1013.3</v>
      </c>
      <c r="AE48" s="136">
        <v>0.9965277777777778</v>
      </c>
    </row>
    <row r="49" spans="1:31" ht="13.5" customHeight="1">
      <c r="A49" s="68">
        <v>11</v>
      </c>
      <c r="B49" s="105">
        <v>1013.4</v>
      </c>
      <c r="C49" s="106">
        <v>1012.8</v>
      </c>
      <c r="D49" s="106">
        <v>1012.2</v>
      </c>
      <c r="E49" s="106">
        <v>1011.6</v>
      </c>
      <c r="F49" s="106">
        <v>1010.9</v>
      </c>
      <c r="G49" s="106">
        <v>1010.7</v>
      </c>
      <c r="H49" s="106">
        <v>1010.2</v>
      </c>
      <c r="I49" s="106">
        <v>1009.7</v>
      </c>
      <c r="J49" s="106">
        <v>1009.1</v>
      </c>
      <c r="K49" s="106">
        <v>1007.4</v>
      </c>
      <c r="L49" s="106">
        <v>1006.2</v>
      </c>
      <c r="M49" s="106">
        <v>1005.1</v>
      </c>
      <c r="N49" s="106">
        <v>1004.2</v>
      </c>
      <c r="O49" s="106">
        <v>1004.5</v>
      </c>
      <c r="P49" s="106">
        <v>1005.7</v>
      </c>
      <c r="Q49" s="106">
        <v>1008.6</v>
      </c>
      <c r="R49" s="106">
        <v>1010.1</v>
      </c>
      <c r="S49" s="106">
        <v>1010.5</v>
      </c>
      <c r="T49" s="106">
        <v>1011.2</v>
      </c>
      <c r="U49" s="106">
        <v>1012</v>
      </c>
      <c r="V49" s="106">
        <v>1013</v>
      </c>
      <c r="W49" s="106">
        <v>1013.1</v>
      </c>
      <c r="X49" s="106">
        <v>1013.4</v>
      </c>
      <c r="Y49" s="106">
        <v>1014</v>
      </c>
      <c r="Z49" s="110">
        <f t="shared" si="3"/>
        <v>1009.9833333333335</v>
      </c>
      <c r="AA49" s="108">
        <v>1014</v>
      </c>
      <c r="AB49" s="131">
        <v>1</v>
      </c>
      <c r="AC49" s="109">
        <v>11</v>
      </c>
      <c r="AD49" s="108">
        <v>1003.8</v>
      </c>
      <c r="AE49" s="137">
        <v>0.5444444444444444</v>
      </c>
    </row>
    <row r="50" spans="1:31" ht="13.5" customHeight="1">
      <c r="A50" s="69">
        <v>12</v>
      </c>
      <c r="B50" s="97">
        <v>1013.7</v>
      </c>
      <c r="C50" s="98">
        <v>1013.4</v>
      </c>
      <c r="D50" s="98">
        <v>1014.1</v>
      </c>
      <c r="E50" s="98">
        <v>1014.4</v>
      </c>
      <c r="F50" s="98">
        <v>1015.4</v>
      </c>
      <c r="G50" s="98">
        <v>1016.2</v>
      </c>
      <c r="H50" s="98">
        <v>1017</v>
      </c>
      <c r="I50" s="98">
        <v>1017.5</v>
      </c>
      <c r="J50" s="98">
        <v>1018.1</v>
      </c>
      <c r="K50" s="98">
        <v>1017.3</v>
      </c>
      <c r="L50" s="98">
        <v>1016.7</v>
      </c>
      <c r="M50" s="98">
        <v>1015.3</v>
      </c>
      <c r="N50" s="98">
        <v>1014.7</v>
      </c>
      <c r="O50" s="98">
        <v>1014.3</v>
      </c>
      <c r="P50" s="98">
        <v>1014.3</v>
      </c>
      <c r="Q50" s="98">
        <v>1014.5</v>
      </c>
      <c r="R50" s="98">
        <v>1015.1</v>
      </c>
      <c r="S50" s="98">
        <v>1015.7</v>
      </c>
      <c r="T50" s="98">
        <v>1016.2</v>
      </c>
      <c r="U50" s="98">
        <v>1016.8</v>
      </c>
      <c r="V50" s="98">
        <v>1017.3</v>
      </c>
      <c r="W50" s="98">
        <v>1017.6</v>
      </c>
      <c r="X50" s="98">
        <v>1017.7</v>
      </c>
      <c r="Y50" s="98">
        <v>1017.7</v>
      </c>
      <c r="Z50" s="104">
        <f t="shared" si="3"/>
        <v>1015.8749999999999</v>
      </c>
      <c r="AA50" s="56">
        <v>1018.1</v>
      </c>
      <c r="AB50" s="130">
        <v>0.37986111111111115</v>
      </c>
      <c r="AC50" s="60">
        <v>12</v>
      </c>
      <c r="AD50" s="56">
        <v>1013.3</v>
      </c>
      <c r="AE50" s="136">
        <v>0.08125</v>
      </c>
    </row>
    <row r="51" spans="1:31" ht="13.5" customHeight="1">
      <c r="A51" s="69">
        <v>13</v>
      </c>
      <c r="B51" s="97">
        <v>1017.8</v>
      </c>
      <c r="C51" s="98">
        <v>1017.6</v>
      </c>
      <c r="D51" s="98">
        <v>1017.6</v>
      </c>
      <c r="E51" s="98">
        <v>1017.6</v>
      </c>
      <c r="F51" s="98">
        <v>1018.1</v>
      </c>
      <c r="G51" s="98">
        <v>1018.2</v>
      </c>
      <c r="H51" s="98">
        <v>1018.2</v>
      </c>
      <c r="I51" s="98">
        <v>1018.2</v>
      </c>
      <c r="J51" s="98">
        <v>1018</v>
      </c>
      <c r="K51" s="98">
        <v>1017.3</v>
      </c>
      <c r="L51" s="98">
        <v>1016.8</v>
      </c>
      <c r="M51" s="98">
        <v>1015.9</v>
      </c>
      <c r="N51" s="98">
        <v>1014.9</v>
      </c>
      <c r="O51" s="98">
        <v>1014.3</v>
      </c>
      <c r="P51" s="98">
        <v>1014.3</v>
      </c>
      <c r="Q51" s="98">
        <v>1015</v>
      </c>
      <c r="R51" s="98">
        <v>1015.8</v>
      </c>
      <c r="S51" s="98">
        <v>1016.9</v>
      </c>
      <c r="T51" s="98">
        <v>1017.6</v>
      </c>
      <c r="U51" s="98">
        <v>1018.8</v>
      </c>
      <c r="V51" s="98">
        <v>1019.6</v>
      </c>
      <c r="W51" s="98">
        <v>1019.5</v>
      </c>
      <c r="X51" s="98">
        <v>1019.4</v>
      </c>
      <c r="Y51" s="98">
        <v>1019.5</v>
      </c>
      <c r="Z51" s="104">
        <f t="shared" si="3"/>
        <v>1017.370833333333</v>
      </c>
      <c r="AA51" s="56">
        <v>1019.7</v>
      </c>
      <c r="AB51" s="130">
        <v>0.904861111111111</v>
      </c>
      <c r="AC51" s="60">
        <v>13</v>
      </c>
      <c r="AD51" s="56">
        <v>1014.2</v>
      </c>
      <c r="AE51" s="136">
        <v>0.6222222222222222</v>
      </c>
    </row>
    <row r="52" spans="1:31" ht="13.5" customHeight="1">
      <c r="A52" s="69">
        <v>14</v>
      </c>
      <c r="B52" s="97">
        <v>1019.6</v>
      </c>
      <c r="C52" s="98">
        <v>1019.2</v>
      </c>
      <c r="D52" s="98">
        <v>1019</v>
      </c>
      <c r="E52" s="98">
        <v>1019.7</v>
      </c>
      <c r="F52" s="98">
        <v>1020.4</v>
      </c>
      <c r="G52" s="98">
        <v>1020.5</v>
      </c>
      <c r="H52" s="98">
        <v>1020.7</v>
      </c>
      <c r="I52" s="98">
        <v>1021.2</v>
      </c>
      <c r="J52" s="98">
        <v>1020.9</v>
      </c>
      <c r="K52" s="98">
        <v>1020.6</v>
      </c>
      <c r="L52" s="98">
        <v>1020</v>
      </c>
      <c r="M52" s="98">
        <v>1019.6</v>
      </c>
      <c r="N52" s="98">
        <v>1018.5</v>
      </c>
      <c r="O52" s="98">
        <v>1018.3</v>
      </c>
      <c r="P52" s="98">
        <v>1018.5</v>
      </c>
      <c r="Q52" s="98">
        <v>1018.3</v>
      </c>
      <c r="R52" s="98">
        <v>1019.1</v>
      </c>
      <c r="S52" s="98">
        <v>1019.8</v>
      </c>
      <c r="T52" s="98">
        <v>1020.1</v>
      </c>
      <c r="U52" s="98">
        <v>1020.1</v>
      </c>
      <c r="V52" s="98">
        <v>1020.6</v>
      </c>
      <c r="W52" s="98">
        <v>1020.8</v>
      </c>
      <c r="X52" s="98">
        <v>1020.8</v>
      </c>
      <c r="Y52" s="98">
        <v>1020.7</v>
      </c>
      <c r="Z52" s="104">
        <f t="shared" si="3"/>
        <v>1019.8749999999997</v>
      </c>
      <c r="AA52" s="56">
        <v>1021.2</v>
      </c>
      <c r="AB52" s="130">
        <v>0.3430555555555555</v>
      </c>
      <c r="AC52" s="60">
        <v>14</v>
      </c>
      <c r="AD52" s="56">
        <v>1018.2</v>
      </c>
      <c r="AE52" s="136">
        <v>0.5784722222222222</v>
      </c>
    </row>
    <row r="53" spans="1:31" ht="13.5" customHeight="1">
      <c r="A53" s="69">
        <v>15</v>
      </c>
      <c r="B53" s="97">
        <v>1021.1</v>
      </c>
      <c r="C53" s="98">
        <v>1020.8</v>
      </c>
      <c r="D53" s="98">
        <v>1020.5</v>
      </c>
      <c r="E53" s="98">
        <v>1020.5</v>
      </c>
      <c r="F53" s="98">
        <v>1020.6</v>
      </c>
      <c r="G53" s="98">
        <v>1020.6</v>
      </c>
      <c r="H53" s="98">
        <v>1021</v>
      </c>
      <c r="I53" s="98">
        <v>1021.5</v>
      </c>
      <c r="J53" s="98">
        <v>1021.4</v>
      </c>
      <c r="K53" s="98">
        <v>1021.5</v>
      </c>
      <c r="L53" s="98">
        <v>1021</v>
      </c>
      <c r="M53" s="98">
        <v>1020.2</v>
      </c>
      <c r="N53" s="98">
        <v>1019.5</v>
      </c>
      <c r="O53" s="98">
        <v>1019.4</v>
      </c>
      <c r="P53" s="98">
        <v>1019.5</v>
      </c>
      <c r="Q53" s="98">
        <v>1019.8</v>
      </c>
      <c r="R53" s="98">
        <v>1020.7</v>
      </c>
      <c r="S53" s="98">
        <v>1021.6</v>
      </c>
      <c r="T53" s="98">
        <v>1022</v>
      </c>
      <c r="U53" s="98">
        <v>1022.5</v>
      </c>
      <c r="V53" s="98">
        <v>1023.3</v>
      </c>
      <c r="W53" s="98">
        <v>1023.9</v>
      </c>
      <c r="X53" s="98">
        <v>1024</v>
      </c>
      <c r="Y53" s="98">
        <v>1024</v>
      </c>
      <c r="Z53" s="104">
        <f t="shared" si="3"/>
        <v>1021.2874999999999</v>
      </c>
      <c r="AA53" s="56">
        <v>1024.1</v>
      </c>
      <c r="AB53" s="130">
        <v>0.95625</v>
      </c>
      <c r="AC53" s="60">
        <v>15</v>
      </c>
      <c r="AD53" s="56">
        <v>1019.2</v>
      </c>
      <c r="AE53" s="136">
        <v>0.5958333333333333</v>
      </c>
    </row>
    <row r="54" spans="1:31" ht="13.5" customHeight="1">
      <c r="A54" s="69">
        <v>16</v>
      </c>
      <c r="B54" s="97">
        <v>1024.5</v>
      </c>
      <c r="C54" s="98">
        <v>1023.5</v>
      </c>
      <c r="D54" s="98">
        <v>1023.4</v>
      </c>
      <c r="E54" s="98">
        <v>1023.9</v>
      </c>
      <c r="F54" s="98">
        <v>1024.4</v>
      </c>
      <c r="G54" s="98">
        <v>1024.8</v>
      </c>
      <c r="H54" s="98">
        <v>1025.3</v>
      </c>
      <c r="I54" s="98">
        <v>1025.5</v>
      </c>
      <c r="J54" s="98">
        <v>1025.3</v>
      </c>
      <c r="K54" s="98">
        <v>1025.4</v>
      </c>
      <c r="L54" s="98">
        <v>1025.1</v>
      </c>
      <c r="M54" s="98">
        <v>1024.2</v>
      </c>
      <c r="N54" s="98">
        <v>1023.5</v>
      </c>
      <c r="O54" s="98">
        <v>1023</v>
      </c>
      <c r="P54" s="98">
        <v>1023.2</v>
      </c>
      <c r="Q54" s="98">
        <v>1023.1</v>
      </c>
      <c r="R54" s="98">
        <v>1023.4</v>
      </c>
      <c r="S54" s="98">
        <v>1023.9</v>
      </c>
      <c r="T54" s="98">
        <v>1024.3</v>
      </c>
      <c r="U54" s="98">
        <v>1024.2</v>
      </c>
      <c r="V54" s="98">
        <v>1023.9</v>
      </c>
      <c r="W54" s="98">
        <v>1023.8</v>
      </c>
      <c r="X54" s="98">
        <v>1023.3</v>
      </c>
      <c r="Y54" s="98">
        <v>1023.2</v>
      </c>
      <c r="Z54" s="104">
        <f t="shared" si="3"/>
        <v>1024.0875000000003</v>
      </c>
      <c r="AA54" s="56">
        <v>1025.7</v>
      </c>
      <c r="AB54" s="130">
        <v>0.33888888888888885</v>
      </c>
      <c r="AC54" s="60">
        <v>16</v>
      </c>
      <c r="AD54" s="56">
        <v>1022.9</v>
      </c>
      <c r="AE54" s="136">
        <v>0.5861111111111111</v>
      </c>
    </row>
    <row r="55" spans="1:31" ht="13.5" customHeight="1">
      <c r="A55" s="69">
        <v>17</v>
      </c>
      <c r="B55" s="97">
        <v>1022.3</v>
      </c>
      <c r="C55" s="98">
        <v>1021.9</v>
      </c>
      <c r="D55" s="98">
        <v>1021.5</v>
      </c>
      <c r="E55" s="98">
        <v>1021.5</v>
      </c>
      <c r="F55" s="98">
        <v>1021.3</v>
      </c>
      <c r="G55" s="98">
        <v>1021.3</v>
      </c>
      <c r="H55" s="98">
        <v>1021.4</v>
      </c>
      <c r="I55" s="98">
        <v>1021</v>
      </c>
      <c r="J55" s="98">
        <v>1020.3</v>
      </c>
      <c r="K55" s="98">
        <v>1019.2</v>
      </c>
      <c r="L55" s="98">
        <v>1017.8</v>
      </c>
      <c r="M55" s="98">
        <v>1016.1</v>
      </c>
      <c r="N55" s="98">
        <v>1014.9</v>
      </c>
      <c r="O55" s="98">
        <v>1014.1</v>
      </c>
      <c r="P55" s="98">
        <v>1013.9</v>
      </c>
      <c r="Q55" s="98">
        <v>1013.5</v>
      </c>
      <c r="R55" s="98">
        <v>1013.7</v>
      </c>
      <c r="S55" s="98">
        <v>1013.9</v>
      </c>
      <c r="T55" s="98">
        <v>1013.6</v>
      </c>
      <c r="U55" s="98">
        <v>1013.5</v>
      </c>
      <c r="V55" s="98">
        <v>1013.1</v>
      </c>
      <c r="W55" s="98">
        <v>1012.5</v>
      </c>
      <c r="X55" s="98">
        <v>1011.6</v>
      </c>
      <c r="Y55" s="98">
        <v>1011.5</v>
      </c>
      <c r="Z55" s="104">
        <f t="shared" si="3"/>
        <v>1016.8916666666665</v>
      </c>
      <c r="AA55" s="56">
        <v>1023.2</v>
      </c>
      <c r="AB55" s="130">
        <v>0.0006944444444444445</v>
      </c>
      <c r="AC55" s="60">
        <v>17</v>
      </c>
      <c r="AD55" s="56">
        <v>1011.4</v>
      </c>
      <c r="AE55" s="136">
        <v>0.9881944444444444</v>
      </c>
    </row>
    <row r="56" spans="1:31" ht="13.5" customHeight="1">
      <c r="A56" s="69">
        <v>18</v>
      </c>
      <c r="B56" s="97">
        <v>1011.5</v>
      </c>
      <c r="C56" s="98">
        <v>1011</v>
      </c>
      <c r="D56" s="98">
        <v>1010.5</v>
      </c>
      <c r="E56" s="98">
        <v>1010.1</v>
      </c>
      <c r="F56" s="98">
        <v>1010.2</v>
      </c>
      <c r="G56" s="98">
        <v>1010.6</v>
      </c>
      <c r="H56" s="98">
        <v>1010.9</v>
      </c>
      <c r="I56" s="98">
        <v>1012.7</v>
      </c>
      <c r="J56" s="98">
        <v>1013.9</v>
      </c>
      <c r="K56" s="98">
        <v>1014</v>
      </c>
      <c r="L56" s="98">
        <v>1013.7</v>
      </c>
      <c r="M56" s="98">
        <v>1014</v>
      </c>
      <c r="N56" s="98">
        <v>1014.7</v>
      </c>
      <c r="O56" s="98">
        <v>1014.4</v>
      </c>
      <c r="P56" s="98">
        <v>1015.2</v>
      </c>
      <c r="Q56" s="98">
        <v>1015.7</v>
      </c>
      <c r="R56" s="98">
        <v>1016.7</v>
      </c>
      <c r="S56" s="98">
        <v>1017.2</v>
      </c>
      <c r="T56" s="98">
        <v>1017.7</v>
      </c>
      <c r="U56" s="98">
        <v>1018.6</v>
      </c>
      <c r="V56" s="98">
        <v>1018.9</v>
      </c>
      <c r="W56" s="98">
        <v>1019.1</v>
      </c>
      <c r="X56" s="98">
        <v>1019.4</v>
      </c>
      <c r="Y56" s="98">
        <v>1019.2</v>
      </c>
      <c r="Z56" s="104">
        <f t="shared" si="3"/>
        <v>1014.5791666666669</v>
      </c>
      <c r="AA56" s="56">
        <v>1019.5</v>
      </c>
      <c r="AB56" s="130">
        <v>0.9902777777777777</v>
      </c>
      <c r="AC56" s="60">
        <v>18</v>
      </c>
      <c r="AD56" s="56">
        <v>1009.8</v>
      </c>
      <c r="AE56" s="136">
        <v>0.18333333333333335</v>
      </c>
    </row>
    <row r="57" spans="1:31" ht="13.5" customHeight="1">
      <c r="A57" s="69">
        <v>19</v>
      </c>
      <c r="B57" s="97">
        <v>1019.9</v>
      </c>
      <c r="C57" s="98">
        <v>1019.9</v>
      </c>
      <c r="D57" s="98">
        <v>1020.3</v>
      </c>
      <c r="E57" s="98">
        <v>1021.1</v>
      </c>
      <c r="F57" s="98">
        <v>1021.9</v>
      </c>
      <c r="G57" s="98">
        <v>1023.1</v>
      </c>
      <c r="H57" s="98">
        <v>1023.2</v>
      </c>
      <c r="I57" s="98">
        <v>1023</v>
      </c>
      <c r="J57" s="98">
        <v>1023.2</v>
      </c>
      <c r="K57" s="98">
        <v>1023</v>
      </c>
      <c r="L57" s="98">
        <v>1022.5</v>
      </c>
      <c r="M57" s="98">
        <v>1021.9</v>
      </c>
      <c r="N57" s="98">
        <v>1021.5</v>
      </c>
      <c r="O57" s="98">
        <v>1021.4</v>
      </c>
      <c r="P57" s="98">
        <v>1021.7</v>
      </c>
      <c r="Q57" s="98">
        <v>1021.9</v>
      </c>
      <c r="R57" s="98">
        <v>1022.4</v>
      </c>
      <c r="S57" s="98">
        <v>1022.8</v>
      </c>
      <c r="T57" s="98">
        <v>1023</v>
      </c>
      <c r="U57" s="98">
        <v>1023.8</v>
      </c>
      <c r="V57" s="98">
        <v>1023.4</v>
      </c>
      <c r="W57" s="98">
        <v>1023.8</v>
      </c>
      <c r="X57" s="98">
        <v>1023.7</v>
      </c>
      <c r="Y57" s="98">
        <v>1024.3</v>
      </c>
      <c r="Z57" s="104">
        <f t="shared" si="3"/>
        <v>1022.3625000000001</v>
      </c>
      <c r="AA57" s="56">
        <v>1024.3</v>
      </c>
      <c r="AB57" s="130">
        <v>1</v>
      </c>
      <c r="AC57" s="60">
        <v>19</v>
      </c>
      <c r="AD57" s="56">
        <v>1019.1</v>
      </c>
      <c r="AE57" s="136">
        <v>0.0006944444444444445</v>
      </c>
    </row>
    <row r="58" spans="1:31" ht="13.5" customHeight="1">
      <c r="A58" s="69">
        <v>20</v>
      </c>
      <c r="B58" s="97">
        <v>1023.8</v>
      </c>
      <c r="C58" s="98">
        <v>1023.4</v>
      </c>
      <c r="D58" s="98">
        <v>1023.1</v>
      </c>
      <c r="E58" s="98">
        <v>1023.2</v>
      </c>
      <c r="F58" s="98">
        <v>1023.2</v>
      </c>
      <c r="G58" s="98">
        <v>1023.3</v>
      </c>
      <c r="H58" s="98">
        <v>1023.5</v>
      </c>
      <c r="I58" s="98">
        <v>1023.4</v>
      </c>
      <c r="J58" s="98">
        <v>1023.5</v>
      </c>
      <c r="K58" s="98">
        <v>1023.5</v>
      </c>
      <c r="L58" s="98">
        <v>1023.4</v>
      </c>
      <c r="M58" s="98">
        <v>1022.9</v>
      </c>
      <c r="N58" s="98">
        <v>1022.6</v>
      </c>
      <c r="O58" s="98">
        <v>1022.2</v>
      </c>
      <c r="P58" s="98">
        <v>1022.1</v>
      </c>
      <c r="Q58" s="98">
        <v>1021.7</v>
      </c>
      <c r="R58" s="98">
        <v>1021.4</v>
      </c>
      <c r="S58" s="98">
        <v>1021.6</v>
      </c>
      <c r="T58" s="98">
        <v>1021.9</v>
      </c>
      <c r="U58" s="98">
        <v>1022</v>
      </c>
      <c r="V58" s="98">
        <v>1022</v>
      </c>
      <c r="W58" s="98">
        <v>1021.8</v>
      </c>
      <c r="X58" s="98">
        <v>1021.4</v>
      </c>
      <c r="Y58" s="98">
        <v>1021.2</v>
      </c>
      <c r="Z58" s="104">
        <f t="shared" si="3"/>
        <v>1022.5875000000001</v>
      </c>
      <c r="AA58" s="56">
        <v>1024.3</v>
      </c>
      <c r="AB58" s="130">
        <v>0.004861111111111111</v>
      </c>
      <c r="AC58" s="60">
        <v>20</v>
      </c>
      <c r="AD58" s="56">
        <v>1021.2</v>
      </c>
      <c r="AE58" s="136">
        <v>1</v>
      </c>
    </row>
    <row r="59" spans="1:31" ht="13.5" customHeight="1">
      <c r="A59" s="68">
        <v>21</v>
      </c>
      <c r="B59" s="105">
        <v>1021.6</v>
      </c>
      <c r="C59" s="106">
        <v>1021.8</v>
      </c>
      <c r="D59" s="106">
        <v>1021.6</v>
      </c>
      <c r="E59" s="106">
        <v>1022</v>
      </c>
      <c r="F59" s="106">
        <v>1022.4</v>
      </c>
      <c r="G59" s="106">
        <v>1023.3</v>
      </c>
      <c r="H59" s="106">
        <v>1023.4</v>
      </c>
      <c r="I59" s="106">
        <v>1023.8</v>
      </c>
      <c r="J59" s="106">
        <v>1023.8</v>
      </c>
      <c r="K59" s="106">
        <v>1023.9</v>
      </c>
      <c r="L59" s="106">
        <v>1023.7</v>
      </c>
      <c r="M59" s="106">
        <v>1023.4</v>
      </c>
      <c r="N59" s="106">
        <v>1022.8</v>
      </c>
      <c r="O59" s="106">
        <v>1022.6</v>
      </c>
      <c r="P59" s="106">
        <v>1022.9</v>
      </c>
      <c r="Q59" s="106">
        <v>1023.3</v>
      </c>
      <c r="R59" s="106">
        <v>1023.6</v>
      </c>
      <c r="S59" s="106">
        <v>1024.4</v>
      </c>
      <c r="T59" s="106">
        <v>1024.7</v>
      </c>
      <c r="U59" s="106">
        <v>1024.9</v>
      </c>
      <c r="V59" s="106">
        <v>1024.8</v>
      </c>
      <c r="W59" s="106">
        <v>1024.7</v>
      </c>
      <c r="X59" s="106">
        <v>1024.4</v>
      </c>
      <c r="Y59" s="106">
        <v>1024.3</v>
      </c>
      <c r="Z59" s="110">
        <f t="shared" si="3"/>
        <v>1023.4208333333335</v>
      </c>
      <c r="AA59" s="108">
        <v>1025.1</v>
      </c>
      <c r="AB59" s="131">
        <v>0.8125</v>
      </c>
      <c r="AC59" s="109">
        <v>21</v>
      </c>
      <c r="AD59" s="108">
        <v>1021</v>
      </c>
      <c r="AE59" s="137">
        <v>0.015972222222222224</v>
      </c>
    </row>
    <row r="60" spans="1:31" ht="13.5" customHeight="1">
      <c r="A60" s="69">
        <v>22</v>
      </c>
      <c r="B60" s="97">
        <v>1023.9</v>
      </c>
      <c r="C60" s="98">
        <v>1023.3</v>
      </c>
      <c r="D60" s="98">
        <v>1023.6</v>
      </c>
      <c r="E60" s="98">
        <v>1023.5</v>
      </c>
      <c r="F60" s="98">
        <v>1022.9</v>
      </c>
      <c r="G60" s="98">
        <v>1021.8</v>
      </c>
      <c r="H60" s="98">
        <v>1022.1</v>
      </c>
      <c r="I60" s="98">
        <v>1021.9</v>
      </c>
      <c r="J60" s="98">
        <v>1021.9</v>
      </c>
      <c r="K60" s="98">
        <v>1021.6</v>
      </c>
      <c r="L60" s="98">
        <v>1020.6</v>
      </c>
      <c r="M60" s="98">
        <v>1019.7</v>
      </c>
      <c r="N60" s="98">
        <v>1018.5</v>
      </c>
      <c r="O60" s="98">
        <v>1017.7</v>
      </c>
      <c r="P60" s="98">
        <v>1017.9</v>
      </c>
      <c r="Q60" s="98">
        <v>1018.1</v>
      </c>
      <c r="R60" s="98">
        <v>1018.9</v>
      </c>
      <c r="S60" s="98">
        <v>1019</v>
      </c>
      <c r="T60" s="98">
        <v>1019</v>
      </c>
      <c r="U60" s="98">
        <v>1018.9</v>
      </c>
      <c r="V60" s="98">
        <v>1018.9</v>
      </c>
      <c r="W60" s="98">
        <v>1018.5</v>
      </c>
      <c r="X60" s="98">
        <v>1018.1</v>
      </c>
      <c r="Y60" s="98">
        <v>1017.7</v>
      </c>
      <c r="Z60" s="104">
        <f t="shared" si="3"/>
        <v>1020.3333333333335</v>
      </c>
      <c r="AA60" s="56">
        <v>1024.3</v>
      </c>
      <c r="AB60" s="130">
        <v>0.002777777777777778</v>
      </c>
      <c r="AC60" s="60">
        <v>22</v>
      </c>
      <c r="AD60" s="56">
        <v>1016.8</v>
      </c>
      <c r="AE60" s="136">
        <v>0.6055555555555555</v>
      </c>
    </row>
    <row r="61" spans="1:31" ht="13.5" customHeight="1">
      <c r="A61" s="69">
        <v>23</v>
      </c>
      <c r="B61" s="97">
        <v>1017.3</v>
      </c>
      <c r="C61" s="98">
        <v>1017.2</v>
      </c>
      <c r="D61" s="98">
        <v>1017.1</v>
      </c>
      <c r="E61" s="98">
        <v>1017.4</v>
      </c>
      <c r="F61" s="98">
        <v>1018</v>
      </c>
      <c r="G61" s="98">
        <v>1018.1</v>
      </c>
      <c r="H61" s="98">
        <v>1019.3</v>
      </c>
      <c r="I61" s="98">
        <v>1019.7</v>
      </c>
      <c r="J61" s="98">
        <v>1020.6</v>
      </c>
      <c r="K61" s="98">
        <v>1020.8</v>
      </c>
      <c r="L61" s="98">
        <v>1020.7</v>
      </c>
      <c r="M61" s="98">
        <v>1020.5</v>
      </c>
      <c r="N61" s="98">
        <v>1020.2</v>
      </c>
      <c r="O61" s="98">
        <v>1020.4</v>
      </c>
      <c r="P61" s="98">
        <v>1020.6</v>
      </c>
      <c r="Q61" s="98">
        <v>1020.8</v>
      </c>
      <c r="R61" s="98">
        <v>1021</v>
      </c>
      <c r="S61" s="98">
        <v>1021.4</v>
      </c>
      <c r="T61" s="98">
        <v>1022.2</v>
      </c>
      <c r="U61" s="98">
        <v>1022.9</v>
      </c>
      <c r="V61" s="98">
        <v>1023.3</v>
      </c>
      <c r="W61" s="98">
        <v>1023.7</v>
      </c>
      <c r="X61" s="98">
        <v>1023.4</v>
      </c>
      <c r="Y61" s="98">
        <v>1023</v>
      </c>
      <c r="Z61" s="104">
        <f t="shared" si="3"/>
        <v>1020.4000000000002</v>
      </c>
      <c r="AA61" s="56">
        <v>1023.8</v>
      </c>
      <c r="AB61" s="130">
        <v>0.91875</v>
      </c>
      <c r="AC61" s="60">
        <v>23</v>
      </c>
      <c r="AD61" s="56">
        <v>1016.9</v>
      </c>
      <c r="AE61" s="136">
        <v>0.15347222222222223</v>
      </c>
    </row>
    <row r="62" spans="1:31" ht="13.5" customHeight="1">
      <c r="A62" s="69">
        <v>24</v>
      </c>
      <c r="B62" s="97">
        <v>1022.9</v>
      </c>
      <c r="C62" s="98">
        <v>1022.6</v>
      </c>
      <c r="D62" s="98">
        <v>1022.3</v>
      </c>
      <c r="E62" s="98">
        <v>1022.1</v>
      </c>
      <c r="F62" s="98">
        <v>1022.4</v>
      </c>
      <c r="G62" s="98">
        <v>1022.5</v>
      </c>
      <c r="H62" s="98">
        <v>1022.8</v>
      </c>
      <c r="I62" s="98">
        <v>1023.4</v>
      </c>
      <c r="J62" s="98">
        <v>1023</v>
      </c>
      <c r="K62" s="98">
        <v>1023.1</v>
      </c>
      <c r="L62" s="98">
        <v>1022.4</v>
      </c>
      <c r="M62" s="98">
        <v>1021.8</v>
      </c>
      <c r="N62" s="98">
        <v>1021.5</v>
      </c>
      <c r="O62" s="98">
        <v>1020.5</v>
      </c>
      <c r="P62" s="98">
        <v>1020.6</v>
      </c>
      <c r="Q62" s="98">
        <v>1020</v>
      </c>
      <c r="R62" s="98">
        <v>1020.1</v>
      </c>
      <c r="S62" s="98">
        <v>1020.5</v>
      </c>
      <c r="T62" s="98">
        <v>1020.8</v>
      </c>
      <c r="U62" s="98">
        <v>1020.7</v>
      </c>
      <c r="V62" s="98">
        <v>1020.8</v>
      </c>
      <c r="W62" s="98">
        <v>1020.6</v>
      </c>
      <c r="X62" s="98">
        <v>1020.2</v>
      </c>
      <c r="Y62" s="98">
        <v>1019.8</v>
      </c>
      <c r="Z62" s="104">
        <f t="shared" si="3"/>
        <v>1021.5583333333333</v>
      </c>
      <c r="AA62" s="56">
        <v>1023.5</v>
      </c>
      <c r="AB62" s="130">
        <v>0.3340277777777778</v>
      </c>
      <c r="AC62" s="60">
        <v>24</v>
      </c>
      <c r="AD62" s="56">
        <v>1019.7</v>
      </c>
      <c r="AE62" s="136">
        <v>1</v>
      </c>
    </row>
    <row r="63" spans="1:31" ht="13.5" customHeight="1">
      <c r="A63" s="69">
        <v>25</v>
      </c>
      <c r="B63" s="97">
        <v>1019.4</v>
      </c>
      <c r="C63" s="98">
        <v>1018.9</v>
      </c>
      <c r="D63" s="98">
        <v>1018.4</v>
      </c>
      <c r="E63" s="98">
        <v>1018.4</v>
      </c>
      <c r="F63" s="98">
        <v>1018.4</v>
      </c>
      <c r="G63" s="98">
        <v>1018.3</v>
      </c>
      <c r="H63" s="98">
        <v>1018.8</v>
      </c>
      <c r="I63" s="98">
        <v>1018.8</v>
      </c>
      <c r="J63" s="98">
        <v>1018.8</v>
      </c>
      <c r="K63" s="98">
        <v>1018.2</v>
      </c>
      <c r="L63" s="98">
        <v>1017.4</v>
      </c>
      <c r="M63" s="98">
        <v>1016.5</v>
      </c>
      <c r="N63" s="98">
        <v>1016.2</v>
      </c>
      <c r="O63" s="98">
        <v>1015.6</v>
      </c>
      <c r="P63" s="98">
        <v>1015.2</v>
      </c>
      <c r="Q63" s="98">
        <v>1014.7</v>
      </c>
      <c r="R63" s="98">
        <v>1014.9</v>
      </c>
      <c r="S63" s="98">
        <v>1014.3</v>
      </c>
      <c r="T63" s="98">
        <v>1014</v>
      </c>
      <c r="U63" s="98">
        <v>1014.3</v>
      </c>
      <c r="V63" s="98">
        <v>1014.3</v>
      </c>
      <c r="W63" s="98">
        <v>1013.7</v>
      </c>
      <c r="X63" s="98">
        <v>1013.5</v>
      </c>
      <c r="Y63" s="98">
        <v>1013</v>
      </c>
      <c r="Z63" s="104">
        <f t="shared" si="3"/>
        <v>1016.4166666666669</v>
      </c>
      <c r="AA63" s="56">
        <v>1019.8</v>
      </c>
      <c r="AB63" s="130">
        <v>0.009027777777777779</v>
      </c>
      <c r="AC63" s="60">
        <v>25</v>
      </c>
      <c r="AD63" s="56">
        <v>1012.9</v>
      </c>
      <c r="AE63" s="136">
        <v>0.99375</v>
      </c>
    </row>
    <row r="64" spans="1:31" ht="13.5" customHeight="1">
      <c r="A64" s="69">
        <v>26</v>
      </c>
      <c r="B64" s="97">
        <v>1012.8</v>
      </c>
      <c r="C64" s="98">
        <v>1012.1</v>
      </c>
      <c r="D64" s="98">
        <v>1011.8</v>
      </c>
      <c r="E64" s="98">
        <v>1012</v>
      </c>
      <c r="F64" s="98">
        <v>1012.6</v>
      </c>
      <c r="G64" s="98">
        <v>1012.7</v>
      </c>
      <c r="H64" s="98">
        <v>1012.9</v>
      </c>
      <c r="I64" s="98">
        <v>1012.9</v>
      </c>
      <c r="J64" s="98">
        <v>1013</v>
      </c>
      <c r="K64" s="98">
        <v>1012.4</v>
      </c>
      <c r="L64" s="98">
        <v>1012</v>
      </c>
      <c r="M64" s="98">
        <v>1011.3</v>
      </c>
      <c r="N64" s="98">
        <v>1010.5</v>
      </c>
      <c r="O64" s="98">
        <v>1010.5</v>
      </c>
      <c r="P64" s="98">
        <v>1011.1</v>
      </c>
      <c r="Q64" s="98">
        <v>1011.3</v>
      </c>
      <c r="R64" s="98">
        <v>1012</v>
      </c>
      <c r="S64" s="98">
        <v>1013.2</v>
      </c>
      <c r="T64" s="98">
        <v>1014.2</v>
      </c>
      <c r="U64" s="98">
        <v>1015.7</v>
      </c>
      <c r="V64" s="98">
        <v>1016.2</v>
      </c>
      <c r="W64" s="98">
        <v>1016.5</v>
      </c>
      <c r="X64" s="98">
        <v>1016.5</v>
      </c>
      <c r="Y64" s="98">
        <v>1016.3</v>
      </c>
      <c r="Z64" s="104">
        <f t="shared" si="3"/>
        <v>1013.0208333333334</v>
      </c>
      <c r="AA64" s="56">
        <v>1016.8</v>
      </c>
      <c r="AB64" s="130">
        <v>0.95</v>
      </c>
      <c r="AC64" s="60">
        <v>26</v>
      </c>
      <c r="AD64" s="56">
        <v>1010.1</v>
      </c>
      <c r="AE64" s="136">
        <v>0.5513888888888888</v>
      </c>
    </row>
    <row r="65" spans="1:31" ht="13.5" customHeight="1">
      <c r="A65" s="69">
        <v>27</v>
      </c>
      <c r="B65" s="97">
        <v>1016.6</v>
      </c>
      <c r="C65" s="98">
        <v>1016.6</v>
      </c>
      <c r="D65" s="98">
        <v>1016.6</v>
      </c>
      <c r="E65" s="98">
        <v>1017.5</v>
      </c>
      <c r="F65" s="98">
        <v>1018.3</v>
      </c>
      <c r="G65" s="98">
        <v>1019.6</v>
      </c>
      <c r="H65" s="98">
        <v>1020.3</v>
      </c>
      <c r="I65" s="98">
        <v>1020.5</v>
      </c>
      <c r="J65" s="98">
        <v>1021</v>
      </c>
      <c r="K65" s="98">
        <v>1020.9</v>
      </c>
      <c r="L65" s="98">
        <v>1020.6</v>
      </c>
      <c r="M65" s="98">
        <v>1019.8</v>
      </c>
      <c r="N65" s="98">
        <v>1019</v>
      </c>
      <c r="O65" s="98">
        <v>1018.6</v>
      </c>
      <c r="P65" s="98">
        <v>1019.6</v>
      </c>
      <c r="Q65" s="98">
        <v>1019.7</v>
      </c>
      <c r="R65" s="98">
        <v>1019.8</v>
      </c>
      <c r="S65" s="98">
        <v>1020.2</v>
      </c>
      <c r="T65" s="98">
        <v>1020.8</v>
      </c>
      <c r="U65" s="98">
        <v>1021.4</v>
      </c>
      <c r="V65" s="98">
        <v>1021.5</v>
      </c>
      <c r="W65" s="98">
        <v>1021.6</v>
      </c>
      <c r="X65" s="98">
        <v>1021.9</v>
      </c>
      <c r="Y65" s="98">
        <v>1021.9</v>
      </c>
      <c r="Z65" s="104">
        <f t="shared" si="3"/>
        <v>1019.7625000000002</v>
      </c>
      <c r="AA65" s="56">
        <v>1022</v>
      </c>
      <c r="AB65" s="130">
        <v>0.998611111111111</v>
      </c>
      <c r="AC65" s="60">
        <v>27</v>
      </c>
      <c r="AD65" s="56">
        <v>1016.3</v>
      </c>
      <c r="AE65" s="136">
        <v>0.03194444444444445</v>
      </c>
    </row>
    <row r="66" spans="1:31" ht="13.5" customHeight="1">
      <c r="A66" s="69">
        <v>28</v>
      </c>
      <c r="B66" s="97">
        <v>1022</v>
      </c>
      <c r="C66" s="98">
        <v>1022</v>
      </c>
      <c r="D66" s="98">
        <v>1022.1</v>
      </c>
      <c r="E66" s="98">
        <v>1022.3</v>
      </c>
      <c r="F66" s="103">
        <v>1023.2</v>
      </c>
      <c r="G66" s="98">
        <v>1023.9</v>
      </c>
      <c r="H66" s="98">
        <v>1024.2</v>
      </c>
      <c r="I66" s="98">
        <v>1024.2</v>
      </c>
      <c r="J66" s="98">
        <v>1024.2</v>
      </c>
      <c r="K66" s="98">
        <v>1023.9</v>
      </c>
      <c r="L66" s="98">
        <v>1023.4</v>
      </c>
      <c r="M66" s="98">
        <v>1023.4</v>
      </c>
      <c r="N66" s="98">
        <v>1023.3</v>
      </c>
      <c r="O66" s="98">
        <v>1022.8</v>
      </c>
      <c r="P66" s="98">
        <v>1022.5</v>
      </c>
      <c r="Q66" s="98">
        <v>1022.7</v>
      </c>
      <c r="R66" s="98">
        <v>1023</v>
      </c>
      <c r="S66" s="98">
        <v>1023.7</v>
      </c>
      <c r="T66" s="98">
        <v>1024.2</v>
      </c>
      <c r="U66" s="98">
        <v>1025</v>
      </c>
      <c r="V66" s="98">
        <v>1025.2</v>
      </c>
      <c r="W66" s="98">
        <v>1025.1</v>
      </c>
      <c r="X66" s="98">
        <v>1024.9</v>
      </c>
      <c r="Y66" s="98">
        <v>1024.9</v>
      </c>
      <c r="Z66" s="104">
        <f t="shared" si="3"/>
        <v>1023.5875000000001</v>
      </c>
      <c r="AA66" s="56">
        <v>1025.3</v>
      </c>
      <c r="AB66" s="130">
        <v>0.8652777777777777</v>
      </c>
      <c r="AC66" s="60">
        <v>28</v>
      </c>
      <c r="AD66" s="56">
        <v>1021.8</v>
      </c>
      <c r="AE66" s="136">
        <v>0.03680555555555556</v>
      </c>
    </row>
    <row r="67" spans="1:31" ht="13.5" customHeight="1">
      <c r="A67" s="69">
        <v>29</v>
      </c>
      <c r="B67" s="97">
        <v>1024.8</v>
      </c>
      <c r="C67" s="98">
        <v>1024.9</v>
      </c>
      <c r="D67" s="98">
        <v>1024.7</v>
      </c>
      <c r="E67" s="98">
        <v>1024.6</v>
      </c>
      <c r="F67" s="98">
        <v>1024.3</v>
      </c>
      <c r="G67" s="98">
        <v>1024.4</v>
      </c>
      <c r="H67" s="98">
        <v>1024.3</v>
      </c>
      <c r="I67" s="98">
        <v>1024.2</v>
      </c>
      <c r="J67" s="98">
        <v>1023.7</v>
      </c>
      <c r="K67" s="98">
        <v>1023.6</v>
      </c>
      <c r="L67" s="98">
        <v>1022.9</v>
      </c>
      <c r="M67" s="98">
        <v>1022</v>
      </c>
      <c r="N67" s="98">
        <v>1021</v>
      </c>
      <c r="O67" s="98">
        <v>1020.5</v>
      </c>
      <c r="P67" s="98">
        <v>1020.2</v>
      </c>
      <c r="Q67" s="98">
        <v>1020.4</v>
      </c>
      <c r="R67" s="98">
        <v>1021.1</v>
      </c>
      <c r="S67" s="98">
        <v>1021.5</v>
      </c>
      <c r="T67" s="98">
        <v>1021.7</v>
      </c>
      <c r="U67" s="98">
        <v>1022</v>
      </c>
      <c r="V67" s="98">
        <v>1022</v>
      </c>
      <c r="W67" s="98">
        <v>1021.9</v>
      </c>
      <c r="X67" s="98">
        <v>1021.5</v>
      </c>
      <c r="Y67" s="98">
        <v>1020.9</v>
      </c>
      <c r="Z67" s="104">
        <f t="shared" si="3"/>
        <v>1022.629166666667</v>
      </c>
      <c r="AA67" s="56">
        <v>1025</v>
      </c>
      <c r="AB67" s="130">
        <v>0.07013888888888889</v>
      </c>
      <c r="AC67" s="60">
        <v>29</v>
      </c>
      <c r="AD67" s="56">
        <v>1020</v>
      </c>
      <c r="AE67" s="136">
        <v>0.6381944444444444</v>
      </c>
    </row>
    <row r="68" spans="1:31" ht="13.5" customHeight="1">
      <c r="A68" s="69">
        <v>30</v>
      </c>
      <c r="B68" s="97">
        <v>1020.4</v>
      </c>
      <c r="C68" s="98">
        <v>1019.9</v>
      </c>
      <c r="D68" s="98">
        <v>1019.7</v>
      </c>
      <c r="E68" s="98">
        <v>1019.2</v>
      </c>
      <c r="F68" s="98">
        <v>1019.2</v>
      </c>
      <c r="G68" s="98">
        <v>1019.1</v>
      </c>
      <c r="H68" s="98">
        <v>1018.7</v>
      </c>
      <c r="I68" s="98">
        <v>1018.3</v>
      </c>
      <c r="J68" s="98">
        <v>1017.5</v>
      </c>
      <c r="K68" s="98">
        <v>1016.6</v>
      </c>
      <c r="L68" s="98">
        <v>1016</v>
      </c>
      <c r="M68" s="98">
        <v>1015.1</v>
      </c>
      <c r="N68" s="98">
        <v>1013.8</v>
      </c>
      <c r="O68" s="98">
        <v>1012.9</v>
      </c>
      <c r="P68" s="98">
        <v>1012.4</v>
      </c>
      <c r="Q68" s="98">
        <v>1012.5</v>
      </c>
      <c r="R68" s="98">
        <v>1012.5</v>
      </c>
      <c r="S68" s="98">
        <v>1012.9</v>
      </c>
      <c r="T68" s="98">
        <v>1012.5</v>
      </c>
      <c r="U68" s="98">
        <v>1012.3</v>
      </c>
      <c r="V68" s="98">
        <v>1011.6</v>
      </c>
      <c r="W68" s="98">
        <v>1010.6</v>
      </c>
      <c r="X68" s="98">
        <v>1009.1</v>
      </c>
      <c r="Y68" s="98">
        <v>1007.1</v>
      </c>
      <c r="Z68" s="104">
        <f>AVERAGE(B68:Y68)</f>
        <v>1014.995833333333</v>
      </c>
      <c r="AA68" s="56">
        <v>1020.9</v>
      </c>
      <c r="AB68" s="130">
        <v>0.004861111111111111</v>
      </c>
      <c r="AC68" s="60">
        <v>30</v>
      </c>
      <c r="AD68" s="56">
        <v>1007.1</v>
      </c>
      <c r="AE68" s="136">
        <v>1</v>
      </c>
    </row>
    <row r="69" spans="1:31" ht="13.5" customHeight="1">
      <c r="A69" s="69">
        <v>31</v>
      </c>
      <c r="B69" s="97">
        <v>1005.3</v>
      </c>
      <c r="C69" s="98">
        <v>1003.2</v>
      </c>
      <c r="D69" s="98">
        <v>1001.6</v>
      </c>
      <c r="E69" s="98">
        <v>1000.7</v>
      </c>
      <c r="F69" s="98">
        <v>1000.9</v>
      </c>
      <c r="G69" s="98">
        <v>1002</v>
      </c>
      <c r="H69" s="98">
        <v>1002.4</v>
      </c>
      <c r="I69" s="98">
        <v>1003</v>
      </c>
      <c r="J69" s="98">
        <v>1003.6</v>
      </c>
      <c r="K69" s="98">
        <v>1004.2</v>
      </c>
      <c r="L69" s="98">
        <v>1004.5</v>
      </c>
      <c r="M69" s="98">
        <v>1005</v>
      </c>
      <c r="N69" s="98">
        <v>1005.4</v>
      </c>
      <c r="O69" s="98">
        <v>1005.9</v>
      </c>
      <c r="P69" s="98">
        <v>1007</v>
      </c>
      <c r="Q69" s="98">
        <v>1008.1</v>
      </c>
      <c r="R69" s="98">
        <v>1009</v>
      </c>
      <c r="S69" s="98">
        <v>1009.9</v>
      </c>
      <c r="T69" s="98">
        <v>1010.6</v>
      </c>
      <c r="U69" s="98">
        <v>1011.6</v>
      </c>
      <c r="V69" s="98">
        <v>1013.6</v>
      </c>
      <c r="W69" s="98">
        <v>1014.2</v>
      </c>
      <c r="X69" s="98">
        <v>1015</v>
      </c>
      <c r="Y69" s="98">
        <v>1015.6</v>
      </c>
      <c r="Z69" s="104">
        <f>AVERAGE(B69:Y69)</f>
        <v>1006.7624999999998</v>
      </c>
      <c r="AA69" s="56">
        <v>1015.8</v>
      </c>
      <c r="AB69" s="130">
        <v>0.9972222222222222</v>
      </c>
      <c r="AC69" s="60">
        <v>31</v>
      </c>
      <c r="AD69" s="56">
        <v>998</v>
      </c>
      <c r="AE69" s="136">
        <v>0.1375</v>
      </c>
    </row>
    <row r="70" spans="1:31" ht="13.5" customHeight="1">
      <c r="A70" s="83" t="s">
        <v>9</v>
      </c>
      <c r="B70" s="99">
        <f aca="true" t="shared" si="4" ref="B70:Q70">AVERAGE(B39:B69)</f>
        <v>1017.5290322580646</v>
      </c>
      <c r="C70" s="100">
        <f t="shared" si="4"/>
        <v>1017.2161290322581</v>
      </c>
      <c r="D70" s="100">
        <f t="shared" si="4"/>
        <v>1017.0161290322578</v>
      </c>
      <c r="E70" s="100">
        <f t="shared" si="4"/>
        <v>1017.0612903225807</v>
      </c>
      <c r="F70" s="100">
        <f t="shared" si="4"/>
        <v>1017.2774193548389</v>
      </c>
      <c r="G70" s="100">
        <f t="shared" si="4"/>
        <v>1017.4935483870967</v>
      </c>
      <c r="H70" s="100">
        <f t="shared" si="4"/>
        <v>1017.7645161290325</v>
      </c>
      <c r="I70" s="100">
        <f t="shared" si="4"/>
        <v>1017.8709677419358</v>
      </c>
      <c r="J70" s="100">
        <f t="shared" si="4"/>
        <v>1017.7451612903226</v>
      </c>
      <c r="K70" s="100">
        <f t="shared" si="4"/>
        <v>1017.3935483870968</v>
      </c>
      <c r="L70" s="100">
        <f t="shared" si="4"/>
        <v>1016.8870967741938</v>
      </c>
      <c r="M70" s="100">
        <f t="shared" si="4"/>
        <v>1016.1870967741936</v>
      </c>
      <c r="N70" s="100">
        <f t="shared" si="4"/>
        <v>1015.6741935483872</v>
      </c>
      <c r="O70" s="100">
        <f t="shared" si="4"/>
        <v>1015.332258064516</v>
      </c>
      <c r="P70" s="100">
        <f t="shared" si="4"/>
        <v>1015.4903225806452</v>
      </c>
      <c r="Q70" s="100">
        <f t="shared" si="4"/>
        <v>1015.7483870967742</v>
      </c>
      <c r="R70" s="100">
        <f aca="true" t="shared" si="5" ref="R70:Y70">AVERAGE(R39:R69)</f>
        <v>1016.2612903225807</v>
      </c>
      <c r="S70" s="100">
        <f t="shared" si="5"/>
        <v>1016.8645161290325</v>
      </c>
      <c r="T70" s="100">
        <f t="shared" si="5"/>
        <v>1017.3322580645162</v>
      </c>
      <c r="U70" s="100">
        <f t="shared" si="5"/>
        <v>1017.7548387096775</v>
      </c>
      <c r="V70" s="100">
        <f t="shared" si="5"/>
        <v>1018.1096774193547</v>
      </c>
      <c r="W70" s="100">
        <f t="shared" si="5"/>
        <v>1018.190322580645</v>
      </c>
      <c r="X70" s="100">
        <f t="shared" si="5"/>
        <v>1017.9612903225809</v>
      </c>
      <c r="Y70" s="100">
        <f t="shared" si="5"/>
        <v>1017.8709677419356</v>
      </c>
      <c r="Z70" s="99">
        <f>AVERAGE(B39:Y69)</f>
        <v>1017.084677419355</v>
      </c>
      <c r="AA70" s="62">
        <f>AVERAGE(AA39:AA69)</f>
        <v>1020.4677419354838</v>
      </c>
      <c r="AB70" s="63"/>
      <c r="AC70" s="64"/>
      <c r="AD70" s="62">
        <f>AVERAGE(AD39:AD69)</f>
        <v>1013.4774193548386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1025.7</v>
      </c>
      <c r="C77" s="125">
        <v>16</v>
      </c>
      <c r="D77" s="126">
        <v>0.33888888888888885</v>
      </c>
      <c r="E77" s="57"/>
      <c r="F77" s="121"/>
      <c r="G77" s="106">
        <f>MIN(最低)</f>
        <v>998</v>
      </c>
      <c r="H77" s="125">
        <v>31</v>
      </c>
      <c r="I77" s="126">
        <v>0.1375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26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27">
        <f>'１月'!Z1</f>
        <v>2004</v>
      </c>
      <c r="AA1" s="48" t="s">
        <v>1</v>
      </c>
      <c r="AB1" s="128">
        <v>4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1009</v>
      </c>
      <c r="C3" s="96">
        <v>1009.2</v>
      </c>
      <c r="D3" s="96">
        <v>1009.8</v>
      </c>
      <c r="E3" s="96">
        <v>1010.2</v>
      </c>
      <c r="F3" s="96">
        <v>1011.2</v>
      </c>
      <c r="G3" s="96">
        <v>1011.8</v>
      </c>
      <c r="H3" s="96">
        <v>1012.4</v>
      </c>
      <c r="I3" s="96">
        <v>1012.8</v>
      </c>
      <c r="J3" s="96">
        <v>1013.4</v>
      </c>
      <c r="K3" s="96">
        <v>1013</v>
      </c>
      <c r="L3" s="96">
        <v>1012.1</v>
      </c>
      <c r="M3" s="96">
        <v>1011.9</v>
      </c>
      <c r="N3" s="96">
        <v>1011.5</v>
      </c>
      <c r="O3" s="96">
        <v>1011.4</v>
      </c>
      <c r="P3" s="96">
        <v>1010.8</v>
      </c>
      <c r="Q3" s="96">
        <v>1011.5</v>
      </c>
      <c r="R3" s="96">
        <v>1011.9</v>
      </c>
      <c r="S3" s="96">
        <v>1012.4</v>
      </c>
      <c r="T3" s="96">
        <v>1012.7</v>
      </c>
      <c r="U3" s="96">
        <v>1013.1</v>
      </c>
      <c r="V3" s="96">
        <v>1012.7</v>
      </c>
      <c r="W3" s="96">
        <v>1012</v>
      </c>
      <c r="X3" s="96">
        <v>1011.4</v>
      </c>
      <c r="Y3" s="96">
        <v>1010.5</v>
      </c>
      <c r="Z3" s="54">
        <f aca="true" t="shared" si="0" ref="Z3:Z32">AVERAGE(B3:Y3)</f>
        <v>1011.6125000000001</v>
      </c>
      <c r="AA3" s="53">
        <v>1013.6</v>
      </c>
      <c r="AB3" s="129">
        <v>0.3854166666666667</v>
      </c>
      <c r="AC3" s="55">
        <v>1</v>
      </c>
      <c r="AD3" s="53">
        <v>1008.3</v>
      </c>
      <c r="AE3" s="132">
        <v>0.005555555555555556</v>
      </c>
    </row>
    <row r="4" spans="1:31" ht="13.5" customHeight="1">
      <c r="A4" s="69">
        <v>2</v>
      </c>
      <c r="B4" s="97">
        <v>1008.6</v>
      </c>
      <c r="C4" s="98">
        <v>1007.5</v>
      </c>
      <c r="D4" s="98">
        <v>1006.4</v>
      </c>
      <c r="E4" s="98">
        <v>1004.8</v>
      </c>
      <c r="F4" s="98">
        <v>1003.8</v>
      </c>
      <c r="G4" s="98">
        <v>1003.4</v>
      </c>
      <c r="H4" s="98">
        <v>1002.8</v>
      </c>
      <c r="I4" s="98">
        <v>1001.5</v>
      </c>
      <c r="J4" s="98">
        <v>1000.6</v>
      </c>
      <c r="K4" s="98">
        <v>999.7</v>
      </c>
      <c r="L4" s="98">
        <v>997.8</v>
      </c>
      <c r="M4" s="98">
        <v>995.3</v>
      </c>
      <c r="N4" s="98">
        <v>992.9</v>
      </c>
      <c r="O4" s="98">
        <v>991.5</v>
      </c>
      <c r="P4" s="98">
        <v>991.2</v>
      </c>
      <c r="Q4" s="98">
        <v>990.8</v>
      </c>
      <c r="R4" s="98">
        <v>992.1</v>
      </c>
      <c r="S4" s="98">
        <v>993.3</v>
      </c>
      <c r="T4" s="98">
        <v>994.9</v>
      </c>
      <c r="U4" s="98">
        <v>996.3</v>
      </c>
      <c r="V4" s="98">
        <v>997.8</v>
      </c>
      <c r="W4" s="98">
        <v>998.4</v>
      </c>
      <c r="X4" s="98">
        <v>999.2</v>
      </c>
      <c r="Y4" s="98">
        <v>1000.2</v>
      </c>
      <c r="Z4" s="58">
        <f t="shared" si="0"/>
        <v>998.7833333333333</v>
      </c>
      <c r="AA4" s="56">
        <v>1010.5</v>
      </c>
      <c r="AB4" s="130">
        <v>0.001388888888888889</v>
      </c>
      <c r="AC4" s="60">
        <v>2</v>
      </c>
      <c r="AD4" s="56">
        <v>990.7</v>
      </c>
      <c r="AE4" s="133">
        <v>0.6645833333333333</v>
      </c>
    </row>
    <row r="5" spans="1:31" ht="13.5" customHeight="1">
      <c r="A5" s="69">
        <v>3</v>
      </c>
      <c r="B5" s="97">
        <v>1000.8</v>
      </c>
      <c r="C5" s="98">
        <v>1001.5</v>
      </c>
      <c r="D5" s="98">
        <v>1001.9</v>
      </c>
      <c r="E5" s="98">
        <v>1002.5</v>
      </c>
      <c r="F5" s="98">
        <v>1003.4</v>
      </c>
      <c r="G5" s="98">
        <v>1004.3</v>
      </c>
      <c r="H5" s="98">
        <v>1004.9</v>
      </c>
      <c r="I5" s="98">
        <v>1005.6</v>
      </c>
      <c r="J5" s="98">
        <v>1006.1</v>
      </c>
      <c r="K5" s="98">
        <v>1006.2</v>
      </c>
      <c r="L5" s="98">
        <v>1005.6</v>
      </c>
      <c r="M5" s="98">
        <v>1006.2</v>
      </c>
      <c r="N5" s="98">
        <v>1006</v>
      </c>
      <c r="O5" s="98">
        <v>1005.8</v>
      </c>
      <c r="P5" s="98">
        <v>1005.8</v>
      </c>
      <c r="Q5" s="98">
        <v>1006.2</v>
      </c>
      <c r="R5" s="98">
        <v>1006.8</v>
      </c>
      <c r="S5" s="98">
        <v>1007.4</v>
      </c>
      <c r="T5" s="98">
        <v>1008</v>
      </c>
      <c r="U5" s="98">
        <v>1008.9</v>
      </c>
      <c r="V5" s="98">
        <v>1009.3</v>
      </c>
      <c r="W5" s="98">
        <v>1010.1</v>
      </c>
      <c r="X5" s="98">
        <v>1010.1</v>
      </c>
      <c r="Y5" s="98">
        <v>1011.1</v>
      </c>
      <c r="Z5" s="58">
        <f t="shared" si="0"/>
        <v>1006.0208333333334</v>
      </c>
      <c r="AA5" s="56">
        <v>1011.2</v>
      </c>
      <c r="AB5" s="130">
        <v>1</v>
      </c>
      <c r="AC5" s="60">
        <v>3</v>
      </c>
      <c r="AD5" s="56">
        <v>1000.2</v>
      </c>
      <c r="AE5" s="133">
        <v>0.004861111111111111</v>
      </c>
    </row>
    <row r="6" spans="1:31" ht="13.5" customHeight="1">
      <c r="A6" s="69">
        <v>4</v>
      </c>
      <c r="B6" s="97">
        <v>1011.6</v>
      </c>
      <c r="C6" s="98">
        <v>1011.6</v>
      </c>
      <c r="D6" s="98">
        <v>1011.6</v>
      </c>
      <c r="E6" s="98">
        <v>1011.6</v>
      </c>
      <c r="F6" s="98">
        <v>1011.8</v>
      </c>
      <c r="G6" s="98">
        <v>1012.1</v>
      </c>
      <c r="H6" s="98">
        <v>1012.5</v>
      </c>
      <c r="I6" s="98">
        <v>1012.7</v>
      </c>
      <c r="J6" s="98">
        <v>1012.5</v>
      </c>
      <c r="K6" s="98">
        <v>1012.6</v>
      </c>
      <c r="L6" s="98">
        <v>1011.6</v>
      </c>
      <c r="M6" s="98">
        <v>1011</v>
      </c>
      <c r="N6" s="98">
        <v>1010.4</v>
      </c>
      <c r="O6" s="98">
        <v>1009.7</v>
      </c>
      <c r="P6" s="98">
        <v>1009.4</v>
      </c>
      <c r="Q6" s="98">
        <v>1009.4</v>
      </c>
      <c r="R6" s="98">
        <v>1009.3</v>
      </c>
      <c r="S6" s="98">
        <v>1009.5</v>
      </c>
      <c r="T6" s="98">
        <v>1009.5</v>
      </c>
      <c r="U6" s="98">
        <v>1009</v>
      </c>
      <c r="V6" s="98">
        <v>1009</v>
      </c>
      <c r="W6" s="98">
        <v>1008.8</v>
      </c>
      <c r="X6" s="98">
        <v>1008.5</v>
      </c>
      <c r="Y6" s="98">
        <v>1008.3</v>
      </c>
      <c r="Z6" s="58">
        <f t="shared" si="0"/>
        <v>1010.5833333333334</v>
      </c>
      <c r="AA6" s="56">
        <v>1013</v>
      </c>
      <c r="AB6" s="130">
        <v>0.33819444444444446</v>
      </c>
      <c r="AC6" s="60">
        <v>4</v>
      </c>
      <c r="AD6" s="56">
        <v>1008.1</v>
      </c>
      <c r="AE6" s="133">
        <v>0.9965277777777778</v>
      </c>
    </row>
    <row r="7" spans="1:31" ht="13.5" customHeight="1">
      <c r="A7" s="69">
        <v>5</v>
      </c>
      <c r="B7" s="97">
        <v>1007.5</v>
      </c>
      <c r="C7" s="98">
        <v>1007.7</v>
      </c>
      <c r="D7" s="98">
        <v>1006.6</v>
      </c>
      <c r="E7" s="98">
        <v>1006.3</v>
      </c>
      <c r="F7" s="98">
        <v>1007.6</v>
      </c>
      <c r="G7" s="98">
        <v>1008.4</v>
      </c>
      <c r="H7" s="98">
        <v>1008.2</v>
      </c>
      <c r="I7" s="98">
        <v>1008.8</v>
      </c>
      <c r="J7" s="98">
        <v>1009.7</v>
      </c>
      <c r="K7" s="98">
        <v>1010</v>
      </c>
      <c r="L7" s="98">
        <v>1009.9</v>
      </c>
      <c r="M7" s="98">
        <v>1009.6</v>
      </c>
      <c r="N7" s="98">
        <v>1009.5</v>
      </c>
      <c r="O7" s="98">
        <v>1009.4</v>
      </c>
      <c r="P7" s="98">
        <v>1009.6</v>
      </c>
      <c r="Q7" s="98">
        <v>1009.7</v>
      </c>
      <c r="R7" s="98">
        <v>1010.4</v>
      </c>
      <c r="S7" s="98">
        <v>1010.9</v>
      </c>
      <c r="T7" s="98">
        <v>1011.3</v>
      </c>
      <c r="U7" s="98">
        <v>1012.2</v>
      </c>
      <c r="V7" s="98">
        <v>1012.6</v>
      </c>
      <c r="W7" s="98">
        <v>1012.4</v>
      </c>
      <c r="X7" s="98">
        <v>1012.6</v>
      </c>
      <c r="Y7" s="98">
        <v>1012.4</v>
      </c>
      <c r="Z7" s="58">
        <f t="shared" si="0"/>
        <v>1009.7208333333334</v>
      </c>
      <c r="AA7" s="56">
        <v>1012.7</v>
      </c>
      <c r="AB7" s="130">
        <v>0.9680555555555556</v>
      </c>
      <c r="AC7" s="60">
        <v>5</v>
      </c>
      <c r="AD7" s="56">
        <v>1006</v>
      </c>
      <c r="AE7" s="133">
        <v>0.10347222222222223</v>
      </c>
    </row>
    <row r="8" spans="1:31" ht="13.5" customHeight="1">
      <c r="A8" s="69">
        <v>6</v>
      </c>
      <c r="B8" s="97">
        <v>1012.3</v>
      </c>
      <c r="C8" s="98">
        <v>1012</v>
      </c>
      <c r="D8" s="98">
        <v>1012</v>
      </c>
      <c r="E8" s="98">
        <v>1012.2</v>
      </c>
      <c r="F8" s="98">
        <v>1012.2</v>
      </c>
      <c r="G8" s="98">
        <v>1012.6</v>
      </c>
      <c r="H8" s="98">
        <v>1012.6</v>
      </c>
      <c r="I8" s="98">
        <v>1012.6</v>
      </c>
      <c r="J8" s="98">
        <v>1012.5</v>
      </c>
      <c r="K8" s="98">
        <v>1012.2</v>
      </c>
      <c r="L8" s="98">
        <v>1011.5</v>
      </c>
      <c r="M8" s="98">
        <v>1010.9</v>
      </c>
      <c r="N8" s="98">
        <v>1010.3</v>
      </c>
      <c r="O8" s="98">
        <v>1009.2</v>
      </c>
      <c r="P8" s="98">
        <v>1008.8</v>
      </c>
      <c r="Q8" s="98">
        <v>1008.7</v>
      </c>
      <c r="R8" s="98">
        <v>1008.7</v>
      </c>
      <c r="S8" s="98">
        <v>1008.8</v>
      </c>
      <c r="T8" s="98">
        <v>1009.2</v>
      </c>
      <c r="U8" s="98">
        <v>1009.7</v>
      </c>
      <c r="V8" s="98">
        <v>1009.9</v>
      </c>
      <c r="W8" s="98">
        <v>1009.6</v>
      </c>
      <c r="X8" s="98">
        <v>1009.4</v>
      </c>
      <c r="Y8" s="98">
        <v>1009.2</v>
      </c>
      <c r="Z8" s="58">
        <f t="shared" si="0"/>
        <v>1010.7125000000001</v>
      </c>
      <c r="AA8" s="56">
        <v>1012.8</v>
      </c>
      <c r="AB8" s="130">
        <v>0.275</v>
      </c>
      <c r="AC8" s="60">
        <v>6</v>
      </c>
      <c r="AD8" s="56">
        <v>1008.4</v>
      </c>
      <c r="AE8" s="133">
        <v>0.7340277777777778</v>
      </c>
    </row>
    <row r="9" spans="1:31" ht="13.5" customHeight="1">
      <c r="A9" s="69">
        <v>7</v>
      </c>
      <c r="B9" s="97">
        <v>1008.7</v>
      </c>
      <c r="C9" s="98">
        <v>1008</v>
      </c>
      <c r="D9" s="98">
        <v>1007.9</v>
      </c>
      <c r="E9" s="98">
        <v>1007.6</v>
      </c>
      <c r="F9" s="98">
        <v>1007.6</v>
      </c>
      <c r="G9" s="98">
        <v>1008</v>
      </c>
      <c r="H9" s="98">
        <v>1008.1</v>
      </c>
      <c r="I9" s="98">
        <v>1007.7</v>
      </c>
      <c r="J9" s="98">
        <v>1007.6</v>
      </c>
      <c r="K9" s="98">
        <v>1007.4</v>
      </c>
      <c r="L9" s="98">
        <v>1006</v>
      </c>
      <c r="M9" s="98">
        <v>1005</v>
      </c>
      <c r="N9" s="98">
        <v>1004.2</v>
      </c>
      <c r="O9" s="98">
        <v>1003</v>
      </c>
      <c r="P9" s="98">
        <v>1002</v>
      </c>
      <c r="Q9" s="98">
        <v>1001</v>
      </c>
      <c r="R9" s="98">
        <v>1000.1</v>
      </c>
      <c r="S9" s="98">
        <v>1000.2</v>
      </c>
      <c r="T9" s="98">
        <v>999.8</v>
      </c>
      <c r="U9" s="98">
        <v>999.4</v>
      </c>
      <c r="V9" s="98">
        <v>999.4</v>
      </c>
      <c r="W9" s="98">
        <v>1000.2</v>
      </c>
      <c r="X9" s="98">
        <v>1000.4</v>
      </c>
      <c r="Y9" s="98">
        <v>1000.6</v>
      </c>
      <c r="Z9" s="58">
        <f t="shared" si="0"/>
        <v>1004.1625000000003</v>
      </c>
      <c r="AA9" s="56">
        <v>1009.3</v>
      </c>
      <c r="AB9" s="130">
        <v>0.002777777777777778</v>
      </c>
      <c r="AC9" s="60">
        <v>7</v>
      </c>
      <c r="AD9" s="56">
        <v>999.3</v>
      </c>
      <c r="AE9" s="133">
        <v>0.8652777777777777</v>
      </c>
    </row>
    <row r="10" spans="1:31" ht="13.5" customHeight="1">
      <c r="A10" s="69">
        <v>8</v>
      </c>
      <c r="B10" s="97">
        <v>1000.3</v>
      </c>
      <c r="C10" s="98">
        <v>1000.6</v>
      </c>
      <c r="D10" s="98">
        <v>1000.3</v>
      </c>
      <c r="E10" s="98">
        <v>1000.7</v>
      </c>
      <c r="F10" s="98">
        <v>1001.3</v>
      </c>
      <c r="G10" s="98">
        <v>1002.1</v>
      </c>
      <c r="H10" s="98">
        <v>1003.3</v>
      </c>
      <c r="I10" s="98">
        <v>1003.6</v>
      </c>
      <c r="J10" s="98">
        <v>1004.2</v>
      </c>
      <c r="K10" s="98">
        <v>1004.1</v>
      </c>
      <c r="L10" s="98">
        <v>1004.1</v>
      </c>
      <c r="M10" s="98">
        <v>1003.8</v>
      </c>
      <c r="N10" s="98">
        <v>1003.5</v>
      </c>
      <c r="O10" s="98">
        <v>1003.7</v>
      </c>
      <c r="P10" s="98">
        <v>1004.5</v>
      </c>
      <c r="Q10" s="98">
        <v>1005.1</v>
      </c>
      <c r="R10" s="98">
        <v>1005.9</v>
      </c>
      <c r="S10" s="98">
        <v>1006.9</v>
      </c>
      <c r="T10" s="98">
        <v>1007.6</v>
      </c>
      <c r="U10" s="98">
        <v>1008.7</v>
      </c>
      <c r="V10" s="98">
        <v>1008.8</v>
      </c>
      <c r="W10" s="98">
        <v>1008.9</v>
      </c>
      <c r="X10" s="98">
        <v>1009</v>
      </c>
      <c r="Y10" s="98">
        <v>1009</v>
      </c>
      <c r="Z10" s="58">
        <f t="shared" si="0"/>
        <v>1004.5833333333335</v>
      </c>
      <c r="AA10" s="56">
        <v>1009.2</v>
      </c>
      <c r="AB10" s="130">
        <v>0.9479166666666666</v>
      </c>
      <c r="AC10" s="60">
        <v>8</v>
      </c>
      <c r="AD10" s="56">
        <v>1000</v>
      </c>
      <c r="AE10" s="133">
        <v>0.04861111111111111</v>
      </c>
    </row>
    <row r="11" spans="1:31" ht="13.5" customHeight="1">
      <c r="A11" s="69">
        <v>9</v>
      </c>
      <c r="B11" s="97">
        <v>1009.2</v>
      </c>
      <c r="C11" s="98">
        <v>1009</v>
      </c>
      <c r="D11" s="98">
        <v>1008.7</v>
      </c>
      <c r="E11" s="98">
        <v>1008.6</v>
      </c>
      <c r="F11" s="98">
        <v>1008.9</v>
      </c>
      <c r="G11" s="98">
        <v>1009.3</v>
      </c>
      <c r="H11" s="98">
        <v>1009.4</v>
      </c>
      <c r="I11" s="98">
        <v>1009.3</v>
      </c>
      <c r="J11" s="98">
        <v>1009.1</v>
      </c>
      <c r="K11" s="98">
        <v>1009</v>
      </c>
      <c r="L11" s="98">
        <v>1008.4</v>
      </c>
      <c r="M11" s="98">
        <v>1007.3</v>
      </c>
      <c r="N11" s="98">
        <v>1006.3</v>
      </c>
      <c r="O11" s="98">
        <v>1005.4</v>
      </c>
      <c r="P11" s="98">
        <v>1004.9</v>
      </c>
      <c r="Q11" s="98">
        <v>1004.8</v>
      </c>
      <c r="R11" s="98">
        <v>1004.8</v>
      </c>
      <c r="S11" s="98">
        <v>1005</v>
      </c>
      <c r="T11" s="98">
        <v>1005.3</v>
      </c>
      <c r="U11" s="98">
        <v>1005.7</v>
      </c>
      <c r="V11" s="98">
        <v>1006</v>
      </c>
      <c r="W11" s="98">
        <v>1006</v>
      </c>
      <c r="X11" s="98">
        <v>1005.7</v>
      </c>
      <c r="Y11" s="98">
        <v>1006.2</v>
      </c>
      <c r="Z11" s="58">
        <f t="shared" si="0"/>
        <v>1007.1791666666667</v>
      </c>
      <c r="AA11" s="56">
        <v>1009.5</v>
      </c>
      <c r="AB11" s="130">
        <v>0.3076388888888889</v>
      </c>
      <c r="AC11" s="60">
        <v>9</v>
      </c>
      <c r="AD11" s="56">
        <v>1004.7</v>
      </c>
      <c r="AE11" s="133">
        <v>0.6951388888888889</v>
      </c>
    </row>
    <row r="12" spans="1:31" ht="13.5" customHeight="1">
      <c r="A12" s="69">
        <v>10</v>
      </c>
      <c r="B12" s="97">
        <v>1006.4</v>
      </c>
      <c r="C12" s="98">
        <v>1006.5</v>
      </c>
      <c r="D12" s="98">
        <v>1006.6</v>
      </c>
      <c r="E12" s="98">
        <v>1007.2</v>
      </c>
      <c r="F12" s="98">
        <v>1007.8</v>
      </c>
      <c r="G12" s="98">
        <v>1008.6</v>
      </c>
      <c r="H12" s="98">
        <v>1009.2</v>
      </c>
      <c r="I12" s="98">
        <v>1009.1</v>
      </c>
      <c r="J12" s="98">
        <v>1009.8</v>
      </c>
      <c r="K12" s="98">
        <v>1010.3</v>
      </c>
      <c r="L12" s="98">
        <v>1009.8</v>
      </c>
      <c r="M12" s="98">
        <v>1009.8</v>
      </c>
      <c r="N12" s="98">
        <v>1009.7</v>
      </c>
      <c r="O12" s="98">
        <v>1009.5</v>
      </c>
      <c r="P12" s="98">
        <v>1009.2</v>
      </c>
      <c r="Q12" s="98">
        <v>1009.4</v>
      </c>
      <c r="R12" s="98">
        <v>1009.6</v>
      </c>
      <c r="S12" s="98">
        <v>1010</v>
      </c>
      <c r="T12" s="98">
        <v>1010.6</v>
      </c>
      <c r="U12" s="98">
        <v>1011.4</v>
      </c>
      <c r="V12" s="98">
        <v>1011.6</v>
      </c>
      <c r="W12" s="98">
        <v>1011.1</v>
      </c>
      <c r="X12" s="98">
        <v>1010.9</v>
      </c>
      <c r="Y12" s="98">
        <v>1010.9</v>
      </c>
      <c r="Z12" s="58">
        <f t="shared" si="0"/>
        <v>1009.375</v>
      </c>
      <c r="AA12" s="56">
        <v>1011.8</v>
      </c>
      <c r="AB12" s="130">
        <v>0.8527777777777777</v>
      </c>
      <c r="AC12" s="60">
        <v>10</v>
      </c>
      <c r="AD12" s="56">
        <v>1006.1</v>
      </c>
      <c r="AE12" s="133">
        <v>0.11388888888888889</v>
      </c>
    </row>
    <row r="13" spans="1:31" ht="13.5" customHeight="1">
      <c r="A13" s="68">
        <v>11</v>
      </c>
      <c r="B13" s="105">
        <v>1010.6</v>
      </c>
      <c r="C13" s="106">
        <v>1010</v>
      </c>
      <c r="D13" s="106">
        <v>1009.8</v>
      </c>
      <c r="E13" s="106">
        <v>1009.8</v>
      </c>
      <c r="F13" s="106">
        <v>1010</v>
      </c>
      <c r="G13" s="106">
        <v>1010.6</v>
      </c>
      <c r="H13" s="106">
        <v>1010.9</v>
      </c>
      <c r="I13" s="106">
        <v>1010.2</v>
      </c>
      <c r="J13" s="106">
        <v>1010.5</v>
      </c>
      <c r="K13" s="106">
        <v>1010.5</v>
      </c>
      <c r="L13" s="106">
        <v>1009.7</v>
      </c>
      <c r="M13" s="106">
        <v>1009</v>
      </c>
      <c r="N13" s="106">
        <v>1008.3</v>
      </c>
      <c r="O13" s="106">
        <v>1008</v>
      </c>
      <c r="P13" s="106">
        <v>1007.3</v>
      </c>
      <c r="Q13" s="106">
        <v>1007</v>
      </c>
      <c r="R13" s="106">
        <v>1006.6</v>
      </c>
      <c r="S13" s="106">
        <v>1006.5</v>
      </c>
      <c r="T13" s="106">
        <v>1006.4</v>
      </c>
      <c r="U13" s="106">
        <v>1006.5</v>
      </c>
      <c r="V13" s="106">
        <v>1006.6</v>
      </c>
      <c r="W13" s="106">
        <v>1005.8</v>
      </c>
      <c r="X13" s="106">
        <v>1005.5</v>
      </c>
      <c r="Y13" s="106">
        <v>1005</v>
      </c>
      <c r="Z13" s="107">
        <f t="shared" si="0"/>
        <v>1008.3791666666666</v>
      </c>
      <c r="AA13" s="108">
        <v>1010.9</v>
      </c>
      <c r="AB13" s="131">
        <v>0.3034722222222222</v>
      </c>
      <c r="AC13" s="109">
        <v>11</v>
      </c>
      <c r="AD13" s="108">
        <v>1005</v>
      </c>
      <c r="AE13" s="134">
        <v>1</v>
      </c>
    </row>
    <row r="14" spans="1:31" ht="13.5" customHeight="1">
      <c r="A14" s="69">
        <v>12</v>
      </c>
      <c r="B14" s="97">
        <v>1004.5</v>
      </c>
      <c r="C14" s="98">
        <v>1003.8</v>
      </c>
      <c r="D14" s="98">
        <v>1003.4</v>
      </c>
      <c r="E14" s="98">
        <v>1003.4</v>
      </c>
      <c r="F14" s="98">
        <v>1003.7</v>
      </c>
      <c r="G14" s="98">
        <v>1003.9</v>
      </c>
      <c r="H14" s="98">
        <v>1004</v>
      </c>
      <c r="I14" s="98">
        <v>1003.7</v>
      </c>
      <c r="J14" s="98">
        <v>1003.2</v>
      </c>
      <c r="K14" s="98">
        <v>1002.5</v>
      </c>
      <c r="L14" s="98">
        <v>1001.7</v>
      </c>
      <c r="M14" s="98">
        <v>1000.7</v>
      </c>
      <c r="N14" s="98">
        <v>1000.2</v>
      </c>
      <c r="O14" s="98">
        <v>999.6</v>
      </c>
      <c r="P14" s="98">
        <v>998.8</v>
      </c>
      <c r="Q14" s="98">
        <v>999</v>
      </c>
      <c r="R14" s="98">
        <v>999.8</v>
      </c>
      <c r="S14" s="98">
        <v>1000.4</v>
      </c>
      <c r="T14" s="98">
        <v>1001.1</v>
      </c>
      <c r="U14" s="98">
        <v>1001.9</v>
      </c>
      <c r="V14" s="98">
        <v>1002.3</v>
      </c>
      <c r="W14" s="98">
        <v>1003.4</v>
      </c>
      <c r="X14" s="98">
        <v>1005</v>
      </c>
      <c r="Y14" s="98">
        <v>1005.5</v>
      </c>
      <c r="Z14" s="58">
        <f t="shared" si="0"/>
        <v>1002.3125000000001</v>
      </c>
      <c r="AA14" s="56">
        <v>1005.6</v>
      </c>
      <c r="AB14" s="130">
        <v>0.9979166666666667</v>
      </c>
      <c r="AC14" s="60">
        <v>12</v>
      </c>
      <c r="AD14" s="56">
        <v>998.8</v>
      </c>
      <c r="AE14" s="133">
        <v>0.6340277777777777</v>
      </c>
    </row>
    <row r="15" spans="1:31" ht="13.5" customHeight="1">
      <c r="A15" s="69">
        <v>13</v>
      </c>
      <c r="B15" s="97">
        <v>1006.3</v>
      </c>
      <c r="C15" s="98">
        <v>1006.2</v>
      </c>
      <c r="D15" s="98">
        <v>1006.8</v>
      </c>
      <c r="E15" s="98">
        <v>1007.4</v>
      </c>
      <c r="F15" s="98">
        <v>1008</v>
      </c>
      <c r="G15" s="98">
        <v>1009.1</v>
      </c>
      <c r="H15" s="98">
        <v>1010.6</v>
      </c>
      <c r="I15" s="98">
        <v>1011.5</v>
      </c>
      <c r="J15" s="98">
        <v>1012.2</v>
      </c>
      <c r="K15" s="98">
        <v>1012.8</v>
      </c>
      <c r="L15" s="98">
        <v>1012.8</v>
      </c>
      <c r="M15" s="98">
        <v>1012.4</v>
      </c>
      <c r="N15" s="98">
        <v>1012.4</v>
      </c>
      <c r="O15" s="98">
        <v>1012.3</v>
      </c>
      <c r="P15" s="98">
        <v>1012.7</v>
      </c>
      <c r="Q15" s="98">
        <v>1012.7</v>
      </c>
      <c r="R15" s="98">
        <v>1013</v>
      </c>
      <c r="S15" s="98">
        <v>1012.8</v>
      </c>
      <c r="T15" s="98">
        <v>1013</v>
      </c>
      <c r="U15" s="98">
        <v>1013.7</v>
      </c>
      <c r="V15" s="98">
        <v>1013.9</v>
      </c>
      <c r="W15" s="98">
        <v>1013.1</v>
      </c>
      <c r="X15" s="98">
        <v>1012.7</v>
      </c>
      <c r="Y15" s="98">
        <v>1012.8</v>
      </c>
      <c r="Z15" s="58">
        <f t="shared" si="0"/>
        <v>1011.3000000000001</v>
      </c>
      <c r="AA15" s="56">
        <v>1014.3</v>
      </c>
      <c r="AB15" s="130">
        <v>0.8652777777777777</v>
      </c>
      <c r="AC15" s="60">
        <v>13</v>
      </c>
      <c r="AD15" s="56">
        <v>1005.4</v>
      </c>
      <c r="AE15" s="133">
        <v>0.0020833333333333333</v>
      </c>
    </row>
    <row r="16" spans="1:31" ht="13.5" customHeight="1">
      <c r="A16" s="69">
        <v>14</v>
      </c>
      <c r="B16" s="97">
        <v>1012.2</v>
      </c>
      <c r="C16" s="98">
        <v>1011</v>
      </c>
      <c r="D16" s="98">
        <v>1010.7</v>
      </c>
      <c r="E16" s="98">
        <v>1009.9</v>
      </c>
      <c r="F16" s="98">
        <v>1009.6</v>
      </c>
      <c r="G16" s="98">
        <v>1009.9</v>
      </c>
      <c r="H16" s="98">
        <v>1009.4</v>
      </c>
      <c r="I16" s="98">
        <v>1009</v>
      </c>
      <c r="J16" s="98">
        <v>1008.5</v>
      </c>
      <c r="K16" s="98">
        <v>1007.9</v>
      </c>
      <c r="L16" s="98">
        <v>1007.2</v>
      </c>
      <c r="M16" s="98">
        <v>1006.6</v>
      </c>
      <c r="N16" s="98">
        <v>1006</v>
      </c>
      <c r="O16" s="98">
        <v>1005.6</v>
      </c>
      <c r="P16" s="98">
        <v>1004.5</v>
      </c>
      <c r="Q16" s="98">
        <v>1004.5</v>
      </c>
      <c r="R16" s="98">
        <v>1004.5</v>
      </c>
      <c r="S16" s="98">
        <v>1004.1</v>
      </c>
      <c r="T16" s="98">
        <v>1004.7</v>
      </c>
      <c r="U16" s="98">
        <v>1004.8</v>
      </c>
      <c r="V16" s="98">
        <v>1004.9</v>
      </c>
      <c r="W16" s="98">
        <v>1004.4</v>
      </c>
      <c r="X16" s="98">
        <v>1004.7</v>
      </c>
      <c r="Y16" s="98">
        <v>1004.6</v>
      </c>
      <c r="Z16" s="58">
        <f t="shared" si="0"/>
        <v>1007.0500000000001</v>
      </c>
      <c r="AA16" s="56">
        <v>1012.8</v>
      </c>
      <c r="AB16" s="130">
        <v>0.002777777777777778</v>
      </c>
      <c r="AC16" s="60">
        <v>14</v>
      </c>
      <c r="AD16" s="56">
        <v>1004</v>
      </c>
      <c r="AE16" s="133">
        <v>0.7583333333333333</v>
      </c>
    </row>
    <row r="17" spans="1:31" ht="13.5" customHeight="1">
      <c r="A17" s="69">
        <v>15</v>
      </c>
      <c r="B17" s="97">
        <v>1004.6</v>
      </c>
      <c r="C17" s="98">
        <v>1005</v>
      </c>
      <c r="D17" s="98">
        <v>1005.1</v>
      </c>
      <c r="E17" s="98">
        <v>1005.4</v>
      </c>
      <c r="F17" s="98">
        <v>1005.8</v>
      </c>
      <c r="G17" s="98">
        <v>1006.2</v>
      </c>
      <c r="H17" s="98">
        <v>1006.4</v>
      </c>
      <c r="I17" s="98">
        <v>1006.7</v>
      </c>
      <c r="J17" s="98">
        <v>1006.7</v>
      </c>
      <c r="K17" s="98">
        <v>1007.5</v>
      </c>
      <c r="L17" s="98">
        <v>1007.2</v>
      </c>
      <c r="M17" s="98">
        <v>1006.9</v>
      </c>
      <c r="N17" s="98">
        <v>1007</v>
      </c>
      <c r="O17" s="98">
        <v>1006.7</v>
      </c>
      <c r="P17" s="98">
        <v>1005.8</v>
      </c>
      <c r="Q17" s="98">
        <v>1005.5</v>
      </c>
      <c r="R17" s="98">
        <v>1005.6</v>
      </c>
      <c r="S17" s="98">
        <v>1005.7</v>
      </c>
      <c r="T17" s="98">
        <v>1006.1</v>
      </c>
      <c r="U17" s="98">
        <v>1006.6</v>
      </c>
      <c r="V17" s="98">
        <v>1006.7</v>
      </c>
      <c r="W17" s="98">
        <v>1006.3</v>
      </c>
      <c r="X17" s="98">
        <v>1005.8</v>
      </c>
      <c r="Y17" s="98">
        <v>1005.4</v>
      </c>
      <c r="Z17" s="58">
        <f t="shared" si="0"/>
        <v>1006.1124999999998</v>
      </c>
      <c r="AA17" s="56">
        <v>1007.6</v>
      </c>
      <c r="AB17" s="130">
        <v>0.4298611111111111</v>
      </c>
      <c r="AC17" s="60">
        <v>15</v>
      </c>
      <c r="AD17" s="56">
        <v>1004.5</v>
      </c>
      <c r="AE17" s="133">
        <v>0.044444444444444446</v>
      </c>
    </row>
    <row r="18" spans="1:31" ht="13.5" customHeight="1">
      <c r="A18" s="69">
        <v>16</v>
      </c>
      <c r="B18" s="97">
        <v>1005</v>
      </c>
      <c r="C18" s="98">
        <v>1004.6</v>
      </c>
      <c r="D18" s="98">
        <v>1004.6</v>
      </c>
      <c r="E18" s="98">
        <v>1004.3</v>
      </c>
      <c r="F18" s="98">
        <v>1004.2</v>
      </c>
      <c r="G18" s="98">
        <v>1004.2</v>
      </c>
      <c r="H18" s="98">
        <v>1004.2</v>
      </c>
      <c r="I18" s="98">
        <v>1004.1</v>
      </c>
      <c r="J18" s="98">
        <v>1003.8</v>
      </c>
      <c r="K18" s="98">
        <v>1003.7</v>
      </c>
      <c r="L18" s="98">
        <v>1002.6</v>
      </c>
      <c r="M18" s="98">
        <v>1001.6</v>
      </c>
      <c r="N18" s="98">
        <v>1001.3</v>
      </c>
      <c r="O18" s="98">
        <v>1000.5</v>
      </c>
      <c r="P18" s="98">
        <v>999.6</v>
      </c>
      <c r="Q18" s="98">
        <v>999.5</v>
      </c>
      <c r="R18" s="98">
        <v>999.9</v>
      </c>
      <c r="S18" s="98">
        <v>1000.1</v>
      </c>
      <c r="T18" s="98">
        <v>1000.4</v>
      </c>
      <c r="U18" s="98">
        <v>1000.6</v>
      </c>
      <c r="V18" s="98">
        <v>1000.6</v>
      </c>
      <c r="W18" s="98">
        <v>1000.2</v>
      </c>
      <c r="X18" s="98">
        <v>999.7</v>
      </c>
      <c r="Y18" s="98">
        <v>999.2</v>
      </c>
      <c r="Z18" s="58">
        <f t="shared" si="0"/>
        <v>1002.0208333333334</v>
      </c>
      <c r="AA18" s="56">
        <v>1005.4</v>
      </c>
      <c r="AB18" s="130">
        <v>0.002777777777777778</v>
      </c>
      <c r="AC18" s="60">
        <v>16</v>
      </c>
      <c r="AD18" s="56">
        <v>999.2</v>
      </c>
      <c r="AE18" s="133">
        <v>1</v>
      </c>
    </row>
    <row r="19" spans="1:31" ht="13.5" customHeight="1">
      <c r="A19" s="69">
        <v>17</v>
      </c>
      <c r="B19" s="97">
        <v>999</v>
      </c>
      <c r="C19" s="98">
        <v>998.8</v>
      </c>
      <c r="D19" s="98">
        <v>998.4</v>
      </c>
      <c r="E19" s="98">
        <v>998.3</v>
      </c>
      <c r="F19" s="98">
        <v>998.2</v>
      </c>
      <c r="G19" s="98">
        <v>998.6</v>
      </c>
      <c r="H19" s="98">
        <v>998.3</v>
      </c>
      <c r="I19" s="98">
        <v>998.3</v>
      </c>
      <c r="J19" s="98">
        <v>998.6</v>
      </c>
      <c r="K19" s="98">
        <v>999</v>
      </c>
      <c r="L19" s="98">
        <v>998.8</v>
      </c>
      <c r="M19" s="98">
        <v>998.4</v>
      </c>
      <c r="N19" s="98">
        <v>998.8</v>
      </c>
      <c r="O19" s="98">
        <v>999.1</v>
      </c>
      <c r="P19" s="98">
        <v>999.5</v>
      </c>
      <c r="Q19" s="98">
        <v>1000.2</v>
      </c>
      <c r="R19" s="98">
        <v>1001.2</v>
      </c>
      <c r="S19" s="98">
        <v>1002.7</v>
      </c>
      <c r="T19" s="98">
        <v>1003.7</v>
      </c>
      <c r="U19" s="98">
        <v>1005.6</v>
      </c>
      <c r="V19" s="98">
        <v>1008</v>
      </c>
      <c r="W19" s="98">
        <v>1009.1</v>
      </c>
      <c r="X19" s="98">
        <v>1009.7</v>
      </c>
      <c r="Y19" s="98">
        <v>1010.5</v>
      </c>
      <c r="Z19" s="58">
        <f t="shared" si="0"/>
        <v>1001.2833333333333</v>
      </c>
      <c r="AA19" s="56">
        <v>1010.7</v>
      </c>
      <c r="AB19" s="130">
        <v>0.998611111111111</v>
      </c>
      <c r="AC19" s="60">
        <v>17</v>
      </c>
      <c r="AD19" s="56">
        <v>998</v>
      </c>
      <c r="AE19" s="133">
        <v>0.19305555555555554</v>
      </c>
    </row>
    <row r="20" spans="1:31" ht="13.5" customHeight="1">
      <c r="A20" s="69">
        <v>18</v>
      </c>
      <c r="B20" s="97">
        <v>1011.2</v>
      </c>
      <c r="C20" s="98">
        <v>1011.7</v>
      </c>
      <c r="D20" s="98">
        <v>1012</v>
      </c>
      <c r="E20" s="98">
        <v>1012.4</v>
      </c>
      <c r="F20" s="98">
        <v>1012.8</v>
      </c>
      <c r="G20" s="98">
        <v>1013.6</v>
      </c>
      <c r="H20" s="98">
        <v>1014.2</v>
      </c>
      <c r="I20" s="98">
        <v>1014.5</v>
      </c>
      <c r="J20" s="98">
        <v>1014.2</v>
      </c>
      <c r="K20" s="98">
        <v>1014</v>
      </c>
      <c r="L20" s="98">
        <v>1013.4</v>
      </c>
      <c r="M20" s="98">
        <v>1012.4</v>
      </c>
      <c r="N20" s="98">
        <v>1012</v>
      </c>
      <c r="O20" s="98">
        <v>1011.4</v>
      </c>
      <c r="P20" s="98">
        <v>1011.6</v>
      </c>
      <c r="Q20" s="98">
        <v>1011.1</v>
      </c>
      <c r="R20" s="98">
        <v>1011.2</v>
      </c>
      <c r="S20" s="98">
        <v>1011.2</v>
      </c>
      <c r="T20" s="98">
        <v>1011.6</v>
      </c>
      <c r="U20" s="98">
        <v>1011.8</v>
      </c>
      <c r="V20" s="98">
        <v>1012.2</v>
      </c>
      <c r="W20" s="98">
        <v>1012.1</v>
      </c>
      <c r="X20" s="98">
        <v>1011.9</v>
      </c>
      <c r="Y20" s="98">
        <v>1011.6</v>
      </c>
      <c r="Z20" s="58">
        <f t="shared" si="0"/>
        <v>1012.3375</v>
      </c>
      <c r="AA20" s="56">
        <v>1014.6</v>
      </c>
      <c r="AB20" s="130">
        <v>0.34861111111111115</v>
      </c>
      <c r="AC20" s="60">
        <v>18</v>
      </c>
      <c r="AD20" s="56">
        <v>1010.5</v>
      </c>
      <c r="AE20" s="133">
        <v>0.0020833333333333333</v>
      </c>
    </row>
    <row r="21" spans="1:31" ht="13.5" customHeight="1">
      <c r="A21" s="69">
        <v>19</v>
      </c>
      <c r="B21" s="97">
        <v>1010.7</v>
      </c>
      <c r="C21" s="98">
        <v>1010.5</v>
      </c>
      <c r="D21" s="98">
        <v>1010.2</v>
      </c>
      <c r="E21" s="98">
        <v>1009.8</v>
      </c>
      <c r="F21" s="98">
        <v>1009.5</v>
      </c>
      <c r="G21" s="98">
        <v>1009.9</v>
      </c>
      <c r="H21" s="98">
        <v>1010.2</v>
      </c>
      <c r="I21" s="98">
        <v>1010.3</v>
      </c>
      <c r="J21" s="98">
        <v>1010.1</v>
      </c>
      <c r="K21" s="98">
        <v>1009.5</v>
      </c>
      <c r="L21" s="98">
        <v>1008.6</v>
      </c>
      <c r="M21" s="98">
        <v>1007.9</v>
      </c>
      <c r="N21" s="98">
        <v>1007.1</v>
      </c>
      <c r="O21" s="98">
        <v>1006.4</v>
      </c>
      <c r="P21" s="98">
        <v>1005.2</v>
      </c>
      <c r="Q21" s="98">
        <v>1005.2</v>
      </c>
      <c r="R21" s="98">
        <v>1005.1</v>
      </c>
      <c r="S21" s="98">
        <v>1004.5</v>
      </c>
      <c r="T21" s="98">
        <v>1004.2</v>
      </c>
      <c r="U21" s="98">
        <v>1004.3</v>
      </c>
      <c r="V21" s="98">
        <v>1004.5</v>
      </c>
      <c r="W21" s="98">
        <v>1003.5</v>
      </c>
      <c r="X21" s="98">
        <v>1002.1</v>
      </c>
      <c r="Y21" s="98">
        <v>1000.2</v>
      </c>
      <c r="Z21" s="58">
        <f t="shared" si="0"/>
        <v>1007.0625</v>
      </c>
      <c r="AA21" s="56">
        <v>1011.7</v>
      </c>
      <c r="AB21" s="130">
        <v>0.003472222222222222</v>
      </c>
      <c r="AC21" s="60">
        <v>19</v>
      </c>
      <c r="AD21" s="56">
        <v>1000.2</v>
      </c>
      <c r="AE21" s="133">
        <v>1</v>
      </c>
    </row>
    <row r="22" spans="1:31" ht="13.5" customHeight="1">
      <c r="A22" s="69">
        <v>20</v>
      </c>
      <c r="B22" s="97">
        <v>997.7</v>
      </c>
      <c r="C22" s="98">
        <v>995.9</v>
      </c>
      <c r="D22" s="98">
        <v>994.2</v>
      </c>
      <c r="E22" s="98">
        <v>992.9</v>
      </c>
      <c r="F22" s="98">
        <v>992.8</v>
      </c>
      <c r="G22" s="98">
        <v>993.3</v>
      </c>
      <c r="H22" s="98">
        <v>993.4</v>
      </c>
      <c r="I22" s="98">
        <v>992.7</v>
      </c>
      <c r="J22" s="98">
        <v>992.6</v>
      </c>
      <c r="K22" s="98">
        <v>992.5</v>
      </c>
      <c r="L22" s="98">
        <v>991.7</v>
      </c>
      <c r="M22" s="98">
        <v>991</v>
      </c>
      <c r="N22" s="98">
        <v>990.6</v>
      </c>
      <c r="O22" s="98">
        <v>990.6</v>
      </c>
      <c r="P22" s="98">
        <v>990.4</v>
      </c>
      <c r="Q22" s="98">
        <v>990.6</v>
      </c>
      <c r="R22" s="98">
        <v>991.7</v>
      </c>
      <c r="S22" s="98">
        <v>991.9</v>
      </c>
      <c r="T22" s="98">
        <v>992.6</v>
      </c>
      <c r="U22" s="98">
        <v>994.5</v>
      </c>
      <c r="V22" s="98">
        <v>996</v>
      </c>
      <c r="W22" s="98">
        <v>997</v>
      </c>
      <c r="X22" s="98">
        <v>997.4</v>
      </c>
      <c r="Y22" s="98">
        <v>998.1</v>
      </c>
      <c r="Z22" s="58">
        <f t="shared" si="0"/>
        <v>993.4208333333335</v>
      </c>
      <c r="AA22" s="56">
        <v>1000.2</v>
      </c>
      <c r="AB22" s="130">
        <v>0.001388888888888889</v>
      </c>
      <c r="AC22" s="60">
        <v>20</v>
      </c>
      <c r="AD22" s="56">
        <v>990.2</v>
      </c>
      <c r="AE22" s="133">
        <v>0.65</v>
      </c>
    </row>
    <row r="23" spans="1:31" ht="13.5" customHeight="1">
      <c r="A23" s="68">
        <v>21</v>
      </c>
      <c r="B23" s="105">
        <v>998.3</v>
      </c>
      <c r="C23" s="106">
        <v>998.8</v>
      </c>
      <c r="D23" s="106">
        <v>999.2</v>
      </c>
      <c r="E23" s="106">
        <v>999.3</v>
      </c>
      <c r="F23" s="106">
        <v>1000.1</v>
      </c>
      <c r="G23" s="106">
        <v>1000.9</v>
      </c>
      <c r="H23" s="106">
        <v>1001.5</v>
      </c>
      <c r="I23" s="106">
        <v>1002.4</v>
      </c>
      <c r="J23" s="106">
        <v>1002.2</v>
      </c>
      <c r="K23" s="106">
        <v>1001.8</v>
      </c>
      <c r="L23" s="106">
        <v>1001.5</v>
      </c>
      <c r="M23" s="106">
        <v>1000.5</v>
      </c>
      <c r="N23" s="106">
        <v>999.6</v>
      </c>
      <c r="O23" s="106">
        <v>999.5</v>
      </c>
      <c r="P23" s="106">
        <v>999.3</v>
      </c>
      <c r="Q23" s="106">
        <v>999.2</v>
      </c>
      <c r="R23" s="106">
        <v>999.5</v>
      </c>
      <c r="S23" s="106">
        <v>1000</v>
      </c>
      <c r="T23" s="106">
        <v>1000.6</v>
      </c>
      <c r="U23" s="106">
        <v>1001.4</v>
      </c>
      <c r="V23" s="106">
        <v>1001.8</v>
      </c>
      <c r="W23" s="106">
        <v>1002</v>
      </c>
      <c r="X23" s="106">
        <v>1001.4</v>
      </c>
      <c r="Y23" s="106">
        <v>1001.1</v>
      </c>
      <c r="Z23" s="107">
        <f t="shared" si="0"/>
        <v>1000.4958333333333</v>
      </c>
      <c r="AA23" s="108">
        <v>1002.4</v>
      </c>
      <c r="AB23" s="131">
        <v>0.37083333333333335</v>
      </c>
      <c r="AC23" s="109">
        <v>21</v>
      </c>
      <c r="AD23" s="108">
        <v>997.7</v>
      </c>
      <c r="AE23" s="134">
        <v>0.02361111111111111</v>
      </c>
    </row>
    <row r="24" spans="1:31" ht="13.5" customHeight="1">
      <c r="A24" s="69">
        <v>22</v>
      </c>
      <c r="B24" s="97">
        <v>1000.7</v>
      </c>
      <c r="C24" s="98">
        <v>1000.6</v>
      </c>
      <c r="D24" s="98">
        <v>1000.1</v>
      </c>
      <c r="E24" s="98">
        <v>999.6</v>
      </c>
      <c r="F24" s="98">
        <v>999.6</v>
      </c>
      <c r="G24" s="98">
        <v>999.6</v>
      </c>
      <c r="H24" s="98">
        <v>999.4</v>
      </c>
      <c r="I24" s="98">
        <v>998.6</v>
      </c>
      <c r="J24" s="98">
        <v>998.3</v>
      </c>
      <c r="K24" s="98">
        <v>997.4</v>
      </c>
      <c r="L24" s="98">
        <v>996.2</v>
      </c>
      <c r="M24" s="98">
        <v>995.2</v>
      </c>
      <c r="N24" s="98">
        <v>994.3</v>
      </c>
      <c r="O24" s="98">
        <v>993.7</v>
      </c>
      <c r="P24" s="98">
        <v>992.7</v>
      </c>
      <c r="Q24" s="98">
        <v>992.1</v>
      </c>
      <c r="R24" s="98">
        <v>992</v>
      </c>
      <c r="S24" s="98">
        <v>992.1</v>
      </c>
      <c r="T24" s="98">
        <v>992.1</v>
      </c>
      <c r="U24" s="98">
        <v>992.8</v>
      </c>
      <c r="V24" s="98">
        <v>993.6</v>
      </c>
      <c r="W24" s="98">
        <v>994</v>
      </c>
      <c r="X24" s="98">
        <v>994.1</v>
      </c>
      <c r="Y24" s="98">
        <v>994.3</v>
      </c>
      <c r="Z24" s="58">
        <f t="shared" si="0"/>
        <v>995.9624999999997</v>
      </c>
      <c r="AA24" s="56">
        <v>1001.2</v>
      </c>
      <c r="AB24" s="130">
        <v>0.007638888888888889</v>
      </c>
      <c r="AC24" s="60">
        <v>22</v>
      </c>
      <c r="AD24" s="56">
        <v>991.9</v>
      </c>
      <c r="AE24" s="133">
        <v>0.7465277777777778</v>
      </c>
    </row>
    <row r="25" spans="1:31" ht="13.5" customHeight="1">
      <c r="A25" s="69">
        <v>23</v>
      </c>
      <c r="B25" s="97">
        <v>994</v>
      </c>
      <c r="C25" s="98">
        <v>993.5</v>
      </c>
      <c r="D25" s="98">
        <v>993.2</v>
      </c>
      <c r="E25" s="98">
        <v>992.9</v>
      </c>
      <c r="F25" s="98">
        <v>992.8</v>
      </c>
      <c r="G25" s="98">
        <v>992.3</v>
      </c>
      <c r="H25" s="98">
        <v>992.1</v>
      </c>
      <c r="I25" s="98">
        <v>992</v>
      </c>
      <c r="J25" s="98">
        <v>992.3</v>
      </c>
      <c r="K25" s="98">
        <v>992.2</v>
      </c>
      <c r="L25" s="98">
        <v>992.4</v>
      </c>
      <c r="M25" s="98">
        <v>992.8</v>
      </c>
      <c r="N25" s="98">
        <v>992.8</v>
      </c>
      <c r="O25" s="98">
        <v>992.8</v>
      </c>
      <c r="P25" s="98">
        <v>992.5</v>
      </c>
      <c r="Q25" s="98">
        <v>992.6</v>
      </c>
      <c r="R25" s="98">
        <v>992.8</v>
      </c>
      <c r="S25" s="98">
        <v>993.5</v>
      </c>
      <c r="T25" s="98">
        <v>994.8</v>
      </c>
      <c r="U25" s="98">
        <v>995.8</v>
      </c>
      <c r="V25" s="98">
        <v>996.7</v>
      </c>
      <c r="W25" s="98">
        <v>997.1</v>
      </c>
      <c r="X25" s="98">
        <v>997.6</v>
      </c>
      <c r="Y25" s="98">
        <v>998</v>
      </c>
      <c r="Z25" s="58">
        <f t="shared" si="0"/>
        <v>993.7291666666665</v>
      </c>
      <c r="AA25" s="56">
        <v>998.1</v>
      </c>
      <c r="AB25" s="130">
        <v>0.9958333333333332</v>
      </c>
      <c r="AC25" s="60">
        <v>23</v>
      </c>
      <c r="AD25" s="56">
        <v>991.9</v>
      </c>
      <c r="AE25" s="133">
        <v>0.3666666666666667</v>
      </c>
    </row>
    <row r="26" spans="1:31" ht="13.5" customHeight="1">
      <c r="A26" s="69">
        <v>24</v>
      </c>
      <c r="B26" s="97">
        <v>998</v>
      </c>
      <c r="C26" s="98">
        <v>998.3</v>
      </c>
      <c r="D26" s="98">
        <v>998.8</v>
      </c>
      <c r="E26" s="98">
        <v>999.1</v>
      </c>
      <c r="F26" s="98">
        <v>999.8</v>
      </c>
      <c r="G26" s="98">
        <v>1000.6</v>
      </c>
      <c r="H26" s="98">
        <v>1000.7</v>
      </c>
      <c r="I26" s="98">
        <v>1001.1</v>
      </c>
      <c r="J26" s="98">
        <v>1001.3</v>
      </c>
      <c r="K26" s="98">
        <v>1001.6</v>
      </c>
      <c r="L26" s="98">
        <v>1001.4</v>
      </c>
      <c r="M26" s="98">
        <v>1001.3</v>
      </c>
      <c r="N26" s="98">
        <v>1001.4</v>
      </c>
      <c r="O26" s="98">
        <v>1001.7</v>
      </c>
      <c r="P26" s="98">
        <v>1002.3</v>
      </c>
      <c r="Q26" s="98">
        <v>1003.2</v>
      </c>
      <c r="R26" s="98">
        <v>1004.1</v>
      </c>
      <c r="S26" s="98">
        <v>1004.7</v>
      </c>
      <c r="T26" s="98">
        <v>1005.4</v>
      </c>
      <c r="U26" s="98">
        <v>1006</v>
      </c>
      <c r="V26" s="98">
        <v>1006.2</v>
      </c>
      <c r="W26" s="98">
        <v>1006.4</v>
      </c>
      <c r="X26" s="98">
        <v>1006.2</v>
      </c>
      <c r="Y26" s="98">
        <v>1006.2</v>
      </c>
      <c r="Z26" s="58">
        <f t="shared" si="0"/>
        <v>1002.3250000000003</v>
      </c>
      <c r="AA26" s="56">
        <v>1006.4</v>
      </c>
      <c r="AB26" s="130">
        <v>0.9180555555555556</v>
      </c>
      <c r="AC26" s="60">
        <v>24</v>
      </c>
      <c r="AD26" s="56">
        <v>997.8</v>
      </c>
      <c r="AE26" s="133">
        <v>0.022222222222222223</v>
      </c>
    </row>
    <row r="27" spans="1:31" ht="13.5" customHeight="1">
      <c r="A27" s="69">
        <v>25</v>
      </c>
      <c r="B27" s="97">
        <v>1006.6</v>
      </c>
      <c r="C27" s="98">
        <v>1006.7</v>
      </c>
      <c r="D27" s="98">
        <v>1006.7</v>
      </c>
      <c r="E27" s="98">
        <v>1007.2</v>
      </c>
      <c r="F27" s="98">
        <v>1007.7</v>
      </c>
      <c r="G27" s="98">
        <v>1008.3</v>
      </c>
      <c r="H27" s="98">
        <v>1009.1</v>
      </c>
      <c r="I27" s="98">
        <v>1009.3</v>
      </c>
      <c r="J27" s="98">
        <v>1009.5</v>
      </c>
      <c r="K27" s="98">
        <v>1009.6</v>
      </c>
      <c r="L27" s="98">
        <v>1009</v>
      </c>
      <c r="M27" s="98">
        <v>1008.6</v>
      </c>
      <c r="N27" s="98">
        <v>1008.4</v>
      </c>
      <c r="O27" s="98">
        <v>1008.4</v>
      </c>
      <c r="P27" s="98">
        <v>1008.3</v>
      </c>
      <c r="Q27" s="98">
        <v>1008.5</v>
      </c>
      <c r="R27" s="98">
        <v>1008.7</v>
      </c>
      <c r="S27" s="98">
        <v>1008.7</v>
      </c>
      <c r="T27" s="98">
        <v>1008.7</v>
      </c>
      <c r="U27" s="98">
        <v>1008.8</v>
      </c>
      <c r="V27" s="98">
        <v>1008.3</v>
      </c>
      <c r="W27" s="98">
        <v>1007.8</v>
      </c>
      <c r="X27" s="98">
        <v>1007.3</v>
      </c>
      <c r="Y27" s="98">
        <v>1007</v>
      </c>
      <c r="Z27" s="58">
        <f t="shared" si="0"/>
        <v>1008.2166666666666</v>
      </c>
      <c r="AA27" s="56">
        <v>1009.8</v>
      </c>
      <c r="AB27" s="130">
        <v>0.4263888888888889</v>
      </c>
      <c r="AC27" s="60">
        <v>25</v>
      </c>
      <c r="AD27" s="56">
        <v>1006.2</v>
      </c>
      <c r="AE27" s="133">
        <v>0.009722222222222222</v>
      </c>
    </row>
    <row r="28" spans="1:31" ht="13.5" customHeight="1">
      <c r="A28" s="69">
        <v>26</v>
      </c>
      <c r="B28" s="97">
        <v>1007.1</v>
      </c>
      <c r="C28" s="98">
        <v>1007.2</v>
      </c>
      <c r="D28" s="98">
        <v>1007.9</v>
      </c>
      <c r="E28" s="98">
        <v>1008.8</v>
      </c>
      <c r="F28" s="98">
        <v>1009.5</v>
      </c>
      <c r="G28" s="98">
        <v>1010.7</v>
      </c>
      <c r="H28" s="98">
        <v>1011</v>
      </c>
      <c r="I28" s="98">
        <v>1011.6</v>
      </c>
      <c r="J28" s="98">
        <v>1011.9</v>
      </c>
      <c r="K28" s="98">
        <v>1012.3</v>
      </c>
      <c r="L28" s="98">
        <v>1012.6</v>
      </c>
      <c r="M28" s="98">
        <v>1012.7</v>
      </c>
      <c r="N28" s="98">
        <v>1012.8</v>
      </c>
      <c r="O28" s="98">
        <v>1012.2</v>
      </c>
      <c r="P28" s="98">
        <v>1011.7</v>
      </c>
      <c r="Q28" s="98">
        <v>1011.5</v>
      </c>
      <c r="R28" s="98">
        <v>1011.9</v>
      </c>
      <c r="S28" s="98">
        <v>1011.5</v>
      </c>
      <c r="T28" s="98">
        <v>1011.7</v>
      </c>
      <c r="U28" s="98">
        <v>1011.7</v>
      </c>
      <c r="V28" s="98">
        <v>1011.5</v>
      </c>
      <c r="W28" s="98">
        <v>1010.4</v>
      </c>
      <c r="X28" s="98">
        <v>1009.4</v>
      </c>
      <c r="Y28" s="98">
        <v>1008.1</v>
      </c>
      <c r="Z28" s="58">
        <f t="shared" si="0"/>
        <v>1010.7375000000002</v>
      </c>
      <c r="AA28" s="56">
        <v>1013</v>
      </c>
      <c r="AB28" s="130">
        <v>0.5326388888888889</v>
      </c>
      <c r="AC28" s="60">
        <v>26</v>
      </c>
      <c r="AD28" s="56">
        <v>1006.8</v>
      </c>
      <c r="AE28" s="133">
        <v>0.0375</v>
      </c>
    </row>
    <row r="29" spans="1:31" ht="13.5" customHeight="1">
      <c r="A29" s="69">
        <v>27</v>
      </c>
      <c r="B29" s="97">
        <v>1006.7</v>
      </c>
      <c r="C29" s="98">
        <v>1006.2</v>
      </c>
      <c r="D29" s="98">
        <v>1005.4</v>
      </c>
      <c r="E29" s="98">
        <v>1004.6</v>
      </c>
      <c r="F29" s="98">
        <v>1003.5</v>
      </c>
      <c r="G29" s="98">
        <v>1003.1</v>
      </c>
      <c r="H29" s="98">
        <v>1002.5</v>
      </c>
      <c r="I29" s="98">
        <v>1001.3</v>
      </c>
      <c r="J29" s="98">
        <v>1000.2</v>
      </c>
      <c r="K29" s="98">
        <v>998.7</v>
      </c>
      <c r="L29" s="98">
        <v>996.7</v>
      </c>
      <c r="M29" s="98">
        <v>994.4</v>
      </c>
      <c r="N29" s="98">
        <v>992.5</v>
      </c>
      <c r="O29" s="98">
        <v>990</v>
      </c>
      <c r="P29" s="98">
        <v>988.5</v>
      </c>
      <c r="Q29" s="98">
        <v>986.8</v>
      </c>
      <c r="R29" s="98">
        <v>985.6</v>
      </c>
      <c r="S29" s="98">
        <v>985</v>
      </c>
      <c r="T29" s="98">
        <v>985</v>
      </c>
      <c r="U29" s="98">
        <v>984.7</v>
      </c>
      <c r="V29" s="98">
        <v>984.9</v>
      </c>
      <c r="W29" s="98">
        <v>984.2</v>
      </c>
      <c r="X29" s="98">
        <v>984.7</v>
      </c>
      <c r="Y29" s="98">
        <v>985.2</v>
      </c>
      <c r="Z29" s="58">
        <f t="shared" si="0"/>
        <v>994.1833333333335</v>
      </c>
      <c r="AA29" s="56">
        <v>1008.1</v>
      </c>
      <c r="AB29" s="130">
        <v>0.001388888888888889</v>
      </c>
      <c r="AC29" s="60">
        <v>27</v>
      </c>
      <c r="AD29" s="56">
        <v>983.9</v>
      </c>
      <c r="AE29" s="133">
        <v>0.9201388888888888</v>
      </c>
    </row>
    <row r="30" spans="1:31" ht="13.5" customHeight="1">
      <c r="A30" s="69">
        <v>28</v>
      </c>
      <c r="B30" s="97">
        <v>985.2</v>
      </c>
      <c r="C30" s="98">
        <v>985.4</v>
      </c>
      <c r="D30" s="98">
        <v>985.5</v>
      </c>
      <c r="E30" s="98">
        <v>985.8</v>
      </c>
      <c r="F30" s="98">
        <v>986.3</v>
      </c>
      <c r="G30" s="98">
        <v>987.1</v>
      </c>
      <c r="H30" s="98">
        <v>988.1</v>
      </c>
      <c r="I30" s="98">
        <v>988.6</v>
      </c>
      <c r="J30" s="98">
        <v>988.5</v>
      </c>
      <c r="K30" s="98">
        <v>989.1</v>
      </c>
      <c r="L30" s="98">
        <v>989.3</v>
      </c>
      <c r="M30" s="98">
        <v>990.6</v>
      </c>
      <c r="N30" s="98">
        <v>991.8</v>
      </c>
      <c r="O30" s="98">
        <v>991.6</v>
      </c>
      <c r="P30" s="98">
        <v>992.5</v>
      </c>
      <c r="Q30" s="98">
        <v>993.2</v>
      </c>
      <c r="R30" s="98">
        <v>994.3</v>
      </c>
      <c r="S30" s="98">
        <v>995.7</v>
      </c>
      <c r="T30" s="98">
        <v>996.9</v>
      </c>
      <c r="U30" s="98">
        <v>998.2</v>
      </c>
      <c r="V30" s="98">
        <v>999</v>
      </c>
      <c r="W30" s="98">
        <v>999.7</v>
      </c>
      <c r="X30" s="98">
        <v>999.7</v>
      </c>
      <c r="Y30" s="98">
        <v>1000</v>
      </c>
      <c r="Z30" s="58">
        <f t="shared" si="0"/>
        <v>991.754166666667</v>
      </c>
      <c r="AA30" s="56">
        <v>1000</v>
      </c>
      <c r="AB30" s="130">
        <v>1</v>
      </c>
      <c r="AC30" s="60">
        <v>28</v>
      </c>
      <c r="AD30" s="56">
        <v>985</v>
      </c>
      <c r="AE30" s="133">
        <v>0.036111111111111115</v>
      </c>
    </row>
    <row r="31" spans="1:31" ht="13.5" customHeight="1">
      <c r="A31" s="69">
        <v>29</v>
      </c>
      <c r="B31" s="97">
        <v>1000.4</v>
      </c>
      <c r="C31" s="98">
        <v>1001.1</v>
      </c>
      <c r="D31" s="98">
        <v>1002</v>
      </c>
      <c r="E31" s="98">
        <v>1003.1</v>
      </c>
      <c r="F31" s="98">
        <v>1003.8</v>
      </c>
      <c r="G31" s="98">
        <v>1004.8</v>
      </c>
      <c r="H31" s="98">
        <v>1005.1</v>
      </c>
      <c r="I31" s="98">
        <v>1005.6</v>
      </c>
      <c r="J31" s="98">
        <v>1006.2</v>
      </c>
      <c r="K31" s="98">
        <v>1006.2</v>
      </c>
      <c r="L31" s="98">
        <v>1006.3</v>
      </c>
      <c r="M31" s="98">
        <v>1006.3</v>
      </c>
      <c r="N31" s="98">
        <v>1006.7</v>
      </c>
      <c r="O31" s="98">
        <v>1007</v>
      </c>
      <c r="P31" s="98">
        <v>1006.6</v>
      </c>
      <c r="Q31" s="98">
        <v>1006.7</v>
      </c>
      <c r="R31" s="98">
        <v>1007.1</v>
      </c>
      <c r="S31" s="98">
        <v>1007.2</v>
      </c>
      <c r="T31" s="98">
        <v>1008</v>
      </c>
      <c r="U31" s="98">
        <v>1008.8</v>
      </c>
      <c r="V31" s="98">
        <v>1009</v>
      </c>
      <c r="W31" s="98">
        <v>1008.9</v>
      </c>
      <c r="X31" s="98">
        <v>1008.6</v>
      </c>
      <c r="Y31" s="98">
        <v>1008.4</v>
      </c>
      <c r="Z31" s="58">
        <f t="shared" si="0"/>
        <v>1005.9958333333334</v>
      </c>
      <c r="AA31" s="56">
        <v>1009.1</v>
      </c>
      <c r="AB31" s="130">
        <v>0.873611111111111</v>
      </c>
      <c r="AC31" s="60">
        <v>29</v>
      </c>
      <c r="AD31" s="56">
        <v>1000</v>
      </c>
      <c r="AE31" s="133">
        <v>0.005555555555555556</v>
      </c>
    </row>
    <row r="32" spans="1:31" ht="13.5" customHeight="1">
      <c r="A32" s="69">
        <v>30</v>
      </c>
      <c r="B32" s="97">
        <v>1007.9</v>
      </c>
      <c r="C32" s="98">
        <v>1007.7</v>
      </c>
      <c r="D32" s="98">
        <v>1007.6</v>
      </c>
      <c r="E32" s="98">
        <v>1007.8</v>
      </c>
      <c r="F32" s="98">
        <v>1008.1</v>
      </c>
      <c r="G32" s="98">
        <v>1008.4</v>
      </c>
      <c r="H32" s="98">
        <v>1008.5</v>
      </c>
      <c r="I32" s="98">
        <v>1008.1</v>
      </c>
      <c r="J32" s="98">
        <v>1007.5</v>
      </c>
      <c r="K32" s="98">
        <v>1007.2</v>
      </c>
      <c r="L32" s="98">
        <v>1006.5</v>
      </c>
      <c r="M32" s="98">
        <v>1006</v>
      </c>
      <c r="N32" s="98">
        <v>1005.8</v>
      </c>
      <c r="O32" s="98">
        <v>1005.4</v>
      </c>
      <c r="P32" s="98">
        <v>1005</v>
      </c>
      <c r="Q32" s="98">
        <v>1005.3</v>
      </c>
      <c r="R32" s="98">
        <v>1005.1</v>
      </c>
      <c r="S32" s="98">
        <v>1005.4</v>
      </c>
      <c r="T32" s="98">
        <v>1006.4</v>
      </c>
      <c r="U32" s="98">
        <v>1007.1</v>
      </c>
      <c r="V32" s="98">
        <v>1007.4</v>
      </c>
      <c r="W32" s="98">
        <v>1007.7</v>
      </c>
      <c r="X32" s="98">
        <v>1007.6</v>
      </c>
      <c r="Y32" s="98">
        <v>1007.4</v>
      </c>
      <c r="Z32" s="58">
        <f t="shared" si="0"/>
        <v>1006.9541666666668</v>
      </c>
      <c r="AA32" s="56">
        <v>1008.6</v>
      </c>
      <c r="AB32" s="130">
        <v>0.30833333333333335</v>
      </c>
      <c r="AC32" s="60">
        <v>30</v>
      </c>
      <c r="AD32" s="56">
        <v>1004.9</v>
      </c>
      <c r="AE32" s="133">
        <v>0.6465277777777778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30"/>
      <c r="AC33" s="60">
        <v>31</v>
      </c>
      <c r="AD33" s="56"/>
      <c r="AE33" s="133"/>
    </row>
    <row r="34" spans="1:31" ht="13.5" customHeight="1">
      <c r="A34" s="83" t="s">
        <v>9</v>
      </c>
      <c r="B34" s="99">
        <f aca="true" t="shared" si="1" ref="B34:Q34">AVERAGE(B3:B33)</f>
        <v>1004.7033333333334</v>
      </c>
      <c r="C34" s="100">
        <f t="shared" si="1"/>
        <v>1004.5533333333334</v>
      </c>
      <c r="D34" s="100">
        <f t="shared" si="1"/>
        <v>1004.4466666666668</v>
      </c>
      <c r="E34" s="100">
        <f t="shared" si="1"/>
        <v>1004.4499999999997</v>
      </c>
      <c r="F34" s="100">
        <f t="shared" si="1"/>
        <v>1004.7133333333331</v>
      </c>
      <c r="G34" s="100">
        <f t="shared" si="1"/>
        <v>1005.1899999999999</v>
      </c>
      <c r="H34" s="100">
        <f t="shared" si="1"/>
        <v>1005.4333333333333</v>
      </c>
      <c r="I34" s="100">
        <f t="shared" si="1"/>
        <v>1005.4433333333332</v>
      </c>
      <c r="J34" s="100">
        <f t="shared" si="1"/>
        <v>1005.4599999999999</v>
      </c>
      <c r="K34" s="100">
        <f t="shared" si="1"/>
        <v>1005.35</v>
      </c>
      <c r="L34" s="100">
        <f t="shared" si="1"/>
        <v>1004.7466666666668</v>
      </c>
      <c r="M34" s="100">
        <f t="shared" si="1"/>
        <v>1004.2033333333334</v>
      </c>
      <c r="N34" s="100">
        <f t="shared" si="1"/>
        <v>1003.8033333333332</v>
      </c>
      <c r="O34" s="100">
        <f t="shared" si="1"/>
        <v>1003.3700000000001</v>
      </c>
      <c r="P34" s="100">
        <f t="shared" si="1"/>
        <v>1003.0333333333333</v>
      </c>
      <c r="Q34" s="100">
        <f t="shared" si="1"/>
        <v>1003.0333333333332</v>
      </c>
      <c r="R34" s="100">
        <f aca="true" t="shared" si="2" ref="R34:Y34">AVERAGE(R3:R33)</f>
        <v>1003.3099999999998</v>
      </c>
      <c r="S34" s="100">
        <f t="shared" si="2"/>
        <v>1003.6033333333336</v>
      </c>
      <c r="T34" s="100">
        <f t="shared" si="2"/>
        <v>1004.0766666666666</v>
      </c>
      <c r="U34" s="100">
        <f t="shared" si="2"/>
        <v>1004.6666666666665</v>
      </c>
      <c r="V34" s="100">
        <f t="shared" si="2"/>
        <v>1005.0400000000001</v>
      </c>
      <c r="W34" s="100">
        <f t="shared" si="2"/>
        <v>1005.0200000000001</v>
      </c>
      <c r="X34" s="100">
        <f t="shared" si="2"/>
        <v>1004.9433333333333</v>
      </c>
      <c r="Y34" s="100">
        <f t="shared" si="2"/>
        <v>1004.9</v>
      </c>
      <c r="Z34" s="61">
        <f>AVERAGE(B3:Y33)</f>
        <v>1004.4788888888882</v>
      </c>
      <c r="AA34" s="62">
        <f>AVERAGE(AA3:AA33)</f>
        <v>1008.8033333333332</v>
      </c>
      <c r="AB34" s="63"/>
      <c r="AC34" s="64"/>
      <c r="AD34" s="62">
        <f>AVERAGE(AD3:AD33)</f>
        <v>1000.4566666666668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2004</v>
      </c>
      <c r="AA37" s="48" t="s">
        <v>1</v>
      </c>
      <c r="AB37" s="70">
        <f>AB1</f>
        <v>4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1016.3</v>
      </c>
      <c r="C39" s="96">
        <v>1016.5</v>
      </c>
      <c r="D39" s="96">
        <v>1017.1</v>
      </c>
      <c r="E39" s="96">
        <v>1017.6</v>
      </c>
      <c r="F39" s="96">
        <v>1018.7</v>
      </c>
      <c r="G39" s="96">
        <v>1019.2</v>
      </c>
      <c r="H39" s="96">
        <v>1019.7</v>
      </c>
      <c r="I39" s="96">
        <v>1020</v>
      </c>
      <c r="J39" s="96">
        <v>1020.7</v>
      </c>
      <c r="K39" s="96">
        <v>1020.3</v>
      </c>
      <c r="L39" s="96">
        <v>1019.2</v>
      </c>
      <c r="M39" s="96">
        <v>1019</v>
      </c>
      <c r="N39" s="96">
        <v>1018.7</v>
      </c>
      <c r="O39" s="96">
        <v>1018.6</v>
      </c>
      <c r="P39" s="96">
        <v>1018</v>
      </c>
      <c r="Q39" s="96">
        <v>1018.8</v>
      </c>
      <c r="R39" s="96">
        <v>1019.2</v>
      </c>
      <c r="S39" s="96">
        <v>1019.7</v>
      </c>
      <c r="T39" s="96">
        <v>1020</v>
      </c>
      <c r="U39" s="96">
        <v>1020.5</v>
      </c>
      <c r="V39" s="96">
        <v>1020</v>
      </c>
      <c r="W39" s="96">
        <v>1019.3</v>
      </c>
      <c r="X39" s="96">
        <v>1018.6</v>
      </c>
      <c r="Y39" s="96">
        <v>1017.8</v>
      </c>
      <c r="Z39" s="102">
        <f aca="true" t="shared" si="3" ref="Z39:Z68">AVERAGE(B39:Y39)</f>
        <v>1018.8958333333331</v>
      </c>
      <c r="AA39" s="53">
        <v>1020.9</v>
      </c>
      <c r="AB39" s="129">
        <v>0.3847222222222222</v>
      </c>
      <c r="AC39" s="55">
        <v>1</v>
      </c>
      <c r="AD39" s="53">
        <v>1015.6</v>
      </c>
      <c r="AE39" s="135">
        <v>0.005555555555555556</v>
      </c>
    </row>
    <row r="40" spans="1:31" ht="13.5" customHeight="1">
      <c r="A40" s="69">
        <v>2</v>
      </c>
      <c r="B40" s="97">
        <v>1015.9</v>
      </c>
      <c r="C40" s="103">
        <v>1014.8</v>
      </c>
      <c r="D40" s="98">
        <v>1013.6</v>
      </c>
      <c r="E40" s="98">
        <v>1012.1</v>
      </c>
      <c r="F40" s="98">
        <v>1011.1</v>
      </c>
      <c r="G40" s="98">
        <v>1010.7</v>
      </c>
      <c r="H40" s="98">
        <v>1010</v>
      </c>
      <c r="I40" s="98">
        <v>1008.8</v>
      </c>
      <c r="J40" s="98">
        <v>1007.9</v>
      </c>
      <c r="K40" s="98">
        <v>1006.9</v>
      </c>
      <c r="L40" s="98">
        <v>1005.1</v>
      </c>
      <c r="M40" s="98">
        <v>1002.5</v>
      </c>
      <c r="N40" s="98">
        <v>1000</v>
      </c>
      <c r="O40" s="98">
        <v>998.6</v>
      </c>
      <c r="P40" s="98">
        <v>998.3</v>
      </c>
      <c r="Q40" s="98">
        <v>997.8</v>
      </c>
      <c r="R40" s="98">
        <v>999.2</v>
      </c>
      <c r="S40" s="98">
        <v>1000.5</v>
      </c>
      <c r="T40" s="98">
        <v>1002.1</v>
      </c>
      <c r="U40" s="98">
        <v>1003.4</v>
      </c>
      <c r="V40" s="98">
        <v>1005</v>
      </c>
      <c r="W40" s="98">
        <v>1005.6</v>
      </c>
      <c r="X40" s="98">
        <v>1006.5</v>
      </c>
      <c r="Y40" s="98">
        <v>1007.5</v>
      </c>
      <c r="Z40" s="104">
        <f t="shared" si="3"/>
        <v>1005.9958333333333</v>
      </c>
      <c r="AA40" s="56">
        <v>1017.8</v>
      </c>
      <c r="AB40" s="130">
        <v>0.001388888888888889</v>
      </c>
      <c r="AC40" s="60">
        <v>2</v>
      </c>
      <c r="AD40" s="56">
        <v>997.7</v>
      </c>
      <c r="AE40" s="136">
        <v>0.6645833333333333</v>
      </c>
    </row>
    <row r="41" spans="1:31" ht="13.5" customHeight="1">
      <c r="A41" s="69">
        <v>3</v>
      </c>
      <c r="B41" s="97">
        <v>1008.1</v>
      </c>
      <c r="C41" s="98">
        <v>1008.8</v>
      </c>
      <c r="D41" s="98">
        <v>1009.3</v>
      </c>
      <c r="E41" s="98">
        <v>1009.9</v>
      </c>
      <c r="F41" s="98">
        <v>1010.7</v>
      </c>
      <c r="G41" s="98">
        <v>1011.7</v>
      </c>
      <c r="H41" s="98">
        <v>1012.2</v>
      </c>
      <c r="I41" s="98">
        <v>1012.8</v>
      </c>
      <c r="J41" s="98">
        <v>1013.2</v>
      </c>
      <c r="K41" s="98">
        <v>1013.3</v>
      </c>
      <c r="L41" s="98">
        <v>1012.7</v>
      </c>
      <c r="M41" s="98">
        <v>1013.4</v>
      </c>
      <c r="N41" s="98">
        <v>1013.2</v>
      </c>
      <c r="O41" s="98">
        <v>1013</v>
      </c>
      <c r="P41" s="98">
        <v>1013</v>
      </c>
      <c r="Q41" s="98">
        <v>1013.4</v>
      </c>
      <c r="R41" s="98">
        <v>1014.1</v>
      </c>
      <c r="S41" s="98">
        <v>1014.6</v>
      </c>
      <c r="T41" s="98">
        <v>1015.3</v>
      </c>
      <c r="U41" s="98">
        <v>1016.2</v>
      </c>
      <c r="V41" s="98">
        <v>1016.6</v>
      </c>
      <c r="W41" s="98">
        <v>1017.5</v>
      </c>
      <c r="X41" s="98">
        <v>1017.5</v>
      </c>
      <c r="Y41" s="98">
        <v>1018.5</v>
      </c>
      <c r="Z41" s="104">
        <f t="shared" si="3"/>
        <v>1013.2916666666665</v>
      </c>
      <c r="AA41" s="56">
        <v>1018.6</v>
      </c>
      <c r="AB41" s="130">
        <v>1</v>
      </c>
      <c r="AC41" s="60">
        <v>3</v>
      </c>
      <c r="AD41" s="56">
        <v>1007.5</v>
      </c>
      <c r="AE41" s="136">
        <v>0.004166666666666667</v>
      </c>
    </row>
    <row r="42" spans="1:31" ht="13.5" customHeight="1">
      <c r="A42" s="69">
        <v>4</v>
      </c>
      <c r="B42" s="97">
        <v>1019</v>
      </c>
      <c r="C42" s="98">
        <v>1019</v>
      </c>
      <c r="D42" s="98">
        <v>1019</v>
      </c>
      <c r="E42" s="98">
        <v>1019.1</v>
      </c>
      <c r="F42" s="98">
        <v>1019.2</v>
      </c>
      <c r="G42" s="98">
        <v>1019.5</v>
      </c>
      <c r="H42" s="98">
        <v>1020</v>
      </c>
      <c r="I42" s="98">
        <v>1020.1</v>
      </c>
      <c r="J42" s="98">
        <v>1020</v>
      </c>
      <c r="K42" s="98">
        <v>1020.1</v>
      </c>
      <c r="L42" s="98">
        <v>1019.1</v>
      </c>
      <c r="M42" s="98">
        <v>1018.4</v>
      </c>
      <c r="N42" s="98">
        <v>1017.8</v>
      </c>
      <c r="O42" s="98">
        <v>1017.1</v>
      </c>
      <c r="P42" s="98">
        <v>1016.8</v>
      </c>
      <c r="Q42" s="98">
        <v>1016.9</v>
      </c>
      <c r="R42" s="98">
        <v>1016.8</v>
      </c>
      <c r="S42" s="98">
        <v>1017</v>
      </c>
      <c r="T42" s="98">
        <v>1017.1</v>
      </c>
      <c r="U42" s="98">
        <v>1016.6</v>
      </c>
      <c r="V42" s="98">
        <v>1016.5</v>
      </c>
      <c r="W42" s="98">
        <v>1016.3</v>
      </c>
      <c r="X42" s="98">
        <v>1015.9</v>
      </c>
      <c r="Y42" s="98">
        <v>1015.8</v>
      </c>
      <c r="Z42" s="104">
        <f t="shared" si="3"/>
        <v>1018.0458333333332</v>
      </c>
      <c r="AA42" s="56">
        <v>1020.4</v>
      </c>
      <c r="AB42" s="130">
        <v>0.34027777777777773</v>
      </c>
      <c r="AC42" s="60">
        <v>4</v>
      </c>
      <c r="AD42" s="56">
        <v>1015.5</v>
      </c>
      <c r="AE42" s="136">
        <v>0.9965277777777778</v>
      </c>
    </row>
    <row r="43" spans="1:31" ht="13.5" customHeight="1">
      <c r="A43" s="69">
        <v>5</v>
      </c>
      <c r="B43" s="97">
        <v>1015</v>
      </c>
      <c r="C43" s="98">
        <v>1015.1</v>
      </c>
      <c r="D43" s="98">
        <v>1014</v>
      </c>
      <c r="E43" s="98">
        <v>1013.7</v>
      </c>
      <c r="F43" s="98">
        <v>1015</v>
      </c>
      <c r="G43" s="98">
        <v>1015.8</v>
      </c>
      <c r="H43" s="98">
        <v>1015.6</v>
      </c>
      <c r="I43" s="98">
        <v>1016.2</v>
      </c>
      <c r="J43" s="98">
        <v>1017</v>
      </c>
      <c r="K43" s="98">
        <v>1017.3</v>
      </c>
      <c r="L43" s="98">
        <v>1017.2</v>
      </c>
      <c r="M43" s="98">
        <v>1016.9</v>
      </c>
      <c r="N43" s="98">
        <v>1016.8</v>
      </c>
      <c r="O43" s="98">
        <v>1016.7</v>
      </c>
      <c r="P43" s="98">
        <v>1016.9</v>
      </c>
      <c r="Q43" s="98">
        <v>1017</v>
      </c>
      <c r="R43" s="98">
        <v>1017.8</v>
      </c>
      <c r="S43" s="98">
        <v>1018.3</v>
      </c>
      <c r="T43" s="98">
        <v>1018.7</v>
      </c>
      <c r="U43" s="98">
        <v>1019.6</v>
      </c>
      <c r="V43" s="98">
        <v>1020</v>
      </c>
      <c r="W43" s="98">
        <v>1019.8</v>
      </c>
      <c r="X43" s="98">
        <v>1020</v>
      </c>
      <c r="Y43" s="98">
        <v>1019.9</v>
      </c>
      <c r="Z43" s="104">
        <f t="shared" si="3"/>
        <v>1017.0958333333333</v>
      </c>
      <c r="AA43" s="56">
        <v>1020.1</v>
      </c>
      <c r="AB43" s="130">
        <v>0.9833333333333334</v>
      </c>
      <c r="AC43" s="60">
        <v>5</v>
      </c>
      <c r="AD43" s="56">
        <v>1013.5</v>
      </c>
      <c r="AE43" s="136">
        <v>0.16111111111111112</v>
      </c>
    </row>
    <row r="44" spans="1:31" ht="13.5" customHeight="1">
      <c r="A44" s="69">
        <v>6</v>
      </c>
      <c r="B44" s="97">
        <v>1019.8</v>
      </c>
      <c r="C44" s="98">
        <v>1019.4</v>
      </c>
      <c r="D44" s="98">
        <v>1019.5</v>
      </c>
      <c r="E44" s="98">
        <v>1019.7</v>
      </c>
      <c r="F44" s="98">
        <v>1019.7</v>
      </c>
      <c r="G44" s="98">
        <v>1020</v>
      </c>
      <c r="H44" s="98">
        <v>1020</v>
      </c>
      <c r="I44" s="98">
        <v>1019.9</v>
      </c>
      <c r="J44" s="98">
        <v>1019.7</v>
      </c>
      <c r="K44" s="98">
        <v>1019.4</v>
      </c>
      <c r="L44" s="98">
        <v>1018.7</v>
      </c>
      <c r="M44" s="98">
        <v>1017.9</v>
      </c>
      <c r="N44" s="98">
        <v>1017.4</v>
      </c>
      <c r="O44" s="98">
        <v>1016.3</v>
      </c>
      <c r="P44" s="98">
        <v>1015.9</v>
      </c>
      <c r="Q44" s="98">
        <v>1015.8</v>
      </c>
      <c r="R44" s="98">
        <v>1015.9</v>
      </c>
      <c r="S44" s="98">
        <v>1016</v>
      </c>
      <c r="T44" s="98">
        <v>1016.4</v>
      </c>
      <c r="U44" s="98">
        <v>1016.9</v>
      </c>
      <c r="V44" s="98">
        <v>1017.1</v>
      </c>
      <c r="W44" s="98">
        <v>1016.9</v>
      </c>
      <c r="X44" s="98">
        <v>1016.7</v>
      </c>
      <c r="Y44" s="98">
        <v>1016.5</v>
      </c>
      <c r="Z44" s="104">
        <f t="shared" si="3"/>
        <v>1017.9791666666666</v>
      </c>
      <c r="AA44" s="56">
        <v>1020.2</v>
      </c>
      <c r="AB44" s="130">
        <v>0.275</v>
      </c>
      <c r="AC44" s="60">
        <v>6</v>
      </c>
      <c r="AD44" s="56">
        <v>1015.6</v>
      </c>
      <c r="AE44" s="136">
        <v>0.7340277777777778</v>
      </c>
    </row>
    <row r="45" spans="1:31" ht="13.5" customHeight="1">
      <c r="A45" s="69">
        <v>7</v>
      </c>
      <c r="B45" s="97">
        <v>1016</v>
      </c>
      <c r="C45" s="98">
        <v>1015.4</v>
      </c>
      <c r="D45" s="98">
        <v>1015.2</v>
      </c>
      <c r="E45" s="98">
        <v>1014.9</v>
      </c>
      <c r="F45" s="98">
        <v>1014.9</v>
      </c>
      <c r="G45" s="98">
        <v>1015.3</v>
      </c>
      <c r="H45" s="98">
        <v>1015.4</v>
      </c>
      <c r="I45" s="98">
        <v>1014.9</v>
      </c>
      <c r="J45" s="98">
        <v>1014.8</v>
      </c>
      <c r="K45" s="98">
        <v>1014.5</v>
      </c>
      <c r="L45" s="98">
        <v>1013.1</v>
      </c>
      <c r="M45" s="98">
        <v>1012.1</v>
      </c>
      <c r="N45" s="98">
        <v>1011.3</v>
      </c>
      <c r="O45" s="98">
        <v>1010.1</v>
      </c>
      <c r="P45" s="98">
        <v>1009</v>
      </c>
      <c r="Q45" s="98">
        <v>1008.1</v>
      </c>
      <c r="R45" s="98">
        <v>1007.2</v>
      </c>
      <c r="S45" s="98">
        <v>1007.3</v>
      </c>
      <c r="T45" s="98">
        <v>1006.9</v>
      </c>
      <c r="U45" s="98">
        <v>1006.6</v>
      </c>
      <c r="V45" s="98">
        <v>1006.6</v>
      </c>
      <c r="W45" s="98">
        <v>1007.4</v>
      </c>
      <c r="X45" s="98">
        <v>1007.6</v>
      </c>
      <c r="Y45" s="98">
        <v>1007.8</v>
      </c>
      <c r="Z45" s="104">
        <f t="shared" si="3"/>
        <v>1011.3499999999999</v>
      </c>
      <c r="AA45" s="56">
        <v>1016.5</v>
      </c>
      <c r="AB45" s="130">
        <v>0.010416666666666666</v>
      </c>
      <c r="AC45" s="60">
        <v>7</v>
      </c>
      <c r="AD45" s="56">
        <v>1006.4</v>
      </c>
      <c r="AE45" s="136">
        <v>0.85</v>
      </c>
    </row>
    <row r="46" spans="1:31" ht="13.5" customHeight="1">
      <c r="A46" s="69">
        <v>8</v>
      </c>
      <c r="B46" s="97">
        <v>1007.5</v>
      </c>
      <c r="C46" s="98">
        <v>1007.9</v>
      </c>
      <c r="D46" s="98">
        <v>1007.6</v>
      </c>
      <c r="E46" s="98">
        <v>1008</v>
      </c>
      <c r="F46" s="98">
        <v>1008.6</v>
      </c>
      <c r="G46" s="98">
        <v>1009.5</v>
      </c>
      <c r="H46" s="98">
        <v>1010.7</v>
      </c>
      <c r="I46" s="98">
        <v>1010.9</v>
      </c>
      <c r="J46" s="98">
        <v>1011.5</v>
      </c>
      <c r="K46" s="98">
        <v>1011.3</v>
      </c>
      <c r="L46" s="98">
        <v>1011.3</v>
      </c>
      <c r="M46" s="98">
        <v>1011</v>
      </c>
      <c r="N46" s="98">
        <v>1010.7</v>
      </c>
      <c r="O46" s="98">
        <v>1010.8</v>
      </c>
      <c r="P46" s="98">
        <v>1011.7</v>
      </c>
      <c r="Q46" s="98">
        <v>1012.4</v>
      </c>
      <c r="R46" s="98">
        <v>1013.1</v>
      </c>
      <c r="S46" s="98">
        <v>1014.2</v>
      </c>
      <c r="T46" s="98">
        <v>1014.9</v>
      </c>
      <c r="U46" s="98">
        <v>1016.1</v>
      </c>
      <c r="V46" s="98">
        <v>1016.2</v>
      </c>
      <c r="W46" s="98">
        <v>1016.3</v>
      </c>
      <c r="X46" s="98">
        <v>1016.4</v>
      </c>
      <c r="Y46" s="98">
        <v>1016.4</v>
      </c>
      <c r="Z46" s="104">
        <f t="shared" si="3"/>
        <v>1011.8750000000001</v>
      </c>
      <c r="AA46" s="56">
        <v>1016.6</v>
      </c>
      <c r="AB46" s="130">
        <v>0.9486111111111111</v>
      </c>
      <c r="AC46" s="60">
        <v>8</v>
      </c>
      <c r="AD46" s="56">
        <v>1007.2</v>
      </c>
      <c r="AE46" s="136">
        <v>0.04861111111111111</v>
      </c>
    </row>
    <row r="47" spans="1:31" ht="13.5" customHeight="1">
      <c r="A47" s="69">
        <v>9</v>
      </c>
      <c r="B47" s="97">
        <v>1016.6</v>
      </c>
      <c r="C47" s="98">
        <v>1016.4</v>
      </c>
      <c r="D47" s="98">
        <v>1016.1</v>
      </c>
      <c r="E47" s="98">
        <v>1016</v>
      </c>
      <c r="F47" s="98">
        <v>1016.2</v>
      </c>
      <c r="G47" s="98">
        <v>1016.6</v>
      </c>
      <c r="H47" s="98">
        <v>1016.7</v>
      </c>
      <c r="I47" s="98">
        <v>1016.5</v>
      </c>
      <c r="J47" s="98">
        <v>1016.3</v>
      </c>
      <c r="K47" s="98">
        <v>1016.2</v>
      </c>
      <c r="L47" s="98">
        <v>1015.6</v>
      </c>
      <c r="M47" s="98">
        <v>1014.5</v>
      </c>
      <c r="N47" s="98">
        <v>1013.4</v>
      </c>
      <c r="O47" s="98">
        <v>1012.5</v>
      </c>
      <c r="P47" s="98">
        <v>1012.1</v>
      </c>
      <c r="Q47" s="98">
        <v>1011.9</v>
      </c>
      <c r="R47" s="98">
        <v>1012</v>
      </c>
      <c r="S47" s="98">
        <v>1012.2</v>
      </c>
      <c r="T47" s="98">
        <v>1012.5</v>
      </c>
      <c r="U47" s="98">
        <v>1012.9</v>
      </c>
      <c r="V47" s="98">
        <v>1013.2</v>
      </c>
      <c r="W47" s="98">
        <v>1013.1</v>
      </c>
      <c r="X47" s="98">
        <v>1012.8</v>
      </c>
      <c r="Y47" s="98">
        <v>1013.4</v>
      </c>
      <c r="Z47" s="104">
        <f t="shared" si="3"/>
        <v>1014.4041666666667</v>
      </c>
      <c r="AA47" s="56">
        <v>1016.8</v>
      </c>
      <c r="AB47" s="130">
        <v>0.29444444444444445</v>
      </c>
      <c r="AC47" s="60">
        <v>9</v>
      </c>
      <c r="AD47" s="56">
        <v>1011.8</v>
      </c>
      <c r="AE47" s="136">
        <v>0.6930555555555555</v>
      </c>
    </row>
    <row r="48" spans="1:31" ht="13.5" customHeight="1">
      <c r="A48" s="69">
        <v>10</v>
      </c>
      <c r="B48" s="97">
        <v>1013.6</v>
      </c>
      <c r="C48" s="98">
        <v>1013.7</v>
      </c>
      <c r="D48" s="98">
        <v>1013.8</v>
      </c>
      <c r="E48" s="98">
        <v>1014.5</v>
      </c>
      <c r="F48" s="98">
        <v>1015.1</v>
      </c>
      <c r="G48" s="98">
        <v>1015.9</v>
      </c>
      <c r="H48" s="98">
        <v>1016.4</v>
      </c>
      <c r="I48" s="98">
        <v>1016.2</v>
      </c>
      <c r="J48" s="98">
        <v>1016.9</v>
      </c>
      <c r="K48" s="98">
        <v>1017.4</v>
      </c>
      <c r="L48" s="98">
        <v>1016.9</v>
      </c>
      <c r="M48" s="98">
        <v>1016.9</v>
      </c>
      <c r="N48" s="98">
        <v>1016.9</v>
      </c>
      <c r="O48" s="98">
        <v>1016.7</v>
      </c>
      <c r="P48" s="98">
        <v>1016.4</v>
      </c>
      <c r="Q48" s="98">
        <v>1016.6</v>
      </c>
      <c r="R48" s="98">
        <v>1016.8</v>
      </c>
      <c r="S48" s="98">
        <v>1017.2</v>
      </c>
      <c r="T48" s="98">
        <v>1017.8</v>
      </c>
      <c r="U48" s="98">
        <v>1018.7</v>
      </c>
      <c r="V48" s="98">
        <v>1018.9</v>
      </c>
      <c r="W48" s="98">
        <v>1018.4</v>
      </c>
      <c r="X48" s="98">
        <v>1018.2</v>
      </c>
      <c r="Y48" s="98">
        <v>1018.3</v>
      </c>
      <c r="Z48" s="104">
        <f t="shared" si="3"/>
        <v>1016.5916666666668</v>
      </c>
      <c r="AA48" s="56">
        <v>1019.1</v>
      </c>
      <c r="AB48" s="130">
        <v>0.8520833333333333</v>
      </c>
      <c r="AC48" s="60">
        <v>10</v>
      </c>
      <c r="AD48" s="56">
        <v>1013.4</v>
      </c>
      <c r="AE48" s="136">
        <v>0.11527777777777777</v>
      </c>
    </row>
    <row r="49" spans="1:31" ht="13.5" customHeight="1">
      <c r="A49" s="68">
        <v>11</v>
      </c>
      <c r="B49" s="105">
        <v>1017.9</v>
      </c>
      <c r="C49" s="106">
        <v>1017.3</v>
      </c>
      <c r="D49" s="106">
        <v>1017.1</v>
      </c>
      <c r="E49" s="106">
        <v>1017.1</v>
      </c>
      <c r="F49" s="106">
        <v>1017.2</v>
      </c>
      <c r="G49" s="106">
        <v>1017.8</v>
      </c>
      <c r="H49" s="106">
        <v>1018.1</v>
      </c>
      <c r="I49" s="106">
        <v>1017.4</v>
      </c>
      <c r="J49" s="106">
        <v>1017.7</v>
      </c>
      <c r="K49" s="106">
        <v>1017.7</v>
      </c>
      <c r="L49" s="106">
        <v>1016.9</v>
      </c>
      <c r="M49" s="106">
        <v>1016.2</v>
      </c>
      <c r="N49" s="106">
        <v>1015.5</v>
      </c>
      <c r="O49" s="106">
        <v>1015.1</v>
      </c>
      <c r="P49" s="106">
        <v>1014.5</v>
      </c>
      <c r="Q49" s="106">
        <v>1014.2</v>
      </c>
      <c r="R49" s="106">
        <v>1013.8</v>
      </c>
      <c r="S49" s="106">
        <v>1013.7</v>
      </c>
      <c r="T49" s="106">
        <v>1013.7</v>
      </c>
      <c r="U49" s="106">
        <v>1013.8</v>
      </c>
      <c r="V49" s="106">
        <v>1013.8</v>
      </c>
      <c r="W49" s="106">
        <v>1013.1</v>
      </c>
      <c r="X49" s="106">
        <v>1012.7</v>
      </c>
      <c r="Y49" s="106">
        <v>1012.2</v>
      </c>
      <c r="Z49" s="110">
        <f t="shared" si="3"/>
        <v>1015.6041666666669</v>
      </c>
      <c r="AA49" s="108">
        <v>1018.3</v>
      </c>
      <c r="AB49" s="131">
        <v>0.006944444444444444</v>
      </c>
      <c r="AC49" s="109">
        <v>11</v>
      </c>
      <c r="AD49" s="108">
        <v>1012.2</v>
      </c>
      <c r="AE49" s="137">
        <v>1</v>
      </c>
    </row>
    <row r="50" spans="1:31" ht="13.5" customHeight="1">
      <c r="A50" s="69">
        <v>12</v>
      </c>
      <c r="B50" s="97">
        <v>1011.7</v>
      </c>
      <c r="C50" s="98">
        <v>1011</v>
      </c>
      <c r="D50" s="98">
        <v>1010.6</v>
      </c>
      <c r="E50" s="98">
        <v>1010.7</v>
      </c>
      <c r="F50" s="98">
        <v>1011</v>
      </c>
      <c r="G50" s="98">
        <v>1011.1</v>
      </c>
      <c r="H50" s="98">
        <v>1011.1</v>
      </c>
      <c r="I50" s="98">
        <v>1010.7</v>
      </c>
      <c r="J50" s="98">
        <v>1010.1</v>
      </c>
      <c r="K50" s="98">
        <v>1009.4</v>
      </c>
      <c r="L50" s="98">
        <v>1008.6</v>
      </c>
      <c r="M50" s="98">
        <v>1007.6</v>
      </c>
      <c r="N50" s="98">
        <v>1007.2</v>
      </c>
      <c r="O50" s="98">
        <v>1006.6</v>
      </c>
      <c r="P50" s="98">
        <v>1005.7</v>
      </c>
      <c r="Q50" s="98">
        <v>1005.9</v>
      </c>
      <c r="R50" s="98">
        <v>1006.8</v>
      </c>
      <c r="S50" s="98">
        <v>1007.4</v>
      </c>
      <c r="T50" s="98">
        <v>1008.1</v>
      </c>
      <c r="U50" s="98">
        <v>1009</v>
      </c>
      <c r="V50" s="98">
        <v>1009.4</v>
      </c>
      <c r="W50" s="98">
        <v>1010.5</v>
      </c>
      <c r="X50" s="98">
        <v>1012.3</v>
      </c>
      <c r="Y50" s="98">
        <v>1012.8</v>
      </c>
      <c r="Z50" s="104">
        <f t="shared" si="3"/>
        <v>1009.3875000000002</v>
      </c>
      <c r="AA50" s="56">
        <v>1012.9</v>
      </c>
      <c r="AB50" s="130">
        <v>0.9993055555555556</v>
      </c>
      <c r="AC50" s="60">
        <v>12</v>
      </c>
      <c r="AD50" s="56">
        <v>1005.7</v>
      </c>
      <c r="AE50" s="136">
        <v>0.6333333333333333</v>
      </c>
    </row>
    <row r="51" spans="1:31" ht="13.5" customHeight="1">
      <c r="A51" s="69">
        <v>13</v>
      </c>
      <c r="B51" s="97">
        <v>1013.6</v>
      </c>
      <c r="C51" s="98">
        <v>1013.5</v>
      </c>
      <c r="D51" s="98">
        <v>1014.1</v>
      </c>
      <c r="E51" s="98">
        <v>1014.7</v>
      </c>
      <c r="F51" s="98">
        <v>1015.3</v>
      </c>
      <c r="G51" s="98">
        <v>1016.5</v>
      </c>
      <c r="H51" s="98">
        <v>1018</v>
      </c>
      <c r="I51" s="98">
        <v>1018.9</v>
      </c>
      <c r="J51" s="98">
        <v>1019.6</v>
      </c>
      <c r="K51" s="98">
        <v>1020.2</v>
      </c>
      <c r="L51" s="98">
        <v>1020.1</v>
      </c>
      <c r="M51" s="98">
        <v>1019.7</v>
      </c>
      <c r="N51" s="98">
        <v>1019.7</v>
      </c>
      <c r="O51" s="98">
        <v>1019.6</v>
      </c>
      <c r="P51" s="98">
        <v>1020</v>
      </c>
      <c r="Q51" s="98">
        <v>1020.1</v>
      </c>
      <c r="R51" s="98">
        <v>1020.3</v>
      </c>
      <c r="S51" s="98">
        <v>1020.2</v>
      </c>
      <c r="T51" s="98">
        <v>1020.4</v>
      </c>
      <c r="U51" s="98">
        <v>1021.1</v>
      </c>
      <c r="V51" s="98">
        <v>1021.3</v>
      </c>
      <c r="W51" s="98">
        <v>1020.4</v>
      </c>
      <c r="X51" s="98">
        <v>1020.1</v>
      </c>
      <c r="Y51" s="98">
        <v>1020.1</v>
      </c>
      <c r="Z51" s="104">
        <f t="shared" si="3"/>
        <v>1018.6458333333334</v>
      </c>
      <c r="AA51" s="56">
        <v>1021.7</v>
      </c>
      <c r="AB51" s="130">
        <v>0.8638888888888889</v>
      </c>
      <c r="AC51" s="60">
        <v>13</v>
      </c>
      <c r="AD51" s="56">
        <v>1012.7</v>
      </c>
      <c r="AE51" s="136">
        <v>0.0020833333333333333</v>
      </c>
    </row>
    <row r="52" spans="1:31" ht="13.5" customHeight="1">
      <c r="A52" s="69">
        <v>14</v>
      </c>
      <c r="B52" s="97">
        <v>1019.6</v>
      </c>
      <c r="C52" s="98">
        <v>1018.4</v>
      </c>
      <c r="D52" s="98">
        <v>1018</v>
      </c>
      <c r="E52" s="98">
        <v>1017.2</v>
      </c>
      <c r="F52" s="98">
        <v>1017</v>
      </c>
      <c r="G52" s="98">
        <v>1017.2</v>
      </c>
      <c r="H52" s="98">
        <v>1016.7</v>
      </c>
      <c r="I52" s="98">
        <v>1016.3</v>
      </c>
      <c r="J52" s="98">
        <v>1015.7</v>
      </c>
      <c r="K52" s="98">
        <v>1015.1</v>
      </c>
      <c r="L52" s="98">
        <v>1014.3</v>
      </c>
      <c r="M52" s="98">
        <v>1013.7</v>
      </c>
      <c r="N52" s="98">
        <v>1013.1</v>
      </c>
      <c r="O52" s="98">
        <v>1012.7</v>
      </c>
      <c r="P52" s="98">
        <v>1011.6</v>
      </c>
      <c r="Q52" s="98">
        <v>1011.6</v>
      </c>
      <c r="R52" s="98">
        <v>1011.7</v>
      </c>
      <c r="S52" s="98">
        <v>1011.2</v>
      </c>
      <c r="T52" s="98">
        <v>1011.8</v>
      </c>
      <c r="U52" s="98">
        <v>1012</v>
      </c>
      <c r="V52" s="98">
        <v>1012.1</v>
      </c>
      <c r="W52" s="98">
        <v>1011.6</v>
      </c>
      <c r="X52" s="98">
        <v>1012</v>
      </c>
      <c r="Y52" s="98">
        <v>1011.9</v>
      </c>
      <c r="Z52" s="104">
        <f t="shared" si="3"/>
        <v>1014.2708333333334</v>
      </c>
      <c r="AA52" s="56">
        <v>1020.1</v>
      </c>
      <c r="AB52" s="130">
        <v>0.004166666666666667</v>
      </c>
      <c r="AC52" s="60">
        <v>14</v>
      </c>
      <c r="AD52" s="56">
        <v>1011.1</v>
      </c>
      <c r="AE52" s="136">
        <v>0.7548611111111111</v>
      </c>
    </row>
    <row r="53" spans="1:31" ht="13.5" customHeight="1">
      <c r="A53" s="69">
        <v>15</v>
      </c>
      <c r="B53" s="97">
        <v>1011.8</v>
      </c>
      <c r="C53" s="98">
        <v>1012.2</v>
      </c>
      <c r="D53" s="98">
        <v>1012.5</v>
      </c>
      <c r="E53" s="98">
        <v>1012.8</v>
      </c>
      <c r="F53" s="98">
        <v>1013.2</v>
      </c>
      <c r="G53" s="98">
        <v>1013.4</v>
      </c>
      <c r="H53" s="98">
        <v>1013.6</v>
      </c>
      <c r="I53" s="98">
        <v>1013.8</v>
      </c>
      <c r="J53" s="98">
        <v>1013.9</v>
      </c>
      <c r="K53" s="98">
        <v>1014.6</v>
      </c>
      <c r="L53" s="98">
        <v>1014.4</v>
      </c>
      <c r="M53" s="98">
        <v>1014.1</v>
      </c>
      <c r="N53" s="98">
        <v>1014.2</v>
      </c>
      <c r="O53" s="98">
        <v>1013.9</v>
      </c>
      <c r="P53" s="98">
        <v>1013</v>
      </c>
      <c r="Q53" s="98">
        <v>1012.6</v>
      </c>
      <c r="R53" s="98">
        <v>1012.7</v>
      </c>
      <c r="S53" s="98">
        <v>1012.9</v>
      </c>
      <c r="T53" s="98">
        <v>1013.4</v>
      </c>
      <c r="U53" s="98">
        <v>1013.8</v>
      </c>
      <c r="V53" s="98">
        <v>1013.9</v>
      </c>
      <c r="W53" s="98">
        <v>1013.5</v>
      </c>
      <c r="X53" s="98">
        <v>1013.1</v>
      </c>
      <c r="Y53" s="98">
        <v>1012.6</v>
      </c>
      <c r="Z53" s="104">
        <f t="shared" si="3"/>
        <v>1013.3291666666668</v>
      </c>
      <c r="AA53" s="56">
        <v>1014.8</v>
      </c>
      <c r="AB53" s="130">
        <v>0.4291666666666667</v>
      </c>
      <c r="AC53" s="60">
        <v>15</v>
      </c>
      <c r="AD53" s="56">
        <v>1011.8</v>
      </c>
      <c r="AE53" s="136">
        <v>0.05069444444444445</v>
      </c>
    </row>
    <row r="54" spans="1:31" ht="13.5" customHeight="1">
      <c r="A54" s="69">
        <v>16</v>
      </c>
      <c r="B54" s="97">
        <v>1012.2</v>
      </c>
      <c r="C54" s="98">
        <v>1011.8</v>
      </c>
      <c r="D54" s="98">
        <v>1011.9</v>
      </c>
      <c r="E54" s="98">
        <v>1011.6</v>
      </c>
      <c r="F54" s="98">
        <v>1011.5</v>
      </c>
      <c r="G54" s="98">
        <v>1011.4</v>
      </c>
      <c r="H54" s="98">
        <v>1011.3</v>
      </c>
      <c r="I54" s="98">
        <v>1011.1</v>
      </c>
      <c r="J54" s="98">
        <v>1010.8</v>
      </c>
      <c r="K54" s="98">
        <v>1010.8</v>
      </c>
      <c r="L54" s="98">
        <v>1009.6</v>
      </c>
      <c r="M54" s="98">
        <v>1008.6</v>
      </c>
      <c r="N54" s="98">
        <v>1008.3</v>
      </c>
      <c r="O54" s="98">
        <v>1007.5</v>
      </c>
      <c r="P54" s="98">
        <v>1006.6</v>
      </c>
      <c r="Q54" s="98">
        <v>1006.5</v>
      </c>
      <c r="R54" s="98">
        <v>1007</v>
      </c>
      <c r="S54" s="98">
        <v>1007.2</v>
      </c>
      <c r="T54" s="98">
        <v>1007.5</v>
      </c>
      <c r="U54" s="98">
        <v>1007.6</v>
      </c>
      <c r="V54" s="98">
        <v>1007.6</v>
      </c>
      <c r="W54" s="98">
        <v>1007.3</v>
      </c>
      <c r="X54" s="98">
        <v>1006.8</v>
      </c>
      <c r="Y54" s="98">
        <v>1006.3</v>
      </c>
      <c r="Z54" s="104">
        <f t="shared" si="3"/>
        <v>1009.1166666666664</v>
      </c>
      <c r="AA54" s="56">
        <v>1012.7</v>
      </c>
      <c r="AB54" s="130">
        <v>0.001388888888888889</v>
      </c>
      <c r="AC54" s="60">
        <v>16</v>
      </c>
      <c r="AD54" s="56">
        <v>1006.3</v>
      </c>
      <c r="AE54" s="136">
        <v>1</v>
      </c>
    </row>
    <row r="55" spans="1:31" ht="13.5" customHeight="1">
      <c r="A55" s="69">
        <v>17</v>
      </c>
      <c r="B55" s="97">
        <v>1006.1</v>
      </c>
      <c r="C55" s="98">
        <v>1005.9</v>
      </c>
      <c r="D55" s="98">
        <v>1005.6</v>
      </c>
      <c r="E55" s="98">
        <v>1005.4</v>
      </c>
      <c r="F55" s="98">
        <v>1005.3</v>
      </c>
      <c r="G55" s="98">
        <v>1005.7</v>
      </c>
      <c r="H55" s="98">
        <v>1005.4</v>
      </c>
      <c r="I55" s="98">
        <v>1005.3</v>
      </c>
      <c r="J55" s="98">
        <v>1005.4</v>
      </c>
      <c r="K55" s="98">
        <v>1005.9</v>
      </c>
      <c r="L55" s="98">
        <v>1005.6</v>
      </c>
      <c r="M55" s="98">
        <v>1005.2</v>
      </c>
      <c r="N55" s="98">
        <v>1005.6</v>
      </c>
      <c r="O55" s="98">
        <v>1005.8</v>
      </c>
      <c r="P55" s="98">
        <v>1006.3</v>
      </c>
      <c r="Q55" s="98">
        <v>1007</v>
      </c>
      <c r="R55" s="98">
        <v>1008.1</v>
      </c>
      <c r="S55" s="98">
        <v>1009.7</v>
      </c>
      <c r="T55" s="98">
        <v>1010.8</v>
      </c>
      <c r="U55" s="98">
        <v>1012.8</v>
      </c>
      <c r="V55" s="98">
        <v>1015.2</v>
      </c>
      <c r="W55" s="98">
        <v>1016.4</v>
      </c>
      <c r="X55" s="98">
        <v>1017</v>
      </c>
      <c r="Y55" s="98">
        <v>1017.9</v>
      </c>
      <c r="Z55" s="104">
        <f t="shared" si="3"/>
        <v>1008.3083333333334</v>
      </c>
      <c r="AA55" s="56">
        <v>1018.1</v>
      </c>
      <c r="AB55" s="130">
        <v>0.9965277777777778</v>
      </c>
      <c r="AC55" s="60">
        <v>17</v>
      </c>
      <c r="AD55" s="56">
        <v>1005</v>
      </c>
      <c r="AE55" s="136">
        <v>0.34375</v>
      </c>
    </row>
    <row r="56" spans="1:31" ht="13.5" customHeight="1">
      <c r="A56" s="69">
        <v>18</v>
      </c>
      <c r="B56" s="97">
        <v>1018.5</v>
      </c>
      <c r="C56" s="98">
        <v>1019</v>
      </c>
      <c r="D56" s="98">
        <v>1019.3</v>
      </c>
      <c r="E56" s="98">
        <v>1019.7</v>
      </c>
      <c r="F56" s="98">
        <v>1020.2</v>
      </c>
      <c r="G56" s="98">
        <v>1021</v>
      </c>
      <c r="H56" s="98">
        <v>1021.5</v>
      </c>
      <c r="I56" s="98">
        <v>1021.7</v>
      </c>
      <c r="J56" s="98">
        <v>1021.4</v>
      </c>
      <c r="K56" s="98">
        <v>1021.3</v>
      </c>
      <c r="L56" s="98">
        <v>1020.6</v>
      </c>
      <c r="M56" s="98">
        <v>1019.5</v>
      </c>
      <c r="N56" s="98">
        <v>1019.1</v>
      </c>
      <c r="O56" s="98">
        <v>1018.6</v>
      </c>
      <c r="P56" s="98">
        <v>1018.7</v>
      </c>
      <c r="Q56" s="98">
        <v>1018.2</v>
      </c>
      <c r="R56" s="98">
        <v>1018.3</v>
      </c>
      <c r="S56" s="98">
        <v>1018.4</v>
      </c>
      <c r="T56" s="98">
        <v>1018.8</v>
      </c>
      <c r="U56" s="98">
        <v>1019</v>
      </c>
      <c r="V56" s="98">
        <v>1019.4</v>
      </c>
      <c r="W56" s="98">
        <v>1019.3</v>
      </c>
      <c r="X56" s="98">
        <v>1019</v>
      </c>
      <c r="Y56" s="98">
        <v>1018.8</v>
      </c>
      <c r="Z56" s="104">
        <f t="shared" si="3"/>
        <v>1019.5541666666668</v>
      </c>
      <c r="AA56" s="56">
        <v>1021.8</v>
      </c>
      <c r="AB56" s="130">
        <v>0.3513888888888889</v>
      </c>
      <c r="AC56" s="60">
        <v>18</v>
      </c>
      <c r="AD56" s="56">
        <v>1017.8</v>
      </c>
      <c r="AE56" s="136">
        <v>0.0006944444444444445</v>
      </c>
    </row>
    <row r="57" spans="1:31" ht="13.5" customHeight="1">
      <c r="A57" s="69">
        <v>19</v>
      </c>
      <c r="B57" s="97">
        <v>1017.9</v>
      </c>
      <c r="C57" s="98">
        <v>1017.6</v>
      </c>
      <c r="D57" s="98">
        <v>1017.4</v>
      </c>
      <c r="E57" s="98">
        <v>1016.9</v>
      </c>
      <c r="F57" s="98">
        <v>1016.7</v>
      </c>
      <c r="G57" s="98">
        <v>1017</v>
      </c>
      <c r="H57" s="98">
        <v>1017.3</v>
      </c>
      <c r="I57" s="98">
        <v>1017.4</v>
      </c>
      <c r="J57" s="98">
        <v>1017.1</v>
      </c>
      <c r="K57" s="98">
        <v>1016.6</v>
      </c>
      <c r="L57" s="98">
        <v>1015.6</v>
      </c>
      <c r="M57" s="98">
        <v>1014.9</v>
      </c>
      <c r="N57" s="98">
        <v>1014.2</v>
      </c>
      <c r="O57" s="98">
        <v>1013.4</v>
      </c>
      <c r="P57" s="98">
        <v>1012.2</v>
      </c>
      <c r="Q57" s="98">
        <v>1012.2</v>
      </c>
      <c r="R57" s="98">
        <v>1012.1</v>
      </c>
      <c r="S57" s="98">
        <v>1011.6</v>
      </c>
      <c r="T57" s="98">
        <v>1011.3</v>
      </c>
      <c r="U57" s="98">
        <v>1011.4</v>
      </c>
      <c r="V57" s="98">
        <v>1011.6</v>
      </c>
      <c r="W57" s="98">
        <v>1010.6</v>
      </c>
      <c r="X57" s="98">
        <v>1009.1</v>
      </c>
      <c r="Y57" s="98">
        <v>1007.3</v>
      </c>
      <c r="Z57" s="104">
        <f t="shared" si="3"/>
        <v>1014.1416666666664</v>
      </c>
      <c r="AA57" s="56">
        <v>1018.8</v>
      </c>
      <c r="AB57" s="130">
        <v>0.005555555555555556</v>
      </c>
      <c r="AC57" s="60">
        <v>19</v>
      </c>
      <c r="AD57" s="56">
        <v>1007.2</v>
      </c>
      <c r="AE57" s="136">
        <v>1</v>
      </c>
    </row>
    <row r="58" spans="1:31" ht="13.5" customHeight="1">
      <c r="A58" s="69">
        <v>20</v>
      </c>
      <c r="B58" s="97">
        <v>1004.7</v>
      </c>
      <c r="C58" s="98">
        <v>1003</v>
      </c>
      <c r="D58" s="98">
        <v>1001.2</v>
      </c>
      <c r="E58" s="98">
        <v>999.9</v>
      </c>
      <c r="F58" s="98">
        <v>999.9</v>
      </c>
      <c r="G58" s="98">
        <v>1000.3</v>
      </c>
      <c r="H58" s="98">
        <v>1000.4</v>
      </c>
      <c r="I58" s="98">
        <v>999.7</v>
      </c>
      <c r="J58" s="98">
        <v>999.4</v>
      </c>
      <c r="K58" s="98">
        <v>999.2</v>
      </c>
      <c r="L58" s="98">
        <v>998.5</v>
      </c>
      <c r="M58" s="98">
        <v>997.7</v>
      </c>
      <c r="N58" s="98">
        <v>997.3</v>
      </c>
      <c r="O58" s="98">
        <v>997.4</v>
      </c>
      <c r="P58" s="98">
        <v>997.2</v>
      </c>
      <c r="Q58" s="98">
        <v>997.4</v>
      </c>
      <c r="R58" s="98">
        <v>998.5</v>
      </c>
      <c r="S58" s="98">
        <v>998.8</v>
      </c>
      <c r="T58" s="98">
        <v>999.5</v>
      </c>
      <c r="U58" s="98">
        <v>1001.5</v>
      </c>
      <c r="V58" s="98">
        <v>1003</v>
      </c>
      <c r="W58" s="98">
        <v>1004</v>
      </c>
      <c r="X58" s="98">
        <v>1004.4</v>
      </c>
      <c r="Y58" s="98">
        <v>1005.2</v>
      </c>
      <c r="Z58" s="104">
        <f t="shared" si="3"/>
        <v>1000.3375000000001</v>
      </c>
      <c r="AA58" s="56">
        <v>1007.3</v>
      </c>
      <c r="AB58" s="130">
        <v>0.0006944444444444445</v>
      </c>
      <c r="AC58" s="60">
        <v>20</v>
      </c>
      <c r="AD58" s="56">
        <v>997</v>
      </c>
      <c r="AE58" s="136">
        <v>0.6506944444444445</v>
      </c>
    </row>
    <row r="59" spans="1:31" ht="13.5" customHeight="1">
      <c r="A59" s="68">
        <v>21</v>
      </c>
      <c r="B59" s="105">
        <v>1005.4</v>
      </c>
      <c r="C59" s="106">
        <v>1006</v>
      </c>
      <c r="D59" s="106">
        <v>1006.4</v>
      </c>
      <c r="E59" s="106">
        <v>1006.6</v>
      </c>
      <c r="F59" s="106">
        <v>1007.3</v>
      </c>
      <c r="G59" s="106">
        <v>1008.1</v>
      </c>
      <c r="H59" s="106">
        <v>1008.5</v>
      </c>
      <c r="I59" s="106">
        <v>1009.5</v>
      </c>
      <c r="J59" s="106">
        <v>1009.2</v>
      </c>
      <c r="K59" s="106">
        <v>1008.9</v>
      </c>
      <c r="L59" s="106">
        <v>1008.5</v>
      </c>
      <c r="M59" s="106">
        <v>1007.5</v>
      </c>
      <c r="N59" s="106">
        <v>1006.4</v>
      </c>
      <c r="O59" s="106">
        <v>1006.5</v>
      </c>
      <c r="P59" s="106">
        <v>1006.2</v>
      </c>
      <c r="Q59" s="106">
        <v>1006.1</v>
      </c>
      <c r="R59" s="106">
        <v>1006.5</v>
      </c>
      <c r="S59" s="106">
        <v>1007</v>
      </c>
      <c r="T59" s="106">
        <v>1007.6</v>
      </c>
      <c r="U59" s="106">
        <v>1008.4</v>
      </c>
      <c r="V59" s="106">
        <v>1008.8</v>
      </c>
      <c r="W59" s="106">
        <v>1009.1</v>
      </c>
      <c r="X59" s="106">
        <v>1008.6</v>
      </c>
      <c r="Y59" s="106">
        <v>1008.2</v>
      </c>
      <c r="Z59" s="110">
        <f t="shared" si="3"/>
        <v>1007.5541666666664</v>
      </c>
      <c r="AA59" s="108">
        <v>1009.5</v>
      </c>
      <c r="AB59" s="131">
        <v>0.3576388888888889</v>
      </c>
      <c r="AC59" s="109">
        <v>21</v>
      </c>
      <c r="AD59" s="108">
        <v>1004.8</v>
      </c>
      <c r="AE59" s="137">
        <v>0.022222222222222223</v>
      </c>
    </row>
    <row r="60" spans="1:31" ht="13.5" customHeight="1">
      <c r="A60" s="69">
        <v>22</v>
      </c>
      <c r="B60" s="97">
        <v>1007.9</v>
      </c>
      <c r="C60" s="98">
        <v>1007.7</v>
      </c>
      <c r="D60" s="98">
        <v>1007.3</v>
      </c>
      <c r="E60" s="98">
        <v>1006.8</v>
      </c>
      <c r="F60" s="98">
        <v>1006.8</v>
      </c>
      <c r="G60" s="98">
        <v>1006.8</v>
      </c>
      <c r="H60" s="98">
        <v>1006.5</v>
      </c>
      <c r="I60" s="98">
        <v>1005.6</v>
      </c>
      <c r="J60" s="98">
        <v>1005.2</v>
      </c>
      <c r="K60" s="98">
        <v>1004.2</v>
      </c>
      <c r="L60" s="98">
        <v>1003</v>
      </c>
      <c r="M60" s="98">
        <v>1001.9</v>
      </c>
      <c r="N60" s="98">
        <v>1001.1</v>
      </c>
      <c r="O60" s="98">
        <v>1000.6</v>
      </c>
      <c r="P60" s="98">
        <v>999.5</v>
      </c>
      <c r="Q60" s="98">
        <v>998.9</v>
      </c>
      <c r="R60" s="98">
        <v>998.9</v>
      </c>
      <c r="S60" s="98">
        <v>999</v>
      </c>
      <c r="T60" s="98">
        <v>999</v>
      </c>
      <c r="U60" s="98">
        <v>999.7</v>
      </c>
      <c r="V60" s="98">
        <v>1000.5</v>
      </c>
      <c r="W60" s="98">
        <v>1001</v>
      </c>
      <c r="X60" s="98">
        <v>1001.3</v>
      </c>
      <c r="Y60" s="98">
        <v>1001.5</v>
      </c>
      <c r="Z60" s="104">
        <f t="shared" si="3"/>
        <v>1002.9458333333333</v>
      </c>
      <c r="AA60" s="56">
        <v>1008.4</v>
      </c>
      <c r="AB60" s="130">
        <v>0.004861111111111111</v>
      </c>
      <c r="AC60" s="60">
        <v>22</v>
      </c>
      <c r="AD60" s="56">
        <v>998.8</v>
      </c>
      <c r="AE60" s="136">
        <v>0.7472222222222222</v>
      </c>
    </row>
    <row r="61" spans="1:31" ht="13.5" customHeight="1">
      <c r="A61" s="69">
        <v>23</v>
      </c>
      <c r="B61" s="97">
        <v>1001.1</v>
      </c>
      <c r="C61" s="98">
        <v>1000.7</v>
      </c>
      <c r="D61" s="98">
        <v>1000.3</v>
      </c>
      <c r="E61" s="98">
        <v>1000.1</v>
      </c>
      <c r="F61" s="98">
        <v>1000</v>
      </c>
      <c r="G61" s="98">
        <v>999.4</v>
      </c>
      <c r="H61" s="98">
        <v>999.2</v>
      </c>
      <c r="I61" s="98">
        <v>999.1</v>
      </c>
      <c r="J61" s="98">
        <v>999.5</v>
      </c>
      <c r="K61" s="98">
        <v>999.3</v>
      </c>
      <c r="L61" s="98">
        <v>999.5</v>
      </c>
      <c r="M61" s="98">
        <v>1000</v>
      </c>
      <c r="N61" s="98">
        <v>999.9</v>
      </c>
      <c r="O61" s="98">
        <v>1000</v>
      </c>
      <c r="P61" s="98">
        <v>999.6</v>
      </c>
      <c r="Q61" s="98">
        <v>999.8</v>
      </c>
      <c r="R61" s="98">
        <v>1000</v>
      </c>
      <c r="S61" s="98">
        <v>1000.8</v>
      </c>
      <c r="T61" s="98">
        <v>1002</v>
      </c>
      <c r="U61" s="98">
        <v>1003</v>
      </c>
      <c r="V61" s="98">
        <v>1003.9</v>
      </c>
      <c r="W61" s="98">
        <v>1004.4</v>
      </c>
      <c r="X61" s="98">
        <v>1004.8</v>
      </c>
      <c r="Y61" s="98">
        <v>1005.3</v>
      </c>
      <c r="Z61" s="104">
        <f t="shared" si="3"/>
        <v>1000.9041666666667</v>
      </c>
      <c r="AA61" s="56">
        <v>1005.3</v>
      </c>
      <c r="AB61" s="130">
        <v>1</v>
      </c>
      <c r="AC61" s="60">
        <v>23</v>
      </c>
      <c r="AD61" s="56">
        <v>999</v>
      </c>
      <c r="AE61" s="136">
        <v>0.3354166666666667</v>
      </c>
    </row>
    <row r="62" spans="1:31" ht="13.5" customHeight="1">
      <c r="A62" s="69">
        <v>24</v>
      </c>
      <c r="B62" s="97">
        <v>1005.3</v>
      </c>
      <c r="C62" s="98">
        <v>1005.6</v>
      </c>
      <c r="D62" s="98">
        <v>1006.1</v>
      </c>
      <c r="E62" s="98">
        <v>1006.4</v>
      </c>
      <c r="F62" s="98">
        <v>1007.2</v>
      </c>
      <c r="G62" s="98">
        <v>1007.8</v>
      </c>
      <c r="H62" s="98">
        <v>1007.9</v>
      </c>
      <c r="I62" s="98">
        <v>1008.3</v>
      </c>
      <c r="J62" s="98">
        <v>1008.4</v>
      </c>
      <c r="K62" s="98">
        <v>1008.8</v>
      </c>
      <c r="L62" s="98">
        <v>1008.6</v>
      </c>
      <c r="M62" s="98">
        <v>1008.5</v>
      </c>
      <c r="N62" s="98">
        <v>1008.5</v>
      </c>
      <c r="O62" s="98">
        <v>1008.9</v>
      </c>
      <c r="P62" s="98">
        <v>1009.5</v>
      </c>
      <c r="Q62" s="98">
        <v>1010.5</v>
      </c>
      <c r="R62" s="98">
        <v>1011.4</v>
      </c>
      <c r="S62" s="98">
        <v>1012</v>
      </c>
      <c r="T62" s="98">
        <v>1012.7</v>
      </c>
      <c r="U62" s="98">
        <v>1013.4</v>
      </c>
      <c r="V62" s="98">
        <v>1013.5</v>
      </c>
      <c r="W62" s="98">
        <v>1013.7</v>
      </c>
      <c r="X62" s="98">
        <v>1013.6</v>
      </c>
      <c r="Y62" s="98">
        <v>1013.6</v>
      </c>
      <c r="Z62" s="104">
        <f t="shared" si="3"/>
        <v>1009.5916666666667</v>
      </c>
      <c r="AA62" s="56">
        <v>1013.8</v>
      </c>
      <c r="AB62" s="130">
        <v>0.9166666666666666</v>
      </c>
      <c r="AC62" s="60">
        <v>24</v>
      </c>
      <c r="AD62" s="56">
        <v>1005.1</v>
      </c>
      <c r="AE62" s="136">
        <v>0.04097222222222222</v>
      </c>
    </row>
    <row r="63" spans="1:31" ht="13.5" customHeight="1">
      <c r="A63" s="69">
        <v>25</v>
      </c>
      <c r="B63" s="97">
        <v>1014</v>
      </c>
      <c r="C63" s="98">
        <v>1014.1</v>
      </c>
      <c r="D63" s="98">
        <v>1014.1</v>
      </c>
      <c r="E63" s="98">
        <v>1014.6</v>
      </c>
      <c r="F63" s="98">
        <v>1015.1</v>
      </c>
      <c r="G63" s="98">
        <v>1015.6</v>
      </c>
      <c r="H63" s="98">
        <v>1016.4</v>
      </c>
      <c r="I63" s="98">
        <v>1016.6</v>
      </c>
      <c r="J63" s="98">
        <v>1016.7</v>
      </c>
      <c r="K63" s="98">
        <v>1016.8</v>
      </c>
      <c r="L63" s="98">
        <v>1016.2</v>
      </c>
      <c r="M63" s="98">
        <v>1015.8</v>
      </c>
      <c r="N63" s="98">
        <v>1015.5</v>
      </c>
      <c r="O63" s="98">
        <v>1015.6</v>
      </c>
      <c r="P63" s="98">
        <v>1015.5</v>
      </c>
      <c r="Q63" s="98">
        <v>1015.7</v>
      </c>
      <c r="R63" s="98">
        <v>1015.9</v>
      </c>
      <c r="S63" s="98">
        <v>1016</v>
      </c>
      <c r="T63" s="98">
        <v>1016</v>
      </c>
      <c r="U63" s="98">
        <v>1016.1</v>
      </c>
      <c r="V63" s="98">
        <v>1015.7</v>
      </c>
      <c r="W63" s="98">
        <v>1015.1</v>
      </c>
      <c r="X63" s="98">
        <v>1014.6</v>
      </c>
      <c r="Y63" s="98">
        <v>1014.4</v>
      </c>
      <c r="Z63" s="104">
        <f t="shared" si="3"/>
        <v>1015.5041666666666</v>
      </c>
      <c r="AA63" s="56">
        <v>1017</v>
      </c>
      <c r="AB63" s="130">
        <v>0.40277777777777773</v>
      </c>
      <c r="AC63" s="60">
        <v>25</v>
      </c>
      <c r="AD63" s="56">
        <v>1013.6</v>
      </c>
      <c r="AE63" s="136">
        <v>0.010416666666666666</v>
      </c>
    </row>
    <row r="64" spans="1:31" ht="13.5" customHeight="1">
      <c r="A64" s="69">
        <v>26</v>
      </c>
      <c r="B64" s="97">
        <v>1014.3</v>
      </c>
      <c r="C64" s="98">
        <v>1014.5</v>
      </c>
      <c r="D64" s="98">
        <v>1015.2</v>
      </c>
      <c r="E64" s="98">
        <v>1016.1</v>
      </c>
      <c r="F64" s="98">
        <v>1016.9</v>
      </c>
      <c r="G64" s="98">
        <v>1018</v>
      </c>
      <c r="H64" s="98">
        <v>1018.2</v>
      </c>
      <c r="I64" s="98">
        <v>1018.8</v>
      </c>
      <c r="J64" s="98">
        <v>1019.1</v>
      </c>
      <c r="K64" s="98">
        <v>1019.5</v>
      </c>
      <c r="L64" s="98">
        <v>1019.8</v>
      </c>
      <c r="M64" s="98">
        <v>1020</v>
      </c>
      <c r="N64" s="98">
        <v>1020</v>
      </c>
      <c r="O64" s="98">
        <v>1019.5</v>
      </c>
      <c r="P64" s="98">
        <v>1019</v>
      </c>
      <c r="Q64" s="98">
        <v>1018.8</v>
      </c>
      <c r="R64" s="98">
        <v>1019.1</v>
      </c>
      <c r="S64" s="98">
        <v>1018.8</v>
      </c>
      <c r="T64" s="98">
        <v>1019</v>
      </c>
      <c r="U64" s="98">
        <v>1019</v>
      </c>
      <c r="V64" s="98">
        <v>1018.8</v>
      </c>
      <c r="W64" s="98">
        <v>1017.7</v>
      </c>
      <c r="X64" s="98">
        <v>1016.7</v>
      </c>
      <c r="Y64" s="98">
        <v>1015.4</v>
      </c>
      <c r="Z64" s="104">
        <f t="shared" si="3"/>
        <v>1018.0083333333333</v>
      </c>
      <c r="AA64" s="56">
        <v>1020.2</v>
      </c>
      <c r="AB64" s="130">
        <v>0.5333333333333333</v>
      </c>
      <c r="AC64" s="60">
        <v>26</v>
      </c>
      <c r="AD64" s="56">
        <v>1014</v>
      </c>
      <c r="AE64" s="136">
        <v>0.03680555555555556</v>
      </c>
    </row>
    <row r="65" spans="1:31" ht="13.5" customHeight="1">
      <c r="A65" s="69">
        <v>27</v>
      </c>
      <c r="B65" s="97">
        <v>1013.9</v>
      </c>
      <c r="C65" s="98">
        <v>1013.5</v>
      </c>
      <c r="D65" s="98">
        <v>1012.6</v>
      </c>
      <c r="E65" s="98">
        <v>1011.8</v>
      </c>
      <c r="F65" s="98">
        <v>1010.8</v>
      </c>
      <c r="G65" s="98">
        <v>1010.4</v>
      </c>
      <c r="H65" s="98">
        <v>1009.8</v>
      </c>
      <c r="I65" s="98">
        <v>1008.5</v>
      </c>
      <c r="J65" s="98">
        <v>1007.3</v>
      </c>
      <c r="K65" s="98">
        <v>1005.8</v>
      </c>
      <c r="L65" s="98">
        <v>1003.7</v>
      </c>
      <c r="M65" s="98">
        <v>1001.5</v>
      </c>
      <c r="N65" s="98">
        <v>999.5</v>
      </c>
      <c r="O65" s="98">
        <v>997</v>
      </c>
      <c r="P65" s="98">
        <v>995.5</v>
      </c>
      <c r="Q65" s="98">
        <v>993.7</v>
      </c>
      <c r="R65" s="98">
        <v>992.6</v>
      </c>
      <c r="S65" s="98">
        <v>991.9</v>
      </c>
      <c r="T65" s="98">
        <v>991.9</v>
      </c>
      <c r="U65" s="98">
        <v>991.6</v>
      </c>
      <c r="V65" s="98">
        <v>991.8</v>
      </c>
      <c r="W65" s="98">
        <v>991.1</v>
      </c>
      <c r="X65" s="98">
        <v>991.5</v>
      </c>
      <c r="Y65" s="98">
        <v>992.1</v>
      </c>
      <c r="Z65" s="104">
        <f t="shared" si="3"/>
        <v>1001.2416666666667</v>
      </c>
      <c r="AA65" s="56">
        <v>1015.4</v>
      </c>
      <c r="AB65" s="130">
        <v>0.0006944444444444445</v>
      </c>
      <c r="AC65" s="60">
        <v>27</v>
      </c>
      <c r="AD65" s="56">
        <v>990.8</v>
      </c>
      <c r="AE65" s="136">
        <v>0.9208333333333334</v>
      </c>
    </row>
    <row r="66" spans="1:31" ht="13.5" customHeight="1">
      <c r="A66" s="69">
        <v>28</v>
      </c>
      <c r="B66" s="97">
        <v>992.2</v>
      </c>
      <c r="C66" s="98">
        <v>992.4</v>
      </c>
      <c r="D66" s="98">
        <v>992.5</v>
      </c>
      <c r="E66" s="98">
        <v>992.8</v>
      </c>
      <c r="F66" s="103">
        <v>993.3</v>
      </c>
      <c r="G66" s="98">
        <v>994.2</v>
      </c>
      <c r="H66" s="98">
        <v>995.3</v>
      </c>
      <c r="I66" s="98">
        <v>995.8</v>
      </c>
      <c r="J66" s="98">
        <v>995.6</v>
      </c>
      <c r="K66" s="98">
        <v>996.2</v>
      </c>
      <c r="L66" s="98">
        <v>996.5</v>
      </c>
      <c r="M66" s="98">
        <v>997.9</v>
      </c>
      <c r="N66" s="98">
        <v>999</v>
      </c>
      <c r="O66" s="98">
        <v>998.8</v>
      </c>
      <c r="P66" s="98">
        <v>999.7</v>
      </c>
      <c r="Q66" s="98">
        <v>1000.4</v>
      </c>
      <c r="R66" s="98">
        <v>1001.5</v>
      </c>
      <c r="S66" s="98">
        <v>1002.9</v>
      </c>
      <c r="T66" s="98">
        <v>1004.1</v>
      </c>
      <c r="U66" s="98">
        <v>1005.4</v>
      </c>
      <c r="V66" s="98">
        <v>1006.3</v>
      </c>
      <c r="W66" s="98">
        <v>1007</v>
      </c>
      <c r="X66" s="98">
        <v>1007</v>
      </c>
      <c r="Y66" s="98">
        <v>1007.3</v>
      </c>
      <c r="Z66" s="104">
        <f t="shared" si="3"/>
        <v>998.9208333333332</v>
      </c>
      <c r="AA66" s="56">
        <v>1007.3</v>
      </c>
      <c r="AB66" s="130">
        <v>1</v>
      </c>
      <c r="AC66" s="60">
        <v>28</v>
      </c>
      <c r="AD66" s="56">
        <v>992</v>
      </c>
      <c r="AE66" s="136">
        <v>0.03680555555555556</v>
      </c>
    </row>
    <row r="67" spans="1:31" ht="13.5" customHeight="1">
      <c r="A67" s="69">
        <v>29</v>
      </c>
      <c r="B67" s="97">
        <v>1007.7</v>
      </c>
      <c r="C67" s="98">
        <v>1008.4</v>
      </c>
      <c r="D67" s="98">
        <v>1009.3</v>
      </c>
      <c r="E67" s="98">
        <v>1010.4</v>
      </c>
      <c r="F67" s="98">
        <v>1011.1</v>
      </c>
      <c r="G67" s="98">
        <v>1012</v>
      </c>
      <c r="H67" s="98">
        <v>1012.3</v>
      </c>
      <c r="I67" s="98">
        <v>1012.7</v>
      </c>
      <c r="J67" s="98">
        <v>1013.3</v>
      </c>
      <c r="K67" s="98">
        <v>1013.4</v>
      </c>
      <c r="L67" s="98">
        <v>1013.4</v>
      </c>
      <c r="M67" s="98">
        <v>1013.4</v>
      </c>
      <c r="N67" s="98">
        <v>1013.9</v>
      </c>
      <c r="O67" s="98">
        <v>1014.1</v>
      </c>
      <c r="P67" s="98">
        <v>1013.7</v>
      </c>
      <c r="Q67" s="98">
        <v>1013.9</v>
      </c>
      <c r="R67" s="98">
        <v>1014.3</v>
      </c>
      <c r="S67" s="98">
        <v>1014.4</v>
      </c>
      <c r="T67" s="98">
        <v>1015.2</v>
      </c>
      <c r="U67" s="98">
        <v>1016.1</v>
      </c>
      <c r="V67" s="98">
        <v>1016.3</v>
      </c>
      <c r="W67" s="98">
        <v>1016.2</v>
      </c>
      <c r="X67" s="98">
        <v>1015.8</v>
      </c>
      <c r="Y67" s="98">
        <v>1015.6</v>
      </c>
      <c r="Z67" s="104">
        <f t="shared" si="3"/>
        <v>1013.2041666666665</v>
      </c>
      <c r="AA67" s="56">
        <v>1016.5</v>
      </c>
      <c r="AB67" s="130">
        <v>0.8576388888888888</v>
      </c>
      <c r="AC67" s="60">
        <v>29</v>
      </c>
      <c r="AD67" s="56">
        <v>1007.3</v>
      </c>
      <c r="AE67" s="136">
        <v>0.006944444444444444</v>
      </c>
    </row>
    <row r="68" spans="1:31" ht="13.5" customHeight="1">
      <c r="A68" s="69">
        <v>30</v>
      </c>
      <c r="B68" s="97">
        <v>1015.2</v>
      </c>
      <c r="C68" s="98">
        <v>1014.9</v>
      </c>
      <c r="D68" s="98">
        <v>1014.9</v>
      </c>
      <c r="E68" s="98">
        <v>1015.1</v>
      </c>
      <c r="F68" s="98">
        <v>1015.4</v>
      </c>
      <c r="G68" s="98">
        <v>1015.6</v>
      </c>
      <c r="H68" s="98">
        <v>1015.6</v>
      </c>
      <c r="I68" s="98">
        <v>1015.1</v>
      </c>
      <c r="J68" s="98">
        <v>1014.4</v>
      </c>
      <c r="K68" s="98">
        <v>1014.2</v>
      </c>
      <c r="L68" s="98">
        <v>1013.5</v>
      </c>
      <c r="M68" s="98">
        <v>1013</v>
      </c>
      <c r="N68" s="98">
        <v>1012.7</v>
      </c>
      <c r="O68" s="98">
        <v>1012.4</v>
      </c>
      <c r="P68" s="98">
        <v>1012</v>
      </c>
      <c r="Q68" s="98">
        <v>1012.2</v>
      </c>
      <c r="R68" s="98">
        <v>1012.1</v>
      </c>
      <c r="S68" s="98">
        <v>1012.4</v>
      </c>
      <c r="T68" s="98">
        <v>1013.3</v>
      </c>
      <c r="U68" s="98">
        <v>1014.1</v>
      </c>
      <c r="V68" s="98">
        <v>1014.5</v>
      </c>
      <c r="W68" s="98">
        <v>1014.8</v>
      </c>
      <c r="X68" s="98">
        <v>1014.7</v>
      </c>
      <c r="Y68" s="98">
        <v>1014.5</v>
      </c>
      <c r="Z68" s="104">
        <f t="shared" si="3"/>
        <v>1014.0250000000001</v>
      </c>
      <c r="AA68" s="56">
        <v>1015.8</v>
      </c>
      <c r="AB68" s="130">
        <v>0.26805555555555555</v>
      </c>
      <c r="AC68" s="60">
        <v>30</v>
      </c>
      <c r="AD68" s="56">
        <v>1011.8</v>
      </c>
      <c r="AE68" s="136">
        <v>0.6465277777777778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30"/>
      <c r="AC69" s="60">
        <v>31</v>
      </c>
      <c r="AD69" s="56"/>
      <c r="AE69" s="136"/>
    </row>
    <row r="70" spans="1:31" ht="13.5" customHeight="1">
      <c r="A70" s="83" t="s">
        <v>9</v>
      </c>
      <c r="B70" s="99">
        <f aca="true" t="shared" si="4" ref="B70:Q70">AVERAGE(B39:B69)</f>
        <v>1011.9600000000003</v>
      </c>
      <c r="C70" s="100">
        <f t="shared" si="4"/>
        <v>1011.8166666666667</v>
      </c>
      <c r="D70" s="100">
        <f t="shared" si="4"/>
        <v>1011.7199999999999</v>
      </c>
      <c r="E70" s="100">
        <f t="shared" si="4"/>
        <v>1011.74</v>
      </c>
      <c r="F70" s="100">
        <f t="shared" si="4"/>
        <v>1012.0133333333334</v>
      </c>
      <c r="G70" s="100">
        <f t="shared" si="4"/>
        <v>1012.4499999999999</v>
      </c>
      <c r="H70" s="100">
        <f t="shared" si="4"/>
        <v>1012.6600000000001</v>
      </c>
      <c r="I70" s="100">
        <f t="shared" si="4"/>
        <v>1012.6199999999998</v>
      </c>
      <c r="J70" s="100">
        <f t="shared" si="4"/>
        <v>1012.5933333333335</v>
      </c>
      <c r="K70" s="100">
        <f t="shared" si="4"/>
        <v>1012.4866666666668</v>
      </c>
      <c r="L70" s="100">
        <f t="shared" si="4"/>
        <v>1011.8599999999999</v>
      </c>
      <c r="M70" s="100">
        <f t="shared" si="4"/>
        <v>1011.3100000000003</v>
      </c>
      <c r="N70" s="100">
        <f t="shared" si="4"/>
        <v>1010.8966666666668</v>
      </c>
      <c r="O70" s="100">
        <f t="shared" si="4"/>
        <v>1010.48</v>
      </c>
      <c r="P70" s="100">
        <f t="shared" si="4"/>
        <v>1010.1366666666668</v>
      </c>
      <c r="Q70" s="100">
        <f t="shared" si="4"/>
        <v>1010.146666666667</v>
      </c>
      <c r="R70" s="100">
        <f aca="true" t="shared" si="5" ref="R70:Y70">AVERAGE(R39:R69)</f>
        <v>1010.4566666666665</v>
      </c>
      <c r="S70" s="100">
        <f t="shared" si="5"/>
        <v>1010.7766666666669</v>
      </c>
      <c r="T70" s="100">
        <f t="shared" si="5"/>
        <v>1011.2599999999999</v>
      </c>
      <c r="U70" s="100">
        <f t="shared" si="5"/>
        <v>1011.8766666666668</v>
      </c>
      <c r="V70" s="100">
        <f t="shared" si="5"/>
        <v>1012.2499999999999</v>
      </c>
      <c r="W70" s="100">
        <f t="shared" si="5"/>
        <v>1012.2466666666664</v>
      </c>
      <c r="X70" s="100">
        <f t="shared" si="5"/>
        <v>1012.1766666666665</v>
      </c>
      <c r="Y70" s="100">
        <f t="shared" si="5"/>
        <v>1012.1633333333333</v>
      </c>
      <c r="Z70" s="99">
        <f>AVERAGE(B39:Y69)</f>
        <v>1011.6706944444448</v>
      </c>
      <c r="AA70" s="62">
        <f>AVERAGE(AA39:AA69)</f>
        <v>1016.0899999999999</v>
      </c>
      <c r="AB70" s="63"/>
      <c r="AC70" s="64"/>
      <c r="AD70" s="62">
        <f>AVERAGE(AD39:AD69)</f>
        <v>1007.6066666666665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1021.8</v>
      </c>
      <c r="C77" s="125">
        <v>18</v>
      </c>
      <c r="D77" s="126">
        <v>0.3513888888888889</v>
      </c>
      <c r="E77" s="57"/>
      <c r="F77" s="121"/>
      <c r="G77" s="106">
        <f>MIN(最低)</f>
        <v>990.8</v>
      </c>
      <c r="H77" s="125">
        <v>27</v>
      </c>
      <c r="I77" s="126">
        <v>0.9208333333333334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27">
        <f>'１月'!Z1</f>
        <v>2004</v>
      </c>
      <c r="AA1" s="48" t="s">
        <v>1</v>
      </c>
      <c r="AB1" s="128">
        <v>5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1007.2</v>
      </c>
      <c r="C3" s="96">
        <v>1007.3</v>
      </c>
      <c r="D3" s="96">
        <v>1008</v>
      </c>
      <c r="E3" s="96">
        <v>1008.2</v>
      </c>
      <c r="F3" s="96">
        <v>1008.9</v>
      </c>
      <c r="G3" s="96">
        <v>1009.8</v>
      </c>
      <c r="H3" s="96">
        <v>1010.9</v>
      </c>
      <c r="I3" s="96">
        <v>1011.8</v>
      </c>
      <c r="J3" s="96">
        <v>1012.7</v>
      </c>
      <c r="K3" s="96">
        <v>1013.2</v>
      </c>
      <c r="L3" s="96">
        <v>1013.6</v>
      </c>
      <c r="M3" s="96">
        <v>1013.6</v>
      </c>
      <c r="N3" s="96">
        <v>1013.9</v>
      </c>
      <c r="O3" s="96">
        <v>1013.7</v>
      </c>
      <c r="P3" s="96">
        <v>1013.8</v>
      </c>
      <c r="Q3" s="96">
        <v>1014.3</v>
      </c>
      <c r="R3" s="96">
        <v>1015.2</v>
      </c>
      <c r="S3" s="96">
        <v>1016</v>
      </c>
      <c r="T3" s="96">
        <v>1017.2</v>
      </c>
      <c r="U3" s="96">
        <v>1018.7</v>
      </c>
      <c r="V3" s="96">
        <v>1019.6</v>
      </c>
      <c r="W3" s="96">
        <v>1019.8</v>
      </c>
      <c r="X3" s="96">
        <v>1020.1</v>
      </c>
      <c r="Y3" s="96">
        <v>1020.7</v>
      </c>
      <c r="Z3" s="54">
        <f aca="true" t="shared" si="0" ref="Z3:Z33">AVERAGE(B3:Y3)</f>
        <v>1013.6749999999998</v>
      </c>
      <c r="AA3" s="53">
        <v>1020.7</v>
      </c>
      <c r="AB3" s="129">
        <v>1</v>
      </c>
      <c r="AC3" s="55">
        <v>1</v>
      </c>
      <c r="AD3" s="53">
        <v>1007</v>
      </c>
      <c r="AE3" s="132">
        <v>0.061111111111111116</v>
      </c>
    </row>
    <row r="4" spans="1:31" ht="13.5" customHeight="1">
      <c r="A4" s="69">
        <v>2</v>
      </c>
      <c r="B4" s="97">
        <v>1020.5</v>
      </c>
      <c r="C4" s="98">
        <v>1020.8</v>
      </c>
      <c r="D4" s="98">
        <v>1021.2</v>
      </c>
      <c r="E4" s="98">
        <v>1021.5</v>
      </c>
      <c r="F4" s="98">
        <v>1022.3</v>
      </c>
      <c r="G4" s="98">
        <v>1022.9</v>
      </c>
      <c r="H4" s="98">
        <v>1023.7</v>
      </c>
      <c r="I4" s="98">
        <v>1024.2</v>
      </c>
      <c r="J4" s="98">
        <v>1024.4</v>
      </c>
      <c r="K4" s="98">
        <v>1024.4</v>
      </c>
      <c r="L4" s="98">
        <v>1024.1</v>
      </c>
      <c r="M4" s="98">
        <v>1023.5</v>
      </c>
      <c r="N4" s="98">
        <v>1022.9</v>
      </c>
      <c r="O4" s="98">
        <v>1022.4</v>
      </c>
      <c r="P4" s="98">
        <v>1021.8</v>
      </c>
      <c r="Q4" s="98">
        <v>1021.3</v>
      </c>
      <c r="R4" s="98">
        <v>1020.8</v>
      </c>
      <c r="S4" s="98">
        <v>1020.3</v>
      </c>
      <c r="T4" s="98">
        <v>1020.1</v>
      </c>
      <c r="U4" s="98">
        <v>1020.2</v>
      </c>
      <c r="V4" s="98">
        <v>1020.3</v>
      </c>
      <c r="W4" s="98">
        <v>1019.9</v>
      </c>
      <c r="X4" s="98">
        <v>1019.7</v>
      </c>
      <c r="Y4" s="98">
        <v>1018.9</v>
      </c>
      <c r="Z4" s="58">
        <f t="shared" si="0"/>
        <v>1021.7541666666666</v>
      </c>
      <c r="AA4" s="56">
        <v>1024.6</v>
      </c>
      <c r="AB4" s="130">
        <v>0.3680555555555556</v>
      </c>
      <c r="AC4" s="60">
        <v>2</v>
      </c>
      <c r="AD4" s="56">
        <v>1018.9</v>
      </c>
      <c r="AE4" s="133">
        <v>1</v>
      </c>
    </row>
    <row r="5" spans="1:31" ht="13.5" customHeight="1">
      <c r="A5" s="69">
        <v>3</v>
      </c>
      <c r="B5" s="97">
        <v>1017.7</v>
      </c>
      <c r="C5" s="98">
        <v>1016.8</v>
      </c>
      <c r="D5" s="98">
        <v>1016.1</v>
      </c>
      <c r="E5" s="98">
        <v>1015.6</v>
      </c>
      <c r="F5" s="98">
        <v>1015.5</v>
      </c>
      <c r="G5" s="98">
        <v>1015.2</v>
      </c>
      <c r="H5" s="98">
        <v>1014.7</v>
      </c>
      <c r="I5" s="98">
        <v>1014.3</v>
      </c>
      <c r="J5" s="98">
        <v>1013.9</v>
      </c>
      <c r="K5" s="98">
        <v>1013.4</v>
      </c>
      <c r="L5" s="98">
        <v>1012.3</v>
      </c>
      <c r="M5" s="98">
        <v>1011.3</v>
      </c>
      <c r="N5" s="98">
        <v>1010.5</v>
      </c>
      <c r="O5" s="98">
        <v>1009.7</v>
      </c>
      <c r="P5" s="98">
        <v>1008.8</v>
      </c>
      <c r="Q5" s="98">
        <v>1007.9</v>
      </c>
      <c r="R5" s="98">
        <v>1007</v>
      </c>
      <c r="S5" s="98">
        <v>1006.1</v>
      </c>
      <c r="T5" s="98">
        <v>1005.5</v>
      </c>
      <c r="U5" s="98">
        <v>1005.3</v>
      </c>
      <c r="V5" s="98">
        <v>1004.8</v>
      </c>
      <c r="W5" s="98">
        <v>1004</v>
      </c>
      <c r="X5" s="98">
        <v>1003.6</v>
      </c>
      <c r="Y5" s="98">
        <v>1002.7</v>
      </c>
      <c r="Z5" s="58">
        <f t="shared" si="0"/>
        <v>1010.5291666666664</v>
      </c>
      <c r="AA5" s="56">
        <v>1018.9</v>
      </c>
      <c r="AB5" s="130">
        <v>0.0020833333333333333</v>
      </c>
      <c r="AC5" s="60">
        <v>3</v>
      </c>
      <c r="AD5" s="56">
        <v>1002.6</v>
      </c>
      <c r="AE5" s="133">
        <v>1</v>
      </c>
    </row>
    <row r="6" spans="1:31" ht="13.5" customHeight="1">
      <c r="A6" s="69">
        <v>4</v>
      </c>
      <c r="B6" s="97">
        <v>1001.5</v>
      </c>
      <c r="C6" s="98">
        <v>1000.4</v>
      </c>
      <c r="D6" s="98">
        <v>999.3</v>
      </c>
      <c r="E6" s="98">
        <v>998.6</v>
      </c>
      <c r="F6" s="98">
        <v>998.4</v>
      </c>
      <c r="G6" s="98">
        <v>997.9</v>
      </c>
      <c r="H6" s="98">
        <v>997.1</v>
      </c>
      <c r="I6" s="98">
        <v>996.5</v>
      </c>
      <c r="J6" s="98">
        <v>995.5</v>
      </c>
      <c r="K6" s="98">
        <v>994.9</v>
      </c>
      <c r="L6" s="98">
        <v>993.7</v>
      </c>
      <c r="M6" s="98">
        <v>992.2</v>
      </c>
      <c r="N6" s="98">
        <v>991.8</v>
      </c>
      <c r="O6" s="98">
        <v>990.7</v>
      </c>
      <c r="P6" s="98">
        <v>990.4</v>
      </c>
      <c r="Q6" s="98">
        <v>990.7</v>
      </c>
      <c r="R6" s="98">
        <v>992.1</v>
      </c>
      <c r="S6" s="98">
        <v>993</v>
      </c>
      <c r="T6" s="98">
        <v>994.5</v>
      </c>
      <c r="U6" s="98">
        <v>995.5</v>
      </c>
      <c r="V6" s="98">
        <v>996.2</v>
      </c>
      <c r="W6" s="98">
        <v>997</v>
      </c>
      <c r="X6" s="98">
        <v>998.6</v>
      </c>
      <c r="Y6" s="98">
        <v>998.8</v>
      </c>
      <c r="Z6" s="58">
        <f t="shared" si="0"/>
        <v>995.6374999999999</v>
      </c>
      <c r="AA6" s="56">
        <v>1002.7</v>
      </c>
      <c r="AB6" s="130">
        <v>0.001388888888888889</v>
      </c>
      <c r="AC6" s="60">
        <v>4</v>
      </c>
      <c r="AD6" s="56">
        <v>989.8</v>
      </c>
      <c r="AE6" s="133">
        <v>0.6465277777777778</v>
      </c>
    </row>
    <row r="7" spans="1:31" ht="13.5" customHeight="1">
      <c r="A7" s="69">
        <v>5</v>
      </c>
      <c r="B7" s="97">
        <v>999.3</v>
      </c>
      <c r="C7" s="98">
        <v>999.9</v>
      </c>
      <c r="D7" s="98">
        <v>1000.7</v>
      </c>
      <c r="E7" s="98">
        <v>1001.5</v>
      </c>
      <c r="F7" s="98">
        <v>1002</v>
      </c>
      <c r="G7" s="98">
        <v>1003.2</v>
      </c>
      <c r="H7" s="98">
        <v>1003.5</v>
      </c>
      <c r="I7" s="98">
        <v>1003.8</v>
      </c>
      <c r="J7" s="98">
        <v>1005.4</v>
      </c>
      <c r="K7" s="98">
        <v>1004.4</v>
      </c>
      <c r="L7" s="98">
        <v>1004.5</v>
      </c>
      <c r="M7" s="98">
        <v>1005.3</v>
      </c>
      <c r="N7" s="98">
        <v>1005.1</v>
      </c>
      <c r="O7" s="98">
        <v>1005.1</v>
      </c>
      <c r="P7" s="98">
        <v>1005</v>
      </c>
      <c r="Q7" s="98">
        <v>1005.7</v>
      </c>
      <c r="R7" s="98">
        <v>1006.4</v>
      </c>
      <c r="S7" s="98">
        <v>1006.8</v>
      </c>
      <c r="T7" s="98">
        <v>1007.2</v>
      </c>
      <c r="U7" s="98">
        <v>1008.3</v>
      </c>
      <c r="V7" s="98">
        <v>1008.3</v>
      </c>
      <c r="W7" s="98">
        <v>1008.9</v>
      </c>
      <c r="X7" s="98">
        <v>1009.4</v>
      </c>
      <c r="Y7" s="98">
        <v>1009.4</v>
      </c>
      <c r="Z7" s="58">
        <f t="shared" si="0"/>
        <v>1004.9625000000001</v>
      </c>
      <c r="AA7" s="56">
        <v>1009.4</v>
      </c>
      <c r="AB7" s="130">
        <v>1</v>
      </c>
      <c r="AC7" s="60">
        <v>5</v>
      </c>
      <c r="AD7" s="56">
        <v>998.5</v>
      </c>
      <c r="AE7" s="133">
        <v>0.011805555555555555</v>
      </c>
    </row>
    <row r="8" spans="1:31" ht="13.5" customHeight="1">
      <c r="A8" s="69">
        <v>6</v>
      </c>
      <c r="B8" s="97">
        <v>1009.3</v>
      </c>
      <c r="C8" s="98">
        <v>1009.4</v>
      </c>
      <c r="D8" s="98">
        <v>1009.4</v>
      </c>
      <c r="E8" s="98">
        <v>1009.9</v>
      </c>
      <c r="F8" s="98">
        <v>1010.5</v>
      </c>
      <c r="G8" s="98">
        <v>1011.1</v>
      </c>
      <c r="H8" s="98">
        <v>1011.7</v>
      </c>
      <c r="I8" s="98">
        <v>1011.9</v>
      </c>
      <c r="J8" s="98">
        <v>1012</v>
      </c>
      <c r="K8" s="98">
        <v>1012.1</v>
      </c>
      <c r="L8" s="98">
        <v>1012.1</v>
      </c>
      <c r="M8" s="98">
        <v>1012</v>
      </c>
      <c r="N8" s="98">
        <v>1011.5</v>
      </c>
      <c r="O8" s="98">
        <v>1011.1</v>
      </c>
      <c r="P8" s="98">
        <v>1010.3</v>
      </c>
      <c r="Q8" s="98">
        <v>1010.3</v>
      </c>
      <c r="R8" s="98">
        <v>1010.3</v>
      </c>
      <c r="S8" s="98">
        <v>1009.9</v>
      </c>
      <c r="T8" s="98">
        <v>1010.1</v>
      </c>
      <c r="U8" s="98">
        <v>1010.9</v>
      </c>
      <c r="V8" s="98">
        <v>1010.9</v>
      </c>
      <c r="W8" s="98">
        <v>1010.5</v>
      </c>
      <c r="X8" s="98">
        <v>1009.9</v>
      </c>
      <c r="Y8" s="98">
        <v>1009.2</v>
      </c>
      <c r="Z8" s="58">
        <f t="shared" si="0"/>
        <v>1010.6791666666669</v>
      </c>
      <c r="AA8" s="56">
        <v>1012.4</v>
      </c>
      <c r="AB8" s="130">
        <v>0.4048611111111111</v>
      </c>
      <c r="AC8" s="60">
        <v>6</v>
      </c>
      <c r="AD8" s="56">
        <v>1009.2</v>
      </c>
      <c r="AE8" s="133">
        <v>1</v>
      </c>
    </row>
    <row r="9" spans="1:31" ht="13.5" customHeight="1">
      <c r="A9" s="69">
        <v>7</v>
      </c>
      <c r="B9" s="97">
        <v>1008.5</v>
      </c>
      <c r="C9" s="98">
        <v>1008.2</v>
      </c>
      <c r="D9" s="98">
        <v>1008.1</v>
      </c>
      <c r="E9" s="98">
        <v>1007.9</v>
      </c>
      <c r="F9" s="98">
        <v>1008.2</v>
      </c>
      <c r="G9" s="98">
        <v>1008.7</v>
      </c>
      <c r="H9" s="98">
        <v>1008.7</v>
      </c>
      <c r="I9" s="98">
        <v>1008.9</v>
      </c>
      <c r="J9" s="98">
        <v>1009</v>
      </c>
      <c r="K9" s="98">
        <v>1009.1</v>
      </c>
      <c r="L9" s="98">
        <v>1008.5</v>
      </c>
      <c r="M9" s="98">
        <v>1008.3</v>
      </c>
      <c r="N9" s="98">
        <v>1008.1</v>
      </c>
      <c r="O9" s="98">
        <v>1008</v>
      </c>
      <c r="P9" s="98">
        <v>1008.2</v>
      </c>
      <c r="Q9" s="98">
        <v>1008.1</v>
      </c>
      <c r="R9" s="98">
        <v>1008.3</v>
      </c>
      <c r="S9" s="98">
        <v>1008.8</v>
      </c>
      <c r="T9" s="98">
        <v>1009.7</v>
      </c>
      <c r="U9" s="98">
        <v>1010.4</v>
      </c>
      <c r="V9" s="98">
        <v>1010.9</v>
      </c>
      <c r="W9" s="98">
        <v>1010.8</v>
      </c>
      <c r="X9" s="98">
        <v>1011.1</v>
      </c>
      <c r="Y9" s="98">
        <v>1011</v>
      </c>
      <c r="Z9" s="58">
        <f t="shared" si="0"/>
        <v>1008.9791666666669</v>
      </c>
      <c r="AA9" s="56">
        <v>1011.2</v>
      </c>
      <c r="AB9" s="130">
        <v>0.9763888888888889</v>
      </c>
      <c r="AC9" s="60">
        <v>7</v>
      </c>
      <c r="AD9" s="56">
        <v>1007.8</v>
      </c>
      <c r="AE9" s="133">
        <v>0.17777777777777778</v>
      </c>
    </row>
    <row r="10" spans="1:31" ht="13.5" customHeight="1">
      <c r="A10" s="69">
        <v>8</v>
      </c>
      <c r="B10" s="97">
        <v>1010.7</v>
      </c>
      <c r="C10" s="98">
        <v>1011</v>
      </c>
      <c r="D10" s="98">
        <v>1011.5</v>
      </c>
      <c r="E10" s="98">
        <v>1011.4</v>
      </c>
      <c r="F10" s="98">
        <v>1011.7</v>
      </c>
      <c r="G10" s="98">
        <v>1012.7</v>
      </c>
      <c r="H10" s="98">
        <v>1013.6</v>
      </c>
      <c r="I10" s="98">
        <v>1013.8</v>
      </c>
      <c r="J10" s="98">
        <v>1014.5</v>
      </c>
      <c r="K10" s="98">
        <v>1014.5</v>
      </c>
      <c r="L10" s="98">
        <v>1014.2</v>
      </c>
      <c r="M10" s="98">
        <v>1013.8</v>
      </c>
      <c r="N10" s="98">
        <v>1013.4</v>
      </c>
      <c r="O10" s="98">
        <v>1013.4</v>
      </c>
      <c r="P10" s="98">
        <v>1013.1</v>
      </c>
      <c r="Q10" s="98">
        <v>1013.1</v>
      </c>
      <c r="R10" s="98">
        <v>1013</v>
      </c>
      <c r="S10" s="98">
        <v>1013.1</v>
      </c>
      <c r="T10" s="98">
        <v>1013.5</v>
      </c>
      <c r="U10" s="98">
        <v>1014.1</v>
      </c>
      <c r="V10" s="98">
        <v>1014</v>
      </c>
      <c r="W10" s="98">
        <v>1013.7</v>
      </c>
      <c r="X10" s="98">
        <v>1013.4</v>
      </c>
      <c r="Y10" s="98">
        <v>1012.7</v>
      </c>
      <c r="Z10" s="58">
        <f t="shared" si="0"/>
        <v>1013.0791666666668</v>
      </c>
      <c r="AA10" s="56">
        <v>1014.6</v>
      </c>
      <c r="AB10" s="130">
        <v>0.4284722222222222</v>
      </c>
      <c r="AC10" s="60">
        <v>8</v>
      </c>
      <c r="AD10" s="56">
        <v>1010.6</v>
      </c>
      <c r="AE10" s="133">
        <v>0.06319444444444444</v>
      </c>
    </row>
    <row r="11" spans="1:31" ht="13.5" customHeight="1">
      <c r="A11" s="69">
        <v>9</v>
      </c>
      <c r="B11" s="97">
        <v>1012.8</v>
      </c>
      <c r="C11" s="98">
        <v>1012.8</v>
      </c>
      <c r="D11" s="98">
        <v>1012.8</v>
      </c>
      <c r="E11" s="98">
        <v>1012.7</v>
      </c>
      <c r="F11" s="98">
        <v>1012.8</v>
      </c>
      <c r="G11" s="98">
        <v>1012.9</v>
      </c>
      <c r="H11" s="98">
        <v>1013.1</v>
      </c>
      <c r="I11" s="98">
        <v>1013.3</v>
      </c>
      <c r="J11" s="98">
        <v>1013.2</v>
      </c>
      <c r="K11" s="98">
        <v>1012.9</v>
      </c>
      <c r="L11" s="98">
        <v>1012.6</v>
      </c>
      <c r="M11" s="98">
        <v>1012.2</v>
      </c>
      <c r="N11" s="98">
        <v>1011.6</v>
      </c>
      <c r="O11" s="98">
        <v>1011.2</v>
      </c>
      <c r="P11" s="98">
        <v>1010.5</v>
      </c>
      <c r="Q11" s="98">
        <v>1010.3</v>
      </c>
      <c r="R11" s="98">
        <v>1010.2</v>
      </c>
      <c r="S11" s="98">
        <v>1010.1</v>
      </c>
      <c r="T11" s="98">
        <v>1009.9</v>
      </c>
      <c r="U11" s="98">
        <v>1010.1</v>
      </c>
      <c r="V11" s="98">
        <v>1009.9</v>
      </c>
      <c r="W11" s="98">
        <v>1009.5</v>
      </c>
      <c r="X11" s="98">
        <v>1008.6</v>
      </c>
      <c r="Y11" s="98">
        <v>1007.7</v>
      </c>
      <c r="Z11" s="58">
        <f t="shared" si="0"/>
        <v>1011.4041666666667</v>
      </c>
      <c r="AA11" s="56">
        <v>1013.4</v>
      </c>
      <c r="AB11" s="130">
        <v>0.3423611111111111</v>
      </c>
      <c r="AC11" s="60">
        <v>9</v>
      </c>
      <c r="AD11" s="56">
        <v>1007.7</v>
      </c>
      <c r="AE11" s="133">
        <v>1</v>
      </c>
    </row>
    <row r="12" spans="1:31" ht="13.5" customHeight="1">
      <c r="A12" s="69">
        <v>10</v>
      </c>
      <c r="B12" s="97">
        <v>1006.8</v>
      </c>
      <c r="C12" s="98">
        <v>1005.9</v>
      </c>
      <c r="D12" s="98">
        <v>1005.2</v>
      </c>
      <c r="E12" s="98">
        <v>1004.4</v>
      </c>
      <c r="F12" s="98">
        <v>1003.7</v>
      </c>
      <c r="G12" s="98">
        <v>1003.8</v>
      </c>
      <c r="H12" s="98">
        <v>1003.1</v>
      </c>
      <c r="I12" s="98">
        <v>1003</v>
      </c>
      <c r="J12" s="98">
        <v>1002.7</v>
      </c>
      <c r="K12" s="98">
        <v>1002</v>
      </c>
      <c r="L12" s="98">
        <v>1001.7</v>
      </c>
      <c r="M12" s="98">
        <v>1001</v>
      </c>
      <c r="N12" s="98">
        <v>999.9</v>
      </c>
      <c r="O12" s="98">
        <v>999.1</v>
      </c>
      <c r="P12" s="98">
        <v>997.5</v>
      </c>
      <c r="Q12" s="98">
        <v>997.5</v>
      </c>
      <c r="R12" s="98">
        <v>996.5</v>
      </c>
      <c r="S12" s="98">
        <v>995.9</v>
      </c>
      <c r="T12" s="98">
        <v>995.6</v>
      </c>
      <c r="U12" s="98">
        <v>995.3</v>
      </c>
      <c r="V12" s="98">
        <v>995</v>
      </c>
      <c r="W12" s="98">
        <v>994</v>
      </c>
      <c r="X12" s="98">
        <v>993.5</v>
      </c>
      <c r="Y12" s="98">
        <v>993.2</v>
      </c>
      <c r="Z12" s="58">
        <f t="shared" si="0"/>
        <v>999.8458333333334</v>
      </c>
      <c r="AA12" s="56">
        <v>1007.7</v>
      </c>
      <c r="AB12" s="130">
        <v>0.004166666666666667</v>
      </c>
      <c r="AC12" s="60">
        <v>10</v>
      </c>
      <c r="AD12" s="56">
        <v>993.1</v>
      </c>
      <c r="AE12" s="133">
        <v>0.9993055555555556</v>
      </c>
    </row>
    <row r="13" spans="1:31" ht="13.5" customHeight="1">
      <c r="A13" s="68">
        <v>11</v>
      </c>
      <c r="B13" s="105">
        <v>993.1</v>
      </c>
      <c r="C13" s="106">
        <v>993</v>
      </c>
      <c r="D13" s="106">
        <v>993.3</v>
      </c>
      <c r="E13" s="106">
        <v>993.4</v>
      </c>
      <c r="F13" s="106">
        <v>993.4</v>
      </c>
      <c r="G13" s="106">
        <v>994.8</v>
      </c>
      <c r="H13" s="106">
        <v>995.7</v>
      </c>
      <c r="I13" s="106">
        <v>996.3</v>
      </c>
      <c r="J13" s="106">
        <v>996.6</v>
      </c>
      <c r="K13" s="106">
        <v>996.8</v>
      </c>
      <c r="L13" s="106">
        <v>996.2</v>
      </c>
      <c r="M13" s="106">
        <v>996</v>
      </c>
      <c r="N13" s="106">
        <v>996.3</v>
      </c>
      <c r="O13" s="106">
        <v>996.3</v>
      </c>
      <c r="P13" s="106">
        <v>996.7</v>
      </c>
      <c r="Q13" s="106">
        <v>997.6</v>
      </c>
      <c r="R13" s="106">
        <v>998.3</v>
      </c>
      <c r="S13" s="106">
        <v>999.1</v>
      </c>
      <c r="T13" s="106">
        <v>1000.4</v>
      </c>
      <c r="U13" s="106">
        <v>1001.7</v>
      </c>
      <c r="V13" s="106">
        <v>1002.4</v>
      </c>
      <c r="W13" s="106">
        <v>1002.9</v>
      </c>
      <c r="X13" s="106">
        <v>1003.2</v>
      </c>
      <c r="Y13" s="106">
        <v>1003.8</v>
      </c>
      <c r="Z13" s="107">
        <f t="shared" si="0"/>
        <v>997.3875000000002</v>
      </c>
      <c r="AA13" s="108">
        <v>1003.8</v>
      </c>
      <c r="AB13" s="131">
        <v>1</v>
      </c>
      <c r="AC13" s="109">
        <v>11</v>
      </c>
      <c r="AD13" s="108">
        <v>992.8</v>
      </c>
      <c r="AE13" s="134">
        <v>0.07361111111111111</v>
      </c>
    </row>
    <row r="14" spans="1:31" ht="13.5" customHeight="1">
      <c r="A14" s="69">
        <v>12</v>
      </c>
      <c r="B14" s="97">
        <v>1003.9</v>
      </c>
      <c r="C14" s="98">
        <v>1003.7</v>
      </c>
      <c r="D14" s="98">
        <v>1004.3</v>
      </c>
      <c r="E14" s="98">
        <v>1005</v>
      </c>
      <c r="F14" s="98">
        <v>1005.8</v>
      </c>
      <c r="G14" s="98">
        <v>1007.4</v>
      </c>
      <c r="H14" s="98">
        <v>1008.1</v>
      </c>
      <c r="I14" s="98">
        <v>1009.2</v>
      </c>
      <c r="J14" s="98">
        <v>1009.4</v>
      </c>
      <c r="K14" s="98">
        <v>1009.4</v>
      </c>
      <c r="L14" s="98">
        <v>1009</v>
      </c>
      <c r="M14" s="98">
        <v>1008.3</v>
      </c>
      <c r="N14" s="98">
        <v>1007.9</v>
      </c>
      <c r="O14" s="98">
        <v>1007.7</v>
      </c>
      <c r="P14" s="98">
        <v>1007.3</v>
      </c>
      <c r="Q14" s="98">
        <v>1007.3</v>
      </c>
      <c r="R14" s="98">
        <v>1006.7</v>
      </c>
      <c r="S14" s="98">
        <v>1006.6</v>
      </c>
      <c r="T14" s="98">
        <v>1007</v>
      </c>
      <c r="U14" s="98">
        <v>1007.1</v>
      </c>
      <c r="V14" s="98">
        <v>1007</v>
      </c>
      <c r="W14" s="98">
        <v>1006.4</v>
      </c>
      <c r="X14" s="98">
        <v>1005.7</v>
      </c>
      <c r="Y14" s="98">
        <v>1005</v>
      </c>
      <c r="Z14" s="58">
        <f t="shared" si="0"/>
        <v>1006.8833333333332</v>
      </c>
      <c r="AA14" s="56">
        <v>1009.8</v>
      </c>
      <c r="AB14" s="130">
        <v>0.4055555555555555</v>
      </c>
      <c r="AC14" s="60">
        <v>12</v>
      </c>
      <c r="AD14" s="56">
        <v>1003.6</v>
      </c>
      <c r="AE14" s="133">
        <v>0.075</v>
      </c>
    </row>
    <row r="15" spans="1:31" ht="13.5" customHeight="1">
      <c r="A15" s="69">
        <v>13</v>
      </c>
      <c r="B15" s="97">
        <v>1004.1</v>
      </c>
      <c r="C15" s="98">
        <v>1003.5</v>
      </c>
      <c r="D15" s="98">
        <v>1003.3</v>
      </c>
      <c r="E15" s="98">
        <v>1002.8</v>
      </c>
      <c r="F15" s="98">
        <v>1002.9</v>
      </c>
      <c r="G15" s="98">
        <v>1003.2</v>
      </c>
      <c r="H15" s="98">
        <v>1003</v>
      </c>
      <c r="I15" s="98">
        <v>1002.6</v>
      </c>
      <c r="J15" s="98">
        <v>1002.3</v>
      </c>
      <c r="K15" s="98">
        <v>1001.4</v>
      </c>
      <c r="L15" s="98">
        <v>1000.7</v>
      </c>
      <c r="M15" s="98">
        <v>999.9</v>
      </c>
      <c r="N15" s="98">
        <v>998.6</v>
      </c>
      <c r="O15" s="98">
        <v>998.3</v>
      </c>
      <c r="P15" s="98">
        <v>997.7</v>
      </c>
      <c r="Q15" s="98">
        <v>997.6</v>
      </c>
      <c r="R15" s="98">
        <v>997.6</v>
      </c>
      <c r="S15" s="98">
        <v>997.9</v>
      </c>
      <c r="T15" s="98">
        <v>998.1</v>
      </c>
      <c r="U15" s="98">
        <v>998.5</v>
      </c>
      <c r="V15" s="98">
        <v>998.8</v>
      </c>
      <c r="W15" s="98">
        <v>998.8</v>
      </c>
      <c r="X15" s="98">
        <v>998</v>
      </c>
      <c r="Y15" s="98">
        <v>996.9</v>
      </c>
      <c r="Z15" s="58">
        <f t="shared" si="0"/>
        <v>1000.2708333333334</v>
      </c>
      <c r="AA15" s="56">
        <v>1005.1</v>
      </c>
      <c r="AB15" s="130">
        <v>0.011111111111111112</v>
      </c>
      <c r="AC15" s="60">
        <v>13</v>
      </c>
      <c r="AD15" s="56">
        <v>996.8</v>
      </c>
      <c r="AE15" s="133">
        <v>1</v>
      </c>
    </row>
    <row r="16" spans="1:31" ht="13.5" customHeight="1">
      <c r="A16" s="69">
        <v>14</v>
      </c>
      <c r="B16" s="97">
        <v>996.2</v>
      </c>
      <c r="C16" s="98">
        <v>996.7</v>
      </c>
      <c r="D16" s="98">
        <v>997.5</v>
      </c>
      <c r="E16" s="98">
        <v>998.1</v>
      </c>
      <c r="F16" s="98">
        <v>999.2</v>
      </c>
      <c r="G16" s="98">
        <v>999.8</v>
      </c>
      <c r="H16" s="98">
        <v>1000.2</v>
      </c>
      <c r="I16" s="98">
        <v>1000.6</v>
      </c>
      <c r="J16" s="98">
        <v>1001.3</v>
      </c>
      <c r="K16" s="98">
        <v>1002.2</v>
      </c>
      <c r="L16" s="98">
        <v>1002.7</v>
      </c>
      <c r="M16" s="98">
        <v>1003.4</v>
      </c>
      <c r="N16" s="98">
        <v>1004.4</v>
      </c>
      <c r="O16" s="98">
        <v>1005.1</v>
      </c>
      <c r="P16" s="98">
        <v>1005.3</v>
      </c>
      <c r="Q16" s="98">
        <v>1006.2</v>
      </c>
      <c r="R16" s="98">
        <v>1007.3</v>
      </c>
      <c r="S16" s="98">
        <v>1008.5</v>
      </c>
      <c r="T16" s="98">
        <v>1009.6</v>
      </c>
      <c r="U16" s="98">
        <v>1010.9</v>
      </c>
      <c r="V16" s="98">
        <v>1011.9</v>
      </c>
      <c r="W16" s="98">
        <v>1012.6</v>
      </c>
      <c r="X16" s="98">
        <v>1013.1</v>
      </c>
      <c r="Y16" s="98">
        <v>1013.2</v>
      </c>
      <c r="Z16" s="58">
        <f t="shared" si="0"/>
        <v>1004.4166666666666</v>
      </c>
      <c r="AA16" s="56">
        <v>1013.7</v>
      </c>
      <c r="AB16" s="130">
        <v>0.9916666666666667</v>
      </c>
      <c r="AC16" s="60">
        <v>14</v>
      </c>
      <c r="AD16" s="56">
        <v>995.8</v>
      </c>
      <c r="AE16" s="133">
        <v>0.06527777777777778</v>
      </c>
    </row>
    <row r="17" spans="1:31" ht="13.5" customHeight="1">
      <c r="A17" s="69">
        <v>15</v>
      </c>
      <c r="B17" s="97">
        <v>1013.7</v>
      </c>
      <c r="C17" s="98">
        <v>1013.8</v>
      </c>
      <c r="D17" s="98">
        <v>1013.6</v>
      </c>
      <c r="E17" s="98">
        <v>1014</v>
      </c>
      <c r="F17" s="98">
        <v>1014.8</v>
      </c>
      <c r="G17" s="98">
        <v>1016.1</v>
      </c>
      <c r="H17" s="98">
        <v>1016</v>
      </c>
      <c r="I17" s="98">
        <v>1016.2</v>
      </c>
      <c r="J17" s="98">
        <v>1015.9</v>
      </c>
      <c r="K17" s="98">
        <v>1016.4</v>
      </c>
      <c r="L17" s="98">
        <v>1015.9</v>
      </c>
      <c r="M17" s="98">
        <v>1014.3</v>
      </c>
      <c r="N17" s="98">
        <v>1013.4</v>
      </c>
      <c r="O17" s="98">
        <v>1013.2</v>
      </c>
      <c r="P17" s="98">
        <v>1012.7</v>
      </c>
      <c r="Q17" s="98">
        <v>1012.6</v>
      </c>
      <c r="R17" s="98">
        <v>1012.6</v>
      </c>
      <c r="S17" s="98">
        <v>1011.8</v>
      </c>
      <c r="T17" s="98">
        <v>1011.8</v>
      </c>
      <c r="U17" s="98">
        <v>1012.1</v>
      </c>
      <c r="V17" s="98">
        <v>1012</v>
      </c>
      <c r="W17" s="98">
        <v>1010.9</v>
      </c>
      <c r="X17" s="98">
        <v>1009.3</v>
      </c>
      <c r="Y17" s="98">
        <v>1008.8</v>
      </c>
      <c r="Z17" s="58">
        <f t="shared" si="0"/>
        <v>1013.4124999999999</v>
      </c>
      <c r="AA17" s="56">
        <v>1016.5</v>
      </c>
      <c r="AB17" s="130">
        <v>0.4263888888888889</v>
      </c>
      <c r="AC17" s="60">
        <v>15</v>
      </c>
      <c r="AD17" s="56">
        <v>1008.8</v>
      </c>
      <c r="AE17" s="133">
        <v>1</v>
      </c>
    </row>
    <row r="18" spans="1:31" ht="13.5" customHeight="1">
      <c r="A18" s="69">
        <v>16</v>
      </c>
      <c r="B18" s="97">
        <v>1008</v>
      </c>
      <c r="C18" s="98">
        <v>1006.3</v>
      </c>
      <c r="D18" s="98">
        <v>1005.3</v>
      </c>
      <c r="E18" s="98">
        <v>1004.4</v>
      </c>
      <c r="F18" s="98">
        <v>1004.5</v>
      </c>
      <c r="G18" s="98">
        <v>1004.2</v>
      </c>
      <c r="H18" s="98">
        <v>1003.4</v>
      </c>
      <c r="I18" s="98">
        <v>1002.9</v>
      </c>
      <c r="J18" s="98">
        <v>1002.3</v>
      </c>
      <c r="K18" s="98">
        <v>1002.2</v>
      </c>
      <c r="L18" s="98">
        <v>1001.5</v>
      </c>
      <c r="M18" s="98">
        <v>1001.1</v>
      </c>
      <c r="N18" s="98">
        <v>1000.9</v>
      </c>
      <c r="O18" s="98">
        <v>1000.6</v>
      </c>
      <c r="P18" s="98">
        <v>999.8</v>
      </c>
      <c r="Q18" s="98">
        <v>1000</v>
      </c>
      <c r="R18" s="98">
        <v>1000.4</v>
      </c>
      <c r="S18" s="98">
        <v>1001</v>
      </c>
      <c r="T18" s="98">
        <v>1001.1</v>
      </c>
      <c r="U18" s="98">
        <v>1001.7</v>
      </c>
      <c r="V18" s="98">
        <v>1002.5</v>
      </c>
      <c r="W18" s="98">
        <v>1002.1</v>
      </c>
      <c r="X18" s="98">
        <v>1001.8</v>
      </c>
      <c r="Y18" s="98">
        <v>1001.6</v>
      </c>
      <c r="Z18" s="58">
        <f t="shared" si="0"/>
        <v>1002.4833333333331</v>
      </c>
      <c r="AA18" s="56">
        <v>1008.8</v>
      </c>
      <c r="AB18" s="130">
        <v>0.002777777777777778</v>
      </c>
      <c r="AC18" s="60">
        <v>16</v>
      </c>
      <c r="AD18" s="56">
        <v>999.6</v>
      </c>
      <c r="AE18" s="133">
        <v>0.6590277777777778</v>
      </c>
    </row>
    <row r="19" spans="1:31" ht="13.5" customHeight="1">
      <c r="A19" s="69">
        <v>17</v>
      </c>
      <c r="B19" s="97">
        <v>1001.4</v>
      </c>
      <c r="C19" s="98">
        <v>1000.8</v>
      </c>
      <c r="D19" s="98">
        <v>1001</v>
      </c>
      <c r="E19" s="98">
        <v>1001</v>
      </c>
      <c r="F19" s="98">
        <v>1001</v>
      </c>
      <c r="G19" s="98">
        <v>1000.8</v>
      </c>
      <c r="H19" s="98">
        <v>1000.8</v>
      </c>
      <c r="I19" s="98">
        <v>1000.5</v>
      </c>
      <c r="J19" s="98">
        <v>1000.4</v>
      </c>
      <c r="K19" s="98">
        <v>999.8</v>
      </c>
      <c r="L19" s="98">
        <v>999.2</v>
      </c>
      <c r="M19" s="98">
        <v>999</v>
      </c>
      <c r="N19" s="98">
        <v>998.6</v>
      </c>
      <c r="O19" s="98">
        <v>998.4</v>
      </c>
      <c r="P19" s="98">
        <v>998</v>
      </c>
      <c r="Q19" s="98">
        <v>998.2</v>
      </c>
      <c r="R19" s="98">
        <v>998.4</v>
      </c>
      <c r="S19" s="98">
        <v>998.7</v>
      </c>
      <c r="T19" s="98">
        <v>999.1</v>
      </c>
      <c r="U19" s="98">
        <v>999.1</v>
      </c>
      <c r="V19" s="98">
        <v>999.3</v>
      </c>
      <c r="W19" s="98">
        <v>999.5</v>
      </c>
      <c r="X19" s="98">
        <v>999.5</v>
      </c>
      <c r="Y19" s="98">
        <v>999.5</v>
      </c>
      <c r="Z19" s="58">
        <f t="shared" si="0"/>
        <v>999.6666666666666</v>
      </c>
      <c r="AA19" s="56">
        <v>1001.7</v>
      </c>
      <c r="AB19" s="130">
        <v>0.011805555555555555</v>
      </c>
      <c r="AC19" s="60">
        <v>17</v>
      </c>
      <c r="AD19" s="56">
        <v>997.8</v>
      </c>
      <c r="AE19" s="133">
        <v>0.6326388888888889</v>
      </c>
    </row>
    <row r="20" spans="1:31" ht="13.5" customHeight="1">
      <c r="A20" s="69">
        <v>18</v>
      </c>
      <c r="B20" s="97">
        <v>999.5</v>
      </c>
      <c r="C20" s="98">
        <v>999.8</v>
      </c>
      <c r="D20" s="98">
        <v>1000.2</v>
      </c>
      <c r="E20" s="98">
        <v>1000.8</v>
      </c>
      <c r="F20" s="98">
        <v>1001.7</v>
      </c>
      <c r="G20" s="98">
        <v>1002.4</v>
      </c>
      <c r="H20" s="98">
        <v>1002.9</v>
      </c>
      <c r="I20" s="98">
        <v>1003.3</v>
      </c>
      <c r="J20" s="98">
        <v>1003.1</v>
      </c>
      <c r="K20" s="98">
        <v>1003.1</v>
      </c>
      <c r="L20" s="98">
        <v>1002.9</v>
      </c>
      <c r="M20" s="98">
        <v>1002.9</v>
      </c>
      <c r="N20" s="98">
        <v>1002.7</v>
      </c>
      <c r="O20" s="98">
        <v>1002.3</v>
      </c>
      <c r="P20" s="98">
        <v>1002.3</v>
      </c>
      <c r="Q20" s="98">
        <v>1002.5</v>
      </c>
      <c r="R20" s="98">
        <v>1002.3</v>
      </c>
      <c r="S20" s="98">
        <v>1002.9</v>
      </c>
      <c r="T20" s="98">
        <v>1002.1</v>
      </c>
      <c r="U20" s="98">
        <v>1002.4</v>
      </c>
      <c r="V20" s="98">
        <v>1002.2</v>
      </c>
      <c r="W20" s="98">
        <v>1002.3</v>
      </c>
      <c r="X20" s="98">
        <v>1002.1</v>
      </c>
      <c r="Y20" s="98">
        <v>1002</v>
      </c>
      <c r="Z20" s="58">
        <f t="shared" si="0"/>
        <v>1002.1124999999998</v>
      </c>
      <c r="AA20" s="56">
        <v>1003.3</v>
      </c>
      <c r="AB20" s="130">
        <v>0.4284722222222222</v>
      </c>
      <c r="AC20" s="60">
        <v>18</v>
      </c>
      <c r="AD20" s="56">
        <v>999.4</v>
      </c>
      <c r="AE20" s="133">
        <v>0.04861111111111111</v>
      </c>
    </row>
    <row r="21" spans="1:31" ht="13.5" customHeight="1">
      <c r="A21" s="69">
        <v>19</v>
      </c>
      <c r="B21" s="97">
        <v>1001.1</v>
      </c>
      <c r="C21" s="98">
        <v>1001.7</v>
      </c>
      <c r="D21" s="98">
        <v>1002.6</v>
      </c>
      <c r="E21" s="98">
        <v>1002.7</v>
      </c>
      <c r="F21" s="98">
        <v>1003</v>
      </c>
      <c r="G21" s="98">
        <v>1003.6</v>
      </c>
      <c r="H21" s="98">
        <v>1003.7</v>
      </c>
      <c r="I21" s="98">
        <v>1003.6</v>
      </c>
      <c r="J21" s="98">
        <v>1003.9</v>
      </c>
      <c r="K21" s="98">
        <v>1004.1</v>
      </c>
      <c r="L21" s="98">
        <v>1003.5</v>
      </c>
      <c r="M21" s="98">
        <v>1003.8</v>
      </c>
      <c r="N21" s="98">
        <v>1003.4</v>
      </c>
      <c r="O21" s="98">
        <v>1002.8</v>
      </c>
      <c r="P21" s="98">
        <v>1002.3</v>
      </c>
      <c r="Q21" s="98">
        <v>1002.4</v>
      </c>
      <c r="R21" s="98">
        <v>1003.4</v>
      </c>
      <c r="S21" s="98">
        <v>1002.3</v>
      </c>
      <c r="T21" s="98">
        <v>1002.2</v>
      </c>
      <c r="U21" s="98">
        <v>1003</v>
      </c>
      <c r="V21" s="98">
        <v>1003.7</v>
      </c>
      <c r="W21" s="98">
        <v>1002.4</v>
      </c>
      <c r="X21" s="98">
        <v>1002.3</v>
      </c>
      <c r="Y21" s="98">
        <v>1001.4</v>
      </c>
      <c r="Z21" s="58">
        <f t="shared" si="0"/>
        <v>1002.8708333333334</v>
      </c>
      <c r="AA21" s="56">
        <v>1004.6</v>
      </c>
      <c r="AB21" s="130">
        <v>0.43333333333333335</v>
      </c>
      <c r="AC21" s="60">
        <v>19</v>
      </c>
      <c r="AD21" s="56">
        <v>1001.1</v>
      </c>
      <c r="AE21" s="133">
        <v>0.04791666666666666</v>
      </c>
    </row>
    <row r="22" spans="1:31" ht="13.5" customHeight="1">
      <c r="A22" s="69">
        <v>20</v>
      </c>
      <c r="B22" s="97">
        <v>1000.5</v>
      </c>
      <c r="C22" s="98">
        <v>999.4</v>
      </c>
      <c r="D22" s="98">
        <v>999.3</v>
      </c>
      <c r="E22" s="98">
        <v>999.2</v>
      </c>
      <c r="F22" s="98">
        <v>999.9</v>
      </c>
      <c r="G22" s="98">
        <v>1000.1</v>
      </c>
      <c r="H22" s="98">
        <v>1000.5</v>
      </c>
      <c r="I22" s="98">
        <v>1000.9</v>
      </c>
      <c r="J22" s="98">
        <v>1001.2</v>
      </c>
      <c r="K22" s="98">
        <v>1001.2</v>
      </c>
      <c r="L22" s="98">
        <v>1001</v>
      </c>
      <c r="M22" s="98">
        <v>1001.8</v>
      </c>
      <c r="N22" s="98">
        <v>1001.5</v>
      </c>
      <c r="O22" s="98">
        <v>1001.5</v>
      </c>
      <c r="P22" s="98">
        <v>1001.1</v>
      </c>
      <c r="Q22" s="98">
        <v>1000.8</v>
      </c>
      <c r="R22" s="98">
        <v>1000.6</v>
      </c>
      <c r="S22" s="98">
        <v>1000.5</v>
      </c>
      <c r="T22" s="98">
        <v>1000.3</v>
      </c>
      <c r="U22" s="98">
        <v>1000.7</v>
      </c>
      <c r="V22" s="98">
        <v>999.7</v>
      </c>
      <c r="W22" s="98">
        <v>999</v>
      </c>
      <c r="X22" s="98">
        <v>997.9</v>
      </c>
      <c r="Y22" s="98">
        <v>996</v>
      </c>
      <c r="Z22" s="58">
        <f t="shared" si="0"/>
        <v>1000.1916666666667</v>
      </c>
      <c r="AA22" s="56">
        <v>1001.9</v>
      </c>
      <c r="AB22" s="130">
        <v>0.5118055555555555</v>
      </c>
      <c r="AC22" s="60">
        <v>20</v>
      </c>
      <c r="AD22" s="56">
        <v>996</v>
      </c>
      <c r="AE22" s="133">
        <v>1</v>
      </c>
    </row>
    <row r="23" spans="1:31" ht="13.5" customHeight="1">
      <c r="A23" s="68">
        <v>21</v>
      </c>
      <c r="B23" s="105">
        <v>994</v>
      </c>
      <c r="C23" s="106">
        <v>992.8</v>
      </c>
      <c r="D23" s="106">
        <v>992</v>
      </c>
      <c r="E23" s="106">
        <v>990.6</v>
      </c>
      <c r="F23" s="106">
        <v>989.4</v>
      </c>
      <c r="G23" s="106">
        <v>987.4</v>
      </c>
      <c r="H23" s="106">
        <v>987.2</v>
      </c>
      <c r="I23" s="106">
        <v>985.8</v>
      </c>
      <c r="J23" s="106">
        <v>985.2</v>
      </c>
      <c r="K23" s="106">
        <v>986</v>
      </c>
      <c r="L23" s="106">
        <v>986</v>
      </c>
      <c r="M23" s="106">
        <v>986.5</v>
      </c>
      <c r="N23" s="106">
        <v>987</v>
      </c>
      <c r="O23" s="106">
        <v>988.6</v>
      </c>
      <c r="P23" s="106">
        <v>989.6</v>
      </c>
      <c r="Q23" s="106">
        <v>990.3</v>
      </c>
      <c r="R23" s="106">
        <v>991.4</v>
      </c>
      <c r="S23" s="106">
        <v>992.8</v>
      </c>
      <c r="T23" s="106">
        <v>994.5</v>
      </c>
      <c r="U23" s="106">
        <v>995.4</v>
      </c>
      <c r="V23" s="106">
        <v>996.6</v>
      </c>
      <c r="W23" s="106">
        <v>997.1</v>
      </c>
      <c r="X23" s="106">
        <v>997.4</v>
      </c>
      <c r="Y23" s="106">
        <v>997.8</v>
      </c>
      <c r="Z23" s="107">
        <f t="shared" si="0"/>
        <v>990.8916666666665</v>
      </c>
      <c r="AA23" s="108">
        <v>997.9</v>
      </c>
      <c r="AB23" s="131">
        <v>0.9979166666666667</v>
      </c>
      <c r="AC23" s="109">
        <v>21</v>
      </c>
      <c r="AD23" s="108">
        <v>983.4</v>
      </c>
      <c r="AE23" s="134">
        <v>0.3861111111111111</v>
      </c>
    </row>
    <row r="24" spans="1:31" ht="13.5" customHeight="1">
      <c r="A24" s="69">
        <v>22</v>
      </c>
      <c r="B24" s="97">
        <v>997.9</v>
      </c>
      <c r="C24" s="98">
        <v>998.5</v>
      </c>
      <c r="D24" s="98">
        <v>998.7</v>
      </c>
      <c r="E24" s="98">
        <v>999</v>
      </c>
      <c r="F24" s="98">
        <v>999.8</v>
      </c>
      <c r="G24" s="98">
        <v>1000.4</v>
      </c>
      <c r="H24" s="98">
        <v>1001</v>
      </c>
      <c r="I24" s="98">
        <v>1001.4</v>
      </c>
      <c r="J24" s="98">
        <v>1001.8</v>
      </c>
      <c r="K24" s="98">
        <v>1002.3</v>
      </c>
      <c r="L24" s="98">
        <v>1002.1</v>
      </c>
      <c r="M24" s="98">
        <v>1001.9</v>
      </c>
      <c r="N24" s="98">
        <v>1002.4</v>
      </c>
      <c r="O24" s="98">
        <v>1002.2</v>
      </c>
      <c r="P24" s="98">
        <v>1002.7</v>
      </c>
      <c r="Q24" s="98">
        <v>1003</v>
      </c>
      <c r="R24" s="98">
        <v>1002</v>
      </c>
      <c r="S24" s="98">
        <v>1002</v>
      </c>
      <c r="T24" s="98">
        <v>1002.9</v>
      </c>
      <c r="U24" s="98">
        <v>1002.9</v>
      </c>
      <c r="V24" s="98">
        <v>1003.3</v>
      </c>
      <c r="W24" s="98">
        <v>1003.6</v>
      </c>
      <c r="X24" s="98">
        <v>1003.6</v>
      </c>
      <c r="Y24" s="98">
        <v>1003.6</v>
      </c>
      <c r="Z24" s="58">
        <f t="shared" si="0"/>
        <v>1001.6249999999999</v>
      </c>
      <c r="AA24" s="56">
        <v>1004.3</v>
      </c>
      <c r="AB24" s="130">
        <v>0.9916666666666667</v>
      </c>
      <c r="AC24" s="60">
        <v>22</v>
      </c>
      <c r="AD24" s="56">
        <v>997.7</v>
      </c>
      <c r="AE24" s="133">
        <v>0.0020833333333333333</v>
      </c>
    </row>
    <row r="25" spans="1:31" ht="13.5" customHeight="1">
      <c r="A25" s="69">
        <v>23</v>
      </c>
      <c r="B25" s="97">
        <v>1003.6</v>
      </c>
      <c r="C25" s="98">
        <v>1003.7</v>
      </c>
      <c r="D25" s="98">
        <v>1003.8</v>
      </c>
      <c r="E25" s="98">
        <v>1003.8</v>
      </c>
      <c r="F25" s="98">
        <v>1004.3</v>
      </c>
      <c r="G25" s="98">
        <v>1004.6</v>
      </c>
      <c r="H25" s="98">
        <v>1005.2</v>
      </c>
      <c r="I25" s="98">
        <v>1005.5</v>
      </c>
      <c r="J25" s="98">
        <v>1005.4</v>
      </c>
      <c r="K25" s="98">
        <v>1005.3</v>
      </c>
      <c r="L25" s="98">
        <v>1005.1</v>
      </c>
      <c r="M25" s="98">
        <v>1004.7</v>
      </c>
      <c r="N25" s="98">
        <v>1004.8</v>
      </c>
      <c r="O25" s="98">
        <v>1003.9</v>
      </c>
      <c r="P25" s="98">
        <v>1003.3</v>
      </c>
      <c r="Q25" s="98">
        <v>1002.6</v>
      </c>
      <c r="R25" s="98">
        <v>1002.7</v>
      </c>
      <c r="S25" s="98">
        <v>1003</v>
      </c>
      <c r="T25" s="98">
        <v>1002.9</v>
      </c>
      <c r="U25" s="98">
        <v>1003.2</v>
      </c>
      <c r="V25" s="98">
        <v>1003.2</v>
      </c>
      <c r="W25" s="98">
        <v>1002.9</v>
      </c>
      <c r="X25" s="98">
        <v>1002.6</v>
      </c>
      <c r="Y25" s="98">
        <v>1002.3</v>
      </c>
      <c r="Z25" s="58">
        <f t="shared" si="0"/>
        <v>1003.85</v>
      </c>
      <c r="AA25" s="56">
        <v>1005.6</v>
      </c>
      <c r="AB25" s="130">
        <v>0.35833333333333334</v>
      </c>
      <c r="AC25" s="60">
        <v>23</v>
      </c>
      <c r="AD25" s="56">
        <v>1002.2</v>
      </c>
      <c r="AE25" s="133">
        <v>0.9847222222222222</v>
      </c>
    </row>
    <row r="26" spans="1:31" ht="13.5" customHeight="1">
      <c r="A26" s="69">
        <v>24</v>
      </c>
      <c r="B26" s="97">
        <v>1001.5</v>
      </c>
      <c r="C26" s="98">
        <v>1001.5</v>
      </c>
      <c r="D26" s="98">
        <v>1001.4</v>
      </c>
      <c r="E26" s="98">
        <v>1001.9</v>
      </c>
      <c r="F26" s="98">
        <v>1002.2</v>
      </c>
      <c r="G26" s="98">
        <v>1002.2</v>
      </c>
      <c r="H26" s="98">
        <v>1002.5</v>
      </c>
      <c r="I26" s="98">
        <v>1002.4</v>
      </c>
      <c r="J26" s="98">
        <v>1002.2</v>
      </c>
      <c r="K26" s="98">
        <v>1002.1</v>
      </c>
      <c r="L26" s="98">
        <v>1002</v>
      </c>
      <c r="M26" s="98">
        <v>1001.7</v>
      </c>
      <c r="N26" s="98">
        <v>1001.5</v>
      </c>
      <c r="O26" s="98">
        <v>1001.2</v>
      </c>
      <c r="P26" s="98">
        <v>1000.9</v>
      </c>
      <c r="Q26" s="98">
        <v>1000.8</v>
      </c>
      <c r="R26" s="98">
        <v>1000.5</v>
      </c>
      <c r="S26" s="98">
        <v>1001.2</v>
      </c>
      <c r="T26" s="98">
        <v>1001.6</v>
      </c>
      <c r="U26" s="98">
        <v>1003</v>
      </c>
      <c r="V26" s="98">
        <v>1003.2</v>
      </c>
      <c r="W26" s="98">
        <v>1003.1</v>
      </c>
      <c r="X26" s="98">
        <v>1003</v>
      </c>
      <c r="Y26" s="98">
        <v>1002</v>
      </c>
      <c r="Z26" s="58">
        <f t="shared" si="0"/>
        <v>1001.9</v>
      </c>
      <c r="AA26" s="56">
        <v>1003.7</v>
      </c>
      <c r="AB26" s="130">
        <v>0.8555555555555556</v>
      </c>
      <c r="AC26" s="60">
        <v>24</v>
      </c>
      <c r="AD26" s="56">
        <v>1000.5</v>
      </c>
      <c r="AE26" s="133">
        <v>0.7131944444444445</v>
      </c>
    </row>
    <row r="27" spans="1:31" ht="13.5" customHeight="1">
      <c r="A27" s="69">
        <v>25</v>
      </c>
      <c r="B27" s="97">
        <v>1001.8</v>
      </c>
      <c r="C27" s="98">
        <v>1001.8</v>
      </c>
      <c r="D27" s="98">
        <v>1002.3</v>
      </c>
      <c r="E27" s="98">
        <v>1002.8</v>
      </c>
      <c r="F27" s="98">
        <v>1003.3</v>
      </c>
      <c r="G27" s="98">
        <v>1003.6</v>
      </c>
      <c r="H27" s="98">
        <v>1004.2</v>
      </c>
      <c r="I27" s="98">
        <v>1005</v>
      </c>
      <c r="J27" s="98">
        <v>1005.2</v>
      </c>
      <c r="K27" s="98">
        <v>1005.6</v>
      </c>
      <c r="L27" s="98">
        <v>1006</v>
      </c>
      <c r="M27" s="98">
        <v>1006.2</v>
      </c>
      <c r="N27" s="98">
        <v>1006.1</v>
      </c>
      <c r="O27" s="98">
        <v>1006.2</v>
      </c>
      <c r="P27" s="98">
        <v>1006.3</v>
      </c>
      <c r="Q27" s="98">
        <v>1006.7</v>
      </c>
      <c r="R27" s="98">
        <v>1007.3</v>
      </c>
      <c r="S27" s="98">
        <v>1008.2</v>
      </c>
      <c r="T27" s="98">
        <v>1009.2</v>
      </c>
      <c r="U27" s="98">
        <v>1010.1</v>
      </c>
      <c r="V27" s="98">
        <v>1010.8</v>
      </c>
      <c r="W27" s="98">
        <v>1010.9</v>
      </c>
      <c r="X27" s="98">
        <v>1011</v>
      </c>
      <c r="Y27" s="98">
        <v>1011.1</v>
      </c>
      <c r="Z27" s="58">
        <f t="shared" si="0"/>
        <v>1006.3208333333333</v>
      </c>
      <c r="AA27" s="56">
        <v>1011.1</v>
      </c>
      <c r="AB27" s="130">
        <v>1</v>
      </c>
      <c r="AC27" s="60">
        <v>25</v>
      </c>
      <c r="AD27" s="56">
        <v>1001.6</v>
      </c>
      <c r="AE27" s="133">
        <v>0.061111111111111116</v>
      </c>
    </row>
    <row r="28" spans="1:31" ht="13.5" customHeight="1">
      <c r="A28" s="69">
        <v>26</v>
      </c>
      <c r="B28" s="97">
        <v>1011</v>
      </c>
      <c r="C28" s="98">
        <v>1010.9</v>
      </c>
      <c r="D28" s="98">
        <v>1011.2</v>
      </c>
      <c r="E28" s="98">
        <v>1011.3</v>
      </c>
      <c r="F28" s="98">
        <v>1011.5</v>
      </c>
      <c r="G28" s="98">
        <v>1011.8</v>
      </c>
      <c r="H28" s="98">
        <v>1012.5</v>
      </c>
      <c r="I28" s="98">
        <v>1012.6</v>
      </c>
      <c r="J28" s="98">
        <v>1012.6</v>
      </c>
      <c r="K28" s="98">
        <v>1012.6</v>
      </c>
      <c r="L28" s="98">
        <v>1012.3</v>
      </c>
      <c r="M28" s="98">
        <v>1011.6</v>
      </c>
      <c r="N28" s="98">
        <v>1011.2</v>
      </c>
      <c r="O28" s="98">
        <v>1010.9</v>
      </c>
      <c r="P28" s="98">
        <v>1011.1</v>
      </c>
      <c r="Q28" s="98">
        <v>1011.1</v>
      </c>
      <c r="R28" s="98">
        <v>1011.5</v>
      </c>
      <c r="S28" s="98">
        <v>1011.6</v>
      </c>
      <c r="T28" s="98">
        <v>1012.3</v>
      </c>
      <c r="U28" s="98">
        <v>1013.3</v>
      </c>
      <c r="V28" s="98">
        <v>1014</v>
      </c>
      <c r="W28" s="98">
        <v>1014.2</v>
      </c>
      <c r="X28" s="98">
        <v>1014.2</v>
      </c>
      <c r="Y28" s="98">
        <v>1014.2</v>
      </c>
      <c r="Z28" s="58">
        <f t="shared" si="0"/>
        <v>1012.1458333333335</v>
      </c>
      <c r="AA28" s="56">
        <v>1014.4</v>
      </c>
      <c r="AB28" s="130">
        <v>0.94375</v>
      </c>
      <c r="AC28" s="60">
        <v>26</v>
      </c>
      <c r="AD28" s="56">
        <v>1010.8</v>
      </c>
      <c r="AE28" s="133">
        <v>0.08958333333333333</v>
      </c>
    </row>
    <row r="29" spans="1:31" ht="13.5" customHeight="1">
      <c r="A29" s="69">
        <v>27</v>
      </c>
      <c r="B29" s="97">
        <v>1014.1</v>
      </c>
      <c r="C29" s="98">
        <v>1014</v>
      </c>
      <c r="D29" s="98">
        <v>1013.8</v>
      </c>
      <c r="E29" s="98">
        <v>1014.3</v>
      </c>
      <c r="F29" s="98">
        <v>1014.9</v>
      </c>
      <c r="G29" s="98">
        <v>1015.3</v>
      </c>
      <c r="H29" s="98">
        <v>1015.7</v>
      </c>
      <c r="I29" s="98">
        <v>1015.9</v>
      </c>
      <c r="J29" s="98">
        <v>1016</v>
      </c>
      <c r="K29" s="98">
        <v>1016.2</v>
      </c>
      <c r="L29" s="98">
        <v>1015.9</v>
      </c>
      <c r="M29" s="98">
        <v>1015.4</v>
      </c>
      <c r="N29" s="98">
        <v>1015</v>
      </c>
      <c r="O29" s="98">
        <v>1014.8</v>
      </c>
      <c r="P29" s="98">
        <v>1014.2</v>
      </c>
      <c r="Q29" s="98">
        <v>1014.4</v>
      </c>
      <c r="R29" s="98">
        <v>1014.2</v>
      </c>
      <c r="S29" s="98">
        <v>1014.5</v>
      </c>
      <c r="T29" s="98">
        <v>1014.4</v>
      </c>
      <c r="U29" s="98">
        <v>1014.7</v>
      </c>
      <c r="V29" s="98">
        <v>1015</v>
      </c>
      <c r="W29" s="98">
        <v>1014.9</v>
      </c>
      <c r="X29" s="98">
        <v>1014.6</v>
      </c>
      <c r="Y29" s="98">
        <v>1014.3</v>
      </c>
      <c r="Z29" s="58">
        <f t="shared" si="0"/>
        <v>1014.8541666666666</v>
      </c>
      <c r="AA29" s="56">
        <v>1016.2</v>
      </c>
      <c r="AB29" s="130">
        <v>0.43125</v>
      </c>
      <c r="AC29" s="60">
        <v>27</v>
      </c>
      <c r="AD29" s="56">
        <v>1013.8</v>
      </c>
      <c r="AE29" s="133">
        <v>0.12916666666666668</v>
      </c>
    </row>
    <row r="30" spans="1:31" ht="13.5" customHeight="1">
      <c r="A30" s="69">
        <v>28</v>
      </c>
      <c r="B30" s="97">
        <v>1014.1</v>
      </c>
      <c r="C30" s="98">
        <v>1013.5</v>
      </c>
      <c r="D30" s="98">
        <v>1013</v>
      </c>
      <c r="E30" s="98">
        <v>1013</v>
      </c>
      <c r="F30" s="98">
        <v>1013.3</v>
      </c>
      <c r="G30" s="98">
        <v>1013</v>
      </c>
      <c r="H30" s="98">
        <v>1012.9</v>
      </c>
      <c r="I30" s="98">
        <v>1013</v>
      </c>
      <c r="J30" s="98">
        <v>1013</v>
      </c>
      <c r="K30" s="98">
        <v>1012.7</v>
      </c>
      <c r="L30" s="98">
        <v>1012.1</v>
      </c>
      <c r="M30" s="98">
        <v>1011.5</v>
      </c>
      <c r="N30" s="98">
        <v>1011</v>
      </c>
      <c r="O30" s="98">
        <v>1010.5</v>
      </c>
      <c r="P30" s="98">
        <v>1010.3</v>
      </c>
      <c r="Q30" s="98">
        <v>1009.9</v>
      </c>
      <c r="R30" s="98">
        <v>1009.7</v>
      </c>
      <c r="S30" s="98">
        <v>1009.7</v>
      </c>
      <c r="T30" s="98">
        <v>1009.8</v>
      </c>
      <c r="U30" s="98">
        <v>1009.7</v>
      </c>
      <c r="V30" s="98">
        <v>1009.7</v>
      </c>
      <c r="W30" s="98">
        <v>1009.4</v>
      </c>
      <c r="X30" s="98">
        <v>1008.6</v>
      </c>
      <c r="Y30" s="98">
        <v>1007.7</v>
      </c>
      <c r="Z30" s="58">
        <f t="shared" si="0"/>
        <v>1011.2958333333335</v>
      </c>
      <c r="AA30" s="56">
        <v>1014.3</v>
      </c>
      <c r="AB30" s="130">
        <v>0.010416666666666666</v>
      </c>
      <c r="AC30" s="60">
        <v>28</v>
      </c>
      <c r="AD30" s="56">
        <v>1007.7</v>
      </c>
      <c r="AE30" s="133">
        <v>1</v>
      </c>
    </row>
    <row r="31" spans="1:31" ht="13.5" customHeight="1">
      <c r="A31" s="69">
        <v>29</v>
      </c>
      <c r="B31" s="97">
        <v>1007.4</v>
      </c>
      <c r="C31" s="98">
        <v>1006.7</v>
      </c>
      <c r="D31" s="98">
        <v>1005.9</v>
      </c>
      <c r="E31" s="98">
        <v>1005.8</v>
      </c>
      <c r="F31" s="98">
        <v>1005.7</v>
      </c>
      <c r="G31" s="98">
        <v>1005.6</v>
      </c>
      <c r="H31" s="98">
        <v>1005.1</v>
      </c>
      <c r="I31" s="98">
        <v>1004.8</v>
      </c>
      <c r="J31" s="98">
        <v>1004.3</v>
      </c>
      <c r="K31" s="98">
        <v>1003.9</v>
      </c>
      <c r="L31" s="98">
        <v>1003.3</v>
      </c>
      <c r="M31" s="98">
        <v>1002.9</v>
      </c>
      <c r="N31" s="98">
        <v>1002.3</v>
      </c>
      <c r="O31" s="98">
        <v>1001.5</v>
      </c>
      <c r="P31" s="98">
        <v>1001.7</v>
      </c>
      <c r="Q31" s="98">
        <v>1001.5</v>
      </c>
      <c r="R31" s="98">
        <v>1001.3</v>
      </c>
      <c r="S31" s="98">
        <v>1002.1</v>
      </c>
      <c r="T31" s="98">
        <v>1002.5</v>
      </c>
      <c r="U31" s="98">
        <v>1003</v>
      </c>
      <c r="V31" s="98">
        <v>1003.5</v>
      </c>
      <c r="W31" s="98">
        <v>1003.2</v>
      </c>
      <c r="X31" s="98">
        <v>1003.3</v>
      </c>
      <c r="Y31" s="98">
        <v>1002.9</v>
      </c>
      <c r="Z31" s="58">
        <f t="shared" si="0"/>
        <v>1003.7583333333333</v>
      </c>
      <c r="AA31" s="56">
        <v>1007.7</v>
      </c>
      <c r="AB31" s="130">
        <v>0.009027777777777779</v>
      </c>
      <c r="AC31" s="60">
        <v>29</v>
      </c>
      <c r="AD31" s="56">
        <v>1001</v>
      </c>
      <c r="AE31" s="133">
        <v>0.6159722222222223</v>
      </c>
    </row>
    <row r="32" spans="1:31" ht="13.5" customHeight="1">
      <c r="A32" s="69">
        <v>30</v>
      </c>
      <c r="B32" s="97">
        <v>1002.8</v>
      </c>
      <c r="C32" s="98">
        <v>1002.8</v>
      </c>
      <c r="D32" s="98">
        <v>1003.5</v>
      </c>
      <c r="E32" s="98">
        <v>1004.2</v>
      </c>
      <c r="F32" s="98">
        <v>1004.7</v>
      </c>
      <c r="G32" s="98">
        <v>1005.3</v>
      </c>
      <c r="H32" s="98">
        <v>1005.8</v>
      </c>
      <c r="I32" s="98">
        <v>1006.1</v>
      </c>
      <c r="J32" s="98">
        <v>1006</v>
      </c>
      <c r="K32" s="98">
        <v>1006.3</v>
      </c>
      <c r="L32" s="98">
        <v>1006</v>
      </c>
      <c r="M32" s="98">
        <v>1005.9</v>
      </c>
      <c r="N32" s="98">
        <v>1005.5</v>
      </c>
      <c r="O32" s="98">
        <v>1004.7</v>
      </c>
      <c r="P32" s="98">
        <v>1004.8</v>
      </c>
      <c r="Q32" s="98">
        <v>1005</v>
      </c>
      <c r="R32" s="98">
        <v>1004.5</v>
      </c>
      <c r="S32" s="98">
        <v>1004.4</v>
      </c>
      <c r="T32" s="98">
        <v>1004.6</v>
      </c>
      <c r="U32" s="98">
        <v>1004.9</v>
      </c>
      <c r="V32" s="98">
        <v>1004.6</v>
      </c>
      <c r="W32" s="98">
        <v>1004</v>
      </c>
      <c r="X32" s="98">
        <v>1003.1</v>
      </c>
      <c r="Y32" s="98">
        <v>1002.5</v>
      </c>
      <c r="Z32" s="58">
        <f t="shared" si="0"/>
        <v>1004.6666666666666</v>
      </c>
      <c r="AA32" s="56">
        <v>1006.5</v>
      </c>
      <c r="AB32" s="130">
        <v>0.43194444444444446</v>
      </c>
      <c r="AC32" s="60">
        <v>30</v>
      </c>
      <c r="AD32" s="56">
        <v>1002.5</v>
      </c>
      <c r="AE32" s="133">
        <v>1</v>
      </c>
    </row>
    <row r="33" spans="1:31" ht="13.5" customHeight="1">
      <c r="A33" s="69">
        <v>31</v>
      </c>
      <c r="B33" s="97">
        <v>1001.8</v>
      </c>
      <c r="C33" s="98">
        <v>1001</v>
      </c>
      <c r="D33" s="98">
        <v>1000.6</v>
      </c>
      <c r="E33" s="98">
        <v>1000.3</v>
      </c>
      <c r="F33" s="98">
        <v>1000.3</v>
      </c>
      <c r="G33" s="98">
        <v>1000.1</v>
      </c>
      <c r="H33" s="98">
        <v>1000.2</v>
      </c>
      <c r="I33" s="98">
        <v>999.5</v>
      </c>
      <c r="J33" s="98">
        <v>998.9</v>
      </c>
      <c r="K33" s="98">
        <v>998.6</v>
      </c>
      <c r="L33" s="98">
        <v>997.8</v>
      </c>
      <c r="M33" s="98">
        <v>997.3</v>
      </c>
      <c r="N33" s="98">
        <v>996.9</v>
      </c>
      <c r="O33" s="98">
        <v>997.1</v>
      </c>
      <c r="P33" s="98">
        <v>997.6</v>
      </c>
      <c r="Q33" s="98">
        <v>998.9</v>
      </c>
      <c r="R33" s="98">
        <v>1001.2</v>
      </c>
      <c r="S33" s="98">
        <v>1003.1</v>
      </c>
      <c r="T33" s="98">
        <v>1004</v>
      </c>
      <c r="U33" s="98">
        <v>1005.1</v>
      </c>
      <c r="V33" s="98">
        <v>1006.2</v>
      </c>
      <c r="W33" s="98">
        <v>1006.7</v>
      </c>
      <c r="X33" s="98">
        <v>1006.8</v>
      </c>
      <c r="Y33" s="98">
        <v>1007.5</v>
      </c>
      <c r="Z33" s="58">
        <f t="shared" si="0"/>
        <v>1001.1458333333331</v>
      </c>
      <c r="AA33" s="56">
        <v>1007.8</v>
      </c>
      <c r="AB33" s="130">
        <v>0.9951388888888889</v>
      </c>
      <c r="AC33" s="60">
        <v>31</v>
      </c>
      <c r="AD33" s="56">
        <v>996.6</v>
      </c>
      <c r="AE33" s="133">
        <v>0.5666666666666667</v>
      </c>
    </row>
    <row r="34" spans="1:31" ht="13.5" customHeight="1">
      <c r="A34" s="83" t="s">
        <v>9</v>
      </c>
      <c r="B34" s="99">
        <f aca="true" t="shared" si="1" ref="B34:Q34">AVERAGE(B3:B33)</f>
        <v>1005.3483870967741</v>
      </c>
      <c r="C34" s="100">
        <f t="shared" si="1"/>
        <v>1005.1096774193549</v>
      </c>
      <c r="D34" s="100">
        <f t="shared" si="1"/>
        <v>1005.1258064516128</v>
      </c>
      <c r="E34" s="100">
        <f t="shared" si="1"/>
        <v>1005.1645161290321</v>
      </c>
      <c r="F34" s="100">
        <f t="shared" si="1"/>
        <v>1005.4709677419355</v>
      </c>
      <c r="G34" s="100">
        <f t="shared" si="1"/>
        <v>1005.8032258064515</v>
      </c>
      <c r="H34" s="100">
        <f t="shared" si="1"/>
        <v>1006.0225806451615</v>
      </c>
      <c r="I34" s="100">
        <f t="shared" si="1"/>
        <v>1006.1161290322582</v>
      </c>
      <c r="J34" s="100">
        <f t="shared" si="1"/>
        <v>1006.1387096774195</v>
      </c>
      <c r="K34" s="100">
        <f t="shared" si="1"/>
        <v>1006.0999999999998</v>
      </c>
      <c r="L34" s="100">
        <f t="shared" si="1"/>
        <v>1005.758064516129</v>
      </c>
      <c r="M34" s="100">
        <f t="shared" si="1"/>
        <v>1005.4612903225808</v>
      </c>
      <c r="N34" s="100">
        <f t="shared" si="1"/>
        <v>1005.1645161290323</v>
      </c>
      <c r="O34" s="100">
        <f t="shared" si="1"/>
        <v>1004.909677419355</v>
      </c>
      <c r="P34" s="100">
        <f t="shared" si="1"/>
        <v>1004.6806451612902</v>
      </c>
      <c r="Q34" s="100">
        <f t="shared" si="1"/>
        <v>1004.7935483870968</v>
      </c>
      <c r="R34" s="100">
        <f aca="true" t="shared" si="2" ref="R34:Y34">AVERAGE(R3:R33)</f>
        <v>1004.9580645161292</v>
      </c>
      <c r="S34" s="100">
        <f t="shared" si="2"/>
        <v>1005.2225806451612</v>
      </c>
      <c r="T34" s="100">
        <f t="shared" si="2"/>
        <v>1005.6032258064516</v>
      </c>
      <c r="U34" s="100">
        <f t="shared" si="2"/>
        <v>1006.1709677419357</v>
      </c>
      <c r="V34" s="100">
        <f t="shared" si="2"/>
        <v>1006.4354838709677</v>
      </c>
      <c r="W34" s="100">
        <f t="shared" si="2"/>
        <v>1006.2903225806451</v>
      </c>
      <c r="X34" s="100">
        <f t="shared" si="2"/>
        <v>1006.0967741935482</v>
      </c>
      <c r="Y34" s="100">
        <f t="shared" si="2"/>
        <v>1005.7548387096773</v>
      </c>
      <c r="Z34" s="61">
        <f>AVERAGE(B3:Y33)</f>
        <v>1005.5708333333334</v>
      </c>
      <c r="AA34" s="62"/>
      <c r="AB34" s="63"/>
      <c r="AC34" s="64"/>
      <c r="AD34" s="62">
        <f>AVERAGE(AD3:AD33)</f>
        <v>1001.7645161290321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2004</v>
      </c>
      <c r="AA37" s="48" t="s">
        <v>1</v>
      </c>
      <c r="AB37" s="70">
        <f>AB1</f>
        <v>5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1014.3</v>
      </c>
      <c r="C39" s="96">
        <v>1014.4</v>
      </c>
      <c r="D39" s="96">
        <v>1015.1</v>
      </c>
      <c r="E39" s="96">
        <v>1015.3</v>
      </c>
      <c r="F39" s="96">
        <v>1016</v>
      </c>
      <c r="G39" s="96">
        <v>1016.9</v>
      </c>
      <c r="H39" s="96">
        <v>1018</v>
      </c>
      <c r="I39" s="96">
        <v>1019</v>
      </c>
      <c r="J39" s="96">
        <v>1019.9</v>
      </c>
      <c r="K39" s="96">
        <v>1020.4</v>
      </c>
      <c r="L39" s="96">
        <v>1020.8</v>
      </c>
      <c r="M39" s="96">
        <v>1020.7</v>
      </c>
      <c r="N39" s="96">
        <v>1021.1</v>
      </c>
      <c r="O39" s="96">
        <v>1020.9</v>
      </c>
      <c r="P39" s="96">
        <v>1021</v>
      </c>
      <c r="Q39" s="96">
        <v>1021.5</v>
      </c>
      <c r="R39" s="96">
        <v>1022.5</v>
      </c>
      <c r="S39" s="96">
        <v>1023.4</v>
      </c>
      <c r="T39" s="96">
        <v>1024.6</v>
      </c>
      <c r="U39" s="96">
        <v>1026.1</v>
      </c>
      <c r="V39" s="96">
        <v>1026.9</v>
      </c>
      <c r="W39" s="96">
        <v>1027.2</v>
      </c>
      <c r="X39" s="96">
        <v>1027.5</v>
      </c>
      <c r="Y39" s="96">
        <v>1028.1</v>
      </c>
      <c r="Z39" s="102">
        <f aca="true" t="shared" si="3" ref="Z39:Z69">AVERAGE(B39:Y39)</f>
        <v>1020.9</v>
      </c>
      <c r="AA39" s="53">
        <v>1028.1</v>
      </c>
      <c r="AB39" s="129">
        <v>1</v>
      </c>
      <c r="AC39" s="55">
        <v>1</v>
      </c>
      <c r="AD39" s="53">
        <v>1014.1</v>
      </c>
      <c r="AE39" s="135">
        <v>0.059722222222222225</v>
      </c>
    </row>
    <row r="40" spans="1:31" ht="13.5" customHeight="1">
      <c r="A40" s="69">
        <v>2</v>
      </c>
      <c r="B40" s="97">
        <v>1027.9</v>
      </c>
      <c r="C40" s="103">
        <v>1028.2</v>
      </c>
      <c r="D40" s="98">
        <v>1028.6</v>
      </c>
      <c r="E40" s="98">
        <v>1028.9</v>
      </c>
      <c r="F40" s="98">
        <v>1029.7</v>
      </c>
      <c r="G40" s="98">
        <v>1030.3</v>
      </c>
      <c r="H40" s="98">
        <v>1031.2</v>
      </c>
      <c r="I40" s="98">
        <v>1031.6</v>
      </c>
      <c r="J40" s="98">
        <v>1031.8</v>
      </c>
      <c r="K40" s="98">
        <v>1031.7</v>
      </c>
      <c r="L40" s="98">
        <v>1031.4</v>
      </c>
      <c r="M40" s="98">
        <v>1030.8</v>
      </c>
      <c r="N40" s="98">
        <v>1030.2</v>
      </c>
      <c r="O40" s="98">
        <v>1029.8</v>
      </c>
      <c r="P40" s="98">
        <v>1029.1</v>
      </c>
      <c r="Q40" s="98">
        <v>1028.6</v>
      </c>
      <c r="R40" s="98">
        <v>1028.2</v>
      </c>
      <c r="S40" s="98">
        <v>1027.7</v>
      </c>
      <c r="T40" s="98">
        <v>1027.5</v>
      </c>
      <c r="U40" s="98">
        <v>1027.7</v>
      </c>
      <c r="V40" s="98">
        <v>1027.7</v>
      </c>
      <c r="W40" s="98">
        <v>1027.4</v>
      </c>
      <c r="X40" s="98">
        <v>1027.2</v>
      </c>
      <c r="Y40" s="98">
        <v>1026.3</v>
      </c>
      <c r="Z40" s="104">
        <f t="shared" si="3"/>
        <v>1029.1458333333335</v>
      </c>
      <c r="AA40" s="56">
        <v>1032</v>
      </c>
      <c r="AB40" s="130">
        <v>0.3680555555555556</v>
      </c>
      <c r="AC40" s="60">
        <v>2</v>
      </c>
      <c r="AD40" s="56">
        <v>1026.3</v>
      </c>
      <c r="AE40" s="136">
        <v>1</v>
      </c>
    </row>
    <row r="41" spans="1:31" ht="13.5" customHeight="1">
      <c r="A41" s="69">
        <v>3</v>
      </c>
      <c r="B41" s="97">
        <v>1025.1</v>
      </c>
      <c r="C41" s="98">
        <v>1024.2</v>
      </c>
      <c r="D41" s="98">
        <v>1023.4</v>
      </c>
      <c r="E41" s="98">
        <v>1022.9</v>
      </c>
      <c r="F41" s="98">
        <v>1022.8</v>
      </c>
      <c r="G41" s="98">
        <v>1022.5</v>
      </c>
      <c r="H41" s="98">
        <v>1021.9</v>
      </c>
      <c r="I41" s="98">
        <v>1021.5</v>
      </c>
      <c r="J41" s="98">
        <v>1021.1</v>
      </c>
      <c r="K41" s="98">
        <v>1020.5</v>
      </c>
      <c r="L41" s="98">
        <v>1019.5</v>
      </c>
      <c r="M41" s="98">
        <v>1018.5</v>
      </c>
      <c r="N41" s="98">
        <v>1017.7</v>
      </c>
      <c r="O41" s="98">
        <v>1016.9</v>
      </c>
      <c r="P41" s="98">
        <v>1016</v>
      </c>
      <c r="Q41" s="98">
        <v>1015.1</v>
      </c>
      <c r="R41" s="98">
        <v>1014.2</v>
      </c>
      <c r="S41" s="98">
        <v>1013.2</v>
      </c>
      <c r="T41" s="98">
        <v>1012.6</v>
      </c>
      <c r="U41" s="98">
        <v>1012.4</v>
      </c>
      <c r="V41" s="98">
        <v>1011.9</v>
      </c>
      <c r="W41" s="98">
        <v>1011.1</v>
      </c>
      <c r="X41" s="98">
        <v>1010.6</v>
      </c>
      <c r="Y41" s="98">
        <v>1009.7</v>
      </c>
      <c r="Z41" s="104">
        <f t="shared" si="3"/>
        <v>1017.7208333333333</v>
      </c>
      <c r="AA41" s="56">
        <v>1026.3</v>
      </c>
      <c r="AB41" s="130">
        <v>0.001388888888888889</v>
      </c>
      <c r="AC41" s="60">
        <v>3</v>
      </c>
      <c r="AD41" s="56">
        <v>1009.7</v>
      </c>
      <c r="AE41" s="136">
        <v>1</v>
      </c>
    </row>
    <row r="42" spans="1:31" ht="13.5" customHeight="1">
      <c r="A42" s="69">
        <v>4</v>
      </c>
      <c r="B42" s="97">
        <v>1008.5</v>
      </c>
      <c r="C42" s="98">
        <v>1007.5</v>
      </c>
      <c r="D42" s="98">
        <v>1006.3</v>
      </c>
      <c r="E42" s="98">
        <v>1005.6</v>
      </c>
      <c r="F42" s="98">
        <v>1005.4</v>
      </c>
      <c r="G42" s="98">
        <v>1004.9</v>
      </c>
      <c r="H42" s="98">
        <v>1004.1</v>
      </c>
      <c r="I42" s="98">
        <v>1003.4</v>
      </c>
      <c r="J42" s="98">
        <v>1002.4</v>
      </c>
      <c r="K42" s="98">
        <v>1001.8</v>
      </c>
      <c r="L42" s="98">
        <v>1000.5</v>
      </c>
      <c r="M42" s="98">
        <v>999</v>
      </c>
      <c r="N42" s="98">
        <v>998.6</v>
      </c>
      <c r="O42" s="98">
        <v>997.5</v>
      </c>
      <c r="P42" s="98">
        <v>997.1</v>
      </c>
      <c r="Q42" s="98">
        <v>997.5</v>
      </c>
      <c r="R42" s="98">
        <v>998.9</v>
      </c>
      <c r="S42" s="98">
        <v>999.8</v>
      </c>
      <c r="T42" s="98">
        <v>1001.5</v>
      </c>
      <c r="U42" s="98">
        <v>1002.4</v>
      </c>
      <c r="V42" s="98">
        <v>1003.2</v>
      </c>
      <c r="W42" s="98">
        <v>1004.1</v>
      </c>
      <c r="X42" s="98">
        <v>1005.8</v>
      </c>
      <c r="Y42" s="98">
        <v>1005.9</v>
      </c>
      <c r="Z42" s="104">
        <f t="shared" si="3"/>
        <v>1002.5708333333333</v>
      </c>
      <c r="AA42" s="56">
        <v>1009.7</v>
      </c>
      <c r="AB42" s="130">
        <v>0.002777777777777778</v>
      </c>
      <c r="AC42" s="60">
        <v>4</v>
      </c>
      <c r="AD42" s="56">
        <v>996.6</v>
      </c>
      <c r="AE42" s="136">
        <v>0.6465277777777778</v>
      </c>
    </row>
    <row r="43" spans="1:31" ht="13.5" customHeight="1">
      <c r="A43" s="69">
        <v>5</v>
      </c>
      <c r="B43" s="97">
        <v>1006.5</v>
      </c>
      <c r="C43" s="98">
        <v>1007.1</v>
      </c>
      <c r="D43" s="98">
        <v>1008</v>
      </c>
      <c r="E43" s="98">
        <v>1008.7</v>
      </c>
      <c r="F43" s="98">
        <v>1009.2</v>
      </c>
      <c r="G43" s="98">
        <v>1010.5</v>
      </c>
      <c r="H43" s="98">
        <v>1010.7</v>
      </c>
      <c r="I43" s="98">
        <v>1011</v>
      </c>
      <c r="J43" s="98">
        <v>1012.6</v>
      </c>
      <c r="K43" s="98">
        <v>1011.6</v>
      </c>
      <c r="L43" s="98">
        <v>1011.7</v>
      </c>
      <c r="M43" s="98">
        <v>1012.5</v>
      </c>
      <c r="N43" s="98">
        <v>1012.3</v>
      </c>
      <c r="O43" s="98">
        <v>1012.3</v>
      </c>
      <c r="P43" s="98">
        <v>1012.2</v>
      </c>
      <c r="Q43" s="98">
        <v>1012.9</v>
      </c>
      <c r="R43" s="98">
        <v>1013.6</v>
      </c>
      <c r="S43" s="98">
        <v>1014</v>
      </c>
      <c r="T43" s="98">
        <v>1014.5</v>
      </c>
      <c r="U43" s="98">
        <v>1015.6</v>
      </c>
      <c r="V43" s="98">
        <v>1015.5</v>
      </c>
      <c r="W43" s="98">
        <v>1016.1</v>
      </c>
      <c r="X43" s="98">
        <v>1016.7</v>
      </c>
      <c r="Y43" s="98">
        <v>1016.7</v>
      </c>
      <c r="Z43" s="104">
        <f t="shared" si="3"/>
        <v>1012.1874999999999</v>
      </c>
      <c r="AA43" s="56">
        <v>1016.7</v>
      </c>
      <c r="AB43" s="130">
        <v>1</v>
      </c>
      <c r="AC43" s="60">
        <v>5</v>
      </c>
      <c r="AD43" s="56">
        <v>1005.7</v>
      </c>
      <c r="AE43" s="136">
        <v>0.014583333333333332</v>
      </c>
    </row>
    <row r="44" spans="1:31" ht="13.5" customHeight="1">
      <c r="A44" s="69">
        <v>6</v>
      </c>
      <c r="B44" s="97">
        <v>1016.6</v>
      </c>
      <c r="C44" s="98">
        <v>1016.7</v>
      </c>
      <c r="D44" s="98">
        <v>1016.7</v>
      </c>
      <c r="E44" s="98">
        <v>1017.2</v>
      </c>
      <c r="F44" s="98">
        <v>1017.7</v>
      </c>
      <c r="G44" s="98">
        <v>1018.4</v>
      </c>
      <c r="H44" s="98">
        <v>1019</v>
      </c>
      <c r="I44" s="98">
        <v>1019.2</v>
      </c>
      <c r="J44" s="98">
        <v>1019.2</v>
      </c>
      <c r="K44" s="98">
        <v>1019.4</v>
      </c>
      <c r="L44" s="98">
        <v>1019.4</v>
      </c>
      <c r="M44" s="98">
        <v>1019.3</v>
      </c>
      <c r="N44" s="98">
        <v>1018.7</v>
      </c>
      <c r="O44" s="98">
        <v>1018.3</v>
      </c>
      <c r="P44" s="98">
        <v>1017.5</v>
      </c>
      <c r="Q44" s="98">
        <v>1017.5</v>
      </c>
      <c r="R44" s="98">
        <v>1017.5</v>
      </c>
      <c r="S44" s="98">
        <v>1017.2</v>
      </c>
      <c r="T44" s="98">
        <v>1017.4</v>
      </c>
      <c r="U44" s="98">
        <v>1018.2</v>
      </c>
      <c r="V44" s="98">
        <v>1018.2</v>
      </c>
      <c r="W44" s="98">
        <v>1017.7</v>
      </c>
      <c r="X44" s="98">
        <v>1017.2</v>
      </c>
      <c r="Y44" s="98">
        <v>1016.5</v>
      </c>
      <c r="Z44" s="104">
        <f t="shared" si="3"/>
        <v>1017.9458333333333</v>
      </c>
      <c r="AA44" s="56">
        <v>1019.6</v>
      </c>
      <c r="AB44" s="130">
        <v>0.40902777777777777</v>
      </c>
      <c r="AC44" s="60">
        <v>6</v>
      </c>
      <c r="AD44" s="56">
        <v>1016.5</v>
      </c>
      <c r="AE44" s="136">
        <v>1</v>
      </c>
    </row>
    <row r="45" spans="1:31" ht="13.5" customHeight="1">
      <c r="A45" s="69">
        <v>7</v>
      </c>
      <c r="B45" s="97">
        <v>1015.8</v>
      </c>
      <c r="C45" s="98">
        <v>1015.5</v>
      </c>
      <c r="D45" s="98">
        <v>1015.4</v>
      </c>
      <c r="E45" s="98">
        <v>1015.1</v>
      </c>
      <c r="F45" s="98">
        <v>1015.5</v>
      </c>
      <c r="G45" s="98">
        <v>1015.9</v>
      </c>
      <c r="H45" s="98">
        <v>1015.8</v>
      </c>
      <c r="I45" s="98">
        <v>1016</v>
      </c>
      <c r="J45" s="98">
        <v>1016.1</v>
      </c>
      <c r="K45" s="98">
        <v>1016.2</v>
      </c>
      <c r="L45" s="98">
        <v>1015.5</v>
      </c>
      <c r="M45" s="98">
        <v>1015.3</v>
      </c>
      <c r="N45" s="98">
        <v>1015.2</v>
      </c>
      <c r="O45" s="98">
        <v>1015</v>
      </c>
      <c r="P45" s="98">
        <v>1015.3</v>
      </c>
      <c r="Q45" s="98">
        <v>1015.2</v>
      </c>
      <c r="R45" s="98">
        <v>1015.5</v>
      </c>
      <c r="S45" s="98">
        <v>1015.9</v>
      </c>
      <c r="T45" s="98">
        <v>1016.8</v>
      </c>
      <c r="U45" s="98">
        <v>1017.6</v>
      </c>
      <c r="V45" s="98">
        <v>1018.1</v>
      </c>
      <c r="W45" s="98">
        <v>1018.1</v>
      </c>
      <c r="X45" s="98">
        <v>1018.3</v>
      </c>
      <c r="Y45" s="98">
        <v>1018.3</v>
      </c>
      <c r="Z45" s="104">
        <f t="shared" si="3"/>
        <v>1016.1416666666664</v>
      </c>
      <c r="AA45" s="56">
        <v>1018.5</v>
      </c>
      <c r="AB45" s="130">
        <v>0.9736111111111111</v>
      </c>
      <c r="AC45" s="60">
        <v>7</v>
      </c>
      <c r="AD45" s="56">
        <v>1014.9</v>
      </c>
      <c r="AE45" s="136">
        <v>0.5888888888888889</v>
      </c>
    </row>
    <row r="46" spans="1:31" ht="13.5" customHeight="1">
      <c r="A46" s="69">
        <v>8</v>
      </c>
      <c r="B46" s="97">
        <v>1017.9</v>
      </c>
      <c r="C46" s="98">
        <v>1018.2</v>
      </c>
      <c r="D46" s="98">
        <v>1018.8</v>
      </c>
      <c r="E46" s="98">
        <v>1018.6</v>
      </c>
      <c r="F46" s="98">
        <v>1018.9</v>
      </c>
      <c r="G46" s="98">
        <v>1019.9</v>
      </c>
      <c r="H46" s="98">
        <v>1020.7</v>
      </c>
      <c r="I46" s="98">
        <v>1020.9</v>
      </c>
      <c r="J46" s="98">
        <v>1021.6</v>
      </c>
      <c r="K46" s="98">
        <v>1021.6</v>
      </c>
      <c r="L46" s="98">
        <v>1021.3</v>
      </c>
      <c r="M46" s="98">
        <v>1020.9</v>
      </c>
      <c r="N46" s="98">
        <v>1020.5</v>
      </c>
      <c r="O46" s="98">
        <v>1020.5</v>
      </c>
      <c r="P46" s="98">
        <v>1020.2</v>
      </c>
      <c r="Q46" s="98">
        <v>1020.3</v>
      </c>
      <c r="R46" s="98">
        <v>1020.1</v>
      </c>
      <c r="S46" s="98">
        <v>1020.3</v>
      </c>
      <c r="T46" s="98">
        <v>1020.7</v>
      </c>
      <c r="U46" s="98">
        <v>1021.3</v>
      </c>
      <c r="V46" s="98">
        <v>1021.2</v>
      </c>
      <c r="W46" s="98">
        <v>1020.9</v>
      </c>
      <c r="X46" s="98">
        <v>1020.6</v>
      </c>
      <c r="Y46" s="98">
        <v>1019.9</v>
      </c>
      <c r="Z46" s="104">
        <f t="shared" si="3"/>
        <v>1020.2416666666667</v>
      </c>
      <c r="AA46" s="56">
        <v>1021.7</v>
      </c>
      <c r="AB46" s="130">
        <v>0.41805555555555557</v>
      </c>
      <c r="AC46" s="60">
        <v>8</v>
      </c>
      <c r="AD46" s="56">
        <v>1017.8</v>
      </c>
      <c r="AE46" s="136">
        <v>0.0625</v>
      </c>
    </row>
    <row r="47" spans="1:31" ht="13.5" customHeight="1">
      <c r="A47" s="69">
        <v>9</v>
      </c>
      <c r="B47" s="97">
        <v>1020</v>
      </c>
      <c r="C47" s="98">
        <v>1019.9</v>
      </c>
      <c r="D47" s="98">
        <v>1020</v>
      </c>
      <c r="E47" s="98">
        <v>1019.9</v>
      </c>
      <c r="F47" s="98">
        <v>1020</v>
      </c>
      <c r="G47" s="98">
        <v>1020</v>
      </c>
      <c r="H47" s="98">
        <v>1020.2</v>
      </c>
      <c r="I47" s="98">
        <v>1020.4</v>
      </c>
      <c r="J47" s="98">
        <v>1020.3</v>
      </c>
      <c r="K47" s="98">
        <v>1020.1</v>
      </c>
      <c r="L47" s="98">
        <v>1019.7</v>
      </c>
      <c r="M47" s="98">
        <v>1019.2</v>
      </c>
      <c r="N47" s="98">
        <v>1018.7</v>
      </c>
      <c r="O47" s="98">
        <v>1018.3</v>
      </c>
      <c r="P47" s="98">
        <v>1017.6</v>
      </c>
      <c r="Q47" s="98">
        <v>1017.4</v>
      </c>
      <c r="R47" s="98">
        <v>1017.3</v>
      </c>
      <c r="S47" s="98">
        <v>1017.2</v>
      </c>
      <c r="T47" s="98">
        <v>1017.1</v>
      </c>
      <c r="U47" s="98">
        <v>1017.3</v>
      </c>
      <c r="V47" s="98">
        <v>1017</v>
      </c>
      <c r="W47" s="98">
        <v>1016.6</v>
      </c>
      <c r="X47" s="98">
        <v>1015.7</v>
      </c>
      <c r="Y47" s="98">
        <v>1014.9</v>
      </c>
      <c r="Z47" s="104">
        <f t="shared" si="3"/>
        <v>1018.5333333333333</v>
      </c>
      <c r="AA47" s="56">
        <v>1020.5</v>
      </c>
      <c r="AB47" s="130">
        <v>0.3416666666666666</v>
      </c>
      <c r="AC47" s="60">
        <v>9</v>
      </c>
      <c r="AD47" s="56">
        <v>1014.9</v>
      </c>
      <c r="AE47" s="136">
        <v>1</v>
      </c>
    </row>
    <row r="48" spans="1:31" ht="13.5" customHeight="1">
      <c r="A48" s="69">
        <v>10</v>
      </c>
      <c r="B48" s="97">
        <v>1014</v>
      </c>
      <c r="C48" s="98">
        <v>1013</v>
      </c>
      <c r="D48" s="98">
        <v>1012.3</v>
      </c>
      <c r="E48" s="98">
        <v>1011.5</v>
      </c>
      <c r="F48" s="98">
        <v>1010.8</v>
      </c>
      <c r="G48" s="98">
        <v>1010.9</v>
      </c>
      <c r="H48" s="98">
        <v>1010.2</v>
      </c>
      <c r="I48" s="98">
        <v>1010.1</v>
      </c>
      <c r="J48" s="98">
        <v>1009.7</v>
      </c>
      <c r="K48" s="98">
        <v>1009.1</v>
      </c>
      <c r="L48" s="98">
        <v>1008.8</v>
      </c>
      <c r="M48" s="98">
        <v>1008</v>
      </c>
      <c r="N48" s="98">
        <v>1006.9</v>
      </c>
      <c r="O48" s="98">
        <v>1006.2</v>
      </c>
      <c r="P48" s="98">
        <v>1004.5</v>
      </c>
      <c r="Q48" s="98">
        <v>1004.6</v>
      </c>
      <c r="R48" s="98">
        <v>1003.5</v>
      </c>
      <c r="S48" s="98">
        <v>1002.9</v>
      </c>
      <c r="T48" s="98">
        <v>1002.7</v>
      </c>
      <c r="U48" s="98">
        <v>1002.3</v>
      </c>
      <c r="V48" s="98">
        <v>1002.1</v>
      </c>
      <c r="W48" s="98">
        <v>1001</v>
      </c>
      <c r="X48" s="98">
        <v>1000.5</v>
      </c>
      <c r="Y48" s="98">
        <v>1000.2</v>
      </c>
      <c r="Z48" s="104">
        <f t="shared" si="3"/>
        <v>1006.9083333333333</v>
      </c>
      <c r="AA48" s="56">
        <v>1014.9</v>
      </c>
      <c r="AB48" s="130">
        <v>0.0006944444444444445</v>
      </c>
      <c r="AC48" s="60">
        <v>10</v>
      </c>
      <c r="AD48" s="56">
        <v>1000.2</v>
      </c>
      <c r="AE48" s="136">
        <v>1</v>
      </c>
    </row>
    <row r="49" spans="1:31" ht="13.5" customHeight="1">
      <c r="A49" s="68">
        <v>11</v>
      </c>
      <c r="B49" s="105">
        <v>1000.1</v>
      </c>
      <c r="C49" s="106">
        <v>1000.1</v>
      </c>
      <c r="D49" s="106">
        <v>1000.3</v>
      </c>
      <c r="E49" s="106">
        <v>1000.4</v>
      </c>
      <c r="F49" s="106">
        <v>1000.4</v>
      </c>
      <c r="G49" s="106">
        <v>1001.8</v>
      </c>
      <c r="H49" s="106">
        <v>1002.7</v>
      </c>
      <c r="I49" s="106">
        <v>1003.3</v>
      </c>
      <c r="J49" s="106">
        <v>1003.6</v>
      </c>
      <c r="K49" s="106">
        <v>1003.7</v>
      </c>
      <c r="L49" s="106">
        <v>1003</v>
      </c>
      <c r="M49" s="106">
        <v>1002.8</v>
      </c>
      <c r="N49" s="106">
        <v>1003.1</v>
      </c>
      <c r="O49" s="106">
        <v>1003.2</v>
      </c>
      <c r="P49" s="106">
        <v>1003.6</v>
      </c>
      <c r="Q49" s="106">
        <v>1004.4</v>
      </c>
      <c r="R49" s="106">
        <v>1005.1</v>
      </c>
      <c r="S49" s="106">
        <v>1006</v>
      </c>
      <c r="T49" s="106">
        <v>1007.4</v>
      </c>
      <c r="U49" s="106">
        <v>1008.7</v>
      </c>
      <c r="V49" s="106">
        <v>1009.5</v>
      </c>
      <c r="W49" s="106">
        <v>1009.9</v>
      </c>
      <c r="X49" s="106">
        <v>1010.3</v>
      </c>
      <c r="Y49" s="106">
        <v>1010.8</v>
      </c>
      <c r="Z49" s="110">
        <f t="shared" si="3"/>
        <v>1004.3416666666668</v>
      </c>
      <c r="AA49" s="108">
        <v>1010.9</v>
      </c>
      <c r="AB49" s="131">
        <v>1</v>
      </c>
      <c r="AC49" s="109">
        <v>11</v>
      </c>
      <c r="AD49" s="108">
        <v>999.8</v>
      </c>
      <c r="AE49" s="137">
        <v>0.07361111111111111</v>
      </c>
    </row>
    <row r="50" spans="1:31" ht="13.5" customHeight="1">
      <c r="A50" s="69">
        <v>12</v>
      </c>
      <c r="B50" s="97">
        <v>1011</v>
      </c>
      <c r="C50" s="98">
        <v>1010.8</v>
      </c>
      <c r="D50" s="98">
        <v>1011.4</v>
      </c>
      <c r="E50" s="98">
        <v>1012.1</v>
      </c>
      <c r="F50" s="98">
        <v>1012.9</v>
      </c>
      <c r="G50" s="98">
        <v>1014.5</v>
      </c>
      <c r="H50" s="98">
        <v>1015.3</v>
      </c>
      <c r="I50" s="98">
        <v>1016.4</v>
      </c>
      <c r="J50" s="98">
        <v>1016.5</v>
      </c>
      <c r="K50" s="98">
        <v>1016.4</v>
      </c>
      <c r="L50" s="98">
        <v>1016</v>
      </c>
      <c r="M50" s="98">
        <v>1015.3</v>
      </c>
      <c r="N50" s="98">
        <v>1015</v>
      </c>
      <c r="O50" s="98">
        <v>1014.8</v>
      </c>
      <c r="P50" s="98">
        <v>1014.4</v>
      </c>
      <c r="Q50" s="98">
        <v>1014.4</v>
      </c>
      <c r="R50" s="98">
        <v>1013.8</v>
      </c>
      <c r="S50" s="98">
        <v>1013.7</v>
      </c>
      <c r="T50" s="98">
        <v>1014.1</v>
      </c>
      <c r="U50" s="98">
        <v>1014.2</v>
      </c>
      <c r="V50" s="98">
        <v>1014.1</v>
      </c>
      <c r="W50" s="98">
        <v>1013.5</v>
      </c>
      <c r="X50" s="98">
        <v>1012.8</v>
      </c>
      <c r="Y50" s="98">
        <v>1012</v>
      </c>
      <c r="Z50" s="104">
        <f t="shared" si="3"/>
        <v>1013.9749999999998</v>
      </c>
      <c r="AA50" s="56">
        <v>1016.9</v>
      </c>
      <c r="AB50" s="130">
        <v>0.40625</v>
      </c>
      <c r="AC50" s="60">
        <v>12</v>
      </c>
      <c r="AD50" s="56">
        <v>1010.7</v>
      </c>
      <c r="AE50" s="136">
        <v>0.07708333333333334</v>
      </c>
    </row>
    <row r="51" spans="1:31" ht="13.5" customHeight="1">
      <c r="A51" s="69">
        <v>13</v>
      </c>
      <c r="B51" s="97">
        <v>1011.1</v>
      </c>
      <c r="C51" s="98">
        <v>1010.5</v>
      </c>
      <c r="D51" s="98">
        <v>1010.4</v>
      </c>
      <c r="E51" s="98">
        <v>1009.9</v>
      </c>
      <c r="F51" s="98">
        <v>1009.9</v>
      </c>
      <c r="G51" s="98">
        <v>1010.2</v>
      </c>
      <c r="H51" s="98">
        <v>1010</v>
      </c>
      <c r="I51" s="98">
        <v>1009.6</v>
      </c>
      <c r="J51" s="98">
        <v>1009.3</v>
      </c>
      <c r="K51" s="98">
        <v>1008.3</v>
      </c>
      <c r="L51" s="98">
        <v>1007.6</v>
      </c>
      <c r="M51" s="98">
        <v>1006.7</v>
      </c>
      <c r="N51" s="98">
        <v>1005.4</v>
      </c>
      <c r="O51" s="98">
        <v>1005.1</v>
      </c>
      <c r="P51" s="98">
        <v>1004.6</v>
      </c>
      <c r="Q51" s="98">
        <v>1004.4</v>
      </c>
      <c r="R51" s="98">
        <v>1004.5</v>
      </c>
      <c r="S51" s="98">
        <v>1004.8</v>
      </c>
      <c r="T51" s="98">
        <v>1005</v>
      </c>
      <c r="U51" s="98">
        <v>1005.4</v>
      </c>
      <c r="V51" s="98">
        <v>1005.7</v>
      </c>
      <c r="W51" s="98">
        <v>1005.7</v>
      </c>
      <c r="X51" s="98">
        <v>1005</v>
      </c>
      <c r="Y51" s="98">
        <v>1003.8</v>
      </c>
      <c r="Z51" s="104">
        <f t="shared" si="3"/>
        <v>1007.2041666666668</v>
      </c>
      <c r="AA51" s="56">
        <v>1012.2</v>
      </c>
      <c r="AB51" s="130">
        <v>0.010416666666666666</v>
      </c>
      <c r="AC51" s="60">
        <v>13</v>
      </c>
      <c r="AD51" s="56">
        <v>1003.7</v>
      </c>
      <c r="AE51" s="136">
        <v>0.9958333333333332</v>
      </c>
    </row>
    <row r="52" spans="1:31" ht="13.5" customHeight="1">
      <c r="A52" s="69">
        <v>14</v>
      </c>
      <c r="B52" s="97">
        <v>1003.1</v>
      </c>
      <c r="C52" s="98">
        <v>1003.7</v>
      </c>
      <c r="D52" s="98">
        <v>1004.4</v>
      </c>
      <c r="E52" s="98">
        <v>1005.1</v>
      </c>
      <c r="F52" s="98">
        <v>1006.1</v>
      </c>
      <c r="G52" s="98">
        <v>1006.8</v>
      </c>
      <c r="H52" s="98">
        <v>1007.2</v>
      </c>
      <c r="I52" s="98">
        <v>1007.5</v>
      </c>
      <c r="J52" s="98">
        <v>1008.1</v>
      </c>
      <c r="K52" s="98">
        <v>1009.2</v>
      </c>
      <c r="L52" s="98">
        <v>1009.6</v>
      </c>
      <c r="M52" s="98">
        <v>1010.3</v>
      </c>
      <c r="N52" s="98">
        <v>1011.3</v>
      </c>
      <c r="O52" s="98">
        <v>1012.1</v>
      </c>
      <c r="P52" s="98">
        <v>1012.4</v>
      </c>
      <c r="Q52" s="98">
        <v>1013.3</v>
      </c>
      <c r="R52" s="98">
        <v>1014.4</v>
      </c>
      <c r="S52" s="98">
        <v>1015.6</v>
      </c>
      <c r="T52" s="98">
        <v>1016.7</v>
      </c>
      <c r="U52" s="98">
        <v>1018.1</v>
      </c>
      <c r="V52" s="98">
        <v>1019.1</v>
      </c>
      <c r="W52" s="98">
        <v>1019.8</v>
      </c>
      <c r="X52" s="98">
        <v>1020.4</v>
      </c>
      <c r="Y52" s="98">
        <v>1020.4</v>
      </c>
      <c r="Z52" s="104">
        <f t="shared" si="3"/>
        <v>1011.4458333333332</v>
      </c>
      <c r="AA52" s="56">
        <v>1020.9</v>
      </c>
      <c r="AB52" s="130">
        <v>0.9958333333333332</v>
      </c>
      <c r="AC52" s="60">
        <v>14</v>
      </c>
      <c r="AD52" s="56">
        <v>1002.7</v>
      </c>
      <c r="AE52" s="136">
        <v>0.06527777777777778</v>
      </c>
    </row>
    <row r="53" spans="1:31" ht="13.5" customHeight="1">
      <c r="A53" s="69">
        <v>15</v>
      </c>
      <c r="B53" s="97">
        <v>1020.9</v>
      </c>
      <c r="C53" s="98">
        <v>1021</v>
      </c>
      <c r="D53" s="98">
        <v>1020.9</v>
      </c>
      <c r="E53" s="98">
        <v>1021.3</v>
      </c>
      <c r="F53" s="98">
        <v>1022.1</v>
      </c>
      <c r="G53" s="98">
        <v>1023.4</v>
      </c>
      <c r="H53" s="98">
        <v>1023.1</v>
      </c>
      <c r="I53" s="98">
        <v>1023.3</v>
      </c>
      <c r="J53" s="98">
        <v>1023</v>
      </c>
      <c r="K53" s="98">
        <v>1023.5</v>
      </c>
      <c r="L53" s="98">
        <v>1023</v>
      </c>
      <c r="M53" s="98">
        <v>1021.4</v>
      </c>
      <c r="N53" s="98">
        <v>1020.5</v>
      </c>
      <c r="O53" s="98">
        <v>1020.3</v>
      </c>
      <c r="P53" s="98">
        <v>1019.8</v>
      </c>
      <c r="Q53" s="98">
        <v>1019.8</v>
      </c>
      <c r="R53" s="98">
        <v>1019.7</v>
      </c>
      <c r="S53" s="98">
        <v>1019</v>
      </c>
      <c r="T53" s="98">
        <v>1019</v>
      </c>
      <c r="U53" s="98">
        <v>1019.3</v>
      </c>
      <c r="V53" s="98">
        <v>1019.2</v>
      </c>
      <c r="W53" s="98">
        <v>1018</v>
      </c>
      <c r="X53" s="98">
        <v>1016.5</v>
      </c>
      <c r="Y53" s="98">
        <v>1015.9</v>
      </c>
      <c r="Z53" s="104">
        <f t="shared" si="3"/>
        <v>1020.5791666666665</v>
      </c>
      <c r="AA53" s="56">
        <v>1023.6</v>
      </c>
      <c r="AB53" s="130">
        <v>0.4263888888888889</v>
      </c>
      <c r="AC53" s="60">
        <v>15</v>
      </c>
      <c r="AD53" s="56">
        <v>1015.9</v>
      </c>
      <c r="AE53" s="136">
        <v>1</v>
      </c>
    </row>
    <row r="54" spans="1:31" ht="13.5" customHeight="1">
      <c r="A54" s="69">
        <v>16</v>
      </c>
      <c r="B54" s="97">
        <v>1015.1</v>
      </c>
      <c r="C54" s="98">
        <v>1013.4</v>
      </c>
      <c r="D54" s="98">
        <v>1012.5</v>
      </c>
      <c r="E54" s="98">
        <v>1011.5</v>
      </c>
      <c r="F54" s="98">
        <v>1011.6</v>
      </c>
      <c r="G54" s="98">
        <v>1011.4</v>
      </c>
      <c r="H54" s="98">
        <v>1010.6</v>
      </c>
      <c r="I54" s="98">
        <v>1010</v>
      </c>
      <c r="J54" s="98">
        <v>1009.4</v>
      </c>
      <c r="K54" s="98">
        <v>1009.3</v>
      </c>
      <c r="L54" s="98">
        <v>1008.6</v>
      </c>
      <c r="M54" s="98">
        <v>1008.2</v>
      </c>
      <c r="N54" s="98">
        <v>1008</v>
      </c>
      <c r="O54" s="98">
        <v>1007.7</v>
      </c>
      <c r="P54" s="98">
        <v>1006.9</v>
      </c>
      <c r="Q54" s="98">
        <v>1007.1</v>
      </c>
      <c r="R54" s="98">
        <v>1007.4</v>
      </c>
      <c r="S54" s="98">
        <v>1008</v>
      </c>
      <c r="T54" s="98">
        <v>1008.1</v>
      </c>
      <c r="U54" s="98">
        <v>1008.7</v>
      </c>
      <c r="V54" s="98">
        <v>1009.5</v>
      </c>
      <c r="W54" s="98">
        <v>1009.1</v>
      </c>
      <c r="X54" s="98">
        <v>1008.8</v>
      </c>
      <c r="Y54" s="98">
        <v>1008.6</v>
      </c>
      <c r="Z54" s="104">
        <f t="shared" si="3"/>
        <v>1009.5624999999999</v>
      </c>
      <c r="AA54" s="56">
        <v>1016</v>
      </c>
      <c r="AB54" s="130">
        <v>0.001388888888888889</v>
      </c>
      <c r="AC54" s="60">
        <v>16</v>
      </c>
      <c r="AD54" s="56">
        <v>1006.6</v>
      </c>
      <c r="AE54" s="136">
        <v>0.6590277777777778</v>
      </c>
    </row>
    <row r="55" spans="1:31" ht="13.5" customHeight="1">
      <c r="A55" s="69">
        <v>17</v>
      </c>
      <c r="B55" s="97">
        <v>1008.4</v>
      </c>
      <c r="C55" s="98">
        <v>1007.8</v>
      </c>
      <c r="D55" s="98">
        <v>1008</v>
      </c>
      <c r="E55" s="98">
        <v>1008</v>
      </c>
      <c r="F55" s="98">
        <v>1007.9</v>
      </c>
      <c r="G55" s="98">
        <v>1007.8</v>
      </c>
      <c r="H55" s="98">
        <v>1007.8</v>
      </c>
      <c r="I55" s="98">
        <v>1007.5</v>
      </c>
      <c r="J55" s="98">
        <v>1007.5</v>
      </c>
      <c r="K55" s="98">
        <v>1006.8</v>
      </c>
      <c r="L55" s="98">
        <v>1006.2</v>
      </c>
      <c r="M55" s="98">
        <v>1006</v>
      </c>
      <c r="N55" s="98">
        <v>1005.6</v>
      </c>
      <c r="O55" s="98">
        <v>1005.4</v>
      </c>
      <c r="P55" s="98">
        <v>1004.9</v>
      </c>
      <c r="Q55" s="98">
        <v>1005.2</v>
      </c>
      <c r="R55" s="98">
        <v>1005.4</v>
      </c>
      <c r="S55" s="98">
        <v>1005.8</v>
      </c>
      <c r="T55" s="98">
        <v>1006.1</v>
      </c>
      <c r="U55" s="98">
        <v>1006.2</v>
      </c>
      <c r="V55" s="98">
        <v>1006.4</v>
      </c>
      <c r="W55" s="98">
        <v>1006.6</v>
      </c>
      <c r="X55" s="98">
        <v>1006.5</v>
      </c>
      <c r="Y55" s="98">
        <v>1006.5</v>
      </c>
      <c r="Z55" s="104">
        <f t="shared" si="3"/>
        <v>1006.6791666666667</v>
      </c>
      <c r="AA55" s="56">
        <v>1008.7</v>
      </c>
      <c r="AB55" s="130">
        <v>0.011805555555555555</v>
      </c>
      <c r="AC55" s="60">
        <v>17</v>
      </c>
      <c r="AD55" s="56">
        <v>1004.8</v>
      </c>
      <c r="AE55" s="136">
        <v>0.6381944444444444</v>
      </c>
    </row>
    <row r="56" spans="1:31" ht="13.5" customHeight="1">
      <c r="A56" s="69">
        <v>18</v>
      </c>
      <c r="B56" s="97">
        <v>1006.6</v>
      </c>
      <c r="C56" s="98">
        <v>1006.9</v>
      </c>
      <c r="D56" s="98">
        <v>1007.3</v>
      </c>
      <c r="E56" s="98">
        <v>1007.9</v>
      </c>
      <c r="F56" s="98">
        <v>1008.8</v>
      </c>
      <c r="G56" s="98">
        <v>1009.5</v>
      </c>
      <c r="H56" s="98">
        <v>1009.9</v>
      </c>
      <c r="I56" s="98">
        <v>1010.3</v>
      </c>
      <c r="J56" s="98">
        <v>1010.2</v>
      </c>
      <c r="K56" s="98">
        <v>1010.1</v>
      </c>
      <c r="L56" s="98">
        <v>1009.9</v>
      </c>
      <c r="M56" s="98">
        <v>1009.9</v>
      </c>
      <c r="N56" s="98">
        <v>1009.7</v>
      </c>
      <c r="O56" s="98">
        <v>1009.3</v>
      </c>
      <c r="P56" s="98">
        <v>1009.3</v>
      </c>
      <c r="Q56" s="98">
        <v>1009.5</v>
      </c>
      <c r="R56" s="98">
        <v>1009.3</v>
      </c>
      <c r="S56" s="98">
        <v>1009.9</v>
      </c>
      <c r="T56" s="98">
        <v>1009.1</v>
      </c>
      <c r="U56" s="98">
        <v>1009.5</v>
      </c>
      <c r="V56" s="98">
        <v>1009.3</v>
      </c>
      <c r="W56" s="98">
        <v>1009.4</v>
      </c>
      <c r="X56" s="98">
        <v>1009.2</v>
      </c>
      <c r="Y56" s="98">
        <v>1009.1</v>
      </c>
      <c r="Z56" s="104">
        <f t="shared" si="3"/>
        <v>1009.1624999999999</v>
      </c>
      <c r="AA56" s="56">
        <v>1010.3</v>
      </c>
      <c r="AB56" s="130">
        <v>0.4354166666666666</v>
      </c>
      <c r="AC56" s="60">
        <v>18</v>
      </c>
      <c r="AD56" s="56">
        <v>1006.5</v>
      </c>
      <c r="AE56" s="136">
        <v>0.04861111111111111</v>
      </c>
    </row>
    <row r="57" spans="1:31" ht="13.5" customHeight="1">
      <c r="A57" s="69">
        <v>19</v>
      </c>
      <c r="B57" s="97">
        <v>1008.2</v>
      </c>
      <c r="C57" s="98">
        <v>1008.8</v>
      </c>
      <c r="D57" s="98">
        <v>1009.7</v>
      </c>
      <c r="E57" s="98">
        <v>1009.8</v>
      </c>
      <c r="F57" s="98">
        <v>1010.1</v>
      </c>
      <c r="G57" s="98">
        <v>1010.7</v>
      </c>
      <c r="H57" s="98">
        <v>1010.7</v>
      </c>
      <c r="I57" s="98">
        <v>1010.6</v>
      </c>
      <c r="J57" s="98">
        <v>1010.8</v>
      </c>
      <c r="K57" s="98">
        <v>1011</v>
      </c>
      <c r="L57" s="98">
        <v>1010.4</v>
      </c>
      <c r="M57" s="98">
        <v>1010.8</v>
      </c>
      <c r="N57" s="98">
        <v>1010.4</v>
      </c>
      <c r="O57" s="98">
        <v>1009.9</v>
      </c>
      <c r="P57" s="98">
        <v>1009.3</v>
      </c>
      <c r="Q57" s="98">
        <v>1009.5</v>
      </c>
      <c r="R57" s="98">
        <v>1010.5</v>
      </c>
      <c r="S57" s="98">
        <v>1009.4</v>
      </c>
      <c r="T57" s="98">
        <v>1009.3</v>
      </c>
      <c r="U57" s="98">
        <v>1010.1</v>
      </c>
      <c r="V57" s="98">
        <v>1010.8</v>
      </c>
      <c r="W57" s="98">
        <v>1009.5</v>
      </c>
      <c r="X57" s="98">
        <v>1009.4</v>
      </c>
      <c r="Y57" s="98">
        <v>1008.6</v>
      </c>
      <c r="Z57" s="104">
        <f t="shared" si="3"/>
        <v>1009.9291666666664</v>
      </c>
      <c r="AA57" s="56">
        <v>1011.6</v>
      </c>
      <c r="AB57" s="130">
        <v>0.43263888888888885</v>
      </c>
      <c r="AC57" s="60">
        <v>19</v>
      </c>
      <c r="AD57" s="56">
        <v>1008.2</v>
      </c>
      <c r="AE57" s="136">
        <v>0.04861111111111111</v>
      </c>
    </row>
    <row r="58" spans="1:31" ht="13.5" customHeight="1">
      <c r="A58" s="69">
        <v>20</v>
      </c>
      <c r="B58" s="97">
        <v>1007.6</v>
      </c>
      <c r="C58" s="98">
        <v>1006.5</v>
      </c>
      <c r="D58" s="98">
        <v>1006.4</v>
      </c>
      <c r="E58" s="98">
        <v>1006.3</v>
      </c>
      <c r="F58" s="98">
        <v>1007</v>
      </c>
      <c r="G58" s="98">
        <v>1007.2</v>
      </c>
      <c r="H58" s="98">
        <v>1007.6</v>
      </c>
      <c r="I58" s="98">
        <v>1008</v>
      </c>
      <c r="J58" s="98">
        <v>1008.3</v>
      </c>
      <c r="K58" s="98">
        <v>1008.3</v>
      </c>
      <c r="L58" s="98">
        <v>1008</v>
      </c>
      <c r="M58" s="98">
        <v>1008.9</v>
      </c>
      <c r="N58" s="98">
        <v>1008.6</v>
      </c>
      <c r="O58" s="98">
        <v>1008.6</v>
      </c>
      <c r="P58" s="98">
        <v>1008.2</v>
      </c>
      <c r="Q58" s="98">
        <v>1007.9</v>
      </c>
      <c r="R58" s="98">
        <v>1007.7</v>
      </c>
      <c r="S58" s="98">
        <v>1007.6</v>
      </c>
      <c r="T58" s="98">
        <v>1007.4</v>
      </c>
      <c r="U58" s="98">
        <v>1007.8</v>
      </c>
      <c r="V58" s="98">
        <v>1006.8</v>
      </c>
      <c r="W58" s="98">
        <v>1006.1</v>
      </c>
      <c r="X58" s="98">
        <v>1005</v>
      </c>
      <c r="Y58" s="98">
        <v>1003.1</v>
      </c>
      <c r="Z58" s="104">
        <f t="shared" si="3"/>
        <v>1007.2874999999998</v>
      </c>
      <c r="AA58" s="56">
        <v>1009</v>
      </c>
      <c r="AB58" s="130">
        <v>0.5131944444444444</v>
      </c>
      <c r="AC58" s="60">
        <v>20</v>
      </c>
      <c r="AD58" s="56">
        <v>1003.1</v>
      </c>
      <c r="AE58" s="136">
        <v>1</v>
      </c>
    </row>
    <row r="59" spans="1:31" ht="13.5" customHeight="1">
      <c r="A59" s="68">
        <v>21</v>
      </c>
      <c r="B59" s="105">
        <v>1001.1</v>
      </c>
      <c r="C59" s="106">
        <v>999.9</v>
      </c>
      <c r="D59" s="106">
        <v>999.1</v>
      </c>
      <c r="E59" s="106">
        <v>997.7</v>
      </c>
      <c r="F59" s="106">
        <v>996.4</v>
      </c>
      <c r="G59" s="106">
        <v>994.4</v>
      </c>
      <c r="H59" s="106">
        <v>994.2</v>
      </c>
      <c r="I59" s="106">
        <v>992.8</v>
      </c>
      <c r="J59" s="106">
        <v>992.2</v>
      </c>
      <c r="K59" s="106">
        <v>993</v>
      </c>
      <c r="L59" s="106">
        <v>992.8</v>
      </c>
      <c r="M59" s="106">
        <v>993.3</v>
      </c>
      <c r="N59" s="106">
        <v>993.9</v>
      </c>
      <c r="O59" s="106">
        <v>995.5</v>
      </c>
      <c r="P59" s="106">
        <v>996.5</v>
      </c>
      <c r="Q59" s="106">
        <v>997.3</v>
      </c>
      <c r="R59" s="106">
        <v>998.5</v>
      </c>
      <c r="S59" s="106">
        <v>999.8</v>
      </c>
      <c r="T59" s="106">
        <v>1001.6</v>
      </c>
      <c r="U59" s="106">
        <v>1002.6</v>
      </c>
      <c r="V59" s="106">
        <v>1003.8</v>
      </c>
      <c r="W59" s="106">
        <v>1004.2</v>
      </c>
      <c r="X59" s="106">
        <v>1004.6</v>
      </c>
      <c r="Y59" s="106">
        <v>1005</v>
      </c>
      <c r="Z59" s="110">
        <f t="shared" si="3"/>
        <v>997.9249999999997</v>
      </c>
      <c r="AA59" s="108">
        <v>1005.1</v>
      </c>
      <c r="AB59" s="131">
        <v>0.998611111111111</v>
      </c>
      <c r="AC59" s="109">
        <v>21</v>
      </c>
      <c r="AD59" s="108">
        <v>990.4</v>
      </c>
      <c r="AE59" s="137">
        <v>0.3861111111111111</v>
      </c>
    </row>
    <row r="60" spans="1:31" ht="13.5" customHeight="1">
      <c r="A60" s="69">
        <v>22</v>
      </c>
      <c r="B60" s="97">
        <v>1005.1</v>
      </c>
      <c r="C60" s="98">
        <v>1005.7</v>
      </c>
      <c r="D60" s="98">
        <v>1005.9</v>
      </c>
      <c r="E60" s="98">
        <v>1006.3</v>
      </c>
      <c r="F60" s="98">
        <v>1007</v>
      </c>
      <c r="G60" s="98">
        <v>1007.6</v>
      </c>
      <c r="H60" s="98">
        <v>1008.2</v>
      </c>
      <c r="I60" s="98">
        <v>1008.6</v>
      </c>
      <c r="J60" s="98">
        <v>1009</v>
      </c>
      <c r="K60" s="98">
        <v>1009.5</v>
      </c>
      <c r="L60" s="98">
        <v>1009.4</v>
      </c>
      <c r="M60" s="98">
        <v>1009.2</v>
      </c>
      <c r="N60" s="98">
        <v>1009.7</v>
      </c>
      <c r="O60" s="98">
        <v>1009.5</v>
      </c>
      <c r="P60" s="98">
        <v>1009.9</v>
      </c>
      <c r="Q60" s="98">
        <v>1010.2</v>
      </c>
      <c r="R60" s="98">
        <v>1009.2</v>
      </c>
      <c r="S60" s="98">
        <v>1009.2</v>
      </c>
      <c r="T60" s="98">
        <v>1010.1</v>
      </c>
      <c r="U60" s="98">
        <v>1010.2</v>
      </c>
      <c r="V60" s="98">
        <v>1010.5</v>
      </c>
      <c r="W60" s="98">
        <v>1010.9</v>
      </c>
      <c r="X60" s="98">
        <v>1010.9</v>
      </c>
      <c r="Y60" s="98">
        <v>1010.8</v>
      </c>
      <c r="Z60" s="104">
        <f t="shared" si="3"/>
        <v>1008.8583333333336</v>
      </c>
      <c r="AA60" s="56">
        <v>1011.5</v>
      </c>
      <c r="AB60" s="130">
        <v>0.9923611111111111</v>
      </c>
      <c r="AC60" s="60">
        <v>22</v>
      </c>
      <c r="AD60" s="56">
        <v>1004.9</v>
      </c>
      <c r="AE60" s="136">
        <v>0.0020833333333333333</v>
      </c>
    </row>
    <row r="61" spans="1:31" ht="13.5" customHeight="1">
      <c r="A61" s="69">
        <v>23</v>
      </c>
      <c r="B61" s="97">
        <v>1010.8</v>
      </c>
      <c r="C61" s="98">
        <v>1011</v>
      </c>
      <c r="D61" s="98">
        <v>1011.1</v>
      </c>
      <c r="E61" s="98">
        <v>1011</v>
      </c>
      <c r="F61" s="98">
        <v>1011.6</v>
      </c>
      <c r="G61" s="98">
        <v>1011.8</v>
      </c>
      <c r="H61" s="98">
        <v>1012.4</v>
      </c>
      <c r="I61" s="98">
        <v>1012.7</v>
      </c>
      <c r="J61" s="98">
        <v>1012.6</v>
      </c>
      <c r="K61" s="98">
        <v>1012.5</v>
      </c>
      <c r="L61" s="98">
        <v>1012.4</v>
      </c>
      <c r="M61" s="98">
        <v>1011.9</v>
      </c>
      <c r="N61" s="98">
        <v>1012</v>
      </c>
      <c r="O61" s="98">
        <v>1011.2</v>
      </c>
      <c r="P61" s="98">
        <v>1010.5</v>
      </c>
      <c r="Q61" s="98">
        <v>1009.9</v>
      </c>
      <c r="R61" s="98">
        <v>1009.9</v>
      </c>
      <c r="S61" s="98">
        <v>1010.2</v>
      </c>
      <c r="T61" s="98">
        <v>1010.1</v>
      </c>
      <c r="U61" s="98">
        <v>1010.5</v>
      </c>
      <c r="V61" s="98">
        <v>1010.4</v>
      </c>
      <c r="W61" s="98">
        <v>1010.2</v>
      </c>
      <c r="X61" s="98">
        <v>1009.8</v>
      </c>
      <c r="Y61" s="98">
        <v>1009.5</v>
      </c>
      <c r="Z61" s="104">
        <f t="shared" si="3"/>
        <v>1011.0833333333334</v>
      </c>
      <c r="AA61" s="56">
        <v>1012.9</v>
      </c>
      <c r="AB61" s="130">
        <v>0.3527777777777778</v>
      </c>
      <c r="AC61" s="60">
        <v>23</v>
      </c>
      <c r="AD61" s="56">
        <v>1009.5</v>
      </c>
      <c r="AE61" s="136">
        <v>1</v>
      </c>
    </row>
    <row r="62" spans="1:31" ht="13.5" customHeight="1">
      <c r="A62" s="69">
        <v>24</v>
      </c>
      <c r="B62" s="97">
        <v>1008.7</v>
      </c>
      <c r="C62" s="98">
        <v>1008.7</v>
      </c>
      <c r="D62" s="98">
        <v>1008.6</v>
      </c>
      <c r="E62" s="98">
        <v>1009.1</v>
      </c>
      <c r="F62" s="98">
        <v>1009.5</v>
      </c>
      <c r="G62" s="98">
        <v>1009.4</v>
      </c>
      <c r="H62" s="98">
        <v>1009.6</v>
      </c>
      <c r="I62" s="98">
        <v>1009.4</v>
      </c>
      <c r="J62" s="98">
        <v>1009.3</v>
      </c>
      <c r="K62" s="98">
        <v>1009.1</v>
      </c>
      <c r="L62" s="98">
        <v>1009</v>
      </c>
      <c r="M62" s="98">
        <v>1008.8</v>
      </c>
      <c r="N62" s="98">
        <v>1008.5</v>
      </c>
      <c r="O62" s="98">
        <v>1008.2</v>
      </c>
      <c r="P62" s="98">
        <v>1008</v>
      </c>
      <c r="Q62" s="98">
        <v>1007.9</v>
      </c>
      <c r="R62" s="98">
        <v>1007.6</v>
      </c>
      <c r="S62" s="98">
        <v>1008.4</v>
      </c>
      <c r="T62" s="98">
        <v>1008.8</v>
      </c>
      <c r="U62" s="98">
        <v>1010.1</v>
      </c>
      <c r="V62" s="98">
        <v>1010.3</v>
      </c>
      <c r="W62" s="98">
        <v>1010.2</v>
      </c>
      <c r="X62" s="98">
        <v>1010.1</v>
      </c>
      <c r="Y62" s="98">
        <v>1009.2</v>
      </c>
      <c r="Z62" s="104">
        <f t="shared" si="3"/>
        <v>1009.0208333333331</v>
      </c>
      <c r="AA62" s="56">
        <v>1010.8</v>
      </c>
      <c r="AB62" s="130">
        <v>0.8583333333333334</v>
      </c>
      <c r="AC62" s="60">
        <v>24</v>
      </c>
      <c r="AD62" s="56">
        <v>1007.6</v>
      </c>
      <c r="AE62" s="136">
        <v>0.7125</v>
      </c>
    </row>
    <row r="63" spans="1:31" ht="13.5" customHeight="1">
      <c r="A63" s="69">
        <v>25</v>
      </c>
      <c r="B63" s="97">
        <v>1009</v>
      </c>
      <c r="C63" s="98">
        <v>1009</v>
      </c>
      <c r="D63" s="98">
        <v>1009.5</v>
      </c>
      <c r="E63" s="98">
        <v>1010</v>
      </c>
      <c r="F63" s="98">
        <v>1010.5</v>
      </c>
      <c r="G63" s="98">
        <v>1010.7</v>
      </c>
      <c r="H63" s="98">
        <v>1011.3</v>
      </c>
      <c r="I63" s="98">
        <v>1012</v>
      </c>
      <c r="J63" s="98">
        <v>1012.3</v>
      </c>
      <c r="K63" s="98">
        <v>1012.6</v>
      </c>
      <c r="L63" s="98">
        <v>1013.1</v>
      </c>
      <c r="M63" s="98">
        <v>1013.2</v>
      </c>
      <c r="N63" s="98">
        <v>1013.1</v>
      </c>
      <c r="O63" s="98">
        <v>1013.2</v>
      </c>
      <c r="P63" s="98">
        <v>1013.3</v>
      </c>
      <c r="Q63" s="98">
        <v>1013.8</v>
      </c>
      <c r="R63" s="98">
        <v>1014.3</v>
      </c>
      <c r="S63" s="98">
        <v>1015.3</v>
      </c>
      <c r="T63" s="98">
        <v>1016.4</v>
      </c>
      <c r="U63" s="98">
        <v>1017.3</v>
      </c>
      <c r="V63" s="98">
        <v>1018</v>
      </c>
      <c r="W63" s="98">
        <v>1018.2</v>
      </c>
      <c r="X63" s="98">
        <v>1018.3</v>
      </c>
      <c r="Y63" s="98">
        <v>1018.3</v>
      </c>
      <c r="Z63" s="104">
        <f t="shared" si="3"/>
        <v>1013.4458333333333</v>
      </c>
      <c r="AA63" s="56">
        <v>1018.3</v>
      </c>
      <c r="AB63" s="130">
        <v>1</v>
      </c>
      <c r="AC63" s="60">
        <v>25</v>
      </c>
      <c r="AD63" s="56">
        <v>1008.8</v>
      </c>
      <c r="AE63" s="136">
        <v>0.061111111111111116</v>
      </c>
    </row>
    <row r="64" spans="1:31" ht="13.5" customHeight="1">
      <c r="A64" s="69">
        <v>26</v>
      </c>
      <c r="B64" s="97">
        <v>1018.2</v>
      </c>
      <c r="C64" s="98">
        <v>1018.1</v>
      </c>
      <c r="D64" s="98">
        <v>1018.4</v>
      </c>
      <c r="E64" s="98">
        <v>1018.6</v>
      </c>
      <c r="F64" s="98">
        <v>1018.7</v>
      </c>
      <c r="G64" s="98">
        <v>1018.9</v>
      </c>
      <c r="H64" s="98">
        <v>1019.6</v>
      </c>
      <c r="I64" s="98">
        <v>1019.6</v>
      </c>
      <c r="J64" s="98">
        <v>1019.6</v>
      </c>
      <c r="K64" s="98">
        <v>1019.6</v>
      </c>
      <c r="L64" s="98">
        <v>1019.3</v>
      </c>
      <c r="M64" s="98">
        <v>1018.6</v>
      </c>
      <c r="N64" s="98">
        <v>1018.2</v>
      </c>
      <c r="O64" s="98">
        <v>1017.9</v>
      </c>
      <c r="P64" s="98">
        <v>1018.1</v>
      </c>
      <c r="Q64" s="98">
        <v>1018.1</v>
      </c>
      <c r="R64" s="98">
        <v>1018.5</v>
      </c>
      <c r="S64" s="98">
        <v>1018.6</v>
      </c>
      <c r="T64" s="98">
        <v>1019.3</v>
      </c>
      <c r="U64" s="98">
        <v>1020.3</v>
      </c>
      <c r="V64" s="98">
        <v>1021.1</v>
      </c>
      <c r="W64" s="98">
        <v>1021.3</v>
      </c>
      <c r="X64" s="98">
        <v>1021.3</v>
      </c>
      <c r="Y64" s="98">
        <v>1021.3</v>
      </c>
      <c r="Z64" s="104">
        <f t="shared" si="3"/>
        <v>1019.2166666666664</v>
      </c>
      <c r="AA64" s="56">
        <v>1021.5</v>
      </c>
      <c r="AB64" s="130">
        <v>0.9430555555555555</v>
      </c>
      <c r="AC64" s="60">
        <v>26</v>
      </c>
      <c r="AD64" s="56">
        <v>1017.8</v>
      </c>
      <c r="AE64" s="136">
        <v>0.5756944444444444</v>
      </c>
    </row>
    <row r="65" spans="1:31" ht="13.5" customHeight="1">
      <c r="A65" s="69">
        <v>27</v>
      </c>
      <c r="B65" s="97">
        <v>1021.2</v>
      </c>
      <c r="C65" s="98">
        <v>1021.1</v>
      </c>
      <c r="D65" s="98">
        <v>1020.9</v>
      </c>
      <c r="E65" s="98">
        <v>1021.4</v>
      </c>
      <c r="F65" s="98">
        <v>1022</v>
      </c>
      <c r="G65" s="98">
        <v>1022.4</v>
      </c>
      <c r="H65" s="98">
        <v>1022.8</v>
      </c>
      <c r="I65" s="98">
        <v>1022.9</v>
      </c>
      <c r="J65" s="98">
        <v>1023.1</v>
      </c>
      <c r="K65" s="98">
        <v>1023.2</v>
      </c>
      <c r="L65" s="98">
        <v>1023</v>
      </c>
      <c r="M65" s="98">
        <v>1022.5</v>
      </c>
      <c r="N65" s="98">
        <v>1022</v>
      </c>
      <c r="O65" s="98">
        <v>1021.8</v>
      </c>
      <c r="P65" s="98">
        <v>1021.3</v>
      </c>
      <c r="Q65" s="98">
        <v>1021.4</v>
      </c>
      <c r="R65" s="98">
        <v>1021.3</v>
      </c>
      <c r="S65" s="98">
        <v>1021.6</v>
      </c>
      <c r="T65" s="98">
        <v>1021.5</v>
      </c>
      <c r="U65" s="98">
        <v>1021.8</v>
      </c>
      <c r="V65" s="98">
        <v>1022.1</v>
      </c>
      <c r="W65" s="98">
        <v>1022</v>
      </c>
      <c r="X65" s="98">
        <v>1021.7</v>
      </c>
      <c r="Y65" s="98">
        <v>1021.4</v>
      </c>
      <c r="Z65" s="104">
        <f t="shared" si="3"/>
        <v>1021.9333333333333</v>
      </c>
      <c r="AA65" s="56">
        <v>1023.3</v>
      </c>
      <c r="AB65" s="130">
        <v>0.4263888888888889</v>
      </c>
      <c r="AC65" s="60">
        <v>27</v>
      </c>
      <c r="AD65" s="56">
        <v>1020.9</v>
      </c>
      <c r="AE65" s="136">
        <v>0.13055555555555556</v>
      </c>
    </row>
    <row r="66" spans="1:31" ht="13.5" customHeight="1">
      <c r="A66" s="69">
        <v>28</v>
      </c>
      <c r="B66" s="97">
        <v>1021.2</v>
      </c>
      <c r="C66" s="98">
        <v>1020.6</v>
      </c>
      <c r="D66" s="98">
        <v>1020.1</v>
      </c>
      <c r="E66" s="98">
        <v>1020.1</v>
      </c>
      <c r="F66" s="103">
        <v>1020.4</v>
      </c>
      <c r="G66" s="98">
        <v>1020.1</v>
      </c>
      <c r="H66" s="98">
        <v>1020</v>
      </c>
      <c r="I66" s="98">
        <v>1020.1</v>
      </c>
      <c r="J66" s="98">
        <v>1020</v>
      </c>
      <c r="K66" s="98">
        <v>1019.7</v>
      </c>
      <c r="L66" s="98">
        <v>1019.1</v>
      </c>
      <c r="M66" s="98">
        <v>1018.5</v>
      </c>
      <c r="N66" s="98">
        <v>1018</v>
      </c>
      <c r="O66" s="98">
        <v>1017.5</v>
      </c>
      <c r="P66" s="98">
        <v>1017.3</v>
      </c>
      <c r="Q66" s="98">
        <v>1016.9</v>
      </c>
      <c r="R66" s="98">
        <v>1016.8</v>
      </c>
      <c r="S66" s="98">
        <v>1016.7</v>
      </c>
      <c r="T66" s="98">
        <v>1016.8</v>
      </c>
      <c r="U66" s="98">
        <v>1016.8</v>
      </c>
      <c r="V66" s="98">
        <v>1016.7</v>
      </c>
      <c r="W66" s="98">
        <v>1016.4</v>
      </c>
      <c r="X66" s="98">
        <v>1015.6</v>
      </c>
      <c r="Y66" s="98">
        <v>1014.7</v>
      </c>
      <c r="Z66" s="104">
        <f t="shared" si="3"/>
        <v>1018.3375000000001</v>
      </c>
      <c r="AA66" s="56">
        <v>1021.4</v>
      </c>
      <c r="AB66" s="130">
        <v>0.009722222222222222</v>
      </c>
      <c r="AC66" s="60">
        <v>28</v>
      </c>
      <c r="AD66" s="56">
        <v>1014.7</v>
      </c>
      <c r="AE66" s="136">
        <v>1</v>
      </c>
    </row>
    <row r="67" spans="1:31" ht="13.5" customHeight="1">
      <c r="A67" s="69">
        <v>29</v>
      </c>
      <c r="B67" s="97">
        <v>1014.4</v>
      </c>
      <c r="C67" s="98">
        <v>1013.8</v>
      </c>
      <c r="D67" s="98">
        <v>1013</v>
      </c>
      <c r="E67" s="98">
        <v>1012.9</v>
      </c>
      <c r="F67" s="98">
        <v>1012.8</v>
      </c>
      <c r="G67" s="98">
        <v>1012.7</v>
      </c>
      <c r="H67" s="98">
        <v>1012.1</v>
      </c>
      <c r="I67" s="98">
        <v>1011.8</v>
      </c>
      <c r="J67" s="98">
        <v>1011.2</v>
      </c>
      <c r="K67" s="98">
        <v>1010.7</v>
      </c>
      <c r="L67" s="98">
        <v>1010.1</v>
      </c>
      <c r="M67" s="98">
        <v>1009.7</v>
      </c>
      <c r="N67" s="98">
        <v>1009.2</v>
      </c>
      <c r="O67" s="98">
        <v>1008.4</v>
      </c>
      <c r="P67" s="98">
        <v>1008.5</v>
      </c>
      <c r="Q67" s="98">
        <v>1008.4</v>
      </c>
      <c r="R67" s="98">
        <v>1008.1</v>
      </c>
      <c r="S67" s="98">
        <v>1009</v>
      </c>
      <c r="T67" s="98">
        <v>1009.4</v>
      </c>
      <c r="U67" s="98">
        <v>1009.9</v>
      </c>
      <c r="V67" s="98">
        <v>1010.4</v>
      </c>
      <c r="W67" s="98">
        <v>1010.2</v>
      </c>
      <c r="X67" s="98">
        <v>1010.2</v>
      </c>
      <c r="Y67" s="98">
        <v>1009.9</v>
      </c>
      <c r="Z67" s="104">
        <f t="shared" si="3"/>
        <v>1010.7000000000004</v>
      </c>
      <c r="AA67" s="56">
        <v>1014.8</v>
      </c>
      <c r="AB67" s="130">
        <v>0.007638888888888889</v>
      </c>
      <c r="AC67" s="60">
        <v>29</v>
      </c>
      <c r="AD67" s="56">
        <v>1007.8</v>
      </c>
      <c r="AE67" s="136">
        <v>0.6125</v>
      </c>
    </row>
    <row r="68" spans="1:31" ht="13.5" customHeight="1">
      <c r="A68" s="69">
        <v>30</v>
      </c>
      <c r="B68" s="97">
        <v>1009.8</v>
      </c>
      <c r="C68" s="98">
        <v>1009.8</v>
      </c>
      <c r="D68" s="98">
        <v>1010.5</v>
      </c>
      <c r="E68" s="98">
        <v>1011.2</v>
      </c>
      <c r="F68" s="98">
        <v>1011.7</v>
      </c>
      <c r="G68" s="98">
        <v>1012.3</v>
      </c>
      <c r="H68" s="98">
        <v>1012.6</v>
      </c>
      <c r="I68" s="98">
        <v>1013</v>
      </c>
      <c r="J68" s="98">
        <v>1012.8</v>
      </c>
      <c r="K68" s="98">
        <v>1013.1</v>
      </c>
      <c r="L68" s="98">
        <v>1012.8</v>
      </c>
      <c r="M68" s="98">
        <v>1012.7</v>
      </c>
      <c r="N68" s="98">
        <v>1012.3</v>
      </c>
      <c r="O68" s="98">
        <v>1011.4</v>
      </c>
      <c r="P68" s="98">
        <v>1011.6</v>
      </c>
      <c r="Q68" s="98">
        <v>1012</v>
      </c>
      <c r="R68" s="98">
        <v>1011.5</v>
      </c>
      <c r="S68" s="98">
        <v>1011.4</v>
      </c>
      <c r="T68" s="98">
        <v>1011.6</v>
      </c>
      <c r="U68" s="98">
        <v>1011.9</v>
      </c>
      <c r="V68" s="98">
        <v>1011.6</v>
      </c>
      <c r="W68" s="98">
        <v>1011</v>
      </c>
      <c r="X68" s="98">
        <v>1010.1</v>
      </c>
      <c r="Y68" s="98">
        <v>1009.5</v>
      </c>
      <c r="Z68" s="104">
        <f t="shared" si="3"/>
        <v>1011.5916666666666</v>
      </c>
      <c r="AA68" s="56">
        <v>1013.3</v>
      </c>
      <c r="AB68" s="130">
        <v>0.43194444444444446</v>
      </c>
      <c r="AC68" s="60">
        <v>30</v>
      </c>
      <c r="AD68" s="56">
        <v>1009.5</v>
      </c>
      <c r="AE68" s="136">
        <v>1</v>
      </c>
    </row>
    <row r="69" spans="1:31" ht="13.5" customHeight="1">
      <c r="A69" s="69">
        <v>31</v>
      </c>
      <c r="B69" s="97">
        <v>1008.7</v>
      </c>
      <c r="C69" s="98">
        <v>1007.9</v>
      </c>
      <c r="D69" s="98">
        <v>1007.4</v>
      </c>
      <c r="E69" s="98">
        <v>1007.1</v>
      </c>
      <c r="F69" s="98">
        <v>1007.2</v>
      </c>
      <c r="G69" s="98">
        <v>1007</v>
      </c>
      <c r="H69" s="98">
        <v>1007.1</v>
      </c>
      <c r="I69" s="98">
        <v>1006.2</v>
      </c>
      <c r="J69" s="98">
        <v>1005.6</v>
      </c>
      <c r="K69" s="98">
        <v>1005.3</v>
      </c>
      <c r="L69" s="98">
        <v>1004.4</v>
      </c>
      <c r="M69" s="98">
        <v>1004</v>
      </c>
      <c r="N69" s="98">
        <v>1003.5</v>
      </c>
      <c r="O69" s="98">
        <v>1003.8</v>
      </c>
      <c r="P69" s="98">
        <v>1004.3</v>
      </c>
      <c r="Q69" s="98">
        <v>1005.6</v>
      </c>
      <c r="R69" s="98">
        <v>1008.1</v>
      </c>
      <c r="S69" s="98">
        <v>1010.1</v>
      </c>
      <c r="T69" s="98">
        <v>1011.1</v>
      </c>
      <c r="U69" s="98">
        <v>1012.2</v>
      </c>
      <c r="V69" s="98">
        <v>1013.3</v>
      </c>
      <c r="W69" s="98">
        <v>1013.8</v>
      </c>
      <c r="X69" s="98">
        <v>1013.9</v>
      </c>
      <c r="Y69" s="98">
        <v>1014.6</v>
      </c>
      <c r="Z69" s="104">
        <f t="shared" si="3"/>
        <v>1008.0083333333331</v>
      </c>
      <c r="AA69" s="56">
        <v>1014.9</v>
      </c>
      <c r="AB69" s="130">
        <v>0.9958333333333332</v>
      </c>
      <c r="AC69" s="60">
        <v>31</v>
      </c>
      <c r="AD69" s="56">
        <v>1003.2</v>
      </c>
      <c r="AE69" s="136">
        <v>0.5666666666666667</v>
      </c>
    </row>
    <row r="70" spans="1:31" ht="13.5" customHeight="1">
      <c r="A70" s="83" t="s">
        <v>9</v>
      </c>
      <c r="B70" s="99">
        <f aca="true" t="shared" si="4" ref="B70:Q70">AVERAGE(B39:B69)</f>
        <v>1012.4806451612903</v>
      </c>
      <c r="C70" s="100">
        <f t="shared" si="4"/>
        <v>1012.2516129032258</v>
      </c>
      <c r="D70" s="100">
        <f t="shared" si="4"/>
        <v>1012.2709677419355</v>
      </c>
      <c r="E70" s="100">
        <f t="shared" si="4"/>
        <v>1012.3032258064516</v>
      </c>
      <c r="F70" s="100">
        <f t="shared" si="4"/>
        <v>1012.6</v>
      </c>
      <c r="G70" s="100">
        <f t="shared" si="4"/>
        <v>1012.9290322580646</v>
      </c>
      <c r="H70" s="100">
        <f t="shared" si="4"/>
        <v>1013.1161290322581</v>
      </c>
      <c r="I70" s="100">
        <f t="shared" si="4"/>
        <v>1013.1838709677418</v>
      </c>
      <c r="J70" s="100">
        <f t="shared" si="4"/>
        <v>1013.1967741935481</v>
      </c>
      <c r="K70" s="100">
        <f t="shared" si="4"/>
        <v>1013.1387096774191</v>
      </c>
      <c r="L70" s="100">
        <f t="shared" si="4"/>
        <v>1012.7838709677419</v>
      </c>
      <c r="M70" s="100">
        <f t="shared" si="4"/>
        <v>1012.4806451612905</v>
      </c>
      <c r="N70" s="100">
        <f t="shared" si="4"/>
        <v>1012.1903225806452</v>
      </c>
      <c r="O70" s="100">
        <f t="shared" si="4"/>
        <v>1011.9516129032261</v>
      </c>
      <c r="P70" s="100">
        <f t="shared" si="4"/>
        <v>1011.7161290322579</v>
      </c>
      <c r="Q70" s="100">
        <f t="shared" si="4"/>
        <v>1011.858064516129</v>
      </c>
      <c r="R70" s="100">
        <f aca="true" t="shared" si="5" ref="R70:Y70">AVERAGE(R39:R69)</f>
        <v>1012.0290322580644</v>
      </c>
      <c r="S70" s="100">
        <f t="shared" si="5"/>
        <v>1012.3129032258065</v>
      </c>
      <c r="T70" s="100">
        <f t="shared" si="5"/>
        <v>1012.7193548387094</v>
      </c>
      <c r="U70" s="100">
        <f t="shared" si="5"/>
        <v>1013.3064516129031</v>
      </c>
      <c r="V70" s="100">
        <f t="shared" si="5"/>
        <v>1013.5612903225806</v>
      </c>
      <c r="W70" s="100">
        <f t="shared" si="5"/>
        <v>1013.4258064516131</v>
      </c>
      <c r="X70" s="100">
        <f t="shared" si="5"/>
        <v>1013.2419354838709</v>
      </c>
      <c r="Y70" s="100">
        <f t="shared" si="5"/>
        <v>1012.8870967741934</v>
      </c>
      <c r="Z70" s="99">
        <f>AVERAGE(B39:Y69)</f>
        <v>1012.6639784946234</v>
      </c>
      <c r="AA70" s="62">
        <f>AVERAGE(AA39:AA69)</f>
        <v>1016.6419354838707</v>
      </c>
      <c r="AB70" s="63"/>
      <c r="AC70" s="64"/>
      <c r="AD70" s="62">
        <f>AVERAGE(AD39:AD69)</f>
        <v>1008.8322580645162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1032</v>
      </c>
      <c r="C77" s="125">
        <v>2</v>
      </c>
      <c r="D77" s="126">
        <v>0.3680555555555556</v>
      </c>
      <c r="E77" s="57"/>
      <c r="F77" s="121"/>
      <c r="G77" s="106">
        <f>MIN(最低)</f>
        <v>990.4</v>
      </c>
      <c r="H77" s="125">
        <v>21</v>
      </c>
      <c r="I77" s="126">
        <v>0.3861111111111111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26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27">
        <f>'１月'!Z1</f>
        <v>2004</v>
      </c>
      <c r="AA1" s="48" t="s">
        <v>1</v>
      </c>
      <c r="AB1" s="128">
        <v>6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1007.4</v>
      </c>
      <c r="C3" s="96">
        <v>1007.6</v>
      </c>
      <c r="D3" s="96">
        <v>1007.6</v>
      </c>
      <c r="E3" s="96">
        <v>1008.2</v>
      </c>
      <c r="F3" s="96">
        <v>1009.1</v>
      </c>
      <c r="G3" s="96">
        <v>1010</v>
      </c>
      <c r="H3" s="96">
        <v>1010.6</v>
      </c>
      <c r="I3" s="96">
        <v>1011.1</v>
      </c>
      <c r="J3" s="96">
        <v>1011.2</v>
      </c>
      <c r="K3" s="96">
        <v>1012</v>
      </c>
      <c r="L3" s="96">
        <v>1012.1</v>
      </c>
      <c r="M3" s="96">
        <v>1011.8</v>
      </c>
      <c r="N3" s="96">
        <v>1011.8</v>
      </c>
      <c r="O3" s="96">
        <v>1011.7</v>
      </c>
      <c r="P3" s="96">
        <v>1011.4</v>
      </c>
      <c r="Q3" s="96">
        <v>1011.2</v>
      </c>
      <c r="R3" s="96">
        <v>1011.5</v>
      </c>
      <c r="S3" s="96">
        <v>1011.7</v>
      </c>
      <c r="T3" s="96">
        <v>1012.1</v>
      </c>
      <c r="U3" s="96">
        <v>1012.4</v>
      </c>
      <c r="V3" s="96">
        <v>1012.7</v>
      </c>
      <c r="W3" s="96">
        <v>1012.6</v>
      </c>
      <c r="X3" s="96">
        <v>1012.6</v>
      </c>
      <c r="Y3" s="96">
        <v>1012.6</v>
      </c>
      <c r="Z3" s="54">
        <f aca="true" t="shared" si="0" ref="Z3:Z32">AVERAGE(B3:Y3)</f>
        <v>1010.9583333333334</v>
      </c>
      <c r="AA3" s="53">
        <v>1013</v>
      </c>
      <c r="AB3" s="129">
        <v>0.8902777777777778</v>
      </c>
      <c r="AC3" s="55">
        <v>1</v>
      </c>
      <c r="AD3" s="53">
        <v>1007.3</v>
      </c>
      <c r="AE3" s="132">
        <v>0.044444444444444446</v>
      </c>
    </row>
    <row r="4" spans="1:31" ht="13.5" customHeight="1">
      <c r="A4" s="69">
        <v>2</v>
      </c>
      <c r="B4" s="97">
        <v>1012.6</v>
      </c>
      <c r="C4" s="98">
        <v>1012.7</v>
      </c>
      <c r="D4" s="98">
        <v>1012.6</v>
      </c>
      <c r="E4" s="98">
        <v>1012.8</v>
      </c>
      <c r="F4" s="98">
        <v>1012.9</v>
      </c>
      <c r="G4" s="98">
        <v>1013</v>
      </c>
      <c r="H4" s="98">
        <v>1013.5</v>
      </c>
      <c r="I4" s="98">
        <v>1013.8</v>
      </c>
      <c r="J4" s="98">
        <v>1013.9</v>
      </c>
      <c r="K4" s="98">
        <v>1013.7</v>
      </c>
      <c r="L4" s="98">
        <v>1013.6</v>
      </c>
      <c r="M4" s="98">
        <v>1013.3</v>
      </c>
      <c r="N4" s="98">
        <v>1012.8</v>
      </c>
      <c r="O4" s="98">
        <v>1012.5</v>
      </c>
      <c r="P4" s="98">
        <v>1012.1</v>
      </c>
      <c r="Q4" s="98">
        <v>1012</v>
      </c>
      <c r="R4" s="98">
        <v>1012.1</v>
      </c>
      <c r="S4" s="98">
        <v>1012.4</v>
      </c>
      <c r="T4" s="98">
        <v>1012.6</v>
      </c>
      <c r="U4" s="98">
        <v>1012.7</v>
      </c>
      <c r="V4" s="98">
        <v>1013.1</v>
      </c>
      <c r="W4" s="98">
        <v>1013.4</v>
      </c>
      <c r="X4" s="98">
        <v>1013.2</v>
      </c>
      <c r="Y4" s="98">
        <v>1012.6</v>
      </c>
      <c r="Z4" s="58">
        <f t="shared" si="0"/>
        <v>1012.9124999999999</v>
      </c>
      <c r="AA4" s="56">
        <v>1014</v>
      </c>
      <c r="AB4" s="130">
        <v>0.37083333333333335</v>
      </c>
      <c r="AC4" s="60">
        <v>2</v>
      </c>
      <c r="AD4" s="56">
        <v>1012</v>
      </c>
      <c r="AE4" s="133">
        <v>0.7</v>
      </c>
    </row>
    <row r="5" spans="1:31" ht="13.5" customHeight="1">
      <c r="A5" s="69">
        <v>3</v>
      </c>
      <c r="B5" s="97">
        <v>1012.5</v>
      </c>
      <c r="C5" s="98">
        <v>1012.4</v>
      </c>
      <c r="D5" s="98">
        <v>1012.4</v>
      </c>
      <c r="E5" s="98">
        <v>1012.5</v>
      </c>
      <c r="F5" s="98">
        <v>1013.2</v>
      </c>
      <c r="G5" s="98">
        <v>1013.8</v>
      </c>
      <c r="H5" s="98">
        <v>1013.9</v>
      </c>
      <c r="I5" s="98">
        <v>1013.9</v>
      </c>
      <c r="J5" s="98">
        <v>1013.9</v>
      </c>
      <c r="K5" s="98">
        <v>1014.1</v>
      </c>
      <c r="L5" s="98">
        <v>1014</v>
      </c>
      <c r="M5" s="98">
        <v>1013.8</v>
      </c>
      <c r="N5" s="98">
        <v>1013.6</v>
      </c>
      <c r="O5" s="98">
        <v>1013.1</v>
      </c>
      <c r="P5" s="98">
        <v>1012.8</v>
      </c>
      <c r="Q5" s="98">
        <v>1012.7</v>
      </c>
      <c r="R5" s="98">
        <v>1012.7</v>
      </c>
      <c r="S5" s="98">
        <v>1012.5</v>
      </c>
      <c r="T5" s="98">
        <v>1012.6</v>
      </c>
      <c r="U5" s="98">
        <v>1012.9</v>
      </c>
      <c r="V5" s="98">
        <v>1013.2</v>
      </c>
      <c r="W5" s="98">
        <v>1012.9</v>
      </c>
      <c r="X5" s="98">
        <v>1012.8</v>
      </c>
      <c r="Y5" s="98">
        <v>1012.8</v>
      </c>
      <c r="Z5" s="58">
        <f t="shared" si="0"/>
        <v>1013.125</v>
      </c>
      <c r="AA5" s="56">
        <v>1014.3</v>
      </c>
      <c r="AB5" s="130">
        <v>0.4444444444444444</v>
      </c>
      <c r="AC5" s="60">
        <v>3</v>
      </c>
      <c r="AD5" s="56">
        <v>1012.3</v>
      </c>
      <c r="AE5" s="133">
        <v>0.09791666666666667</v>
      </c>
    </row>
    <row r="6" spans="1:31" ht="13.5" customHeight="1">
      <c r="A6" s="69">
        <v>4</v>
      </c>
      <c r="B6" s="97">
        <v>1012.8</v>
      </c>
      <c r="C6" s="98">
        <v>1012.3</v>
      </c>
      <c r="D6" s="98">
        <v>1012.3</v>
      </c>
      <c r="E6" s="98">
        <v>1012.5</v>
      </c>
      <c r="F6" s="98">
        <v>1013</v>
      </c>
      <c r="G6" s="98">
        <v>1013.1</v>
      </c>
      <c r="H6" s="98">
        <v>1013</v>
      </c>
      <c r="I6" s="98">
        <v>1012.9</v>
      </c>
      <c r="J6" s="98">
        <v>1013</v>
      </c>
      <c r="K6" s="98">
        <v>1012.5</v>
      </c>
      <c r="L6" s="98">
        <v>1012.2</v>
      </c>
      <c r="M6" s="98">
        <v>1011.5</v>
      </c>
      <c r="N6" s="98">
        <v>1011.1</v>
      </c>
      <c r="O6" s="98">
        <v>1010.9</v>
      </c>
      <c r="P6" s="98">
        <v>1010.7</v>
      </c>
      <c r="Q6" s="98">
        <v>1010.5</v>
      </c>
      <c r="R6" s="98">
        <v>1010.3</v>
      </c>
      <c r="S6" s="98">
        <v>1010.5</v>
      </c>
      <c r="T6" s="98">
        <v>1010.8</v>
      </c>
      <c r="U6" s="98">
        <v>1011.1</v>
      </c>
      <c r="V6" s="98">
        <v>1011.4</v>
      </c>
      <c r="W6" s="98">
        <v>1011.5</v>
      </c>
      <c r="X6" s="98">
        <v>1011.3</v>
      </c>
      <c r="Y6" s="98">
        <v>1011.1</v>
      </c>
      <c r="Z6" s="58">
        <f t="shared" si="0"/>
        <v>1011.7624999999999</v>
      </c>
      <c r="AA6" s="56">
        <v>1013.2</v>
      </c>
      <c r="AB6" s="130">
        <v>0.31666666666666665</v>
      </c>
      <c r="AC6" s="60">
        <v>4</v>
      </c>
      <c r="AD6" s="56">
        <v>1010.2</v>
      </c>
      <c r="AE6" s="133">
        <v>0.7229166666666668</v>
      </c>
    </row>
    <row r="7" spans="1:31" ht="13.5" customHeight="1">
      <c r="A7" s="69">
        <v>5</v>
      </c>
      <c r="B7" s="97">
        <v>1010.6</v>
      </c>
      <c r="C7" s="98">
        <v>1010.4</v>
      </c>
      <c r="D7" s="98">
        <v>1010.4</v>
      </c>
      <c r="E7" s="98">
        <v>1010.3</v>
      </c>
      <c r="F7" s="98">
        <v>1010.3</v>
      </c>
      <c r="G7" s="98">
        <v>1010.3</v>
      </c>
      <c r="H7" s="98">
        <v>1010.5</v>
      </c>
      <c r="I7" s="98">
        <v>1010.2</v>
      </c>
      <c r="J7" s="98">
        <v>1009.9</v>
      </c>
      <c r="K7" s="98" t="s">
        <v>16</v>
      </c>
      <c r="L7" s="98" t="s">
        <v>16</v>
      </c>
      <c r="M7" s="98">
        <v>1008.8</v>
      </c>
      <c r="N7" s="98">
        <v>1008.3</v>
      </c>
      <c r="O7" s="98">
        <v>1007.9</v>
      </c>
      <c r="P7" s="98">
        <v>1007.4</v>
      </c>
      <c r="Q7" s="98">
        <v>1007.3</v>
      </c>
      <c r="R7" s="98">
        <v>1007.3</v>
      </c>
      <c r="S7" s="98">
        <v>1007.8</v>
      </c>
      <c r="T7" s="98">
        <v>1007.9</v>
      </c>
      <c r="U7" s="98">
        <v>1008.4</v>
      </c>
      <c r="V7" s="98">
        <v>1008.9</v>
      </c>
      <c r="W7" s="98">
        <v>1008.9</v>
      </c>
      <c r="X7" s="98">
        <v>1008.7</v>
      </c>
      <c r="Y7" s="98">
        <v>1008.3</v>
      </c>
      <c r="Z7" s="58">
        <f t="shared" si="0"/>
        <v>1009.0363636363636</v>
      </c>
      <c r="AA7" s="56">
        <v>1011.1</v>
      </c>
      <c r="AB7" s="130">
        <v>0.004166666666666667</v>
      </c>
      <c r="AC7" s="60">
        <v>5</v>
      </c>
      <c r="AD7" s="56">
        <v>1007.1</v>
      </c>
      <c r="AE7" s="133">
        <v>0.7013888888888888</v>
      </c>
    </row>
    <row r="8" spans="1:31" ht="13.5" customHeight="1">
      <c r="A8" s="69">
        <v>6</v>
      </c>
      <c r="B8" s="97">
        <v>1008.1</v>
      </c>
      <c r="C8" s="98">
        <v>1008</v>
      </c>
      <c r="D8" s="98">
        <v>1007.9</v>
      </c>
      <c r="E8" s="98">
        <v>1008.2</v>
      </c>
      <c r="F8" s="98">
        <v>1008.2</v>
      </c>
      <c r="G8" s="98">
        <v>1008.6</v>
      </c>
      <c r="H8" s="98">
        <v>1008.9</v>
      </c>
      <c r="I8" s="98">
        <v>1008.6</v>
      </c>
      <c r="J8" s="98">
        <v>1009</v>
      </c>
      <c r="K8" s="98">
        <v>1009.2</v>
      </c>
      <c r="L8" s="98">
        <v>1009.2</v>
      </c>
      <c r="M8" s="98">
        <v>1008.8</v>
      </c>
      <c r="N8" s="98">
        <v>1008.6</v>
      </c>
      <c r="O8" s="98">
        <v>1008.9</v>
      </c>
      <c r="P8" s="98">
        <v>1008.5</v>
      </c>
      <c r="Q8" s="98">
        <v>1008.1</v>
      </c>
      <c r="R8" s="98">
        <v>1007.5</v>
      </c>
      <c r="S8" s="98">
        <v>1007.2</v>
      </c>
      <c r="T8" s="98">
        <v>1007.4</v>
      </c>
      <c r="U8" s="98">
        <v>1007.3</v>
      </c>
      <c r="V8" s="98">
        <v>1007.3</v>
      </c>
      <c r="W8" s="98">
        <v>1006.4</v>
      </c>
      <c r="X8" s="98">
        <v>1005.7</v>
      </c>
      <c r="Y8" s="98">
        <v>1005.2</v>
      </c>
      <c r="Z8" s="58">
        <f t="shared" si="0"/>
        <v>1007.9500000000003</v>
      </c>
      <c r="AA8" s="56">
        <v>1009.4</v>
      </c>
      <c r="AB8" s="130">
        <v>0.4395833333333334</v>
      </c>
      <c r="AC8" s="60">
        <v>6</v>
      </c>
      <c r="AD8" s="56">
        <v>1005.1</v>
      </c>
      <c r="AE8" s="133">
        <v>0.9958333333333332</v>
      </c>
    </row>
    <row r="9" spans="1:31" ht="13.5" customHeight="1">
      <c r="A9" s="69">
        <v>7</v>
      </c>
      <c r="B9" s="97">
        <v>1004.7</v>
      </c>
      <c r="C9" s="98">
        <v>1004.6</v>
      </c>
      <c r="D9" s="98">
        <v>1003.6</v>
      </c>
      <c r="E9" s="98">
        <v>1003.6</v>
      </c>
      <c r="F9" s="98">
        <v>1003.5</v>
      </c>
      <c r="G9" s="98">
        <v>1003.6</v>
      </c>
      <c r="H9" s="98">
        <v>1003.2</v>
      </c>
      <c r="I9" s="98">
        <v>1003.2</v>
      </c>
      <c r="J9" s="98">
        <v>1003</v>
      </c>
      <c r="K9" s="98">
        <v>1002.3</v>
      </c>
      <c r="L9" s="98">
        <v>1002.2</v>
      </c>
      <c r="M9" s="98">
        <v>1001.8</v>
      </c>
      <c r="N9" s="98">
        <v>1000.8</v>
      </c>
      <c r="O9" s="98">
        <v>999.8</v>
      </c>
      <c r="P9" s="98">
        <v>999.6</v>
      </c>
      <c r="Q9" s="98">
        <v>998.9</v>
      </c>
      <c r="R9" s="98">
        <v>999.1</v>
      </c>
      <c r="S9" s="98">
        <v>999.3</v>
      </c>
      <c r="T9" s="98">
        <v>999.4</v>
      </c>
      <c r="U9" s="98">
        <v>999.7</v>
      </c>
      <c r="V9" s="98">
        <v>1000</v>
      </c>
      <c r="W9" s="98">
        <v>999.9</v>
      </c>
      <c r="X9" s="98">
        <v>999.7</v>
      </c>
      <c r="Y9" s="98">
        <v>999.4</v>
      </c>
      <c r="Z9" s="58">
        <f t="shared" si="0"/>
        <v>1001.4541666666668</v>
      </c>
      <c r="AA9" s="56">
        <v>1005.3</v>
      </c>
      <c r="AB9" s="130">
        <v>0.016666666666666666</v>
      </c>
      <c r="AC9" s="60">
        <v>7</v>
      </c>
      <c r="AD9" s="56">
        <v>998.7</v>
      </c>
      <c r="AE9" s="133">
        <v>0.6736111111111112</v>
      </c>
    </row>
    <row r="10" spans="1:31" ht="13.5" customHeight="1">
      <c r="A10" s="69">
        <v>8</v>
      </c>
      <c r="B10" s="97">
        <v>998.7</v>
      </c>
      <c r="C10" s="98">
        <v>998.5</v>
      </c>
      <c r="D10" s="98">
        <v>998.4</v>
      </c>
      <c r="E10" s="98">
        <v>998.7</v>
      </c>
      <c r="F10" s="98">
        <v>999</v>
      </c>
      <c r="G10" s="98">
        <v>999.5</v>
      </c>
      <c r="H10" s="98">
        <v>1000</v>
      </c>
      <c r="I10" s="98">
        <v>1000.3</v>
      </c>
      <c r="J10" s="98">
        <v>1000.6</v>
      </c>
      <c r="K10" s="98">
        <v>1001.1</v>
      </c>
      <c r="L10" s="98">
        <v>1001</v>
      </c>
      <c r="M10" s="98">
        <v>1001.2</v>
      </c>
      <c r="N10" s="98">
        <v>1000.3</v>
      </c>
      <c r="O10" s="98">
        <v>1000.5</v>
      </c>
      <c r="P10" s="98">
        <v>1000.7</v>
      </c>
      <c r="Q10" s="98">
        <v>1000.3</v>
      </c>
      <c r="R10" s="98">
        <v>1000.8</v>
      </c>
      <c r="S10" s="98">
        <v>1001.4</v>
      </c>
      <c r="T10" s="98">
        <v>1002</v>
      </c>
      <c r="U10" s="98">
        <v>1002.6</v>
      </c>
      <c r="V10" s="98">
        <v>1003.5</v>
      </c>
      <c r="W10" s="98">
        <v>1003.7</v>
      </c>
      <c r="X10" s="98">
        <v>1003.3</v>
      </c>
      <c r="Y10" s="98">
        <v>1002.7</v>
      </c>
      <c r="Z10" s="58">
        <f t="shared" si="0"/>
        <v>1000.7833333333334</v>
      </c>
      <c r="AA10" s="56">
        <v>1004</v>
      </c>
      <c r="AB10" s="130">
        <v>0.9326388888888889</v>
      </c>
      <c r="AC10" s="60">
        <v>8</v>
      </c>
      <c r="AD10" s="56">
        <v>998.3</v>
      </c>
      <c r="AE10" s="133">
        <v>0.13472222222222222</v>
      </c>
    </row>
    <row r="11" spans="1:31" ht="13.5" customHeight="1">
      <c r="A11" s="69">
        <v>9</v>
      </c>
      <c r="B11" s="97">
        <v>1004</v>
      </c>
      <c r="C11" s="98">
        <v>1003.9</v>
      </c>
      <c r="D11" s="98">
        <v>1004.4</v>
      </c>
      <c r="E11" s="98">
        <v>1004.7</v>
      </c>
      <c r="F11" s="98">
        <v>1005.3</v>
      </c>
      <c r="G11" s="98">
        <v>1005.9</v>
      </c>
      <c r="H11" s="98">
        <v>1006.2</v>
      </c>
      <c r="I11" s="98">
        <v>1006.8</v>
      </c>
      <c r="J11" s="98">
        <v>1006.7</v>
      </c>
      <c r="K11" s="98">
        <v>1006.7</v>
      </c>
      <c r="L11" s="98">
        <v>1006.7</v>
      </c>
      <c r="M11" s="98">
        <v>1006.3</v>
      </c>
      <c r="N11" s="98">
        <v>1005.9</v>
      </c>
      <c r="O11" s="98">
        <v>1005.8</v>
      </c>
      <c r="P11" s="98">
        <v>1005.2</v>
      </c>
      <c r="Q11" s="98">
        <v>1005.3</v>
      </c>
      <c r="R11" s="98">
        <v>1005.5</v>
      </c>
      <c r="S11" s="98">
        <v>1005.6</v>
      </c>
      <c r="T11" s="98">
        <v>1006.1</v>
      </c>
      <c r="U11" s="98">
        <v>1006.2</v>
      </c>
      <c r="V11" s="98">
        <v>1006.2</v>
      </c>
      <c r="W11" s="98">
        <v>1005.8</v>
      </c>
      <c r="X11" s="98">
        <v>1004.9</v>
      </c>
      <c r="Y11" s="98">
        <v>1004.2</v>
      </c>
      <c r="Z11" s="58">
        <f t="shared" si="0"/>
        <v>1005.5958333333333</v>
      </c>
      <c r="AA11" s="56">
        <v>1007.1</v>
      </c>
      <c r="AB11" s="130">
        <v>0.3680555555555556</v>
      </c>
      <c r="AC11" s="60">
        <v>9</v>
      </c>
      <c r="AD11" s="56">
        <v>1002.7</v>
      </c>
      <c r="AE11" s="133">
        <v>0.0006944444444444445</v>
      </c>
    </row>
    <row r="12" spans="1:31" ht="13.5" customHeight="1">
      <c r="A12" s="69">
        <v>10</v>
      </c>
      <c r="B12" s="97">
        <v>1003.3</v>
      </c>
      <c r="C12" s="98">
        <v>1002.8</v>
      </c>
      <c r="D12" s="98">
        <v>1003.3</v>
      </c>
      <c r="E12" s="98">
        <v>1004</v>
      </c>
      <c r="F12" s="98">
        <v>1005</v>
      </c>
      <c r="G12" s="98">
        <v>1005.7</v>
      </c>
      <c r="H12" s="98">
        <v>1005.9</v>
      </c>
      <c r="I12" s="98">
        <v>1006.3</v>
      </c>
      <c r="J12" s="98">
        <v>1006</v>
      </c>
      <c r="K12" s="98">
        <v>1006.4</v>
      </c>
      <c r="L12" s="98">
        <v>1006.9</v>
      </c>
      <c r="M12" s="98">
        <v>1006.5</v>
      </c>
      <c r="N12" s="98">
        <v>1006.2</v>
      </c>
      <c r="O12" s="98">
        <v>1006.5</v>
      </c>
      <c r="P12" s="98">
        <v>1006.6</v>
      </c>
      <c r="Q12" s="98">
        <v>1006.3</v>
      </c>
      <c r="R12" s="98">
        <v>1006.5</v>
      </c>
      <c r="S12" s="98">
        <v>1006.7</v>
      </c>
      <c r="T12" s="98">
        <v>1007.2</v>
      </c>
      <c r="U12" s="98">
        <v>1008</v>
      </c>
      <c r="V12" s="98">
        <v>1008.7</v>
      </c>
      <c r="W12" s="98">
        <v>1008.6</v>
      </c>
      <c r="X12" s="98">
        <v>1008.9</v>
      </c>
      <c r="Y12" s="98">
        <v>1009.1</v>
      </c>
      <c r="Z12" s="58">
        <f t="shared" si="0"/>
        <v>1006.3083333333333</v>
      </c>
      <c r="AA12" s="56">
        <v>1009.1</v>
      </c>
      <c r="AB12" s="130">
        <v>1</v>
      </c>
      <c r="AC12" s="60">
        <v>10</v>
      </c>
      <c r="AD12" s="56">
        <v>1002.7</v>
      </c>
      <c r="AE12" s="133">
        <v>0.09097222222222222</v>
      </c>
    </row>
    <row r="13" spans="1:31" ht="13.5" customHeight="1">
      <c r="A13" s="68">
        <v>11</v>
      </c>
      <c r="B13" s="105">
        <v>1009.1</v>
      </c>
      <c r="C13" s="106">
        <v>1009.1</v>
      </c>
      <c r="D13" s="106">
        <v>1009.5</v>
      </c>
      <c r="E13" s="106">
        <v>1010</v>
      </c>
      <c r="F13" s="106">
        <v>1010.8</v>
      </c>
      <c r="G13" s="106">
        <v>1011.6</v>
      </c>
      <c r="H13" s="106">
        <v>1012.6</v>
      </c>
      <c r="I13" s="106">
        <v>1012.8</v>
      </c>
      <c r="J13" s="106">
        <v>1013.3</v>
      </c>
      <c r="K13" s="106">
        <v>1013.5</v>
      </c>
      <c r="L13" s="106">
        <v>1013.6</v>
      </c>
      <c r="M13" s="106">
        <v>1013.2</v>
      </c>
      <c r="N13" s="106">
        <v>1012.9</v>
      </c>
      <c r="O13" s="106">
        <v>1012.8</v>
      </c>
      <c r="P13" s="106">
        <v>1012.6</v>
      </c>
      <c r="Q13" s="106">
        <v>1012.5</v>
      </c>
      <c r="R13" s="106">
        <v>1012.3</v>
      </c>
      <c r="S13" s="106">
        <v>1011.8</v>
      </c>
      <c r="T13" s="106">
        <v>1011.5</v>
      </c>
      <c r="U13" s="106">
        <v>1010.8</v>
      </c>
      <c r="V13" s="106">
        <v>1009.9</v>
      </c>
      <c r="W13" s="106">
        <v>1008.8</v>
      </c>
      <c r="X13" s="106">
        <v>1007.1</v>
      </c>
      <c r="Y13" s="106">
        <v>1005.5</v>
      </c>
      <c r="Z13" s="107">
        <f t="shared" si="0"/>
        <v>1011.15</v>
      </c>
      <c r="AA13" s="108">
        <v>1013.7</v>
      </c>
      <c r="AB13" s="131">
        <v>0.4590277777777778</v>
      </c>
      <c r="AC13" s="109">
        <v>11</v>
      </c>
      <c r="AD13" s="108">
        <v>1005.5</v>
      </c>
      <c r="AE13" s="134">
        <v>1</v>
      </c>
    </row>
    <row r="14" spans="1:31" ht="13.5" customHeight="1">
      <c r="A14" s="69">
        <v>12</v>
      </c>
      <c r="B14" s="97">
        <v>1004</v>
      </c>
      <c r="C14" s="98">
        <v>1002.6</v>
      </c>
      <c r="D14" s="98">
        <v>1002</v>
      </c>
      <c r="E14" s="98">
        <v>1002</v>
      </c>
      <c r="F14" s="98">
        <v>1002.2</v>
      </c>
      <c r="G14" s="98">
        <v>1002.2</v>
      </c>
      <c r="H14" s="98">
        <v>1002.5</v>
      </c>
      <c r="I14" s="98">
        <v>1003.1</v>
      </c>
      <c r="J14" s="98">
        <v>1003.3</v>
      </c>
      <c r="K14" s="98">
        <v>1003.3</v>
      </c>
      <c r="L14" s="98">
        <v>1003.2</v>
      </c>
      <c r="M14" s="98">
        <v>1003.1</v>
      </c>
      <c r="N14" s="98">
        <v>1002.9</v>
      </c>
      <c r="O14" s="98">
        <v>1002.6</v>
      </c>
      <c r="P14" s="98">
        <v>1002.3</v>
      </c>
      <c r="Q14" s="98">
        <v>1002.6</v>
      </c>
      <c r="R14" s="98">
        <v>1002.6</v>
      </c>
      <c r="S14" s="98">
        <v>1002.9</v>
      </c>
      <c r="T14" s="98">
        <v>1002.8</v>
      </c>
      <c r="U14" s="98">
        <v>1003.1</v>
      </c>
      <c r="V14" s="98">
        <v>1003.6</v>
      </c>
      <c r="W14" s="98">
        <v>1003.2</v>
      </c>
      <c r="X14" s="98">
        <v>1002.9</v>
      </c>
      <c r="Y14" s="98">
        <v>1002.9</v>
      </c>
      <c r="Z14" s="58">
        <f t="shared" si="0"/>
        <v>1002.8291666666668</v>
      </c>
      <c r="AA14" s="56">
        <v>1005.5</v>
      </c>
      <c r="AB14" s="130">
        <v>0.013194444444444444</v>
      </c>
      <c r="AC14" s="60">
        <v>12</v>
      </c>
      <c r="AD14" s="56">
        <v>1001.9</v>
      </c>
      <c r="AE14" s="133">
        <v>0.1625</v>
      </c>
    </row>
    <row r="15" spans="1:31" ht="13.5" customHeight="1">
      <c r="A15" s="69">
        <v>13</v>
      </c>
      <c r="B15" s="97">
        <v>1002.3</v>
      </c>
      <c r="C15" s="98">
        <v>1002.3</v>
      </c>
      <c r="D15" s="98">
        <v>1002.1</v>
      </c>
      <c r="E15" s="98">
        <v>1002.5</v>
      </c>
      <c r="F15" s="98">
        <v>1003</v>
      </c>
      <c r="G15" s="98">
        <v>1003.5</v>
      </c>
      <c r="H15" s="98">
        <v>1004.3</v>
      </c>
      <c r="I15" s="98">
        <v>1004.8</v>
      </c>
      <c r="J15" s="98">
        <v>1005</v>
      </c>
      <c r="K15" s="98">
        <v>1005.5</v>
      </c>
      <c r="L15" s="98">
        <v>1005.5</v>
      </c>
      <c r="M15" s="98">
        <v>1005.7</v>
      </c>
      <c r="N15" s="98">
        <v>1005.6</v>
      </c>
      <c r="O15" s="98">
        <v>1005.3</v>
      </c>
      <c r="P15" s="98">
        <v>1005.3</v>
      </c>
      <c r="Q15" s="98">
        <v>1005.5</v>
      </c>
      <c r="R15" s="98">
        <v>1005.3</v>
      </c>
      <c r="S15" s="98">
        <v>1005.5</v>
      </c>
      <c r="T15" s="98">
        <v>1006.5</v>
      </c>
      <c r="U15" s="98">
        <v>1007</v>
      </c>
      <c r="V15" s="98">
        <v>1007.8</v>
      </c>
      <c r="W15" s="98">
        <v>1008.2</v>
      </c>
      <c r="X15" s="98">
        <v>1008</v>
      </c>
      <c r="Y15" s="98">
        <v>1007.9</v>
      </c>
      <c r="Z15" s="58">
        <f t="shared" si="0"/>
        <v>1005.1833333333334</v>
      </c>
      <c r="AA15" s="56">
        <v>1008.2</v>
      </c>
      <c r="AB15" s="130">
        <v>0.93125</v>
      </c>
      <c r="AC15" s="60">
        <v>13</v>
      </c>
      <c r="AD15" s="56">
        <v>1002.1</v>
      </c>
      <c r="AE15" s="133">
        <v>0.13958333333333334</v>
      </c>
    </row>
    <row r="16" spans="1:31" ht="13.5" customHeight="1">
      <c r="A16" s="69">
        <v>14</v>
      </c>
      <c r="B16" s="97">
        <v>1008</v>
      </c>
      <c r="C16" s="98">
        <v>1007.9</v>
      </c>
      <c r="D16" s="98">
        <v>1008</v>
      </c>
      <c r="E16" s="98">
        <v>1008.4</v>
      </c>
      <c r="F16" s="98">
        <v>1008.5</v>
      </c>
      <c r="G16" s="98">
        <v>1008.9</v>
      </c>
      <c r="H16" s="98">
        <v>1009</v>
      </c>
      <c r="I16" s="98">
        <v>1009</v>
      </c>
      <c r="J16" s="98">
        <v>1008.8</v>
      </c>
      <c r="K16" s="98">
        <v>1008.5</v>
      </c>
      <c r="L16" s="98">
        <v>1008.1</v>
      </c>
      <c r="M16" s="98">
        <v>1007.8</v>
      </c>
      <c r="N16" s="98">
        <v>1007.3</v>
      </c>
      <c r="O16" s="98">
        <v>1007.2</v>
      </c>
      <c r="P16" s="98">
        <v>1007</v>
      </c>
      <c r="Q16" s="98">
        <v>1006.8</v>
      </c>
      <c r="R16" s="98">
        <v>1006.7</v>
      </c>
      <c r="S16" s="98">
        <v>1007</v>
      </c>
      <c r="T16" s="98">
        <v>1007.5</v>
      </c>
      <c r="U16" s="98">
        <v>1008.2</v>
      </c>
      <c r="V16" s="98">
        <v>1008.3</v>
      </c>
      <c r="W16" s="98">
        <v>1008.2</v>
      </c>
      <c r="X16" s="98">
        <v>1007.8</v>
      </c>
      <c r="Y16" s="98">
        <v>1007.5</v>
      </c>
      <c r="Z16" s="58">
        <f t="shared" si="0"/>
        <v>1007.9333333333333</v>
      </c>
      <c r="AA16" s="56">
        <v>1009.1</v>
      </c>
      <c r="AB16" s="130">
        <v>0.3354166666666667</v>
      </c>
      <c r="AC16" s="60">
        <v>14</v>
      </c>
      <c r="AD16" s="56">
        <v>1006.6</v>
      </c>
      <c r="AE16" s="133">
        <v>0.7222222222222222</v>
      </c>
    </row>
    <row r="17" spans="1:31" ht="13.5" customHeight="1">
      <c r="A17" s="69">
        <v>15</v>
      </c>
      <c r="B17" s="97">
        <v>1007.2</v>
      </c>
      <c r="C17" s="98">
        <v>1007</v>
      </c>
      <c r="D17" s="98">
        <v>1006.8</v>
      </c>
      <c r="E17" s="98">
        <v>1006.9</v>
      </c>
      <c r="F17" s="98">
        <v>1007.2</v>
      </c>
      <c r="G17" s="98">
        <v>1007.3</v>
      </c>
      <c r="H17" s="98">
        <v>1007.6</v>
      </c>
      <c r="I17" s="98">
        <v>1007.6</v>
      </c>
      <c r="J17" s="98">
        <v>1007.1</v>
      </c>
      <c r="K17" s="98">
        <v>1007.1</v>
      </c>
      <c r="L17" s="98">
        <v>1006.5</v>
      </c>
      <c r="M17" s="98">
        <v>1005.8</v>
      </c>
      <c r="N17" s="98">
        <v>1005.2</v>
      </c>
      <c r="O17" s="98">
        <v>1004.6</v>
      </c>
      <c r="P17" s="98">
        <v>1004</v>
      </c>
      <c r="Q17" s="98">
        <v>1005</v>
      </c>
      <c r="R17" s="98">
        <v>1004.9</v>
      </c>
      <c r="S17" s="98">
        <v>1005.6</v>
      </c>
      <c r="T17" s="98">
        <v>1006.3</v>
      </c>
      <c r="U17" s="98">
        <v>1007.3</v>
      </c>
      <c r="V17" s="98">
        <v>1008.9</v>
      </c>
      <c r="W17" s="98">
        <v>1009.5</v>
      </c>
      <c r="X17" s="98">
        <v>1009.3</v>
      </c>
      <c r="Y17" s="98">
        <v>1009.8</v>
      </c>
      <c r="Z17" s="58">
        <f t="shared" si="0"/>
        <v>1006.8541666666666</v>
      </c>
      <c r="AA17" s="56">
        <v>1009.9</v>
      </c>
      <c r="AB17" s="130">
        <v>0.998611111111111</v>
      </c>
      <c r="AC17" s="60">
        <v>15</v>
      </c>
      <c r="AD17" s="56">
        <v>1003.9</v>
      </c>
      <c r="AE17" s="133">
        <v>0.6270833333333333</v>
      </c>
    </row>
    <row r="18" spans="1:31" ht="13.5" customHeight="1">
      <c r="A18" s="69">
        <v>16</v>
      </c>
      <c r="B18" s="97">
        <v>1010</v>
      </c>
      <c r="C18" s="98">
        <v>1009.9</v>
      </c>
      <c r="D18" s="98">
        <v>1010</v>
      </c>
      <c r="E18" s="98">
        <v>1010.2</v>
      </c>
      <c r="F18" s="98">
        <v>1010.4</v>
      </c>
      <c r="G18" s="98">
        <v>1011.1</v>
      </c>
      <c r="H18" s="98">
        <v>1011.8</v>
      </c>
      <c r="I18" s="98">
        <v>1012.3</v>
      </c>
      <c r="J18" s="98">
        <v>1012.5</v>
      </c>
      <c r="K18" s="98">
        <v>1012.7</v>
      </c>
      <c r="L18" s="98">
        <v>1012.6</v>
      </c>
      <c r="M18" s="98">
        <v>1012.2</v>
      </c>
      <c r="N18" s="98">
        <v>1011.9</v>
      </c>
      <c r="O18" s="98">
        <v>1011.7</v>
      </c>
      <c r="P18" s="98">
        <v>1011.7</v>
      </c>
      <c r="Q18" s="98">
        <v>1011.7</v>
      </c>
      <c r="R18" s="98">
        <v>1011.9</v>
      </c>
      <c r="S18" s="98">
        <v>1012.3</v>
      </c>
      <c r="T18" s="98">
        <v>1012.6</v>
      </c>
      <c r="U18" s="98">
        <v>1013.4</v>
      </c>
      <c r="V18" s="98">
        <v>1013.6</v>
      </c>
      <c r="W18" s="98">
        <v>1013.5</v>
      </c>
      <c r="X18" s="98">
        <v>1013.6</v>
      </c>
      <c r="Y18" s="98">
        <v>1013.2</v>
      </c>
      <c r="Z18" s="58">
        <f t="shared" si="0"/>
        <v>1011.9500000000002</v>
      </c>
      <c r="AA18" s="56">
        <v>1013.8</v>
      </c>
      <c r="AB18" s="130">
        <v>0.8569444444444444</v>
      </c>
      <c r="AC18" s="60">
        <v>16</v>
      </c>
      <c r="AD18" s="56">
        <v>1009.7</v>
      </c>
      <c r="AE18" s="133">
        <v>0.10902777777777778</v>
      </c>
    </row>
    <row r="19" spans="1:31" ht="13.5" customHeight="1">
      <c r="A19" s="69">
        <v>17</v>
      </c>
      <c r="B19" s="97">
        <v>1012.7</v>
      </c>
      <c r="C19" s="98">
        <v>1013</v>
      </c>
      <c r="D19" s="98">
        <v>1012.5</v>
      </c>
      <c r="E19" s="98">
        <v>1012.3</v>
      </c>
      <c r="F19" s="98">
        <v>1012.7</v>
      </c>
      <c r="G19" s="98">
        <v>1012.5</v>
      </c>
      <c r="H19" s="98">
        <v>1012.7</v>
      </c>
      <c r="I19" s="98">
        <v>1012.8</v>
      </c>
      <c r="J19" s="98">
        <v>1012.7</v>
      </c>
      <c r="K19" s="98">
        <v>1012.5</v>
      </c>
      <c r="L19" s="98">
        <v>1012.1</v>
      </c>
      <c r="M19" s="98">
        <v>1011.7</v>
      </c>
      <c r="N19" s="98">
        <v>1011.2</v>
      </c>
      <c r="O19" s="98">
        <v>1010.8</v>
      </c>
      <c r="P19" s="98">
        <v>1010.3</v>
      </c>
      <c r="Q19" s="98">
        <v>1009.6</v>
      </c>
      <c r="R19" s="98">
        <v>1009.2</v>
      </c>
      <c r="S19" s="98">
        <v>1009.4</v>
      </c>
      <c r="T19" s="98">
        <v>1009.6</v>
      </c>
      <c r="U19" s="98">
        <v>1009.7</v>
      </c>
      <c r="V19" s="98">
        <v>1009.8</v>
      </c>
      <c r="W19" s="98">
        <v>1009.7</v>
      </c>
      <c r="X19" s="98">
        <v>1009.5</v>
      </c>
      <c r="Y19" s="98">
        <v>1009</v>
      </c>
      <c r="Z19" s="58">
        <f t="shared" si="0"/>
        <v>1011.1666666666666</v>
      </c>
      <c r="AA19" s="56">
        <v>1013.2</v>
      </c>
      <c r="AB19" s="130">
        <v>0.011805555555555555</v>
      </c>
      <c r="AC19" s="60">
        <v>17</v>
      </c>
      <c r="AD19" s="56">
        <v>1008.9</v>
      </c>
      <c r="AE19" s="133">
        <v>0.9993055555555556</v>
      </c>
    </row>
    <row r="20" spans="1:31" ht="13.5" customHeight="1">
      <c r="A20" s="69">
        <v>18</v>
      </c>
      <c r="B20" s="97">
        <v>1008.7</v>
      </c>
      <c r="C20" s="98">
        <v>1008.3</v>
      </c>
      <c r="D20" s="98">
        <v>1008.2</v>
      </c>
      <c r="E20" s="98">
        <v>1008.2</v>
      </c>
      <c r="F20" s="98">
        <v>1008.3</v>
      </c>
      <c r="G20" s="98">
        <v>1008.5</v>
      </c>
      <c r="H20" s="98">
        <v>1008.2</v>
      </c>
      <c r="I20" s="98">
        <v>1008</v>
      </c>
      <c r="J20" s="98">
        <v>1007.5</v>
      </c>
      <c r="K20" s="98">
        <v>1007.4</v>
      </c>
      <c r="L20" s="98">
        <v>1007.4</v>
      </c>
      <c r="M20" s="98">
        <v>1007</v>
      </c>
      <c r="N20" s="98">
        <v>1006.3</v>
      </c>
      <c r="O20" s="98">
        <v>1005.9</v>
      </c>
      <c r="P20" s="98">
        <v>1005.6</v>
      </c>
      <c r="Q20" s="98">
        <v>1005.4</v>
      </c>
      <c r="R20" s="98">
        <v>1005.4</v>
      </c>
      <c r="S20" s="98">
        <v>1005.8</v>
      </c>
      <c r="T20" s="98">
        <v>1006.3</v>
      </c>
      <c r="U20" s="98">
        <v>1007</v>
      </c>
      <c r="V20" s="98">
        <v>1007.6</v>
      </c>
      <c r="W20" s="98">
        <v>1007.7</v>
      </c>
      <c r="X20" s="98">
        <v>1007.4</v>
      </c>
      <c r="Y20" s="98">
        <v>1007.2</v>
      </c>
      <c r="Z20" s="58">
        <f t="shared" si="0"/>
        <v>1007.2208333333333</v>
      </c>
      <c r="AA20" s="56">
        <v>1009</v>
      </c>
      <c r="AB20" s="130">
        <v>0.009722222222222222</v>
      </c>
      <c r="AC20" s="60">
        <v>18</v>
      </c>
      <c r="AD20" s="56">
        <v>1005</v>
      </c>
      <c r="AE20" s="133">
        <v>0.6881944444444444</v>
      </c>
    </row>
    <row r="21" spans="1:31" ht="13.5" customHeight="1">
      <c r="A21" s="69">
        <v>19</v>
      </c>
      <c r="B21" s="97">
        <v>1006.8</v>
      </c>
      <c r="C21" s="98">
        <v>1006.6</v>
      </c>
      <c r="D21" s="98">
        <v>1006.4</v>
      </c>
      <c r="E21" s="98">
        <v>1007</v>
      </c>
      <c r="F21" s="98">
        <v>1007.1</v>
      </c>
      <c r="G21" s="98">
        <v>1006.8</v>
      </c>
      <c r="H21" s="98">
        <v>1007.1</v>
      </c>
      <c r="I21" s="98">
        <v>1006.8</v>
      </c>
      <c r="J21" s="98">
        <v>1006.3</v>
      </c>
      <c r="K21" s="98">
        <v>1006.3</v>
      </c>
      <c r="L21" s="98">
        <v>1006.1</v>
      </c>
      <c r="M21" s="98">
        <v>1006</v>
      </c>
      <c r="N21" s="98">
        <v>1005.9</v>
      </c>
      <c r="O21" s="98">
        <v>1006.1</v>
      </c>
      <c r="P21" s="98">
        <v>1005.8</v>
      </c>
      <c r="Q21" s="98">
        <v>1005.6</v>
      </c>
      <c r="R21" s="98">
        <v>1005.8</v>
      </c>
      <c r="S21" s="98">
        <v>1005.4</v>
      </c>
      <c r="T21" s="98">
        <v>1005.8</v>
      </c>
      <c r="U21" s="98">
        <v>1005.8</v>
      </c>
      <c r="V21" s="98">
        <v>1006.1</v>
      </c>
      <c r="W21" s="98">
        <v>1005.7</v>
      </c>
      <c r="X21" s="98">
        <v>1005.6</v>
      </c>
      <c r="Y21" s="98">
        <v>1005.2</v>
      </c>
      <c r="Z21" s="58">
        <f t="shared" si="0"/>
        <v>1006.1708333333332</v>
      </c>
      <c r="AA21" s="56">
        <v>1007.3</v>
      </c>
      <c r="AB21" s="130">
        <v>0.008333333333333333</v>
      </c>
      <c r="AC21" s="60">
        <v>19</v>
      </c>
      <c r="AD21" s="56">
        <v>1005.1</v>
      </c>
      <c r="AE21" s="133">
        <v>1</v>
      </c>
    </row>
    <row r="22" spans="1:31" ht="13.5" customHeight="1">
      <c r="A22" s="69">
        <v>20</v>
      </c>
      <c r="B22" s="97">
        <v>1004.6</v>
      </c>
      <c r="C22" s="98">
        <v>1004.3</v>
      </c>
      <c r="D22" s="98">
        <v>1004.4</v>
      </c>
      <c r="E22" s="98">
        <v>1004</v>
      </c>
      <c r="F22" s="98">
        <v>1004.2</v>
      </c>
      <c r="G22" s="98">
        <v>1004</v>
      </c>
      <c r="H22" s="98">
        <v>1003.8</v>
      </c>
      <c r="I22" s="98">
        <v>1003.4</v>
      </c>
      <c r="J22" s="98">
        <v>1002.8</v>
      </c>
      <c r="K22" s="98">
        <v>1002.3</v>
      </c>
      <c r="L22" s="98">
        <v>1001.5</v>
      </c>
      <c r="M22" s="98">
        <v>1001.2</v>
      </c>
      <c r="N22" s="98">
        <v>1000.9</v>
      </c>
      <c r="O22" s="98">
        <v>1000.6</v>
      </c>
      <c r="P22" s="98">
        <v>1000</v>
      </c>
      <c r="Q22" s="98">
        <v>999.3</v>
      </c>
      <c r="R22" s="98">
        <v>999.8</v>
      </c>
      <c r="S22" s="98">
        <v>1000.5</v>
      </c>
      <c r="T22" s="98">
        <v>1001.1</v>
      </c>
      <c r="U22" s="98">
        <v>1002.1</v>
      </c>
      <c r="V22" s="98">
        <v>1002.5</v>
      </c>
      <c r="W22" s="98">
        <v>1002.4</v>
      </c>
      <c r="X22" s="98">
        <v>1002</v>
      </c>
      <c r="Y22" s="98">
        <v>1001.8</v>
      </c>
      <c r="Z22" s="58">
        <f t="shared" si="0"/>
        <v>1002.2291666666665</v>
      </c>
      <c r="AA22" s="56">
        <v>1005.2</v>
      </c>
      <c r="AB22" s="130">
        <v>0.004166666666666667</v>
      </c>
      <c r="AC22" s="60">
        <v>20</v>
      </c>
      <c r="AD22" s="56">
        <v>999.2</v>
      </c>
      <c r="AE22" s="133">
        <v>0.6708333333333334</v>
      </c>
    </row>
    <row r="23" spans="1:31" ht="13.5" customHeight="1">
      <c r="A23" s="68">
        <v>21</v>
      </c>
      <c r="B23" s="105">
        <v>1001.5</v>
      </c>
      <c r="C23" s="106">
        <v>1001.3</v>
      </c>
      <c r="D23" s="106">
        <v>1001.6</v>
      </c>
      <c r="E23" s="106">
        <v>1001.6</v>
      </c>
      <c r="F23" s="106">
        <v>1001.7</v>
      </c>
      <c r="G23" s="106">
        <v>1001.7</v>
      </c>
      <c r="H23" s="106">
        <v>1001.6</v>
      </c>
      <c r="I23" s="106">
        <v>1001.4</v>
      </c>
      <c r="J23" s="106">
        <v>1001.2</v>
      </c>
      <c r="K23" s="106">
        <v>1000.9</v>
      </c>
      <c r="L23" s="106">
        <v>1000.1</v>
      </c>
      <c r="M23" s="106">
        <v>999.3</v>
      </c>
      <c r="N23" s="106">
        <v>998.8</v>
      </c>
      <c r="O23" s="106">
        <v>998.4</v>
      </c>
      <c r="P23" s="106">
        <v>997.3</v>
      </c>
      <c r="Q23" s="106">
        <v>996.2</v>
      </c>
      <c r="R23" s="106">
        <v>995.2</v>
      </c>
      <c r="S23" s="106">
        <v>994.1</v>
      </c>
      <c r="T23" s="106">
        <v>992.9</v>
      </c>
      <c r="U23" s="106">
        <v>992.4</v>
      </c>
      <c r="V23" s="106">
        <v>992.1</v>
      </c>
      <c r="W23" s="106">
        <v>991.6</v>
      </c>
      <c r="X23" s="106">
        <v>991</v>
      </c>
      <c r="Y23" s="106">
        <v>990.5</v>
      </c>
      <c r="Z23" s="107">
        <f t="shared" si="0"/>
        <v>997.6833333333333</v>
      </c>
      <c r="AA23" s="108">
        <v>1001.9</v>
      </c>
      <c r="AB23" s="131">
        <v>0.2375</v>
      </c>
      <c r="AC23" s="109">
        <v>21</v>
      </c>
      <c r="AD23" s="108">
        <v>990.5</v>
      </c>
      <c r="AE23" s="134">
        <v>1</v>
      </c>
    </row>
    <row r="24" spans="1:31" ht="13.5" customHeight="1">
      <c r="A24" s="69">
        <v>22</v>
      </c>
      <c r="B24" s="97">
        <v>990.1</v>
      </c>
      <c r="C24" s="98">
        <v>989.5</v>
      </c>
      <c r="D24" s="98">
        <v>989.5</v>
      </c>
      <c r="E24" s="98">
        <v>990.2</v>
      </c>
      <c r="F24" s="98">
        <v>990.3</v>
      </c>
      <c r="G24" s="98">
        <v>990.9</v>
      </c>
      <c r="H24" s="98">
        <v>991.3</v>
      </c>
      <c r="I24" s="98">
        <v>991.5</v>
      </c>
      <c r="J24" s="98">
        <v>991.7</v>
      </c>
      <c r="K24" s="98">
        <v>992.3</v>
      </c>
      <c r="L24" s="98">
        <v>992.3</v>
      </c>
      <c r="M24" s="98">
        <v>992.6</v>
      </c>
      <c r="N24" s="98">
        <v>992.7</v>
      </c>
      <c r="O24" s="98">
        <v>993</v>
      </c>
      <c r="P24" s="98">
        <v>993.2</v>
      </c>
      <c r="Q24" s="98">
        <v>993.4</v>
      </c>
      <c r="R24" s="98">
        <v>993.6</v>
      </c>
      <c r="S24" s="98">
        <v>994.1</v>
      </c>
      <c r="T24" s="98">
        <v>994.9</v>
      </c>
      <c r="U24" s="98">
        <v>995.6</v>
      </c>
      <c r="V24" s="98">
        <v>996.3</v>
      </c>
      <c r="W24" s="98">
        <v>996.7</v>
      </c>
      <c r="X24" s="98">
        <v>996.6</v>
      </c>
      <c r="Y24" s="98">
        <v>997</v>
      </c>
      <c r="Z24" s="58">
        <f t="shared" si="0"/>
        <v>992.8874999999998</v>
      </c>
      <c r="AA24" s="56">
        <v>997</v>
      </c>
      <c r="AB24" s="130">
        <v>1</v>
      </c>
      <c r="AC24" s="60">
        <v>22</v>
      </c>
      <c r="AD24" s="56">
        <v>989.4</v>
      </c>
      <c r="AE24" s="133">
        <v>0.12152777777777778</v>
      </c>
    </row>
    <row r="25" spans="1:31" ht="13.5" customHeight="1">
      <c r="A25" s="69">
        <v>23</v>
      </c>
      <c r="B25" s="97">
        <v>996.9</v>
      </c>
      <c r="C25" s="98">
        <v>997.3</v>
      </c>
      <c r="D25" s="98">
        <v>997.2</v>
      </c>
      <c r="E25" s="98">
        <v>997.8</v>
      </c>
      <c r="F25" s="98">
        <v>998.2</v>
      </c>
      <c r="G25" s="98">
        <v>998.6</v>
      </c>
      <c r="H25" s="98">
        <v>998.7</v>
      </c>
      <c r="I25" s="98">
        <v>998.9</v>
      </c>
      <c r="J25" s="98">
        <v>998.8</v>
      </c>
      <c r="K25" s="98">
        <v>998.9</v>
      </c>
      <c r="L25" s="98">
        <v>998.7</v>
      </c>
      <c r="M25" s="98">
        <v>999</v>
      </c>
      <c r="N25" s="98">
        <v>998.6</v>
      </c>
      <c r="O25" s="98">
        <v>998.6</v>
      </c>
      <c r="P25" s="98">
        <v>998.8</v>
      </c>
      <c r="Q25" s="98">
        <v>998.7</v>
      </c>
      <c r="R25" s="98">
        <v>998.8</v>
      </c>
      <c r="S25" s="98">
        <v>998.8</v>
      </c>
      <c r="T25" s="98">
        <v>999</v>
      </c>
      <c r="U25" s="98">
        <v>999.5</v>
      </c>
      <c r="V25" s="98">
        <v>999.7</v>
      </c>
      <c r="W25" s="98">
        <v>999.6</v>
      </c>
      <c r="X25" s="98">
        <v>999.2</v>
      </c>
      <c r="Y25" s="98">
        <v>999.2</v>
      </c>
      <c r="Z25" s="58">
        <f t="shared" si="0"/>
        <v>998.6458333333334</v>
      </c>
      <c r="AA25" s="56">
        <v>999.8</v>
      </c>
      <c r="AB25" s="130">
        <v>0.9222222222222222</v>
      </c>
      <c r="AC25" s="60">
        <v>23</v>
      </c>
      <c r="AD25" s="56">
        <v>996.8</v>
      </c>
      <c r="AE25" s="133">
        <v>0.025694444444444447</v>
      </c>
    </row>
    <row r="26" spans="1:31" ht="13.5" customHeight="1">
      <c r="A26" s="69">
        <v>24</v>
      </c>
      <c r="B26" s="97">
        <v>999</v>
      </c>
      <c r="C26" s="98">
        <v>999.1</v>
      </c>
      <c r="D26" s="98">
        <v>999.2</v>
      </c>
      <c r="E26" s="98">
        <v>999.7</v>
      </c>
      <c r="F26" s="98">
        <v>999.8</v>
      </c>
      <c r="G26" s="98">
        <v>999.9</v>
      </c>
      <c r="H26" s="98">
        <v>1000.3</v>
      </c>
      <c r="I26" s="98">
        <v>1000.1</v>
      </c>
      <c r="J26" s="98">
        <v>999.9</v>
      </c>
      <c r="K26" s="98">
        <v>999.9</v>
      </c>
      <c r="L26" s="98">
        <v>999.7</v>
      </c>
      <c r="M26" s="98">
        <v>999.5</v>
      </c>
      <c r="N26" s="98">
        <v>998.6</v>
      </c>
      <c r="O26" s="98">
        <v>998.2</v>
      </c>
      <c r="P26" s="98">
        <v>998.2</v>
      </c>
      <c r="Q26" s="98">
        <v>998</v>
      </c>
      <c r="R26" s="98">
        <v>997.8</v>
      </c>
      <c r="S26" s="98">
        <v>998.4</v>
      </c>
      <c r="T26" s="98">
        <v>999.1</v>
      </c>
      <c r="U26" s="98">
        <v>999</v>
      </c>
      <c r="V26" s="98">
        <v>999.2</v>
      </c>
      <c r="W26" s="98">
        <v>999.5</v>
      </c>
      <c r="X26" s="98">
        <v>999.1</v>
      </c>
      <c r="Y26" s="98">
        <v>998.6</v>
      </c>
      <c r="Z26" s="58">
        <f t="shared" si="0"/>
        <v>999.1583333333333</v>
      </c>
      <c r="AA26" s="56">
        <v>1000.4</v>
      </c>
      <c r="AB26" s="130">
        <v>0.29375</v>
      </c>
      <c r="AC26" s="60">
        <v>24</v>
      </c>
      <c r="AD26" s="56">
        <v>997.7</v>
      </c>
      <c r="AE26" s="133">
        <v>0.7076388888888889</v>
      </c>
    </row>
    <row r="27" spans="1:31" ht="13.5" customHeight="1">
      <c r="A27" s="69">
        <v>25</v>
      </c>
      <c r="B27" s="97">
        <v>998.3</v>
      </c>
      <c r="C27" s="98">
        <v>998.1</v>
      </c>
      <c r="D27" s="98">
        <v>997.9</v>
      </c>
      <c r="E27" s="98">
        <v>998.1</v>
      </c>
      <c r="F27" s="98">
        <v>998</v>
      </c>
      <c r="G27" s="98">
        <v>998.2</v>
      </c>
      <c r="H27" s="98">
        <v>998.2</v>
      </c>
      <c r="I27" s="98">
        <v>998.1</v>
      </c>
      <c r="J27" s="98">
        <v>998.3</v>
      </c>
      <c r="K27" s="98">
        <v>998.4</v>
      </c>
      <c r="L27" s="98">
        <v>997.9</v>
      </c>
      <c r="M27" s="98">
        <v>997.4</v>
      </c>
      <c r="N27" s="98">
        <v>996.7</v>
      </c>
      <c r="O27" s="98">
        <v>996.2</v>
      </c>
      <c r="P27" s="98">
        <v>996.2</v>
      </c>
      <c r="Q27" s="98">
        <v>995.9</v>
      </c>
      <c r="R27" s="98">
        <v>995.7</v>
      </c>
      <c r="S27" s="98">
        <v>996.3</v>
      </c>
      <c r="T27" s="98">
        <v>996.4</v>
      </c>
      <c r="U27" s="98">
        <v>996.8</v>
      </c>
      <c r="V27" s="98">
        <v>997</v>
      </c>
      <c r="W27" s="98">
        <v>996.8</v>
      </c>
      <c r="X27" s="98">
        <v>996.4</v>
      </c>
      <c r="Y27" s="98">
        <v>995.9</v>
      </c>
      <c r="Z27" s="58">
        <f t="shared" si="0"/>
        <v>997.2166666666667</v>
      </c>
      <c r="AA27" s="56">
        <v>998.7</v>
      </c>
      <c r="AB27" s="130">
        <v>0.02152777777777778</v>
      </c>
      <c r="AC27" s="60">
        <v>25</v>
      </c>
      <c r="AD27" s="56">
        <v>995.7</v>
      </c>
      <c r="AE27" s="133">
        <v>0.7347222222222222</v>
      </c>
    </row>
    <row r="28" spans="1:31" ht="13.5" customHeight="1">
      <c r="A28" s="69">
        <v>26</v>
      </c>
      <c r="B28" s="97">
        <v>995.8</v>
      </c>
      <c r="C28" s="98">
        <v>995.4</v>
      </c>
      <c r="D28" s="98">
        <v>995.4</v>
      </c>
      <c r="E28" s="98">
        <v>995.3</v>
      </c>
      <c r="F28" s="98">
        <v>995.6</v>
      </c>
      <c r="G28" s="98">
        <v>996.7</v>
      </c>
      <c r="H28" s="98">
        <v>996.7</v>
      </c>
      <c r="I28" s="98">
        <v>997.1</v>
      </c>
      <c r="J28" s="98">
        <v>997.7</v>
      </c>
      <c r="K28" s="98">
        <v>997.4</v>
      </c>
      <c r="L28" s="98">
        <v>997.9</v>
      </c>
      <c r="M28" s="98">
        <v>997.4</v>
      </c>
      <c r="N28" s="98">
        <v>997.2</v>
      </c>
      <c r="O28" s="98">
        <v>997.2</v>
      </c>
      <c r="P28" s="98">
        <v>997.4</v>
      </c>
      <c r="Q28" s="98">
        <v>997.5</v>
      </c>
      <c r="R28" s="98">
        <v>997.9</v>
      </c>
      <c r="S28" s="98">
        <v>999.1</v>
      </c>
      <c r="T28" s="98">
        <v>999.4</v>
      </c>
      <c r="U28" s="98">
        <v>1000.2</v>
      </c>
      <c r="V28" s="98">
        <v>1001</v>
      </c>
      <c r="W28" s="98">
        <v>1000.7</v>
      </c>
      <c r="X28" s="98">
        <v>1001</v>
      </c>
      <c r="Y28" s="98">
        <v>1001.2</v>
      </c>
      <c r="Z28" s="58">
        <f t="shared" si="0"/>
        <v>997.8416666666668</v>
      </c>
      <c r="AA28" s="56">
        <v>1001.2</v>
      </c>
      <c r="AB28" s="130">
        <v>1</v>
      </c>
      <c r="AC28" s="60">
        <v>26</v>
      </c>
      <c r="AD28" s="56">
        <v>995.1</v>
      </c>
      <c r="AE28" s="133">
        <v>0.15972222222222224</v>
      </c>
    </row>
    <row r="29" spans="1:31" ht="13.5" customHeight="1">
      <c r="A29" s="69">
        <v>27</v>
      </c>
      <c r="B29" s="97">
        <v>1001.2</v>
      </c>
      <c r="C29" s="98">
        <v>1001.4</v>
      </c>
      <c r="D29" s="98">
        <v>1001.6</v>
      </c>
      <c r="E29" s="98">
        <v>1002.1</v>
      </c>
      <c r="F29" s="98">
        <v>1003</v>
      </c>
      <c r="G29" s="98">
        <v>1002.8</v>
      </c>
      <c r="H29" s="98">
        <v>1002.9</v>
      </c>
      <c r="I29" s="98">
        <v>1003.3</v>
      </c>
      <c r="J29" s="98">
        <v>1003.5</v>
      </c>
      <c r="K29" s="98">
        <v>1003.3</v>
      </c>
      <c r="L29" s="98">
        <v>1003.1</v>
      </c>
      <c r="M29" s="98">
        <v>1002.9</v>
      </c>
      <c r="N29" s="98">
        <v>1002.7</v>
      </c>
      <c r="O29" s="98">
        <v>1002.6</v>
      </c>
      <c r="P29" s="98">
        <v>1002.3</v>
      </c>
      <c r="Q29" s="98">
        <v>1002.4</v>
      </c>
      <c r="R29" s="98">
        <v>1002.4</v>
      </c>
      <c r="S29" s="98">
        <v>1003.2</v>
      </c>
      <c r="T29" s="98">
        <v>1003.3</v>
      </c>
      <c r="U29" s="98">
        <v>1003.6</v>
      </c>
      <c r="V29" s="98">
        <v>1003.9</v>
      </c>
      <c r="W29" s="98">
        <v>1003.8</v>
      </c>
      <c r="X29" s="98">
        <v>1003.1</v>
      </c>
      <c r="Y29" s="98">
        <v>1002.8</v>
      </c>
      <c r="Z29" s="58">
        <f t="shared" si="0"/>
        <v>1002.7999999999998</v>
      </c>
      <c r="AA29" s="56">
        <v>1004</v>
      </c>
      <c r="AB29" s="130">
        <v>0.8770833333333333</v>
      </c>
      <c r="AC29" s="60">
        <v>27</v>
      </c>
      <c r="AD29" s="56">
        <v>1001</v>
      </c>
      <c r="AE29" s="133">
        <v>0.022222222222222223</v>
      </c>
    </row>
    <row r="30" spans="1:31" ht="13.5" customHeight="1">
      <c r="A30" s="69">
        <v>28</v>
      </c>
      <c r="B30" s="97">
        <v>1002.6</v>
      </c>
      <c r="C30" s="98">
        <v>1002.3</v>
      </c>
      <c r="D30" s="98">
        <v>1002.3</v>
      </c>
      <c r="E30" s="98">
        <v>1002.7</v>
      </c>
      <c r="F30" s="98">
        <v>1002.6</v>
      </c>
      <c r="G30" s="98">
        <v>1002.8</v>
      </c>
      <c r="H30" s="98">
        <v>1002.7</v>
      </c>
      <c r="I30" s="98">
        <v>1002.5</v>
      </c>
      <c r="J30" s="98">
        <v>1002</v>
      </c>
      <c r="K30" s="98">
        <v>1002.1</v>
      </c>
      <c r="L30" s="98">
        <v>1001.5</v>
      </c>
      <c r="M30" s="98">
        <v>1000.9</v>
      </c>
      <c r="N30" s="98">
        <v>1000.5</v>
      </c>
      <c r="O30" s="98">
        <v>1000.1</v>
      </c>
      <c r="P30" s="98">
        <v>999.7</v>
      </c>
      <c r="Q30" s="98">
        <v>999.2</v>
      </c>
      <c r="R30" s="98">
        <v>999.5</v>
      </c>
      <c r="S30" s="98">
        <v>999.2</v>
      </c>
      <c r="T30" s="98">
        <v>1000</v>
      </c>
      <c r="U30" s="98">
        <v>1000</v>
      </c>
      <c r="V30" s="98">
        <v>1000</v>
      </c>
      <c r="W30" s="98">
        <v>999.7</v>
      </c>
      <c r="X30" s="98">
        <v>999.4</v>
      </c>
      <c r="Y30" s="98">
        <v>999.7</v>
      </c>
      <c r="Z30" s="58">
        <f t="shared" si="0"/>
        <v>1001.0000000000001</v>
      </c>
      <c r="AA30" s="56">
        <v>1003</v>
      </c>
      <c r="AB30" s="130">
        <v>0.2736111111111111</v>
      </c>
      <c r="AC30" s="60">
        <v>28</v>
      </c>
      <c r="AD30" s="56">
        <v>998.8</v>
      </c>
      <c r="AE30" s="133">
        <v>0.6784722222222223</v>
      </c>
    </row>
    <row r="31" spans="1:31" ht="13.5" customHeight="1">
      <c r="A31" s="69">
        <v>29</v>
      </c>
      <c r="B31" s="97">
        <v>999</v>
      </c>
      <c r="C31" s="98">
        <v>998.7</v>
      </c>
      <c r="D31" s="98">
        <v>998.9</v>
      </c>
      <c r="E31" s="98">
        <v>999</v>
      </c>
      <c r="F31" s="98">
        <v>999.3</v>
      </c>
      <c r="G31" s="98">
        <v>999.3</v>
      </c>
      <c r="H31" s="98">
        <v>999.5</v>
      </c>
      <c r="I31" s="98">
        <v>999.3</v>
      </c>
      <c r="J31" s="98">
        <v>999.2</v>
      </c>
      <c r="K31" s="98">
        <v>998.9</v>
      </c>
      <c r="L31" s="98">
        <v>998.9</v>
      </c>
      <c r="M31" s="98">
        <v>998.3</v>
      </c>
      <c r="N31" s="98">
        <v>997.5</v>
      </c>
      <c r="O31" s="98">
        <v>997.5</v>
      </c>
      <c r="P31" s="98">
        <v>997.3</v>
      </c>
      <c r="Q31" s="98">
        <v>997.2</v>
      </c>
      <c r="R31" s="98">
        <v>997.2</v>
      </c>
      <c r="S31" s="98">
        <v>998.6</v>
      </c>
      <c r="T31" s="98">
        <v>998.4</v>
      </c>
      <c r="U31" s="98">
        <v>999.4</v>
      </c>
      <c r="V31" s="98">
        <v>999.6</v>
      </c>
      <c r="W31" s="98">
        <v>999.3</v>
      </c>
      <c r="X31" s="98">
        <v>999</v>
      </c>
      <c r="Y31" s="98">
        <v>998.8</v>
      </c>
      <c r="Z31" s="58">
        <f t="shared" si="0"/>
        <v>998.6708333333332</v>
      </c>
      <c r="AA31" s="56">
        <v>999.9</v>
      </c>
      <c r="AB31" s="130">
        <v>0.8680555555555555</v>
      </c>
      <c r="AC31" s="60">
        <v>29</v>
      </c>
      <c r="AD31" s="56">
        <v>997</v>
      </c>
      <c r="AE31" s="133">
        <v>0.720138888888889</v>
      </c>
    </row>
    <row r="32" spans="1:31" ht="13.5" customHeight="1">
      <c r="A32" s="69">
        <v>30</v>
      </c>
      <c r="B32" s="97">
        <v>998.4</v>
      </c>
      <c r="C32" s="98">
        <v>998.2</v>
      </c>
      <c r="D32" s="98">
        <v>998.3</v>
      </c>
      <c r="E32" s="98">
        <v>998.6</v>
      </c>
      <c r="F32" s="98">
        <v>998.8</v>
      </c>
      <c r="G32" s="98">
        <v>999.2</v>
      </c>
      <c r="H32" s="98">
        <v>999.1</v>
      </c>
      <c r="I32" s="98">
        <v>999.7</v>
      </c>
      <c r="J32" s="98">
        <v>999.6</v>
      </c>
      <c r="K32" s="98">
        <v>999.8</v>
      </c>
      <c r="L32" s="98">
        <v>999.5</v>
      </c>
      <c r="M32" s="98">
        <v>999.3</v>
      </c>
      <c r="N32" s="98">
        <v>998</v>
      </c>
      <c r="O32" s="98">
        <v>997.5</v>
      </c>
      <c r="P32" s="98">
        <v>996.8</v>
      </c>
      <c r="Q32" s="98">
        <v>996.4</v>
      </c>
      <c r="R32" s="98">
        <v>996.7</v>
      </c>
      <c r="S32" s="98">
        <v>997.2</v>
      </c>
      <c r="T32" s="98">
        <v>998.5</v>
      </c>
      <c r="U32" s="98">
        <v>999.3</v>
      </c>
      <c r="V32" s="98">
        <v>999.6</v>
      </c>
      <c r="W32" s="98">
        <v>1000.2</v>
      </c>
      <c r="X32" s="98">
        <v>1000.1</v>
      </c>
      <c r="Y32" s="98">
        <v>999.4</v>
      </c>
      <c r="Z32" s="58">
        <f t="shared" si="0"/>
        <v>998.6749999999998</v>
      </c>
      <c r="AA32" s="56">
        <v>1000.4</v>
      </c>
      <c r="AB32" s="130">
        <v>0.938888888888889</v>
      </c>
      <c r="AC32" s="60">
        <v>30</v>
      </c>
      <c r="AD32" s="56">
        <v>996.2</v>
      </c>
      <c r="AE32" s="133">
        <v>0.6638888888888889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30"/>
      <c r="AC33" s="60">
        <v>31</v>
      </c>
      <c r="AD33" s="56"/>
      <c r="AE33" s="133"/>
    </row>
    <row r="34" spans="1:31" ht="13.5" customHeight="1">
      <c r="A34" s="83" t="s">
        <v>9</v>
      </c>
      <c r="B34" s="99">
        <f aca="true" t="shared" si="1" ref="B34:Q34">AVERAGE(B3:B33)</f>
        <v>1004.3633333333332</v>
      </c>
      <c r="C34" s="100">
        <f t="shared" si="1"/>
        <v>1004.1833333333332</v>
      </c>
      <c r="D34" s="100">
        <f t="shared" si="1"/>
        <v>1004.1566666666666</v>
      </c>
      <c r="E34" s="100">
        <f t="shared" si="1"/>
        <v>1004.4033333333332</v>
      </c>
      <c r="F34" s="100">
        <f t="shared" si="1"/>
        <v>1004.7066666666665</v>
      </c>
      <c r="G34" s="100">
        <f t="shared" si="1"/>
        <v>1005.0000000000001</v>
      </c>
      <c r="H34" s="100">
        <f t="shared" si="1"/>
        <v>1005.2099999999998</v>
      </c>
      <c r="I34" s="100">
        <f t="shared" si="1"/>
        <v>1005.3199999999999</v>
      </c>
      <c r="J34" s="100">
        <f t="shared" si="1"/>
        <v>1005.28</v>
      </c>
      <c r="K34" s="100">
        <f t="shared" si="1"/>
        <v>1005.1379310344829</v>
      </c>
      <c r="L34" s="100">
        <f t="shared" si="1"/>
        <v>1004.9689655172415</v>
      </c>
      <c r="M34" s="100">
        <f t="shared" si="1"/>
        <v>1004.8033333333334</v>
      </c>
      <c r="N34" s="100">
        <f t="shared" si="1"/>
        <v>1004.3600000000001</v>
      </c>
      <c r="O34" s="100">
        <f t="shared" si="1"/>
        <v>1004.15</v>
      </c>
      <c r="P34" s="100">
        <f t="shared" si="1"/>
        <v>1003.8933333333333</v>
      </c>
      <c r="Q34" s="100">
        <f t="shared" si="1"/>
        <v>1003.7166666666669</v>
      </c>
      <c r="R34" s="100">
        <f aca="true" t="shared" si="2" ref="R34:Y34">AVERAGE(R3:R33)</f>
        <v>1003.7333333333335</v>
      </c>
      <c r="S34" s="100">
        <f t="shared" si="2"/>
        <v>1004.0099999999999</v>
      </c>
      <c r="T34" s="100">
        <f t="shared" si="2"/>
        <v>1004.3333333333334</v>
      </c>
      <c r="U34" s="100">
        <f t="shared" si="2"/>
        <v>1004.7166666666666</v>
      </c>
      <c r="V34" s="100">
        <f t="shared" si="2"/>
        <v>1005.0499999999998</v>
      </c>
      <c r="W34" s="100">
        <f t="shared" si="2"/>
        <v>1004.95</v>
      </c>
      <c r="X34" s="100">
        <f t="shared" si="2"/>
        <v>1004.6399999999999</v>
      </c>
      <c r="Y34" s="100">
        <f t="shared" si="2"/>
        <v>1004.3700000000001</v>
      </c>
      <c r="Z34" s="61">
        <f>AVERAGE(B3:Y33)</f>
        <v>1004.559331476322</v>
      </c>
      <c r="AA34" s="62">
        <f>AVERAGE(AA3:AA33)</f>
        <v>1006.7233333333336</v>
      </c>
      <c r="AB34" s="63"/>
      <c r="AC34" s="64"/>
      <c r="AD34" s="62">
        <f>AVERAGE(AD3:AD33)</f>
        <v>1002.0833333333335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2004</v>
      </c>
      <c r="AA37" s="48" t="s">
        <v>1</v>
      </c>
      <c r="AB37" s="70">
        <f>AB1</f>
        <v>6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1014.6</v>
      </c>
      <c r="C39" s="96">
        <v>1014.7</v>
      </c>
      <c r="D39" s="96">
        <v>1014.8</v>
      </c>
      <c r="E39" s="96">
        <v>1015.4</v>
      </c>
      <c r="F39" s="96">
        <v>1016.2</v>
      </c>
      <c r="G39" s="96">
        <v>1017.1</v>
      </c>
      <c r="H39" s="96">
        <v>1017.8</v>
      </c>
      <c r="I39" s="96">
        <v>1018.3</v>
      </c>
      <c r="J39" s="96">
        <v>1018.4</v>
      </c>
      <c r="K39" s="96">
        <v>1019.2</v>
      </c>
      <c r="L39" s="96">
        <v>1019.3</v>
      </c>
      <c r="M39" s="96">
        <v>1019</v>
      </c>
      <c r="N39" s="96">
        <v>1019</v>
      </c>
      <c r="O39" s="96">
        <v>1018.9</v>
      </c>
      <c r="P39" s="96">
        <v>1018.6</v>
      </c>
      <c r="Q39" s="96">
        <v>1018.3</v>
      </c>
      <c r="R39" s="96">
        <v>1018.7</v>
      </c>
      <c r="S39" s="96">
        <v>1018.9</v>
      </c>
      <c r="T39" s="96">
        <v>1019.3</v>
      </c>
      <c r="U39" s="96">
        <v>1019.7</v>
      </c>
      <c r="V39" s="96">
        <v>1019.9</v>
      </c>
      <c r="W39" s="96">
        <v>1019.9</v>
      </c>
      <c r="X39" s="96">
        <v>1019.9</v>
      </c>
      <c r="Y39" s="96">
        <v>1019.9</v>
      </c>
      <c r="Z39" s="102">
        <f aca="true" t="shared" si="3" ref="Z39:Z68">AVERAGE(B39:Y39)</f>
        <v>1018.1583333333336</v>
      </c>
      <c r="AA39" s="53">
        <v>1020.3</v>
      </c>
      <c r="AB39" s="129">
        <v>0.8888888888888888</v>
      </c>
      <c r="AC39" s="55">
        <v>1</v>
      </c>
      <c r="AD39" s="53">
        <v>1014.5</v>
      </c>
      <c r="AE39" s="135">
        <v>0.08958333333333333</v>
      </c>
    </row>
    <row r="40" spans="1:31" ht="13.5" customHeight="1">
      <c r="A40" s="69">
        <v>2</v>
      </c>
      <c r="B40" s="97">
        <v>1019.9</v>
      </c>
      <c r="C40" s="103">
        <v>1020</v>
      </c>
      <c r="D40" s="98">
        <v>1019.8</v>
      </c>
      <c r="E40" s="98">
        <v>1020.1</v>
      </c>
      <c r="F40" s="98">
        <v>1020.2</v>
      </c>
      <c r="G40" s="98">
        <v>1020.2</v>
      </c>
      <c r="H40" s="98">
        <v>1020.6</v>
      </c>
      <c r="I40" s="98">
        <v>1020.9</v>
      </c>
      <c r="J40" s="98">
        <v>1021.1</v>
      </c>
      <c r="K40" s="98">
        <v>1020.8</v>
      </c>
      <c r="L40" s="98">
        <v>1020.6</v>
      </c>
      <c r="M40" s="98">
        <v>1020.4</v>
      </c>
      <c r="N40" s="98">
        <v>1019.9</v>
      </c>
      <c r="O40" s="98">
        <v>1019.5</v>
      </c>
      <c r="P40" s="98">
        <v>1019.1</v>
      </c>
      <c r="Q40" s="98">
        <v>1019</v>
      </c>
      <c r="R40" s="98">
        <v>1019.2</v>
      </c>
      <c r="S40" s="98">
        <v>1019.6</v>
      </c>
      <c r="T40" s="98">
        <v>1019.8</v>
      </c>
      <c r="U40" s="98">
        <v>1019.9</v>
      </c>
      <c r="V40" s="98">
        <v>1020.3</v>
      </c>
      <c r="W40" s="98">
        <v>1020.6</v>
      </c>
      <c r="X40" s="98">
        <v>1020.5</v>
      </c>
      <c r="Y40" s="98">
        <v>1019.8</v>
      </c>
      <c r="Z40" s="104">
        <f t="shared" si="3"/>
        <v>1020.0749999999998</v>
      </c>
      <c r="AA40" s="56">
        <v>1021.1</v>
      </c>
      <c r="AB40" s="130">
        <v>0.3756944444444445</v>
      </c>
      <c r="AC40" s="60">
        <v>2</v>
      </c>
      <c r="AD40" s="56">
        <v>1019</v>
      </c>
      <c r="AE40" s="136">
        <v>0.6986111111111111</v>
      </c>
    </row>
    <row r="41" spans="1:31" ht="13.5" customHeight="1">
      <c r="A41" s="69">
        <v>3</v>
      </c>
      <c r="B41" s="97">
        <v>1019.7</v>
      </c>
      <c r="C41" s="98">
        <v>1019.6</v>
      </c>
      <c r="D41" s="98">
        <v>1019.6</v>
      </c>
      <c r="E41" s="98">
        <v>1019.7</v>
      </c>
      <c r="F41" s="98">
        <v>1020.4</v>
      </c>
      <c r="G41" s="98">
        <v>1021</v>
      </c>
      <c r="H41" s="98">
        <v>1021</v>
      </c>
      <c r="I41" s="98">
        <v>1021</v>
      </c>
      <c r="J41" s="98">
        <v>1020.9</v>
      </c>
      <c r="K41" s="98">
        <v>1021.1</v>
      </c>
      <c r="L41" s="98">
        <v>1021</v>
      </c>
      <c r="M41" s="98">
        <v>1020.8</v>
      </c>
      <c r="N41" s="98">
        <v>1020.6</v>
      </c>
      <c r="O41" s="98">
        <v>1020.1</v>
      </c>
      <c r="P41" s="98">
        <v>1019.8</v>
      </c>
      <c r="Q41" s="98">
        <v>1019.8</v>
      </c>
      <c r="R41" s="98">
        <v>1019.8</v>
      </c>
      <c r="S41" s="98">
        <v>1019.7</v>
      </c>
      <c r="T41" s="98">
        <v>1019.8</v>
      </c>
      <c r="U41" s="98">
        <v>1020.1</v>
      </c>
      <c r="V41" s="98">
        <v>1020.4</v>
      </c>
      <c r="W41" s="98">
        <v>1020.1</v>
      </c>
      <c r="X41" s="98">
        <v>1020</v>
      </c>
      <c r="Y41" s="98">
        <v>1020</v>
      </c>
      <c r="Z41" s="104">
        <f t="shared" si="3"/>
        <v>1020.2499999999999</v>
      </c>
      <c r="AA41" s="56">
        <v>1021.3</v>
      </c>
      <c r="AB41" s="130">
        <v>0.4458333333333333</v>
      </c>
      <c r="AC41" s="60">
        <v>3</v>
      </c>
      <c r="AD41" s="56">
        <v>1019.5</v>
      </c>
      <c r="AE41" s="136">
        <v>0.6944444444444445</v>
      </c>
    </row>
    <row r="42" spans="1:31" ht="13.5" customHeight="1">
      <c r="A42" s="69">
        <v>4</v>
      </c>
      <c r="B42" s="97">
        <v>1020</v>
      </c>
      <c r="C42" s="98">
        <v>1019.5</v>
      </c>
      <c r="D42" s="98">
        <v>1019.6</v>
      </c>
      <c r="E42" s="98">
        <v>1019.8</v>
      </c>
      <c r="F42" s="98">
        <v>1020.3</v>
      </c>
      <c r="G42" s="98">
        <v>1020.2</v>
      </c>
      <c r="H42" s="98">
        <v>1020.1</v>
      </c>
      <c r="I42" s="98">
        <v>1019.9</v>
      </c>
      <c r="J42" s="98">
        <v>1020</v>
      </c>
      <c r="K42" s="98">
        <v>1019.4</v>
      </c>
      <c r="L42" s="98">
        <v>1019.2</v>
      </c>
      <c r="M42" s="98">
        <v>1018.4</v>
      </c>
      <c r="N42" s="98">
        <v>1018.1</v>
      </c>
      <c r="O42" s="98">
        <v>1017.9</v>
      </c>
      <c r="P42" s="98">
        <v>1017.6</v>
      </c>
      <c r="Q42" s="98">
        <v>1017.5</v>
      </c>
      <c r="R42" s="98">
        <v>1017.3</v>
      </c>
      <c r="S42" s="98">
        <v>1017.4</v>
      </c>
      <c r="T42" s="98">
        <v>1017.9</v>
      </c>
      <c r="U42" s="98">
        <v>1018.2</v>
      </c>
      <c r="V42" s="98">
        <v>1018.4</v>
      </c>
      <c r="W42" s="98">
        <v>1018.6</v>
      </c>
      <c r="X42" s="98">
        <v>1018.4</v>
      </c>
      <c r="Y42" s="98">
        <v>1018.2</v>
      </c>
      <c r="Z42" s="104">
        <f t="shared" si="3"/>
        <v>1018.8291666666669</v>
      </c>
      <c r="AA42" s="56">
        <v>1020.3</v>
      </c>
      <c r="AB42" s="130">
        <v>0.21875</v>
      </c>
      <c r="AC42" s="60">
        <v>4</v>
      </c>
      <c r="AD42" s="56">
        <v>1017.2</v>
      </c>
      <c r="AE42" s="136">
        <v>0.7284722222222223</v>
      </c>
    </row>
    <row r="43" spans="1:31" ht="13.5" customHeight="1">
      <c r="A43" s="69">
        <v>5</v>
      </c>
      <c r="B43" s="97">
        <v>1017.7</v>
      </c>
      <c r="C43" s="98">
        <v>1017.5</v>
      </c>
      <c r="D43" s="98">
        <v>1017.5</v>
      </c>
      <c r="E43" s="98">
        <v>1017.3</v>
      </c>
      <c r="F43" s="98">
        <v>1017.4</v>
      </c>
      <c r="G43" s="98">
        <v>1017.4</v>
      </c>
      <c r="H43" s="98">
        <v>1017.5</v>
      </c>
      <c r="I43" s="98">
        <v>1017.2</v>
      </c>
      <c r="J43" s="98">
        <v>1016.9</v>
      </c>
      <c r="K43" s="98" t="s">
        <v>16</v>
      </c>
      <c r="L43" s="98" t="s">
        <v>16</v>
      </c>
      <c r="M43" s="98">
        <v>1015.8</v>
      </c>
      <c r="N43" s="98">
        <v>1015.2</v>
      </c>
      <c r="O43" s="98">
        <v>1014.9</v>
      </c>
      <c r="P43" s="98">
        <v>1014.4</v>
      </c>
      <c r="Q43" s="98">
        <v>1014.2</v>
      </c>
      <c r="R43" s="98">
        <v>1014.2</v>
      </c>
      <c r="S43" s="98">
        <v>1014.7</v>
      </c>
      <c r="T43" s="98">
        <v>1014.9</v>
      </c>
      <c r="U43" s="98">
        <v>1015.4</v>
      </c>
      <c r="V43" s="98">
        <v>1015.9</v>
      </c>
      <c r="W43" s="98">
        <v>1015.9</v>
      </c>
      <c r="X43" s="98">
        <v>1015.6</v>
      </c>
      <c r="Y43" s="98">
        <v>1015.3</v>
      </c>
      <c r="Z43" s="104">
        <f t="shared" si="3"/>
        <v>1016.0363636363637</v>
      </c>
      <c r="AA43" s="56">
        <v>1018.2</v>
      </c>
      <c r="AB43" s="130">
        <v>0.0020833333333333333</v>
      </c>
      <c r="AC43" s="60">
        <v>5</v>
      </c>
      <c r="AD43" s="56">
        <v>1014</v>
      </c>
      <c r="AE43" s="136">
        <v>0.7013888888888888</v>
      </c>
    </row>
    <row r="44" spans="1:31" ht="13.5" customHeight="1">
      <c r="A44" s="69">
        <v>6</v>
      </c>
      <c r="B44" s="97">
        <v>1015.1</v>
      </c>
      <c r="C44" s="98">
        <v>1015</v>
      </c>
      <c r="D44" s="98">
        <v>1014.9</v>
      </c>
      <c r="E44" s="98">
        <v>1015.3</v>
      </c>
      <c r="F44" s="98">
        <v>1015.3</v>
      </c>
      <c r="G44" s="98">
        <v>1015.6</v>
      </c>
      <c r="H44" s="98">
        <v>1015.9</v>
      </c>
      <c r="I44" s="98">
        <v>1015.6</v>
      </c>
      <c r="J44" s="98">
        <v>1016</v>
      </c>
      <c r="K44" s="98">
        <v>1016.2</v>
      </c>
      <c r="L44" s="98">
        <v>1016.2</v>
      </c>
      <c r="M44" s="98">
        <v>1015.8</v>
      </c>
      <c r="N44" s="98">
        <v>1015.7</v>
      </c>
      <c r="O44" s="98">
        <v>1016</v>
      </c>
      <c r="P44" s="98">
        <v>1015.6</v>
      </c>
      <c r="Q44" s="98">
        <v>1015.2</v>
      </c>
      <c r="R44" s="98">
        <v>1014.5</v>
      </c>
      <c r="S44" s="98">
        <v>1014.3</v>
      </c>
      <c r="T44" s="98">
        <v>1014.5</v>
      </c>
      <c r="U44" s="98">
        <v>1014.4</v>
      </c>
      <c r="V44" s="98">
        <v>1014.4</v>
      </c>
      <c r="W44" s="98">
        <v>1013.4</v>
      </c>
      <c r="X44" s="98">
        <v>1012.8</v>
      </c>
      <c r="Y44" s="98">
        <v>1012.2</v>
      </c>
      <c r="Z44" s="104">
        <f t="shared" si="3"/>
        <v>1014.9958333333335</v>
      </c>
      <c r="AA44" s="56">
        <v>1016.4</v>
      </c>
      <c r="AB44" s="130">
        <v>0.5736111111111112</v>
      </c>
      <c r="AC44" s="60">
        <v>6</v>
      </c>
      <c r="AD44" s="56">
        <v>1012.2</v>
      </c>
      <c r="AE44" s="136">
        <v>1</v>
      </c>
    </row>
    <row r="45" spans="1:31" ht="13.5" customHeight="1">
      <c r="A45" s="69">
        <v>7</v>
      </c>
      <c r="B45" s="97">
        <v>1011.8</v>
      </c>
      <c r="C45" s="98">
        <v>1011.7</v>
      </c>
      <c r="D45" s="98">
        <v>1010.6</v>
      </c>
      <c r="E45" s="98">
        <v>1010.5</v>
      </c>
      <c r="F45" s="98">
        <v>1010.5</v>
      </c>
      <c r="G45" s="98">
        <v>1010.6</v>
      </c>
      <c r="H45" s="98">
        <v>1010.2</v>
      </c>
      <c r="I45" s="98">
        <v>1010.2</v>
      </c>
      <c r="J45" s="98">
        <v>1009.9</v>
      </c>
      <c r="K45" s="98">
        <v>1009.2</v>
      </c>
      <c r="L45" s="98">
        <v>1009.2</v>
      </c>
      <c r="M45" s="98">
        <v>1008.7</v>
      </c>
      <c r="N45" s="98">
        <v>1007.7</v>
      </c>
      <c r="O45" s="98">
        <v>1006.6</v>
      </c>
      <c r="P45" s="98">
        <v>1006.4</v>
      </c>
      <c r="Q45" s="98">
        <v>1005.8</v>
      </c>
      <c r="R45" s="98">
        <v>1006</v>
      </c>
      <c r="S45" s="98">
        <v>1006.2</v>
      </c>
      <c r="T45" s="98">
        <v>1006.3</v>
      </c>
      <c r="U45" s="98">
        <v>1006.6</v>
      </c>
      <c r="V45" s="98">
        <v>1006.9</v>
      </c>
      <c r="W45" s="98">
        <v>1006.8</v>
      </c>
      <c r="X45" s="98">
        <v>1006.6</v>
      </c>
      <c r="Y45" s="98">
        <v>1006.3</v>
      </c>
      <c r="Z45" s="104">
        <f t="shared" si="3"/>
        <v>1008.3874999999999</v>
      </c>
      <c r="AA45" s="56">
        <v>1012.4</v>
      </c>
      <c r="AB45" s="130">
        <v>0.015277777777777777</v>
      </c>
      <c r="AC45" s="60">
        <v>7</v>
      </c>
      <c r="AD45" s="56">
        <v>1005.6</v>
      </c>
      <c r="AE45" s="136">
        <v>0.6763888888888889</v>
      </c>
    </row>
    <row r="46" spans="1:31" ht="13.5" customHeight="1">
      <c r="A46" s="69">
        <v>8</v>
      </c>
      <c r="B46" s="97">
        <v>1005.7</v>
      </c>
      <c r="C46" s="98">
        <v>1005.5</v>
      </c>
      <c r="D46" s="98">
        <v>1005.4</v>
      </c>
      <c r="E46" s="98">
        <v>1005.8</v>
      </c>
      <c r="F46" s="98">
        <v>1006</v>
      </c>
      <c r="G46" s="98">
        <v>1006.6</v>
      </c>
      <c r="H46" s="98">
        <v>1007.1</v>
      </c>
      <c r="I46" s="98">
        <v>1007.4</v>
      </c>
      <c r="J46" s="98">
        <v>1007.7</v>
      </c>
      <c r="K46" s="98">
        <v>1008.2</v>
      </c>
      <c r="L46" s="98">
        <v>1008.1</v>
      </c>
      <c r="M46" s="98">
        <v>1008.3</v>
      </c>
      <c r="N46" s="98">
        <v>1007.3</v>
      </c>
      <c r="O46" s="98">
        <v>1007.6</v>
      </c>
      <c r="P46" s="98">
        <v>1007.8</v>
      </c>
      <c r="Q46" s="98">
        <v>1007.4</v>
      </c>
      <c r="R46" s="98">
        <v>1007.9</v>
      </c>
      <c r="S46" s="98">
        <v>1008.5</v>
      </c>
      <c r="T46" s="98">
        <v>1009.1</v>
      </c>
      <c r="U46" s="98">
        <v>1009.8</v>
      </c>
      <c r="V46" s="98">
        <v>1010.6</v>
      </c>
      <c r="W46" s="98">
        <v>1010.9</v>
      </c>
      <c r="X46" s="98">
        <v>1010.5</v>
      </c>
      <c r="Y46" s="98">
        <v>1009.9</v>
      </c>
      <c r="Z46" s="104">
        <f t="shared" si="3"/>
        <v>1007.8791666666666</v>
      </c>
      <c r="AA46" s="56">
        <v>1011.1</v>
      </c>
      <c r="AB46" s="130">
        <v>0.9347222222222222</v>
      </c>
      <c r="AC46" s="60">
        <v>8</v>
      </c>
      <c r="AD46" s="56">
        <v>1005.3</v>
      </c>
      <c r="AE46" s="136">
        <v>0.13402777777777777</v>
      </c>
    </row>
    <row r="47" spans="1:31" ht="13.5" customHeight="1">
      <c r="A47" s="69">
        <v>9</v>
      </c>
      <c r="B47" s="97">
        <v>1011.2</v>
      </c>
      <c r="C47" s="98">
        <v>1011.1</v>
      </c>
      <c r="D47" s="98">
        <v>1011.5</v>
      </c>
      <c r="E47" s="98">
        <v>1011.8</v>
      </c>
      <c r="F47" s="98">
        <v>1012.4</v>
      </c>
      <c r="G47" s="98">
        <v>1013.1</v>
      </c>
      <c r="H47" s="98">
        <v>1013.4</v>
      </c>
      <c r="I47" s="98">
        <v>1013.9</v>
      </c>
      <c r="J47" s="98">
        <v>1013.8</v>
      </c>
      <c r="K47" s="98">
        <v>1013.9</v>
      </c>
      <c r="L47" s="98">
        <v>1013.8</v>
      </c>
      <c r="M47" s="98">
        <v>1013.3</v>
      </c>
      <c r="N47" s="98">
        <v>1013</v>
      </c>
      <c r="O47" s="98">
        <v>1012.8</v>
      </c>
      <c r="P47" s="98">
        <v>1012.3</v>
      </c>
      <c r="Q47" s="98">
        <v>1012.4</v>
      </c>
      <c r="R47" s="98">
        <v>1012.6</v>
      </c>
      <c r="S47" s="98">
        <v>1012.7</v>
      </c>
      <c r="T47" s="98">
        <v>1013.2</v>
      </c>
      <c r="U47" s="98">
        <v>1013.3</v>
      </c>
      <c r="V47" s="98">
        <v>1013.3</v>
      </c>
      <c r="W47" s="98">
        <v>1012.9</v>
      </c>
      <c r="X47" s="98">
        <v>1012</v>
      </c>
      <c r="Y47" s="98">
        <v>1011.3</v>
      </c>
      <c r="Z47" s="104">
        <f t="shared" si="3"/>
        <v>1012.7083333333331</v>
      </c>
      <c r="AA47" s="56">
        <v>1014.2</v>
      </c>
      <c r="AB47" s="130">
        <v>0.3680555555555556</v>
      </c>
      <c r="AC47" s="60">
        <v>9</v>
      </c>
      <c r="AD47" s="56">
        <v>1009.9</v>
      </c>
      <c r="AE47" s="136">
        <v>0.0006944444444444445</v>
      </c>
    </row>
    <row r="48" spans="1:31" ht="13.5" customHeight="1">
      <c r="A48" s="69">
        <v>10</v>
      </c>
      <c r="B48" s="97">
        <v>1010.4</v>
      </c>
      <c r="C48" s="98">
        <v>1009.9</v>
      </c>
      <c r="D48" s="98">
        <v>1010.3</v>
      </c>
      <c r="E48" s="98">
        <v>1011.1</v>
      </c>
      <c r="F48" s="98">
        <v>1012.1</v>
      </c>
      <c r="G48" s="98">
        <v>1012.8</v>
      </c>
      <c r="H48" s="98">
        <v>1012.9</v>
      </c>
      <c r="I48" s="98">
        <v>1013.3</v>
      </c>
      <c r="J48" s="98">
        <v>1013</v>
      </c>
      <c r="K48" s="98">
        <v>1013.3</v>
      </c>
      <c r="L48" s="98">
        <v>1013.9</v>
      </c>
      <c r="M48" s="98">
        <v>1013.5</v>
      </c>
      <c r="N48" s="98">
        <v>1013.1</v>
      </c>
      <c r="O48" s="98">
        <v>1013.5</v>
      </c>
      <c r="P48" s="98">
        <v>1013.5</v>
      </c>
      <c r="Q48" s="98">
        <v>1013.3</v>
      </c>
      <c r="R48" s="98">
        <v>1013.4</v>
      </c>
      <c r="S48" s="98">
        <v>1013.6</v>
      </c>
      <c r="T48" s="98">
        <v>1014.2</v>
      </c>
      <c r="U48" s="98">
        <v>1015</v>
      </c>
      <c r="V48" s="98">
        <v>1015.8</v>
      </c>
      <c r="W48" s="98">
        <v>1015.6</v>
      </c>
      <c r="X48" s="98">
        <v>1016</v>
      </c>
      <c r="Y48" s="98">
        <v>1016.1</v>
      </c>
      <c r="Z48" s="104">
        <f t="shared" si="3"/>
        <v>1013.3166666666665</v>
      </c>
      <c r="AA48" s="56">
        <v>1016.1</v>
      </c>
      <c r="AB48" s="130">
        <v>1</v>
      </c>
      <c r="AC48" s="60">
        <v>10</v>
      </c>
      <c r="AD48" s="56">
        <v>1009.8</v>
      </c>
      <c r="AE48" s="136">
        <v>0.09166666666666667</v>
      </c>
    </row>
    <row r="49" spans="1:31" ht="13.5" customHeight="1">
      <c r="A49" s="68">
        <v>11</v>
      </c>
      <c r="B49" s="105">
        <v>1016.1</v>
      </c>
      <c r="C49" s="106">
        <v>1016.1</v>
      </c>
      <c r="D49" s="106">
        <v>1016.6</v>
      </c>
      <c r="E49" s="106">
        <v>1017.1</v>
      </c>
      <c r="F49" s="106">
        <v>1017.9</v>
      </c>
      <c r="G49" s="106">
        <v>1018.6</v>
      </c>
      <c r="H49" s="106">
        <v>1019.6</v>
      </c>
      <c r="I49" s="106">
        <v>1019.8</v>
      </c>
      <c r="J49" s="106">
        <v>1020.3</v>
      </c>
      <c r="K49" s="106">
        <v>1020.6</v>
      </c>
      <c r="L49" s="106">
        <v>1020.7</v>
      </c>
      <c r="M49" s="106">
        <v>1020.3</v>
      </c>
      <c r="N49" s="106">
        <v>1019.9</v>
      </c>
      <c r="O49" s="106">
        <v>1019.9</v>
      </c>
      <c r="P49" s="106">
        <v>1019.7</v>
      </c>
      <c r="Q49" s="106">
        <v>1019.6</v>
      </c>
      <c r="R49" s="106">
        <v>1019.5</v>
      </c>
      <c r="S49" s="106">
        <v>1019</v>
      </c>
      <c r="T49" s="106">
        <v>1018.6</v>
      </c>
      <c r="U49" s="106">
        <v>1018</v>
      </c>
      <c r="V49" s="106">
        <v>1017.1</v>
      </c>
      <c r="W49" s="106">
        <v>1015.9</v>
      </c>
      <c r="X49" s="106">
        <v>1014.3</v>
      </c>
      <c r="Y49" s="106">
        <v>1012.6</v>
      </c>
      <c r="Z49" s="110">
        <f t="shared" si="3"/>
        <v>1018.2416666666667</v>
      </c>
      <c r="AA49" s="108">
        <v>1020.8</v>
      </c>
      <c r="AB49" s="131">
        <v>0.4527777777777778</v>
      </c>
      <c r="AC49" s="109">
        <v>11</v>
      </c>
      <c r="AD49" s="108">
        <v>1012.6</v>
      </c>
      <c r="AE49" s="137">
        <v>1</v>
      </c>
    </row>
    <row r="50" spans="1:31" ht="13.5" customHeight="1">
      <c r="A50" s="69">
        <v>12</v>
      </c>
      <c r="B50" s="97">
        <v>1011.1</v>
      </c>
      <c r="C50" s="98">
        <v>1009.7</v>
      </c>
      <c r="D50" s="98">
        <v>1009</v>
      </c>
      <c r="E50" s="98">
        <v>1009.1</v>
      </c>
      <c r="F50" s="98">
        <v>1009.2</v>
      </c>
      <c r="G50" s="98">
        <v>1009.3</v>
      </c>
      <c r="H50" s="98">
        <v>1009.6</v>
      </c>
      <c r="I50" s="98">
        <v>1010.1</v>
      </c>
      <c r="J50" s="98">
        <v>1010.3</v>
      </c>
      <c r="K50" s="98">
        <v>1010.3</v>
      </c>
      <c r="L50" s="98">
        <v>1010.2</v>
      </c>
      <c r="M50" s="98">
        <v>1010.1</v>
      </c>
      <c r="N50" s="98">
        <v>1009.9</v>
      </c>
      <c r="O50" s="98">
        <v>1009.6</v>
      </c>
      <c r="P50" s="98">
        <v>1009.3</v>
      </c>
      <c r="Q50" s="98">
        <v>1009.7</v>
      </c>
      <c r="R50" s="98">
        <v>1009.7</v>
      </c>
      <c r="S50" s="98">
        <v>1009.9</v>
      </c>
      <c r="T50" s="98">
        <v>1009.9</v>
      </c>
      <c r="U50" s="98">
        <v>1010.1</v>
      </c>
      <c r="V50" s="98">
        <v>1010.6</v>
      </c>
      <c r="W50" s="98">
        <v>1010.2</v>
      </c>
      <c r="X50" s="98">
        <v>1009.9</v>
      </c>
      <c r="Y50" s="98">
        <v>1009.9</v>
      </c>
      <c r="Z50" s="104">
        <f t="shared" si="3"/>
        <v>1009.8625000000002</v>
      </c>
      <c r="AA50" s="56">
        <v>1012.6</v>
      </c>
      <c r="AB50" s="130">
        <v>0.013194444444444444</v>
      </c>
      <c r="AC50" s="60">
        <v>12</v>
      </c>
      <c r="AD50" s="56">
        <v>1009</v>
      </c>
      <c r="AE50" s="136">
        <v>0.1798611111111111</v>
      </c>
    </row>
    <row r="51" spans="1:31" ht="13.5" customHeight="1">
      <c r="A51" s="69">
        <v>13</v>
      </c>
      <c r="B51" s="97">
        <v>1009.3</v>
      </c>
      <c r="C51" s="98">
        <v>1009.3</v>
      </c>
      <c r="D51" s="98">
        <v>1009.1</v>
      </c>
      <c r="E51" s="98">
        <v>1009.5</v>
      </c>
      <c r="F51" s="98">
        <v>1010.1</v>
      </c>
      <c r="G51" s="98">
        <v>1010.6</v>
      </c>
      <c r="H51" s="98">
        <v>1011.4</v>
      </c>
      <c r="I51" s="98">
        <v>1011.9</v>
      </c>
      <c r="J51" s="98">
        <v>1012.1</v>
      </c>
      <c r="K51" s="98">
        <v>1012.6</v>
      </c>
      <c r="L51" s="98">
        <v>1012.5</v>
      </c>
      <c r="M51" s="98">
        <v>1012.7</v>
      </c>
      <c r="N51" s="98">
        <v>1012.6</v>
      </c>
      <c r="O51" s="98">
        <v>1012.3</v>
      </c>
      <c r="P51" s="98">
        <v>1012.2</v>
      </c>
      <c r="Q51" s="98">
        <v>1012.6</v>
      </c>
      <c r="R51" s="98">
        <v>1012.3</v>
      </c>
      <c r="S51" s="98">
        <v>1012.6</v>
      </c>
      <c r="T51" s="98">
        <v>1013.6</v>
      </c>
      <c r="U51" s="98">
        <v>1014.1</v>
      </c>
      <c r="V51" s="98">
        <v>1015</v>
      </c>
      <c r="W51" s="98">
        <v>1015.3</v>
      </c>
      <c r="X51" s="98">
        <v>1015.1</v>
      </c>
      <c r="Y51" s="98">
        <v>1015.1</v>
      </c>
      <c r="Z51" s="104">
        <f t="shared" si="3"/>
        <v>1012.245833333333</v>
      </c>
      <c r="AA51" s="56">
        <v>1015.3</v>
      </c>
      <c r="AB51" s="130">
        <v>0.9520833333333334</v>
      </c>
      <c r="AC51" s="60">
        <v>13</v>
      </c>
      <c r="AD51" s="56">
        <v>1009.1</v>
      </c>
      <c r="AE51" s="136">
        <v>0.12916666666666668</v>
      </c>
    </row>
    <row r="52" spans="1:31" ht="13.5" customHeight="1">
      <c r="A52" s="69">
        <v>14</v>
      </c>
      <c r="B52" s="97">
        <v>1015.1</v>
      </c>
      <c r="C52" s="98">
        <v>1015.1</v>
      </c>
      <c r="D52" s="98">
        <v>1015.2</v>
      </c>
      <c r="E52" s="98">
        <v>1015.6</v>
      </c>
      <c r="F52" s="98">
        <v>1015.6</v>
      </c>
      <c r="G52" s="98">
        <v>1016</v>
      </c>
      <c r="H52" s="98">
        <v>1015.9</v>
      </c>
      <c r="I52" s="98">
        <v>1016</v>
      </c>
      <c r="J52" s="98">
        <v>1015.7</v>
      </c>
      <c r="K52" s="98">
        <v>1015.4</v>
      </c>
      <c r="L52" s="98">
        <v>1015.1</v>
      </c>
      <c r="M52" s="98">
        <v>1014.8</v>
      </c>
      <c r="N52" s="98">
        <v>1014.3</v>
      </c>
      <c r="O52" s="98">
        <v>1014.1</v>
      </c>
      <c r="P52" s="98">
        <v>1013.9</v>
      </c>
      <c r="Q52" s="98">
        <v>1013.8</v>
      </c>
      <c r="R52" s="98">
        <v>1013.7</v>
      </c>
      <c r="S52" s="98">
        <v>1014</v>
      </c>
      <c r="T52" s="98">
        <v>1014.6</v>
      </c>
      <c r="U52" s="98">
        <v>1015.3</v>
      </c>
      <c r="V52" s="98">
        <v>1015.4</v>
      </c>
      <c r="W52" s="98">
        <v>1015.3</v>
      </c>
      <c r="X52" s="98">
        <v>1014.9</v>
      </c>
      <c r="Y52" s="98">
        <v>1014.6</v>
      </c>
      <c r="Z52" s="104">
        <f t="shared" si="3"/>
        <v>1014.9749999999999</v>
      </c>
      <c r="AA52" s="56">
        <v>1016.1</v>
      </c>
      <c r="AB52" s="130">
        <v>0.3347222222222222</v>
      </c>
      <c r="AC52" s="60">
        <v>14</v>
      </c>
      <c r="AD52" s="56">
        <v>1013.5</v>
      </c>
      <c r="AE52" s="136">
        <v>0.6916666666666668</v>
      </c>
    </row>
    <row r="53" spans="1:31" ht="13.5" customHeight="1">
      <c r="A53" s="69">
        <v>15</v>
      </c>
      <c r="B53" s="97">
        <v>1014.3</v>
      </c>
      <c r="C53" s="98">
        <v>1014</v>
      </c>
      <c r="D53" s="98">
        <v>1013.8</v>
      </c>
      <c r="E53" s="98">
        <v>1014</v>
      </c>
      <c r="F53" s="98">
        <v>1014.3</v>
      </c>
      <c r="G53" s="98">
        <v>1014.4</v>
      </c>
      <c r="H53" s="98">
        <v>1014.5</v>
      </c>
      <c r="I53" s="98">
        <v>1014.5</v>
      </c>
      <c r="J53" s="98">
        <v>1014</v>
      </c>
      <c r="K53" s="98">
        <v>1013.9</v>
      </c>
      <c r="L53" s="98">
        <v>1013.3</v>
      </c>
      <c r="M53" s="98">
        <v>1012.7</v>
      </c>
      <c r="N53" s="98">
        <v>1012</v>
      </c>
      <c r="O53" s="98">
        <v>1011.4</v>
      </c>
      <c r="P53" s="98">
        <v>1010.8</v>
      </c>
      <c r="Q53" s="98">
        <v>1011.9</v>
      </c>
      <c r="R53" s="98">
        <v>1011.8</v>
      </c>
      <c r="S53" s="98">
        <v>1012.5</v>
      </c>
      <c r="T53" s="98">
        <v>1013.2</v>
      </c>
      <c r="U53" s="98">
        <v>1014.3</v>
      </c>
      <c r="V53" s="98">
        <v>1016</v>
      </c>
      <c r="W53" s="98">
        <v>1016.6</v>
      </c>
      <c r="X53" s="98">
        <v>1016.5</v>
      </c>
      <c r="Y53" s="98">
        <v>1017</v>
      </c>
      <c r="Z53" s="104">
        <f t="shared" si="3"/>
        <v>1013.8208333333332</v>
      </c>
      <c r="AA53" s="56">
        <v>1017.1</v>
      </c>
      <c r="AB53" s="130">
        <v>0.9979166666666667</v>
      </c>
      <c r="AC53" s="60">
        <v>15</v>
      </c>
      <c r="AD53" s="56">
        <v>1010.7</v>
      </c>
      <c r="AE53" s="136">
        <v>0.6284722222222222</v>
      </c>
    </row>
    <row r="54" spans="1:31" ht="13.5" customHeight="1">
      <c r="A54" s="69">
        <v>16</v>
      </c>
      <c r="B54" s="97">
        <v>1017.2</v>
      </c>
      <c r="C54" s="98">
        <v>1017</v>
      </c>
      <c r="D54" s="98">
        <v>1017.1</v>
      </c>
      <c r="E54" s="98">
        <v>1017.3</v>
      </c>
      <c r="F54" s="98">
        <v>1017.5</v>
      </c>
      <c r="G54" s="98">
        <v>1018.2</v>
      </c>
      <c r="H54" s="98">
        <v>1018.8</v>
      </c>
      <c r="I54" s="98">
        <v>1019.4</v>
      </c>
      <c r="J54" s="98">
        <v>1019.6</v>
      </c>
      <c r="K54" s="98">
        <v>1019.9</v>
      </c>
      <c r="L54" s="98">
        <v>1019.7</v>
      </c>
      <c r="M54" s="98">
        <v>1019.3</v>
      </c>
      <c r="N54" s="98">
        <v>1019.1</v>
      </c>
      <c r="O54" s="98">
        <v>1018.8</v>
      </c>
      <c r="P54" s="98">
        <v>1018.8</v>
      </c>
      <c r="Q54" s="98">
        <v>1018.9</v>
      </c>
      <c r="R54" s="98">
        <v>1019.1</v>
      </c>
      <c r="S54" s="98">
        <v>1019.4</v>
      </c>
      <c r="T54" s="98">
        <v>1019.8</v>
      </c>
      <c r="U54" s="98">
        <v>1020.6</v>
      </c>
      <c r="V54" s="98">
        <v>1020.8</v>
      </c>
      <c r="W54" s="98">
        <v>1020.7</v>
      </c>
      <c r="X54" s="98">
        <v>1020.8</v>
      </c>
      <c r="Y54" s="98">
        <v>1020.4</v>
      </c>
      <c r="Z54" s="104">
        <f t="shared" si="3"/>
        <v>1019.0916666666666</v>
      </c>
      <c r="AA54" s="56">
        <v>1021</v>
      </c>
      <c r="AB54" s="130">
        <v>0.8576388888888888</v>
      </c>
      <c r="AC54" s="60">
        <v>16</v>
      </c>
      <c r="AD54" s="56">
        <v>1016.9</v>
      </c>
      <c r="AE54" s="136">
        <v>0.11041666666666666</v>
      </c>
    </row>
    <row r="55" spans="1:31" ht="13.5" customHeight="1">
      <c r="A55" s="69">
        <v>17</v>
      </c>
      <c r="B55" s="97">
        <v>1019.9</v>
      </c>
      <c r="C55" s="98">
        <v>1020.3</v>
      </c>
      <c r="D55" s="98">
        <v>1019.8</v>
      </c>
      <c r="E55" s="98">
        <v>1019.6</v>
      </c>
      <c r="F55" s="98">
        <v>1019.9</v>
      </c>
      <c r="G55" s="98">
        <v>1019.7</v>
      </c>
      <c r="H55" s="98">
        <v>1019.9</v>
      </c>
      <c r="I55" s="98">
        <v>1020</v>
      </c>
      <c r="J55" s="98">
        <v>1019.8</v>
      </c>
      <c r="K55" s="98">
        <v>1019.6</v>
      </c>
      <c r="L55" s="98">
        <v>1019.2</v>
      </c>
      <c r="M55" s="98">
        <v>1018.8</v>
      </c>
      <c r="N55" s="98">
        <v>1018.2</v>
      </c>
      <c r="O55" s="98">
        <v>1017.8</v>
      </c>
      <c r="P55" s="98">
        <v>1017.3</v>
      </c>
      <c r="Q55" s="98">
        <v>1016.6</v>
      </c>
      <c r="R55" s="98">
        <v>1016.2</v>
      </c>
      <c r="S55" s="98">
        <v>1016.4</v>
      </c>
      <c r="T55" s="98">
        <v>1016.6</v>
      </c>
      <c r="U55" s="98">
        <v>1016.7</v>
      </c>
      <c r="V55" s="98">
        <v>1016.9</v>
      </c>
      <c r="W55" s="98">
        <v>1016.7</v>
      </c>
      <c r="X55" s="98">
        <v>1016.5</v>
      </c>
      <c r="Y55" s="98">
        <v>1016</v>
      </c>
      <c r="Z55" s="104">
        <f t="shared" si="3"/>
        <v>1018.2666666666668</v>
      </c>
      <c r="AA55" s="56">
        <v>1020.5</v>
      </c>
      <c r="AB55" s="130">
        <v>0.011111111111111112</v>
      </c>
      <c r="AC55" s="60">
        <v>17</v>
      </c>
      <c r="AD55" s="56">
        <v>1015.9</v>
      </c>
      <c r="AE55" s="136">
        <v>0.9979166666666667</v>
      </c>
    </row>
    <row r="56" spans="1:31" ht="13.5" customHeight="1">
      <c r="A56" s="69">
        <v>18</v>
      </c>
      <c r="B56" s="97">
        <v>1015.7</v>
      </c>
      <c r="C56" s="98">
        <v>1015.3</v>
      </c>
      <c r="D56" s="98">
        <v>1015.2</v>
      </c>
      <c r="E56" s="98">
        <v>1015.2</v>
      </c>
      <c r="F56" s="98">
        <v>1015.3</v>
      </c>
      <c r="G56" s="98">
        <v>1015.4</v>
      </c>
      <c r="H56" s="98">
        <v>1015.1</v>
      </c>
      <c r="I56" s="98">
        <v>1014.9</v>
      </c>
      <c r="J56" s="98">
        <v>1014.4</v>
      </c>
      <c r="K56" s="98">
        <v>1014.2</v>
      </c>
      <c r="L56" s="98">
        <v>1014.3</v>
      </c>
      <c r="M56" s="98">
        <v>1013.8</v>
      </c>
      <c r="N56" s="98">
        <v>1013.1</v>
      </c>
      <c r="O56" s="98">
        <v>1012.7</v>
      </c>
      <c r="P56" s="98">
        <v>1012.5</v>
      </c>
      <c r="Q56" s="98">
        <v>1012.2</v>
      </c>
      <c r="R56" s="98">
        <v>1012.3</v>
      </c>
      <c r="S56" s="98">
        <v>1012.7</v>
      </c>
      <c r="T56" s="98">
        <v>1013.3</v>
      </c>
      <c r="U56" s="98">
        <v>1013.9</v>
      </c>
      <c r="V56" s="98">
        <v>1014.5</v>
      </c>
      <c r="W56" s="98">
        <v>1014.7</v>
      </c>
      <c r="X56" s="98">
        <v>1014.4</v>
      </c>
      <c r="Y56" s="98">
        <v>1014.2</v>
      </c>
      <c r="Z56" s="104">
        <f t="shared" si="3"/>
        <v>1014.1375000000003</v>
      </c>
      <c r="AA56" s="56">
        <v>1016</v>
      </c>
      <c r="AB56" s="130">
        <v>0.0125</v>
      </c>
      <c r="AC56" s="60">
        <v>18</v>
      </c>
      <c r="AD56" s="56">
        <v>1011.9</v>
      </c>
      <c r="AE56" s="136">
        <v>0.6944444444444445</v>
      </c>
    </row>
    <row r="57" spans="1:31" ht="13.5" customHeight="1">
      <c r="A57" s="69">
        <v>19</v>
      </c>
      <c r="B57" s="97">
        <v>1013.7</v>
      </c>
      <c r="C57" s="98">
        <v>1013.5</v>
      </c>
      <c r="D57" s="98">
        <v>1013.4</v>
      </c>
      <c r="E57" s="98">
        <v>1013.9</v>
      </c>
      <c r="F57" s="98">
        <v>1014.1</v>
      </c>
      <c r="G57" s="98">
        <v>1013.8</v>
      </c>
      <c r="H57" s="98">
        <v>1013.9</v>
      </c>
      <c r="I57" s="98">
        <v>1013.7</v>
      </c>
      <c r="J57" s="98">
        <v>1013.1</v>
      </c>
      <c r="K57" s="98">
        <v>1013.1</v>
      </c>
      <c r="L57" s="98">
        <v>1013</v>
      </c>
      <c r="M57" s="98">
        <v>1012.9</v>
      </c>
      <c r="N57" s="98">
        <v>1012.7</v>
      </c>
      <c r="O57" s="98">
        <v>1013</v>
      </c>
      <c r="P57" s="98">
        <v>1012.7</v>
      </c>
      <c r="Q57" s="98">
        <v>1012.4</v>
      </c>
      <c r="R57" s="98">
        <v>1012.7</v>
      </c>
      <c r="S57" s="98">
        <v>1012.3</v>
      </c>
      <c r="T57" s="98">
        <v>1012.7</v>
      </c>
      <c r="U57" s="98">
        <v>1012.7</v>
      </c>
      <c r="V57" s="98">
        <v>1013</v>
      </c>
      <c r="W57" s="98">
        <v>1012.6</v>
      </c>
      <c r="X57" s="98">
        <v>1012.5</v>
      </c>
      <c r="Y57" s="98">
        <v>1012.1</v>
      </c>
      <c r="Z57" s="104">
        <f t="shared" si="3"/>
        <v>1013.0625</v>
      </c>
      <c r="AA57" s="56">
        <v>1014.3</v>
      </c>
      <c r="AB57" s="130">
        <v>0.007638888888888889</v>
      </c>
      <c r="AC57" s="60">
        <v>19</v>
      </c>
      <c r="AD57" s="56">
        <v>1012</v>
      </c>
      <c r="AE57" s="136">
        <v>0.998611111111111</v>
      </c>
    </row>
    <row r="58" spans="1:31" ht="13.5" customHeight="1">
      <c r="A58" s="69">
        <v>20</v>
      </c>
      <c r="B58" s="97">
        <v>1011.5</v>
      </c>
      <c r="C58" s="98">
        <v>1011.2</v>
      </c>
      <c r="D58" s="98">
        <v>1011.3</v>
      </c>
      <c r="E58" s="98">
        <v>1011</v>
      </c>
      <c r="F58" s="98">
        <v>1011.1</v>
      </c>
      <c r="G58" s="98">
        <v>1010.9</v>
      </c>
      <c r="H58" s="98">
        <v>1010.8</v>
      </c>
      <c r="I58" s="98">
        <v>1010.4</v>
      </c>
      <c r="J58" s="98">
        <v>1009.8</v>
      </c>
      <c r="K58" s="98">
        <v>1009.2</v>
      </c>
      <c r="L58" s="98">
        <v>1008.3</v>
      </c>
      <c r="M58" s="98">
        <v>1008</v>
      </c>
      <c r="N58" s="98">
        <v>1007.7</v>
      </c>
      <c r="O58" s="98">
        <v>1007.3</v>
      </c>
      <c r="P58" s="98">
        <v>1006.7</v>
      </c>
      <c r="Q58" s="98">
        <v>1006</v>
      </c>
      <c r="R58" s="98">
        <v>1006.5</v>
      </c>
      <c r="S58" s="98">
        <v>1007.2</v>
      </c>
      <c r="T58" s="98">
        <v>1007.9</v>
      </c>
      <c r="U58" s="98">
        <v>1009</v>
      </c>
      <c r="V58" s="98">
        <v>1009.4</v>
      </c>
      <c r="W58" s="98">
        <v>1009.3</v>
      </c>
      <c r="X58" s="98">
        <v>1008.9</v>
      </c>
      <c r="Y58" s="98">
        <v>1008.7</v>
      </c>
      <c r="Z58" s="104">
        <f t="shared" si="3"/>
        <v>1009.0875000000002</v>
      </c>
      <c r="AA58" s="56">
        <v>1012.1</v>
      </c>
      <c r="AB58" s="130">
        <v>0.017361111111111112</v>
      </c>
      <c r="AC58" s="60">
        <v>20</v>
      </c>
      <c r="AD58" s="56">
        <v>1005.9</v>
      </c>
      <c r="AE58" s="136">
        <v>0.6708333333333334</v>
      </c>
    </row>
    <row r="59" spans="1:31" ht="13.5" customHeight="1">
      <c r="A59" s="68">
        <v>21</v>
      </c>
      <c r="B59" s="105">
        <v>1008.3</v>
      </c>
      <c r="C59" s="106">
        <v>1008.1</v>
      </c>
      <c r="D59" s="106">
        <v>1008.4</v>
      </c>
      <c r="E59" s="106">
        <v>1008.5</v>
      </c>
      <c r="F59" s="106">
        <v>1008.6</v>
      </c>
      <c r="G59" s="106">
        <v>1008.6</v>
      </c>
      <c r="H59" s="106">
        <v>1008.6</v>
      </c>
      <c r="I59" s="106">
        <v>1008.3</v>
      </c>
      <c r="J59" s="106">
        <v>1008.1</v>
      </c>
      <c r="K59" s="106">
        <v>1007.8</v>
      </c>
      <c r="L59" s="106">
        <v>1007</v>
      </c>
      <c r="M59" s="106">
        <v>1006.1</v>
      </c>
      <c r="N59" s="106">
        <v>1005.7</v>
      </c>
      <c r="O59" s="106">
        <v>1005.3</v>
      </c>
      <c r="P59" s="106">
        <v>1004.2</v>
      </c>
      <c r="Q59" s="106">
        <v>1003.1</v>
      </c>
      <c r="R59" s="106">
        <v>1002.1</v>
      </c>
      <c r="S59" s="106">
        <v>1001</v>
      </c>
      <c r="T59" s="106">
        <v>999.8</v>
      </c>
      <c r="U59" s="106">
        <v>999.3</v>
      </c>
      <c r="V59" s="106">
        <v>999</v>
      </c>
      <c r="W59" s="106">
        <v>998.5</v>
      </c>
      <c r="X59" s="106">
        <v>997.9</v>
      </c>
      <c r="Y59" s="106">
        <v>997.4</v>
      </c>
      <c r="Z59" s="110">
        <f t="shared" si="3"/>
        <v>1004.5708333333336</v>
      </c>
      <c r="AA59" s="108">
        <v>1008.8</v>
      </c>
      <c r="AB59" s="131">
        <v>0.2388888888888889</v>
      </c>
      <c r="AC59" s="109">
        <v>21</v>
      </c>
      <c r="AD59" s="108">
        <v>997.4</v>
      </c>
      <c r="AE59" s="137">
        <v>1</v>
      </c>
    </row>
    <row r="60" spans="1:31" ht="13.5" customHeight="1">
      <c r="A60" s="69">
        <v>22</v>
      </c>
      <c r="B60" s="97">
        <v>997</v>
      </c>
      <c r="C60" s="98">
        <v>996.4</v>
      </c>
      <c r="D60" s="98">
        <v>996.4</v>
      </c>
      <c r="E60" s="98">
        <v>997</v>
      </c>
      <c r="F60" s="98">
        <v>997.1</v>
      </c>
      <c r="G60" s="98">
        <v>997.6</v>
      </c>
      <c r="H60" s="98">
        <v>998</v>
      </c>
      <c r="I60" s="98">
        <v>998.2</v>
      </c>
      <c r="J60" s="98">
        <v>998.4</v>
      </c>
      <c r="K60" s="98">
        <v>998.9</v>
      </c>
      <c r="L60" s="98">
        <v>999</v>
      </c>
      <c r="M60" s="98">
        <v>999.2</v>
      </c>
      <c r="N60" s="98">
        <v>999.4</v>
      </c>
      <c r="O60" s="98">
        <v>999.7</v>
      </c>
      <c r="P60" s="98">
        <v>1000</v>
      </c>
      <c r="Q60" s="98">
        <v>1000.2</v>
      </c>
      <c r="R60" s="98">
        <v>1000.4</v>
      </c>
      <c r="S60" s="98">
        <v>1000.9</v>
      </c>
      <c r="T60" s="98">
        <v>1001.7</v>
      </c>
      <c r="U60" s="98">
        <v>1002.5</v>
      </c>
      <c r="V60" s="98">
        <v>1003.2</v>
      </c>
      <c r="W60" s="98">
        <v>1003.5</v>
      </c>
      <c r="X60" s="98">
        <v>1003.5</v>
      </c>
      <c r="Y60" s="98">
        <v>1003.9</v>
      </c>
      <c r="Z60" s="104">
        <f t="shared" si="3"/>
        <v>999.6708333333336</v>
      </c>
      <c r="AA60" s="56">
        <v>1003.9</v>
      </c>
      <c r="AB60" s="130">
        <v>1</v>
      </c>
      <c r="AC60" s="60">
        <v>22</v>
      </c>
      <c r="AD60" s="56">
        <v>996.3</v>
      </c>
      <c r="AE60" s="136">
        <v>0.12847222222222224</v>
      </c>
    </row>
    <row r="61" spans="1:31" ht="13.5" customHeight="1">
      <c r="A61" s="69">
        <v>23</v>
      </c>
      <c r="B61" s="97">
        <v>1003.8</v>
      </c>
      <c r="C61" s="98">
        <v>1004.1</v>
      </c>
      <c r="D61" s="98">
        <v>1004.1</v>
      </c>
      <c r="E61" s="98">
        <v>1004.7</v>
      </c>
      <c r="F61" s="98">
        <v>1005.1</v>
      </c>
      <c r="G61" s="98">
        <v>1005.4</v>
      </c>
      <c r="H61" s="98">
        <v>1005.4</v>
      </c>
      <c r="I61" s="98">
        <v>1005.7</v>
      </c>
      <c r="J61" s="98">
        <v>1005.6</v>
      </c>
      <c r="K61" s="98">
        <v>1005.7</v>
      </c>
      <c r="L61" s="98">
        <v>1005.5</v>
      </c>
      <c r="M61" s="98">
        <v>1005.7</v>
      </c>
      <c r="N61" s="98">
        <v>1005.3</v>
      </c>
      <c r="O61" s="98">
        <v>1005.3</v>
      </c>
      <c r="P61" s="98">
        <v>1005.5</v>
      </c>
      <c r="Q61" s="98">
        <v>1005.5</v>
      </c>
      <c r="R61" s="98">
        <v>1005.6</v>
      </c>
      <c r="S61" s="98">
        <v>1005.6</v>
      </c>
      <c r="T61" s="98">
        <v>1005.9</v>
      </c>
      <c r="U61" s="98">
        <v>1006.3</v>
      </c>
      <c r="V61" s="98">
        <v>1006.6</v>
      </c>
      <c r="W61" s="98">
        <v>1006.5</v>
      </c>
      <c r="X61" s="98">
        <v>1006.1</v>
      </c>
      <c r="Y61" s="98">
        <v>1006</v>
      </c>
      <c r="Z61" s="104">
        <f t="shared" si="3"/>
        <v>1005.4583333333331</v>
      </c>
      <c r="AA61" s="56">
        <v>1006.6</v>
      </c>
      <c r="AB61" s="130">
        <v>0.9243055555555556</v>
      </c>
      <c r="AC61" s="60">
        <v>23</v>
      </c>
      <c r="AD61" s="56">
        <v>1003.7</v>
      </c>
      <c r="AE61" s="136">
        <v>0.03263888888888889</v>
      </c>
    </row>
    <row r="62" spans="1:31" ht="13.5" customHeight="1">
      <c r="A62" s="69">
        <v>24</v>
      </c>
      <c r="B62" s="97">
        <v>1005.9</v>
      </c>
      <c r="C62" s="98">
        <v>1006</v>
      </c>
      <c r="D62" s="98">
        <v>1006.1</v>
      </c>
      <c r="E62" s="98">
        <v>1006.6</v>
      </c>
      <c r="F62" s="98">
        <v>1006.8</v>
      </c>
      <c r="G62" s="98">
        <v>1006.7</v>
      </c>
      <c r="H62" s="98">
        <v>1007.2</v>
      </c>
      <c r="I62" s="98">
        <v>1006.9</v>
      </c>
      <c r="J62" s="98">
        <v>1006.6</v>
      </c>
      <c r="K62" s="98">
        <v>1006.6</v>
      </c>
      <c r="L62" s="98">
        <v>1006.5</v>
      </c>
      <c r="M62" s="98">
        <v>1006.2</v>
      </c>
      <c r="N62" s="98">
        <v>1005.3</v>
      </c>
      <c r="O62" s="98">
        <v>1004.9</v>
      </c>
      <c r="P62" s="98">
        <v>1004.9</v>
      </c>
      <c r="Q62" s="98">
        <v>1004.8</v>
      </c>
      <c r="R62" s="98">
        <v>1004.5</v>
      </c>
      <c r="S62" s="98">
        <v>1005.2</v>
      </c>
      <c r="T62" s="98">
        <v>1005.9</v>
      </c>
      <c r="U62" s="98">
        <v>1005.8</v>
      </c>
      <c r="V62" s="98">
        <v>1006.1</v>
      </c>
      <c r="W62" s="98">
        <v>1006.4</v>
      </c>
      <c r="X62" s="98">
        <v>1006</v>
      </c>
      <c r="Y62" s="98">
        <v>1005.5</v>
      </c>
      <c r="Z62" s="104">
        <f t="shared" si="3"/>
        <v>1005.975</v>
      </c>
      <c r="AA62" s="56">
        <v>1007.2</v>
      </c>
      <c r="AB62" s="130">
        <v>0.29375</v>
      </c>
      <c r="AC62" s="60">
        <v>24</v>
      </c>
      <c r="AD62" s="56">
        <v>1004.4</v>
      </c>
      <c r="AE62" s="136">
        <v>0.70625</v>
      </c>
    </row>
    <row r="63" spans="1:31" ht="13.5" customHeight="1">
      <c r="A63" s="69">
        <v>25</v>
      </c>
      <c r="B63" s="97">
        <v>1005.2</v>
      </c>
      <c r="C63" s="98">
        <v>1005</v>
      </c>
      <c r="D63" s="98">
        <v>1004.7</v>
      </c>
      <c r="E63" s="98">
        <v>1005</v>
      </c>
      <c r="F63" s="98">
        <v>1004.9</v>
      </c>
      <c r="G63" s="98">
        <v>1005</v>
      </c>
      <c r="H63" s="98">
        <v>1005.1</v>
      </c>
      <c r="I63" s="98">
        <v>1005</v>
      </c>
      <c r="J63" s="98">
        <v>1005.2</v>
      </c>
      <c r="K63" s="98">
        <v>1005.2</v>
      </c>
      <c r="L63" s="98">
        <v>1004.9</v>
      </c>
      <c r="M63" s="98">
        <v>1004.3</v>
      </c>
      <c r="N63" s="98">
        <v>1003.6</v>
      </c>
      <c r="O63" s="98">
        <v>1003.1</v>
      </c>
      <c r="P63" s="98">
        <v>1003.1</v>
      </c>
      <c r="Q63" s="98">
        <v>1002.9</v>
      </c>
      <c r="R63" s="98">
        <v>1002.6</v>
      </c>
      <c r="S63" s="98">
        <v>1003.2</v>
      </c>
      <c r="T63" s="98">
        <v>1003.4</v>
      </c>
      <c r="U63" s="98">
        <v>1003.8</v>
      </c>
      <c r="V63" s="98">
        <v>1004</v>
      </c>
      <c r="W63" s="98">
        <v>1003.8</v>
      </c>
      <c r="X63" s="98">
        <v>1003.4</v>
      </c>
      <c r="Y63" s="98">
        <v>1002.9</v>
      </c>
      <c r="Z63" s="104">
        <f t="shared" si="3"/>
        <v>1004.1375000000002</v>
      </c>
      <c r="AA63" s="56">
        <v>1005.6</v>
      </c>
      <c r="AB63" s="130">
        <v>0.004166666666666667</v>
      </c>
      <c r="AC63" s="60">
        <v>25</v>
      </c>
      <c r="AD63" s="56">
        <v>1002.6</v>
      </c>
      <c r="AE63" s="136">
        <v>0.7319444444444444</v>
      </c>
    </row>
    <row r="64" spans="1:31" ht="13.5" customHeight="1">
      <c r="A64" s="69">
        <v>26</v>
      </c>
      <c r="B64" s="97">
        <v>1002.8</v>
      </c>
      <c r="C64" s="98">
        <v>1002.5</v>
      </c>
      <c r="D64" s="98">
        <v>1002.4</v>
      </c>
      <c r="E64" s="98">
        <v>1002.3</v>
      </c>
      <c r="F64" s="98">
        <v>1002.7</v>
      </c>
      <c r="G64" s="98">
        <v>1003.7</v>
      </c>
      <c r="H64" s="98">
        <v>1003.7</v>
      </c>
      <c r="I64" s="98">
        <v>1004.1</v>
      </c>
      <c r="J64" s="98">
        <v>1004.8</v>
      </c>
      <c r="K64" s="98">
        <v>1004.4</v>
      </c>
      <c r="L64" s="98">
        <v>1004.9</v>
      </c>
      <c r="M64" s="98">
        <v>1004.3</v>
      </c>
      <c r="N64" s="98">
        <v>1004.1</v>
      </c>
      <c r="O64" s="98">
        <v>1004.1</v>
      </c>
      <c r="P64" s="98">
        <v>1004.3</v>
      </c>
      <c r="Q64" s="98">
        <v>1004.5</v>
      </c>
      <c r="R64" s="98">
        <v>1004.9</v>
      </c>
      <c r="S64" s="98">
        <v>1006.1</v>
      </c>
      <c r="T64" s="98">
        <v>1006.5</v>
      </c>
      <c r="U64" s="98">
        <v>1007.2</v>
      </c>
      <c r="V64" s="98">
        <v>1008</v>
      </c>
      <c r="W64" s="98">
        <v>1007.8</v>
      </c>
      <c r="X64" s="98">
        <v>1008.1</v>
      </c>
      <c r="Y64" s="98">
        <v>1008.3</v>
      </c>
      <c r="Z64" s="104">
        <f t="shared" si="3"/>
        <v>1004.8541666666665</v>
      </c>
      <c r="AA64" s="56">
        <v>1008.3</v>
      </c>
      <c r="AB64" s="130">
        <v>1</v>
      </c>
      <c r="AC64" s="60">
        <v>26</v>
      </c>
      <c r="AD64" s="56">
        <v>1002.1</v>
      </c>
      <c r="AE64" s="136">
        <v>0.15972222222222224</v>
      </c>
    </row>
    <row r="65" spans="1:31" ht="13.5" customHeight="1">
      <c r="A65" s="69">
        <v>27</v>
      </c>
      <c r="B65" s="97">
        <v>1008.3</v>
      </c>
      <c r="C65" s="98">
        <v>1008.5</v>
      </c>
      <c r="D65" s="98">
        <v>1008.6</v>
      </c>
      <c r="E65" s="98">
        <v>1009.2</v>
      </c>
      <c r="F65" s="98">
        <v>1010.1</v>
      </c>
      <c r="G65" s="98">
        <v>1009.9</v>
      </c>
      <c r="H65" s="98">
        <v>1010</v>
      </c>
      <c r="I65" s="98">
        <v>1010.3</v>
      </c>
      <c r="J65" s="98">
        <v>1010.5</v>
      </c>
      <c r="K65" s="98">
        <v>1010.3</v>
      </c>
      <c r="L65" s="98">
        <v>1010</v>
      </c>
      <c r="M65" s="98">
        <v>1009.8</v>
      </c>
      <c r="N65" s="98">
        <v>1009.6</v>
      </c>
      <c r="O65" s="98">
        <v>1009.5</v>
      </c>
      <c r="P65" s="98">
        <v>1009.2</v>
      </c>
      <c r="Q65" s="98">
        <v>1009.3</v>
      </c>
      <c r="R65" s="98">
        <v>1009.4</v>
      </c>
      <c r="S65" s="98">
        <v>1010.2</v>
      </c>
      <c r="T65" s="98">
        <v>1010.4</v>
      </c>
      <c r="U65" s="98">
        <v>1010.7</v>
      </c>
      <c r="V65" s="98">
        <v>1011</v>
      </c>
      <c r="W65" s="98">
        <v>1010.9</v>
      </c>
      <c r="X65" s="98">
        <v>1010.1</v>
      </c>
      <c r="Y65" s="98">
        <v>1009.8</v>
      </c>
      <c r="Z65" s="104">
        <f t="shared" si="3"/>
        <v>1009.8166666666667</v>
      </c>
      <c r="AA65" s="56">
        <v>1011</v>
      </c>
      <c r="AB65" s="130">
        <v>0.8868055555555556</v>
      </c>
      <c r="AC65" s="60">
        <v>27</v>
      </c>
      <c r="AD65" s="56">
        <v>1008.1</v>
      </c>
      <c r="AE65" s="136">
        <v>0.030555555555555555</v>
      </c>
    </row>
    <row r="66" spans="1:31" ht="13.5" customHeight="1">
      <c r="A66" s="69">
        <v>28</v>
      </c>
      <c r="B66" s="97">
        <v>1009.6</v>
      </c>
      <c r="C66" s="98">
        <v>1009.4</v>
      </c>
      <c r="D66" s="98">
        <v>1009.3</v>
      </c>
      <c r="E66" s="98">
        <v>1009.7</v>
      </c>
      <c r="F66" s="103">
        <v>1009.7</v>
      </c>
      <c r="G66" s="98">
        <v>1009.8</v>
      </c>
      <c r="H66" s="98">
        <v>1009.7</v>
      </c>
      <c r="I66" s="98">
        <v>1009.5</v>
      </c>
      <c r="J66" s="98">
        <v>1009</v>
      </c>
      <c r="K66" s="98">
        <v>1009.1</v>
      </c>
      <c r="L66" s="98">
        <v>1008.5</v>
      </c>
      <c r="M66" s="98">
        <v>1007.8</v>
      </c>
      <c r="N66" s="98">
        <v>1007.5</v>
      </c>
      <c r="O66" s="98">
        <v>1007.1</v>
      </c>
      <c r="P66" s="98">
        <v>1006.5</v>
      </c>
      <c r="Q66" s="98">
        <v>1006.1</v>
      </c>
      <c r="R66" s="98">
        <v>1006.5</v>
      </c>
      <c r="S66" s="98">
        <v>1006.1</v>
      </c>
      <c r="T66" s="98">
        <v>1007</v>
      </c>
      <c r="U66" s="98">
        <v>1007</v>
      </c>
      <c r="V66" s="98">
        <v>1006.9</v>
      </c>
      <c r="W66" s="98">
        <v>1006.8</v>
      </c>
      <c r="X66" s="98">
        <v>1006.4</v>
      </c>
      <c r="Y66" s="98">
        <v>1006.7</v>
      </c>
      <c r="Z66" s="104">
        <f t="shared" si="3"/>
        <v>1007.9875000000002</v>
      </c>
      <c r="AA66" s="56">
        <v>1010</v>
      </c>
      <c r="AB66" s="130">
        <v>0.2743055555555555</v>
      </c>
      <c r="AC66" s="60">
        <v>28</v>
      </c>
      <c r="AD66" s="56">
        <v>1005.7</v>
      </c>
      <c r="AE66" s="136">
        <v>0.6784722222222223</v>
      </c>
    </row>
    <row r="67" spans="1:31" ht="13.5" customHeight="1">
      <c r="A67" s="69">
        <v>29</v>
      </c>
      <c r="B67" s="97">
        <v>1006</v>
      </c>
      <c r="C67" s="98">
        <v>1005.7</v>
      </c>
      <c r="D67" s="98">
        <v>1005.9</v>
      </c>
      <c r="E67" s="98">
        <v>1005.9</v>
      </c>
      <c r="F67" s="98">
        <v>1006.3</v>
      </c>
      <c r="G67" s="98">
        <v>1006.2</v>
      </c>
      <c r="H67" s="98">
        <v>1006.4</v>
      </c>
      <c r="I67" s="98">
        <v>1006.2</v>
      </c>
      <c r="J67" s="98">
        <v>1006</v>
      </c>
      <c r="K67" s="98">
        <v>1005.8</v>
      </c>
      <c r="L67" s="98">
        <v>1005.7</v>
      </c>
      <c r="M67" s="98">
        <v>1005.1</v>
      </c>
      <c r="N67" s="98">
        <v>1004.3</v>
      </c>
      <c r="O67" s="98">
        <v>1004.3</v>
      </c>
      <c r="P67" s="98">
        <v>1004</v>
      </c>
      <c r="Q67" s="98">
        <v>1003.9</v>
      </c>
      <c r="R67" s="98">
        <v>1004</v>
      </c>
      <c r="S67" s="98">
        <v>1005.5</v>
      </c>
      <c r="T67" s="98">
        <v>1005.3</v>
      </c>
      <c r="U67" s="98">
        <v>1006.3</v>
      </c>
      <c r="V67" s="98">
        <v>1006.5</v>
      </c>
      <c r="W67" s="98">
        <v>1006.2</v>
      </c>
      <c r="X67" s="98">
        <v>1005.9</v>
      </c>
      <c r="Y67" s="98">
        <v>1005.6</v>
      </c>
      <c r="Z67" s="104">
        <f t="shared" si="3"/>
        <v>1005.5416666666665</v>
      </c>
      <c r="AA67" s="56">
        <v>1006.8</v>
      </c>
      <c r="AB67" s="130">
        <v>0.8680555555555555</v>
      </c>
      <c r="AC67" s="60">
        <v>29</v>
      </c>
      <c r="AD67" s="56">
        <v>1003.8</v>
      </c>
      <c r="AE67" s="136">
        <v>0.720138888888889</v>
      </c>
    </row>
    <row r="68" spans="1:31" ht="13.5" customHeight="1">
      <c r="A68" s="69">
        <v>30</v>
      </c>
      <c r="B68" s="97">
        <v>1005.3</v>
      </c>
      <c r="C68" s="98">
        <v>1005</v>
      </c>
      <c r="D68" s="98">
        <v>1005.2</v>
      </c>
      <c r="E68" s="98">
        <v>1005.5</v>
      </c>
      <c r="F68" s="98">
        <v>1005.7</v>
      </c>
      <c r="G68" s="98">
        <v>1006.1</v>
      </c>
      <c r="H68" s="98">
        <v>1005.9</v>
      </c>
      <c r="I68" s="98">
        <v>1006.4</v>
      </c>
      <c r="J68" s="98">
        <v>1006.4</v>
      </c>
      <c r="K68" s="98">
        <v>1006.6</v>
      </c>
      <c r="L68" s="98">
        <v>1006.2</v>
      </c>
      <c r="M68" s="98">
        <v>1006.1</v>
      </c>
      <c r="N68" s="98">
        <v>1004.8</v>
      </c>
      <c r="O68" s="98">
        <v>1004.2</v>
      </c>
      <c r="P68" s="98">
        <v>1003.4</v>
      </c>
      <c r="Q68" s="98">
        <v>1003.1</v>
      </c>
      <c r="R68" s="98">
        <v>1003.4</v>
      </c>
      <c r="S68" s="98">
        <v>1004</v>
      </c>
      <c r="T68" s="98">
        <v>1005.4</v>
      </c>
      <c r="U68" s="98">
        <v>1006.1</v>
      </c>
      <c r="V68" s="98">
        <v>1006.4</v>
      </c>
      <c r="W68" s="98">
        <v>1007</v>
      </c>
      <c r="X68" s="98">
        <v>1007</v>
      </c>
      <c r="Y68" s="98">
        <v>1006.3</v>
      </c>
      <c r="Z68" s="104">
        <f t="shared" si="3"/>
        <v>1005.4791666666669</v>
      </c>
      <c r="AA68" s="56">
        <v>1007.2</v>
      </c>
      <c r="AB68" s="130">
        <v>0.9520833333333334</v>
      </c>
      <c r="AC68" s="60">
        <v>30</v>
      </c>
      <c r="AD68" s="56">
        <v>1002.9</v>
      </c>
      <c r="AE68" s="136">
        <v>0.6645833333333333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30"/>
      <c r="AC69" s="60">
        <v>31</v>
      </c>
      <c r="AD69" s="56"/>
      <c r="AE69" s="136"/>
    </row>
    <row r="70" spans="1:31" ht="13.5" customHeight="1">
      <c r="A70" s="83" t="s">
        <v>9</v>
      </c>
      <c r="B70" s="99">
        <f aca="true" t="shared" si="4" ref="B70:Q70">AVERAGE(B39:B69)</f>
        <v>1011.4066666666666</v>
      </c>
      <c r="C70" s="100">
        <f t="shared" si="4"/>
        <v>1011.2233333333334</v>
      </c>
      <c r="D70" s="100">
        <f t="shared" si="4"/>
        <v>1011.1866666666667</v>
      </c>
      <c r="E70" s="100">
        <f t="shared" si="4"/>
        <v>1011.4500000000002</v>
      </c>
      <c r="F70" s="100">
        <f t="shared" si="4"/>
        <v>1011.7599999999999</v>
      </c>
      <c r="G70" s="100">
        <f t="shared" si="4"/>
        <v>1012.0166666666668</v>
      </c>
      <c r="H70" s="100">
        <f t="shared" si="4"/>
        <v>1012.2000000000002</v>
      </c>
      <c r="I70" s="100">
        <f t="shared" si="4"/>
        <v>1012.3000000000001</v>
      </c>
      <c r="J70" s="100">
        <f t="shared" si="4"/>
        <v>1012.2466666666666</v>
      </c>
      <c r="K70" s="100">
        <f t="shared" si="4"/>
        <v>1012.0862068965516</v>
      </c>
      <c r="L70" s="100">
        <f t="shared" si="4"/>
        <v>1011.9241379310347</v>
      </c>
      <c r="M70" s="100">
        <f t="shared" si="4"/>
        <v>1011.7333333333332</v>
      </c>
      <c r="N70" s="100">
        <f t="shared" si="4"/>
        <v>1011.2899999999997</v>
      </c>
      <c r="O70" s="100">
        <f t="shared" si="4"/>
        <v>1011.0733333333333</v>
      </c>
      <c r="P70" s="100">
        <f t="shared" si="4"/>
        <v>1010.8033333333334</v>
      </c>
      <c r="Q70" s="100">
        <f t="shared" si="4"/>
        <v>1010.6666666666666</v>
      </c>
      <c r="R70" s="100">
        <f aca="true" t="shared" si="5" ref="R70:Y70">AVERAGE(R39:R69)</f>
        <v>1010.6933333333333</v>
      </c>
      <c r="S70" s="100">
        <f t="shared" si="5"/>
        <v>1010.98</v>
      </c>
      <c r="T70" s="100">
        <f t="shared" si="5"/>
        <v>1011.3500000000004</v>
      </c>
      <c r="U70" s="100">
        <f t="shared" si="5"/>
        <v>1011.7366666666666</v>
      </c>
      <c r="V70" s="100">
        <f t="shared" si="5"/>
        <v>1012.0766666666666</v>
      </c>
      <c r="W70" s="100">
        <f t="shared" si="5"/>
        <v>1011.9799999999999</v>
      </c>
      <c r="X70" s="100">
        <f t="shared" si="5"/>
        <v>1011.6833333333335</v>
      </c>
      <c r="Y70" s="100">
        <f t="shared" si="5"/>
        <v>1011.4</v>
      </c>
      <c r="Z70" s="99">
        <f>AVERAGE(B39:Y69)</f>
        <v>1011.5515320334257</v>
      </c>
      <c r="AA70" s="62">
        <f>AVERAGE(AA39:AA69)</f>
        <v>1013.7533333333332</v>
      </c>
      <c r="AB70" s="63"/>
      <c r="AC70" s="64"/>
      <c r="AD70" s="62">
        <f>AVERAGE(AD39:AD69)</f>
        <v>1009.0500000000001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1021.3</v>
      </c>
      <c r="C77" s="125">
        <v>3</v>
      </c>
      <c r="D77" s="126">
        <v>0.4458333333333333</v>
      </c>
      <c r="E77" s="57"/>
      <c r="F77" s="121"/>
      <c r="G77" s="106">
        <f>MIN(最低)</f>
        <v>996.3</v>
      </c>
      <c r="H77" s="125">
        <v>22</v>
      </c>
      <c r="I77" s="126">
        <v>0.12847222222222224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26"/>
      <c r="E78" s="57"/>
      <c r="F78" s="122"/>
      <c r="G78" s="103"/>
      <c r="H78" s="125"/>
      <c r="I78" s="126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27">
        <f>'１月'!Z1</f>
        <v>2004</v>
      </c>
      <c r="AA1" s="48" t="s">
        <v>1</v>
      </c>
      <c r="AB1" s="128">
        <v>7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999.2</v>
      </c>
      <c r="C3" s="96">
        <v>998.8</v>
      </c>
      <c r="D3" s="96">
        <v>998.8</v>
      </c>
      <c r="E3" s="96">
        <v>998.8</v>
      </c>
      <c r="F3" s="96">
        <v>1000</v>
      </c>
      <c r="G3" s="96">
        <v>1000.5</v>
      </c>
      <c r="H3" s="96">
        <v>1000.6</v>
      </c>
      <c r="I3" s="96">
        <v>1000.7</v>
      </c>
      <c r="J3" s="96">
        <v>1001.1</v>
      </c>
      <c r="K3" s="96">
        <v>1001.5</v>
      </c>
      <c r="L3" s="96">
        <v>1001.2</v>
      </c>
      <c r="M3" s="96">
        <v>1000.9</v>
      </c>
      <c r="N3" s="96">
        <v>1000.2</v>
      </c>
      <c r="O3" s="96">
        <v>1000.1</v>
      </c>
      <c r="P3" s="96">
        <v>1000.2</v>
      </c>
      <c r="Q3" s="96">
        <v>1000</v>
      </c>
      <c r="R3" s="96">
        <v>999.8</v>
      </c>
      <c r="S3" s="96">
        <v>1000.3</v>
      </c>
      <c r="T3" s="96">
        <v>1000.6</v>
      </c>
      <c r="U3" s="96">
        <v>1000.7</v>
      </c>
      <c r="V3" s="96">
        <v>1000.7</v>
      </c>
      <c r="W3" s="96">
        <v>1000.7</v>
      </c>
      <c r="X3" s="96">
        <v>1000.5</v>
      </c>
      <c r="Y3" s="96">
        <v>1000</v>
      </c>
      <c r="Z3" s="54">
        <f aca="true" t="shared" si="0" ref="Z3:Z33">AVERAGE(B3:Y3)</f>
        <v>1000.2458333333334</v>
      </c>
      <c r="AA3" s="53">
        <v>1001.7</v>
      </c>
      <c r="AB3" s="129">
        <v>0.40902777777777777</v>
      </c>
      <c r="AC3" s="55">
        <v>1</v>
      </c>
      <c r="AD3" s="53">
        <v>998.5</v>
      </c>
      <c r="AE3" s="132">
        <v>0.14305555555555557</v>
      </c>
    </row>
    <row r="4" spans="1:31" ht="13.5" customHeight="1">
      <c r="A4" s="69">
        <v>2</v>
      </c>
      <c r="B4" s="97">
        <v>999.7</v>
      </c>
      <c r="C4" s="98">
        <v>999.3</v>
      </c>
      <c r="D4" s="98">
        <v>998.9</v>
      </c>
      <c r="E4" s="98">
        <v>999.1</v>
      </c>
      <c r="F4" s="98">
        <v>999.3</v>
      </c>
      <c r="G4" s="98">
        <v>999.4</v>
      </c>
      <c r="H4" s="98">
        <v>999.7</v>
      </c>
      <c r="I4" s="98">
        <v>999.5</v>
      </c>
      <c r="J4" s="98">
        <v>999.2</v>
      </c>
      <c r="K4" s="98">
        <v>999</v>
      </c>
      <c r="L4" s="98">
        <v>998.5</v>
      </c>
      <c r="M4" s="98">
        <v>998.3</v>
      </c>
      <c r="N4" s="98">
        <v>998</v>
      </c>
      <c r="O4" s="98">
        <v>997.5</v>
      </c>
      <c r="P4" s="98">
        <v>997.3</v>
      </c>
      <c r="Q4" s="98">
        <v>997.2</v>
      </c>
      <c r="R4" s="98">
        <v>997.4</v>
      </c>
      <c r="S4" s="98">
        <v>997.8</v>
      </c>
      <c r="T4" s="98">
        <v>997.9</v>
      </c>
      <c r="U4" s="98">
        <v>998.4</v>
      </c>
      <c r="V4" s="98">
        <v>998.4</v>
      </c>
      <c r="W4" s="98">
        <v>998.5</v>
      </c>
      <c r="X4" s="98">
        <v>998.8</v>
      </c>
      <c r="Y4" s="98">
        <v>998.6</v>
      </c>
      <c r="Z4" s="58">
        <f t="shared" si="0"/>
        <v>998.5708333333333</v>
      </c>
      <c r="AA4" s="56">
        <v>1000.2</v>
      </c>
      <c r="AB4" s="130">
        <v>0.004861111111111111</v>
      </c>
      <c r="AC4" s="60">
        <v>2</v>
      </c>
      <c r="AD4" s="56">
        <v>997</v>
      </c>
      <c r="AE4" s="133">
        <v>0.6875</v>
      </c>
    </row>
    <row r="5" spans="1:31" ht="13.5" customHeight="1">
      <c r="A5" s="69">
        <v>3</v>
      </c>
      <c r="B5" s="97">
        <v>998.7</v>
      </c>
      <c r="C5" s="98">
        <v>998.7</v>
      </c>
      <c r="D5" s="98">
        <v>998.4</v>
      </c>
      <c r="E5" s="98">
        <v>998.6</v>
      </c>
      <c r="F5" s="98">
        <v>999</v>
      </c>
      <c r="G5" s="98">
        <v>998.9</v>
      </c>
      <c r="H5" s="98">
        <v>999.4</v>
      </c>
      <c r="I5" s="98">
        <v>999.5</v>
      </c>
      <c r="J5" s="98">
        <v>999.4</v>
      </c>
      <c r="K5" s="98">
        <v>999.4</v>
      </c>
      <c r="L5" s="98">
        <v>999.4</v>
      </c>
      <c r="M5" s="98">
        <v>999.7</v>
      </c>
      <c r="N5" s="98">
        <v>999.9</v>
      </c>
      <c r="O5" s="98">
        <v>1000</v>
      </c>
      <c r="P5" s="98">
        <v>1000.1</v>
      </c>
      <c r="Q5" s="98">
        <v>1000</v>
      </c>
      <c r="R5" s="98">
        <v>1000.4</v>
      </c>
      <c r="S5" s="98">
        <v>1001</v>
      </c>
      <c r="T5" s="98">
        <v>1001.8</v>
      </c>
      <c r="U5" s="98">
        <v>1002.3</v>
      </c>
      <c r="V5" s="98">
        <v>1002.8</v>
      </c>
      <c r="W5" s="98">
        <v>1003.1</v>
      </c>
      <c r="X5" s="98">
        <v>1003.1</v>
      </c>
      <c r="Y5" s="98">
        <v>1003.2</v>
      </c>
      <c r="Z5" s="58">
        <f t="shared" si="0"/>
        <v>1000.2833333333332</v>
      </c>
      <c r="AA5" s="56">
        <v>1003.3</v>
      </c>
      <c r="AB5" s="130">
        <v>0.9868055555555556</v>
      </c>
      <c r="AC5" s="60">
        <v>3</v>
      </c>
      <c r="AD5" s="56">
        <v>998.3</v>
      </c>
      <c r="AE5" s="133">
        <v>0.1277777777777778</v>
      </c>
    </row>
    <row r="6" spans="1:31" ht="13.5" customHeight="1">
      <c r="A6" s="69">
        <v>4</v>
      </c>
      <c r="B6" s="97">
        <v>1002.8</v>
      </c>
      <c r="C6" s="98">
        <v>1002.8</v>
      </c>
      <c r="D6" s="98">
        <v>1002.5</v>
      </c>
      <c r="E6" s="98">
        <v>1002.7</v>
      </c>
      <c r="F6" s="98">
        <v>1003</v>
      </c>
      <c r="G6" s="98">
        <v>1003.1</v>
      </c>
      <c r="H6" s="98">
        <v>1003.5</v>
      </c>
      <c r="I6" s="98">
        <v>1003.2</v>
      </c>
      <c r="J6" s="98">
        <v>1003.1</v>
      </c>
      <c r="K6" s="98">
        <v>1003.3</v>
      </c>
      <c r="L6" s="98">
        <v>1003.3</v>
      </c>
      <c r="M6" s="98">
        <v>1003.7</v>
      </c>
      <c r="N6" s="98">
        <v>1003.5</v>
      </c>
      <c r="O6" s="98">
        <v>1003</v>
      </c>
      <c r="P6" s="98">
        <v>1003.2</v>
      </c>
      <c r="Q6" s="98">
        <v>1003.1</v>
      </c>
      <c r="R6" s="98">
        <v>1002.9</v>
      </c>
      <c r="S6" s="98">
        <v>1002.8</v>
      </c>
      <c r="T6" s="98">
        <v>1002.7</v>
      </c>
      <c r="U6" s="98">
        <v>1003.1</v>
      </c>
      <c r="V6" s="98">
        <v>1003.4</v>
      </c>
      <c r="W6" s="98">
        <v>1003.3</v>
      </c>
      <c r="X6" s="98">
        <v>1002.9</v>
      </c>
      <c r="Y6" s="98">
        <v>1002.6</v>
      </c>
      <c r="Z6" s="58">
        <f t="shared" si="0"/>
        <v>1003.0625</v>
      </c>
      <c r="AA6" s="56">
        <v>1003.7</v>
      </c>
      <c r="AB6" s="130">
        <v>0.513888888888889</v>
      </c>
      <c r="AC6" s="60">
        <v>4</v>
      </c>
      <c r="AD6" s="56">
        <v>1002.5</v>
      </c>
      <c r="AE6" s="133">
        <v>0.14652777777777778</v>
      </c>
    </row>
    <row r="7" spans="1:31" ht="13.5" customHeight="1">
      <c r="A7" s="69">
        <v>5</v>
      </c>
      <c r="B7" s="97">
        <v>1002.3</v>
      </c>
      <c r="C7" s="98">
        <v>1002.1</v>
      </c>
      <c r="D7" s="98">
        <v>1002.2</v>
      </c>
      <c r="E7" s="98">
        <v>1002.5</v>
      </c>
      <c r="F7" s="98">
        <v>1002.7</v>
      </c>
      <c r="G7" s="98">
        <v>1002.8</v>
      </c>
      <c r="H7" s="98">
        <v>1003</v>
      </c>
      <c r="I7" s="98">
        <v>1003.1</v>
      </c>
      <c r="J7" s="98">
        <v>1002.5</v>
      </c>
      <c r="K7" s="98">
        <v>1002.5</v>
      </c>
      <c r="L7" s="98">
        <v>1002.3</v>
      </c>
      <c r="M7" s="98">
        <v>1002.1</v>
      </c>
      <c r="N7" s="98">
        <v>1001.5</v>
      </c>
      <c r="O7" s="98">
        <v>1001.2</v>
      </c>
      <c r="P7" s="98">
        <v>1000.9</v>
      </c>
      <c r="Q7" s="98">
        <v>1000.7</v>
      </c>
      <c r="R7" s="98">
        <v>1000.5</v>
      </c>
      <c r="S7" s="98">
        <v>1000.7</v>
      </c>
      <c r="T7" s="98">
        <v>1001.2</v>
      </c>
      <c r="U7" s="98">
        <v>1001.5</v>
      </c>
      <c r="V7" s="98">
        <v>1001.4</v>
      </c>
      <c r="W7" s="98">
        <v>1001.2</v>
      </c>
      <c r="X7" s="98">
        <v>1000.9</v>
      </c>
      <c r="Y7" s="98">
        <v>1000.5</v>
      </c>
      <c r="Z7" s="58">
        <f t="shared" si="0"/>
        <v>1001.7625000000003</v>
      </c>
      <c r="AA7" s="56">
        <v>1003.2</v>
      </c>
      <c r="AB7" s="130">
        <v>0.3277777777777778</v>
      </c>
      <c r="AC7" s="60">
        <v>5</v>
      </c>
      <c r="AD7" s="56">
        <v>1000.3</v>
      </c>
      <c r="AE7" s="133">
        <v>0.7243055555555555</v>
      </c>
    </row>
    <row r="8" spans="1:31" ht="13.5" customHeight="1">
      <c r="A8" s="69">
        <v>6</v>
      </c>
      <c r="B8" s="97">
        <v>1000.3</v>
      </c>
      <c r="C8" s="98">
        <v>1000.1</v>
      </c>
      <c r="D8" s="98">
        <v>1000</v>
      </c>
      <c r="E8" s="98">
        <v>1000.9</v>
      </c>
      <c r="F8" s="98">
        <v>1001.1</v>
      </c>
      <c r="G8" s="98">
        <v>1001.7</v>
      </c>
      <c r="H8" s="98">
        <v>1002.4</v>
      </c>
      <c r="I8" s="98">
        <v>1002.5</v>
      </c>
      <c r="J8" s="98">
        <v>1002.3</v>
      </c>
      <c r="K8" s="98">
        <v>1002.2</v>
      </c>
      <c r="L8" s="98">
        <v>1002.3</v>
      </c>
      <c r="M8" s="98">
        <v>1001.9</v>
      </c>
      <c r="N8" s="98">
        <v>1001.6</v>
      </c>
      <c r="O8" s="98">
        <v>1001.4</v>
      </c>
      <c r="P8" s="98">
        <v>1001.2</v>
      </c>
      <c r="Q8" s="98">
        <v>1001.2</v>
      </c>
      <c r="R8" s="98">
        <v>1001.1</v>
      </c>
      <c r="S8" s="98">
        <v>1001.4</v>
      </c>
      <c r="T8" s="98">
        <v>1001.8</v>
      </c>
      <c r="U8" s="98">
        <v>1002.3</v>
      </c>
      <c r="V8" s="98">
        <v>1003</v>
      </c>
      <c r="W8" s="98">
        <v>1003</v>
      </c>
      <c r="X8" s="98">
        <v>1002.6</v>
      </c>
      <c r="Y8" s="98">
        <v>1002.4</v>
      </c>
      <c r="Z8" s="58">
        <f t="shared" si="0"/>
        <v>1001.6958333333333</v>
      </c>
      <c r="AA8" s="56">
        <v>1003.1</v>
      </c>
      <c r="AB8" s="130">
        <v>0.9097222222222222</v>
      </c>
      <c r="AC8" s="60">
        <v>6</v>
      </c>
      <c r="AD8" s="56">
        <v>999.9</v>
      </c>
      <c r="AE8" s="133">
        <v>0.1277777777777778</v>
      </c>
    </row>
    <row r="9" spans="1:31" ht="13.5" customHeight="1">
      <c r="A9" s="69">
        <v>7</v>
      </c>
      <c r="B9" s="97">
        <v>1002.4</v>
      </c>
      <c r="C9" s="98">
        <v>1002.5</v>
      </c>
      <c r="D9" s="98">
        <v>1002.6</v>
      </c>
      <c r="E9" s="98">
        <v>1003.3</v>
      </c>
      <c r="F9" s="98">
        <v>1003.9</v>
      </c>
      <c r="G9" s="98">
        <v>1004.3</v>
      </c>
      <c r="H9" s="98">
        <v>1004.3</v>
      </c>
      <c r="I9" s="98">
        <v>1004.4</v>
      </c>
      <c r="J9" s="98">
        <v>1004.6</v>
      </c>
      <c r="K9" s="98">
        <v>1004.6</v>
      </c>
      <c r="L9" s="98">
        <v>1004.3</v>
      </c>
      <c r="M9" s="98">
        <v>1003.8</v>
      </c>
      <c r="N9" s="98">
        <v>1003.4</v>
      </c>
      <c r="O9" s="98">
        <v>1002.8</v>
      </c>
      <c r="P9" s="98">
        <v>1002.4</v>
      </c>
      <c r="Q9" s="98">
        <v>1002.5</v>
      </c>
      <c r="R9" s="98">
        <v>1002.5</v>
      </c>
      <c r="S9" s="98">
        <v>1002.7</v>
      </c>
      <c r="T9" s="98">
        <v>1003.4</v>
      </c>
      <c r="U9" s="98">
        <v>1003.5</v>
      </c>
      <c r="V9" s="98">
        <v>1003.7</v>
      </c>
      <c r="W9" s="98">
        <v>1003.8</v>
      </c>
      <c r="X9" s="98">
        <v>1003.9</v>
      </c>
      <c r="Y9" s="98">
        <v>1003.6</v>
      </c>
      <c r="Z9" s="58">
        <f t="shared" si="0"/>
        <v>1003.4666666666667</v>
      </c>
      <c r="AA9" s="56">
        <v>1004.7</v>
      </c>
      <c r="AB9" s="130">
        <v>0.4222222222222222</v>
      </c>
      <c r="AC9" s="60">
        <v>7</v>
      </c>
      <c r="AD9" s="56">
        <v>1002.3</v>
      </c>
      <c r="AE9" s="133">
        <v>0.05555555555555555</v>
      </c>
    </row>
    <row r="10" spans="1:31" ht="13.5" customHeight="1">
      <c r="A10" s="69">
        <v>8</v>
      </c>
      <c r="B10" s="97">
        <v>1003.2</v>
      </c>
      <c r="C10" s="98">
        <v>1003.2</v>
      </c>
      <c r="D10" s="98">
        <v>1003.3</v>
      </c>
      <c r="E10" s="98">
        <v>1003.5</v>
      </c>
      <c r="F10" s="98">
        <v>1003.6</v>
      </c>
      <c r="G10" s="98">
        <v>1003.7</v>
      </c>
      <c r="H10" s="98">
        <v>1003.6</v>
      </c>
      <c r="I10" s="98">
        <v>1003.5</v>
      </c>
      <c r="J10" s="98">
        <v>1003.4</v>
      </c>
      <c r="K10" s="98">
        <v>1003.1</v>
      </c>
      <c r="L10" s="98">
        <v>1003</v>
      </c>
      <c r="M10" s="98">
        <v>1002.7</v>
      </c>
      <c r="N10" s="98">
        <v>1002.5</v>
      </c>
      <c r="O10" s="98">
        <v>1002.3</v>
      </c>
      <c r="P10" s="98">
        <v>1002.1</v>
      </c>
      <c r="Q10" s="98">
        <v>1001.9</v>
      </c>
      <c r="R10" s="98">
        <v>1001.9</v>
      </c>
      <c r="S10" s="98">
        <v>1001.9</v>
      </c>
      <c r="T10" s="98">
        <v>1002.2</v>
      </c>
      <c r="U10" s="98">
        <v>1002.6</v>
      </c>
      <c r="V10" s="98">
        <v>1003.3</v>
      </c>
      <c r="W10" s="98">
        <v>1003.2</v>
      </c>
      <c r="X10" s="98">
        <v>1002.9</v>
      </c>
      <c r="Y10" s="98">
        <v>1003</v>
      </c>
      <c r="Z10" s="58">
        <f t="shared" si="0"/>
        <v>1002.9000000000001</v>
      </c>
      <c r="AA10" s="56">
        <v>1003.7</v>
      </c>
      <c r="AB10" s="130">
        <v>0.2798611111111111</v>
      </c>
      <c r="AC10" s="60">
        <v>8</v>
      </c>
      <c r="AD10" s="56">
        <v>1001.5</v>
      </c>
      <c r="AE10" s="133">
        <v>0.7395833333333334</v>
      </c>
    </row>
    <row r="11" spans="1:31" ht="13.5" customHeight="1">
      <c r="A11" s="69">
        <v>9</v>
      </c>
      <c r="B11" s="97">
        <v>1002.7</v>
      </c>
      <c r="C11" s="98">
        <v>1002.6</v>
      </c>
      <c r="D11" s="98">
        <v>1002.5</v>
      </c>
      <c r="E11" s="98">
        <v>1003</v>
      </c>
      <c r="F11" s="98">
        <v>1003.6</v>
      </c>
      <c r="G11" s="98">
        <v>1003.8</v>
      </c>
      <c r="H11" s="98">
        <v>1003.9</v>
      </c>
      <c r="I11" s="98">
        <v>1003.9</v>
      </c>
      <c r="J11" s="98">
        <v>1003.5</v>
      </c>
      <c r="K11" s="98">
        <v>1003.3</v>
      </c>
      <c r="L11" s="98">
        <v>1003.4</v>
      </c>
      <c r="M11" s="98">
        <v>1003.2</v>
      </c>
      <c r="N11" s="98">
        <v>1002.8</v>
      </c>
      <c r="O11" s="98">
        <v>1002.3</v>
      </c>
      <c r="P11" s="98">
        <v>1001.8</v>
      </c>
      <c r="Q11" s="98">
        <v>1001.7</v>
      </c>
      <c r="R11" s="98">
        <v>1001.2</v>
      </c>
      <c r="S11" s="98">
        <v>1001.6</v>
      </c>
      <c r="T11" s="98">
        <v>1002.8</v>
      </c>
      <c r="U11" s="98">
        <v>1002.8</v>
      </c>
      <c r="V11" s="98">
        <v>1002.8</v>
      </c>
      <c r="W11" s="98">
        <v>1002</v>
      </c>
      <c r="X11" s="98">
        <v>1001.8</v>
      </c>
      <c r="Y11" s="98">
        <v>1001.6</v>
      </c>
      <c r="Z11" s="58">
        <f t="shared" si="0"/>
        <v>1002.6916666666663</v>
      </c>
      <c r="AA11" s="56">
        <v>1004.1</v>
      </c>
      <c r="AB11" s="130">
        <v>0.3263888888888889</v>
      </c>
      <c r="AC11" s="60">
        <v>9</v>
      </c>
      <c r="AD11" s="56">
        <v>1001.1</v>
      </c>
      <c r="AE11" s="133">
        <v>0.717361111111111</v>
      </c>
    </row>
    <row r="12" spans="1:31" ht="13.5" customHeight="1">
      <c r="A12" s="69">
        <v>10</v>
      </c>
      <c r="B12" s="97">
        <v>1000.9</v>
      </c>
      <c r="C12" s="98">
        <v>1000.9</v>
      </c>
      <c r="D12" s="98">
        <v>1000.6</v>
      </c>
      <c r="E12" s="98">
        <v>1001.1</v>
      </c>
      <c r="F12" s="98">
        <v>1001.1</v>
      </c>
      <c r="G12" s="98">
        <v>1001.3</v>
      </c>
      <c r="H12" s="98">
        <v>1001.9</v>
      </c>
      <c r="I12" s="98">
        <v>1001.8</v>
      </c>
      <c r="J12" s="98">
        <v>1001.3</v>
      </c>
      <c r="K12" s="98">
        <v>1001.1</v>
      </c>
      <c r="L12" s="98">
        <v>1000.5</v>
      </c>
      <c r="M12" s="98">
        <v>999.8</v>
      </c>
      <c r="N12" s="98">
        <v>999.2</v>
      </c>
      <c r="O12" s="98">
        <v>998.4</v>
      </c>
      <c r="P12" s="98">
        <v>997.8</v>
      </c>
      <c r="Q12" s="98">
        <v>997.1</v>
      </c>
      <c r="R12" s="98">
        <v>997.7</v>
      </c>
      <c r="S12" s="98">
        <v>997.4</v>
      </c>
      <c r="T12" s="98">
        <v>997.1</v>
      </c>
      <c r="U12" s="98">
        <v>996.7</v>
      </c>
      <c r="V12" s="98">
        <v>996.7</v>
      </c>
      <c r="W12" s="98">
        <v>996.3</v>
      </c>
      <c r="X12" s="98">
        <v>995.4</v>
      </c>
      <c r="Y12" s="98">
        <v>995</v>
      </c>
      <c r="Z12" s="58">
        <f t="shared" si="0"/>
        <v>999.0458333333335</v>
      </c>
      <c r="AA12" s="56">
        <v>1002</v>
      </c>
      <c r="AB12" s="130">
        <v>0.3</v>
      </c>
      <c r="AC12" s="60">
        <v>10</v>
      </c>
      <c r="AD12" s="56">
        <v>995</v>
      </c>
      <c r="AE12" s="133">
        <v>1</v>
      </c>
    </row>
    <row r="13" spans="1:31" ht="13.5" customHeight="1">
      <c r="A13" s="68">
        <v>11</v>
      </c>
      <c r="B13" s="105">
        <v>994.5</v>
      </c>
      <c r="C13" s="106">
        <v>994.1</v>
      </c>
      <c r="D13" s="106">
        <v>994.3</v>
      </c>
      <c r="E13" s="106">
        <v>994.6</v>
      </c>
      <c r="F13" s="106">
        <v>994.7</v>
      </c>
      <c r="G13" s="106">
        <v>995.7</v>
      </c>
      <c r="H13" s="106">
        <v>996.1</v>
      </c>
      <c r="I13" s="106">
        <v>995.7</v>
      </c>
      <c r="J13" s="106">
        <v>996.2</v>
      </c>
      <c r="K13" s="106">
        <v>996.1</v>
      </c>
      <c r="L13" s="106">
        <v>995.8</v>
      </c>
      <c r="M13" s="106">
        <v>995.2</v>
      </c>
      <c r="N13" s="106">
        <v>995.6</v>
      </c>
      <c r="O13" s="106">
        <v>996</v>
      </c>
      <c r="P13" s="106">
        <v>996</v>
      </c>
      <c r="Q13" s="106">
        <v>996.7</v>
      </c>
      <c r="R13" s="106">
        <v>996.8</v>
      </c>
      <c r="S13" s="106">
        <v>997</v>
      </c>
      <c r="T13" s="106">
        <v>997.8</v>
      </c>
      <c r="U13" s="106">
        <v>998.3</v>
      </c>
      <c r="V13" s="106">
        <v>999.3</v>
      </c>
      <c r="W13" s="106">
        <v>999.8</v>
      </c>
      <c r="X13" s="106">
        <v>999.8</v>
      </c>
      <c r="Y13" s="106">
        <v>1000.1</v>
      </c>
      <c r="Z13" s="107">
        <f t="shared" si="0"/>
        <v>996.5083333333332</v>
      </c>
      <c r="AA13" s="108">
        <v>1000.1</v>
      </c>
      <c r="AB13" s="131">
        <v>1</v>
      </c>
      <c r="AC13" s="109">
        <v>11</v>
      </c>
      <c r="AD13" s="108">
        <v>993.9</v>
      </c>
      <c r="AE13" s="134">
        <v>0.10625</v>
      </c>
    </row>
    <row r="14" spans="1:31" ht="13.5" customHeight="1">
      <c r="A14" s="69">
        <v>12</v>
      </c>
      <c r="B14" s="97">
        <v>1000.6</v>
      </c>
      <c r="C14" s="98">
        <v>1000.7</v>
      </c>
      <c r="D14" s="98">
        <v>1001</v>
      </c>
      <c r="E14" s="98">
        <v>1001.5</v>
      </c>
      <c r="F14" s="98">
        <v>1002.1</v>
      </c>
      <c r="G14" s="98">
        <v>1002.5</v>
      </c>
      <c r="H14" s="98">
        <v>1002.9</v>
      </c>
      <c r="I14" s="98">
        <v>1003.4</v>
      </c>
      <c r="J14" s="98">
        <v>1003.6</v>
      </c>
      <c r="K14" s="98">
        <v>1003.4</v>
      </c>
      <c r="L14" s="98">
        <v>1003.5</v>
      </c>
      <c r="M14" s="98">
        <v>1003.6</v>
      </c>
      <c r="N14" s="98">
        <v>1003.5</v>
      </c>
      <c r="O14" s="98">
        <v>1003.4</v>
      </c>
      <c r="P14" s="98">
        <v>1003.2</v>
      </c>
      <c r="Q14" s="98">
        <v>1003.3</v>
      </c>
      <c r="R14" s="98">
        <v>1003.3</v>
      </c>
      <c r="S14" s="98">
        <v>1003.7</v>
      </c>
      <c r="T14" s="98">
        <v>1003.8</v>
      </c>
      <c r="U14" s="98">
        <v>1004</v>
      </c>
      <c r="V14" s="98">
        <v>1004.2</v>
      </c>
      <c r="W14" s="98">
        <v>1003.6</v>
      </c>
      <c r="X14" s="98">
        <v>1003</v>
      </c>
      <c r="Y14" s="98">
        <v>1001.9</v>
      </c>
      <c r="Z14" s="58">
        <f t="shared" si="0"/>
        <v>1002.9041666666667</v>
      </c>
      <c r="AA14" s="56">
        <v>1004.3</v>
      </c>
      <c r="AB14" s="130">
        <v>0.8909722222222222</v>
      </c>
      <c r="AC14" s="60">
        <v>12</v>
      </c>
      <c r="AD14" s="56">
        <v>1000.1</v>
      </c>
      <c r="AE14" s="133">
        <v>0.006944444444444444</v>
      </c>
    </row>
    <row r="15" spans="1:31" ht="13.5" customHeight="1">
      <c r="A15" s="69">
        <v>13</v>
      </c>
      <c r="B15" s="97">
        <v>1001.3</v>
      </c>
      <c r="C15" s="98">
        <v>1000.4</v>
      </c>
      <c r="D15" s="98">
        <v>999.6</v>
      </c>
      <c r="E15" s="98">
        <v>998.3</v>
      </c>
      <c r="F15" s="98">
        <v>998.2</v>
      </c>
      <c r="G15" s="98">
        <v>998.2</v>
      </c>
      <c r="H15" s="98">
        <v>998.2</v>
      </c>
      <c r="I15" s="98">
        <v>998.6</v>
      </c>
      <c r="J15" s="98">
        <v>998.7</v>
      </c>
      <c r="K15" s="98">
        <v>998.6</v>
      </c>
      <c r="L15" s="98">
        <v>998.8</v>
      </c>
      <c r="M15" s="98">
        <v>998.6</v>
      </c>
      <c r="N15" s="98">
        <v>998.1</v>
      </c>
      <c r="O15" s="98">
        <v>998.4</v>
      </c>
      <c r="P15" s="98">
        <v>999.2</v>
      </c>
      <c r="Q15" s="98">
        <v>999.6</v>
      </c>
      <c r="R15" s="98">
        <v>999.6</v>
      </c>
      <c r="S15" s="98">
        <v>1000</v>
      </c>
      <c r="T15" s="98">
        <v>1001</v>
      </c>
      <c r="U15" s="98">
        <v>1002.1</v>
      </c>
      <c r="V15" s="98">
        <v>1003</v>
      </c>
      <c r="W15" s="98">
        <v>1004</v>
      </c>
      <c r="X15" s="98">
        <v>1004.4</v>
      </c>
      <c r="Y15" s="98">
        <v>1004.6</v>
      </c>
      <c r="Z15" s="58">
        <f t="shared" si="0"/>
        <v>1000.0625</v>
      </c>
      <c r="AA15" s="56">
        <v>1004.6</v>
      </c>
      <c r="AB15" s="130">
        <v>1</v>
      </c>
      <c r="AC15" s="60">
        <v>13</v>
      </c>
      <c r="AD15" s="56">
        <v>997.8</v>
      </c>
      <c r="AE15" s="133">
        <v>0.24722222222222223</v>
      </c>
    </row>
    <row r="16" spans="1:31" ht="13.5" customHeight="1">
      <c r="A16" s="69">
        <v>14</v>
      </c>
      <c r="B16" s="97">
        <v>1004.9</v>
      </c>
      <c r="C16" s="98">
        <v>1005</v>
      </c>
      <c r="D16" s="98">
        <v>1004.9</v>
      </c>
      <c r="E16" s="98">
        <v>1005.4</v>
      </c>
      <c r="F16" s="98">
        <v>1006.1</v>
      </c>
      <c r="G16" s="98">
        <v>1006.2</v>
      </c>
      <c r="H16" s="98">
        <v>1006.6</v>
      </c>
      <c r="I16" s="98">
        <v>1006.6</v>
      </c>
      <c r="J16" s="98">
        <v>1006.2</v>
      </c>
      <c r="K16" s="98">
        <v>1006.3</v>
      </c>
      <c r="L16" s="98">
        <v>1006.2</v>
      </c>
      <c r="M16" s="98">
        <v>1005.9</v>
      </c>
      <c r="N16" s="98">
        <v>1005.8</v>
      </c>
      <c r="O16" s="98">
        <v>1005.7</v>
      </c>
      <c r="P16" s="98">
        <v>1005.3</v>
      </c>
      <c r="Q16" s="98">
        <v>1005.3</v>
      </c>
      <c r="R16" s="98">
        <v>1005.2</v>
      </c>
      <c r="S16" s="98">
        <v>1005.3</v>
      </c>
      <c r="T16" s="98">
        <v>1005.6</v>
      </c>
      <c r="U16" s="98">
        <v>1005.5</v>
      </c>
      <c r="V16" s="98">
        <v>1005.9</v>
      </c>
      <c r="W16" s="98">
        <v>1006</v>
      </c>
      <c r="X16" s="98">
        <v>1005.5</v>
      </c>
      <c r="Y16" s="98">
        <v>1005.3</v>
      </c>
      <c r="Z16" s="58">
        <f t="shared" si="0"/>
        <v>1005.6958333333332</v>
      </c>
      <c r="AA16" s="56">
        <v>1006.8</v>
      </c>
      <c r="AB16" s="130">
        <v>0.30416666666666664</v>
      </c>
      <c r="AC16" s="60">
        <v>14</v>
      </c>
      <c r="AD16" s="56">
        <v>1004.5</v>
      </c>
      <c r="AE16" s="133">
        <v>0.006944444444444444</v>
      </c>
    </row>
    <row r="17" spans="1:31" ht="13.5" customHeight="1">
      <c r="A17" s="69">
        <v>15</v>
      </c>
      <c r="B17" s="97">
        <v>1005.3</v>
      </c>
      <c r="C17" s="98">
        <v>1005.4</v>
      </c>
      <c r="D17" s="98">
        <v>1005.8</v>
      </c>
      <c r="E17" s="98">
        <v>1006.3</v>
      </c>
      <c r="F17" s="98">
        <v>1006.6</v>
      </c>
      <c r="G17" s="98">
        <v>1007.2</v>
      </c>
      <c r="H17" s="98">
        <v>1007.7</v>
      </c>
      <c r="I17" s="98">
        <v>1007.9</v>
      </c>
      <c r="J17" s="98">
        <v>1008</v>
      </c>
      <c r="K17" s="98">
        <v>1007.5</v>
      </c>
      <c r="L17" s="98">
        <v>1007.3</v>
      </c>
      <c r="M17" s="98">
        <v>1007.1</v>
      </c>
      <c r="N17" s="98">
        <v>1006.5</v>
      </c>
      <c r="O17" s="98">
        <v>1006.1</v>
      </c>
      <c r="P17" s="98">
        <v>1006.1</v>
      </c>
      <c r="Q17" s="98">
        <v>1006.2</v>
      </c>
      <c r="R17" s="98">
        <v>1006.3</v>
      </c>
      <c r="S17" s="98">
        <v>1006.1</v>
      </c>
      <c r="T17" s="98">
        <v>1006.1</v>
      </c>
      <c r="U17" s="98">
        <v>1006.2</v>
      </c>
      <c r="V17" s="98">
        <v>1006.3</v>
      </c>
      <c r="W17" s="98">
        <v>1006.2</v>
      </c>
      <c r="X17" s="98">
        <v>1006</v>
      </c>
      <c r="Y17" s="98">
        <v>1005.1</v>
      </c>
      <c r="Z17" s="58">
        <f t="shared" si="0"/>
        <v>1006.4708333333333</v>
      </c>
      <c r="AA17" s="56">
        <v>1008</v>
      </c>
      <c r="AB17" s="130">
        <v>0.3875</v>
      </c>
      <c r="AC17" s="60">
        <v>15</v>
      </c>
      <c r="AD17" s="56">
        <v>1005.1</v>
      </c>
      <c r="AE17" s="133">
        <v>1</v>
      </c>
    </row>
    <row r="18" spans="1:31" ht="13.5" customHeight="1">
      <c r="A18" s="69">
        <v>16</v>
      </c>
      <c r="B18" s="97">
        <v>1005.1</v>
      </c>
      <c r="C18" s="98">
        <v>1004.5</v>
      </c>
      <c r="D18" s="98">
        <v>1004.3</v>
      </c>
      <c r="E18" s="98">
        <v>1004.4</v>
      </c>
      <c r="F18" s="98">
        <v>1004.7</v>
      </c>
      <c r="G18" s="98">
        <v>1005</v>
      </c>
      <c r="H18" s="98">
        <v>1005.5</v>
      </c>
      <c r="I18" s="98">
        <v>1004.5</v>
      </c>
      <c r="J18" s="98">
        <v>1003.7</v>
      </c>
      <c r="K18" s="98">
        <v>1003.8</v>
      </c>
      <c r="L18" s="98">
        <v>1002.8</v>
      </c>
      <c r="M18" s="98">
        <v>1002.1</v>
      </c>
      <c r="N18" s="98">
        <v>1001.9</v>
      </c>
      <c r="O18" s="98">
        <v>1002</v>
      </c>
      <c r="P18" s="98">
        <v>1002.1</v>
      </c>
      <c r="Q18" s="98">
        <v>1001.6</v>
      </c>
      <c r="R18" s="98">
        <v>1002</v>
      </c>
      <c r="S18" s="98">
        <v>1002</v>
      </c>
      <c r="T18" s="98">
        <v>1002.3</v>
      </c>
      <c r="U18" s="98">
        <v>1002.8</v>
      </c>
      <c r="V18" s="98">
        <v>1003.1</v>
      </c>
      <c r="W18" s="98">
        <v>1003.2</v>
      </c>
      <c r="X18" s="98">
        <v>1002.5</v>
      </c>
      <c r="Y18" s="98">
        <v>1002.1</v>
      </c>
      <c r="Z18" s="58">
        <f t="shared" si="0"/>
        <v>1003.2499999999999</v>
      </c>
      <c r="AA18" s="56">
        <v>1005.7</v>
      </c>
      <c r="AB18" s="130">
        <v>0.2826388888888889</v>
      </c>
      <c r="AC18" s="60">
        <v>16</v>
      </c>
      <c r="AD18" s="56">
        <v>1001.3</v>
      </c>
      <c r="AE18" s="133">
        <v>0.6847222222222222</v>
      </c>
    </row>
    <row r="19" spans="1:31" ht="13.5" customHeight="1">
      <c r="A19" s="69">
        <v>17</v>
      </c>
      <c r="B19" s="97">
        <v>1001.3</v>
      </c>
      <c r="C19" s="98">
        <v>1000.8</v>
      </c>
      <c r="D19" s="98">
        <v>1000.2</v>
      </c>
      <c r="E19" s="98">
        <v>1000.4</v>
      </c>
      <c r="F19" s="98">
        <v>1000.2</v>
      </c>
      <c r="G19" s="98">
        <v>999.8</v>
      </c>
      <c r="H19" s="98">
        <v>999.9</v>
      </c>
      <c r="I19" s="98">
        <v>999.3</v>
      </c>
      <c r="J19" s="98">
        <v>998.4</v>
      </c>
      <c r="K19" s="98">
        <v>997.5</v>
      </c>
      <c r="L19" s="98">
        <v>996.7</v>
      </c>
      <c r="M19" s="98">
        <v>996.2</v>
      </c>
      <c r="N19" s="98">
        <v>995.7</v>
      </c>
      <c r="O19" s="98">
        <v>995.4</v>
      </c>
      <c r="P19" s="98">
        <v>995.3</v>
      </c>
      <c r="Q19" s="98">
        <v>995.1</v>
      </c>
      <c r="R19" s="98">
        <v>995.5</v>
      </c>
      <c r="S19" s="98">
        <v>995.8</v>
      </c>
      <c r="T19" s="98">
        <v>996.7</v>
      </c>
      <c r="U19" s="98">
        <v>996.8</v>
      </c>
      <c r="V19" s="98">
        <v>996.7</v>
      </c>
      <c r="W19" s="98">
        <v>996.4</v>
      </c>
      <c r="X19" s="98">
        <v>996.2</v>
      </c>
      <c r="Y19" s="98">
        <v>995.9</v>
      </c>
      <c r="Z19" s="58">
        <f t="shared" si="0"/>
        <v>997.591666666667</v>
      </c>
      <c r="AA19" s="56">
        <v>1002.1</v>
      </c>
      <c r="AB19" s="130">
        <v>0.013194444444444444</v>
      </c>
      <c r="AC19" s="60">
        <v>17</v>
      </c>
      <c r="AD19" s="56">
        <v>995</v>
      </c>
      <c r="AE19" s="133">
        <v>0.6756944444444444</v>
      </c>
    </row>
    <row r="20" spans="1:31" ht="13.5" customHeight="1">
      <c r="A20" s="69">
        <v>18</v>
      </c>
      <c r="B20" s="97">
        <v>995.8</v>
      </c>
      <c r="C20" s="98">
        <v>995.8</v>
      </c>
      <c r="D20" s="98">
        <v>995.6</v>
      </c>
      <c r="E20" s="98">
        <v>995.8</v>
      </c>
      <c r="F20" s="98">
        <v>995.9</v>
      </c>
      <c r="G20" s="98">
        <v>996</v>
      </c>
      <c r="H20" s="98">
        <v>996.5</v>
      </c>
      <c r="I20" s="98">
        <v>996.7</v>
      </c>
      <c r="J20" s="98">
        <v>996.4</v>
      </c>
      <c r="K20" s="98">
        <v>996.4</v>
      </c>
      <c r="L20" s="98">
        <v>996.2</v>
      </c>
      <c r="M20" s="98">
        <v>996.3</v>
      </c>
      <c r="N20" s="98">
        <v>996.2</v>
      </c>
      <c r="O20" s="98">
        <v>996.2</v>
      </c>
      <c r="P20" s="98">
        <v>996</v>
      </c>
      <c r="Q20" s="98">
        <v>996.1</v>
      </c>
      <c r="R20" s="98">
        <v>996.7</v>
      </c>
      <c r="S20" s="98">
        <v>997.5</v>
      </c>
      <c r="T20" s="98">
        <v>998.5</v>
      </c>
      <c r="U20" s="98">
        <v>998.9</v>
      </c>
      <c r="V20" s="98">
        <v>999.6</v>
      </c>
      <c r="W20" s="98">
        <v>999.5</v>
      </c>
      <c r="X20" s="98">
        <v>999.8</v>
      </c>
      <c r="Y20" s="98">
        <v>999.8</v>
      </c>
      <c r="Z20" s="58">
        <f t="shared" si="0"/>
        <v>997.0083333333333</v>
      </c>
      <c r="AA20" s="56">
        <v>1000</v>
      </c>
      <c r="AB20" s="130">
        <v>0.95</v>
      </c>
      <c r="AC20" s="60">
        <v>18</v>
      </c>
      <c r="AD20" s="56">
        <v>995.4</v>
      </c>
      <c r="AE20" s="133">
        <v>0.14027777777777778</v>
      </c>
    </row>
    <row r="21" spans="1:31" ht="13.5" customHeight="1">
      <c r="A21" s="69">
        <v>19</v>
      </c>
      <c r="B21" s="97">
        <v>999.9</v>
      </c>
      <c r="C21" s="98">
        <v>1000.1</v>
      </c>
      <c r="D21" s="98">
        <v>1000.1</v>
      </c>
      <c r="E21" s="98">
        <v>1000.7</v>
      </c>
      <c r="F21" s="98">
        <v>1001.3</v>
      </c>
      <c r="G21" s="98">
        <v>1001.8</v>
      </c>
      <c r="H21" s="98">
        <v>1002.2</v>
      </c>
      <c r="I21" s="98">
        <v>1002.6</v>
      </c>
      <c r="J21" s="98">
        <v>1002.5</v>
      </c>
      <c r="K21" s="98">
        <v>1002.3</v>
      </c>
      <c r="L21" s="98">
        <v>1002.2</v>
      </c>
      <c r="M21" s="98">
        <v>1001.9</v>
      </c>
      <c r="N21" s="98">
        <v>1001.5</v>
      </c>
      <c r="O21" s="98">
        <v>1001.4</v>
      </c>
      <c r="P21" s="98">
        <v>1001</v>
      </c>
      <c r="Q21" s="98">
        <v>1001.1</v>
      </c>
      <c r="R21" s="98">
        <v>1001</v>
      </c>
      <c r="S21" s="98">
        <v>1001.1</v>
      </c>
      <c r="T21" s="98">
        <v>1001.4</v>
      </c>
      <c r="U21" s="98">
        <v>1001.8</v>
      </c>
      <c r="V21" s="98">
        <v>1001.8</v>
      </c>
      <c r="W21" s="98">
        <v>1001.7</v>
      </c>
      <c r="X21" s="98">
        <v>1001.2</v>
      </c>
      <c r="Y21" s="98">
        <v>1001</v>
      </c>
      <c r="Z21" s="58">
        <f t="shared" si="0"/>
        <v>1001.4</v>
      </c>
      <c r="AA21" s="56">
        <v>1002.6</v>
      </c>
      <c r="AB21" s="130">
        <v>0.38680555555555557</v>
      </c>
      <c r="AC21" s="60">
        <v>19</v>
      </c>
      <c r="AD21" s="56">
        <v>999.8</v>
      </c>
      <c r="AE21" s="133">
        <v>0.016666666666666666</v>
      </c>
    </row>
    <row r="22" spans="1:31" ht="13.5" customHeight="1">
      <c r="A22" s="69">
        <v>20</v>
      </c>
      <c r="B22" s="97">
        <v>1000.2</v>
      </c>
      <c r="C22" s="98">
        <v>1000.1</v>
      </c>
      <c r="D22" s="98">
        <v>1000.2</v>
      </c>
      <c r="E22" s="98">
        <v>1000.4</v>
      </c>
      <c r="F22" s="98">
        <v>1000.1</v>
      </c>
      <c r="G22" s="98">
        <v>1000</v>
      </c>
      <c r="H22" s="98">
        <v>1000.8</v>
      </c>
      <c r="I22" s="98">
        <v>1001.1</v>
      </c>
      <c r="J22" s="98">
        <v>1001.2</v>
      </c>
      <c r="K22" s="98">
        <v>1001</v>
      </c>
      <c r="L22" s="98">
        <v>1000.8</v>
      </c>
      <c r="M22" s="98">
        <v>1000.1</v>
      </c>
      <c r="N22" s="98">
        <v>999.9</v>
      </c>
      <c r="O22" s="98">
        <v>1000</v>
      </c>
      <c r="P22" s="98">
        <v>999.9</v>
      </c>
      <c r="Q22" s="98">
        <v>1000</v>
      </c>
      <c r="R22" s="98">
        <v>1000.1</v>
      </c>
      <c r="S22" s="98">
        <v>1000.4</v>
      </c>
      <c r="T22" s="98">
        <v>1000.5</v>
      </c>
      <c r="U22" s="98">
        <v>1001.3</v>
      </c>
      <c r="V22" s="98">
        <v>1001.3</v>
      </c>
      <c r="W22" s="98">
        <v>1001.1</v>
      </c>
      <c r="X22" s="98">
        <v>1000.9</v>
      </c>
      <c r="Y22" s="98">
        <v>1000.7</v>
      </c>
      <c r="Z22" s="58">
        <f t="shared" si="0"/>
        <v>1000.5041666666666</v>
      </c>
      <c r="AA22" s="56">
        <v>1001.5</v>
      </c>
      <c r="AB22" s="130">
        <v>0.8569444444444444</v>
      </c>
      <c r="AC22" s="60">
        <v>20</v>
      </c>
      <c r="AD22" s="56">
        <v>999.8</v>
      </c>
      <c r="AE22" s="133">
        <v>0.63125</v>
      </c>
    </row>
    <row r="23" spans="1:31" ht="13.5" customHeight="1">
      <c r="A23" s="68">
        <v>21</v>
      </c>
      <c r="B23" s="105">
        <v>1000.4</v>
      </c>
      <c r="C23" s="106">
        <v>1000.5</v>
      </c>
      <c r="D23" s="106">
        <v>1000.4</v>
      </c>
      <c r="E23" s="106">
        <v>1000.7</v>
      </c>
      <c r="F23" s="106">
        <v>1000.8</v>
      </c>
      <c r="G23" s="106">
        <v>1000.9</v>
      </c>
      <c r="H23" s="106">
        <v>1001.2</v>
      </c>
      <c r="I23" s="106">
        <v>1001.1</v>
      </c>
      <c r="J23" s="106">
        <v>1001</v>
      </c>
      <c r="K23" s="106">
        <v>1001.4</v>
      </c>
      <c r="L23" s="106">
        <v>1001.2</v>
      </c>
      <c r="M23" s="106">
        <v>1000.8</v>
      </c>
      <c r="N23" s="106">
        <v>1000.4</v>
      </c>
      <c r="O23" s="106">
        <v>1000.5</v>
      </c>
      <c r="P23" s="106">
        <v>999.8</v>
      </c>
      <c r="Q23" s="106">
        <v>1000.4</v>
      </c>
      <c r="R23" s="106">
        <v>1000.4</v>
      </c>
      <c r="S23" s="106">
        <v>1000.7</v>
      </c>
      <c r="T23" s="106">
        <v>1000.8</v>
      </c>
      <c r="U23" s="106">
        <v>1001.5</v>
      </c>
      <c r="V23" s="106">
        <v>1001.6</v>
      </c>
      <c r="W23" s="106">
        <v>1001.7</v>
      </c>
      <c r="X23" s="106">
        <v>1001.1</v>
      </c>
      <c r="Y23" s="106">
        <v>1000.5</v>
      </c>
      <c r="Z23" s="107">
        <f t="shared" si="0"/>
        <v>1000.8249999999998</v>
      </c>
      <c r="AA23" s="108">
        <v>1001.7</v>
      </c>
      <c r="AB23" s="131">
        <v>0.9229166666666666</v>
      </c>
      <c r="AC23" s="109">
        <v>21</v>
      </c>
      <c r="AD23" s="108">
        <v>999.8</v>
      </c>
      <c r="AE23" s="134">
        <v>0.6270833333333333</v>
      </c>
    </row>
    <row r="24" spans="1:31" ht="13.5" customHeight="1">
      <c r="A24" s="69">
        <v>22</v>
      </c>
      <c r="B24" s="97">
        <v>1000.6</v>
      </c>
      <c r="C24" s="98">
        <v>1000.3</v>
      </c>
      <c r="D24" s="98">
        <v>1000.7</v>
      </c>
      <c r="E24" s="98">
        <v>1001.2</v>
      </c>
      <c r="F24" s="98">
        <v>1002</v>
      </c>
      <c r="G24" s="98">
        <v>1002.5</v>
      </c>
      <c r="H24" s="98">
        <v>1003.2</v>
      </c>
      <c r="I24" s="98">
        <v>1003.6</v>
      </c>
      <c r="J24" s="98">
        <v>1003.9</v>
      </c>
      <c r="K24" s="98">
        <v>1004</v>
      </c>
      <c r="L24" s="98">
        <v>1004</v>
      </c>
      <c r="M24" s="98">
        <v>1003.9</v>
      </c>
      <c r="N24" s="98">
        <v>1003.6</v>
      </c>
      <c r="O24" s="98">
        <v>1003.8</v>
      </c>
      <c r="P24" s="98">
        <v>1004</v>
      </c>
      <c r="Q24" s="98">
        <v>1004</v>
      </c>
      <c r="R24" s="98">
        <v>1004.1</v>
      </c>
      <c r="S24" s="98">
        <v>1004.2</v>
      </c>
      <c r="T24" s="98">
        <v>1004.5</v>
      </c>
      <c r="U24" s="98">
        <v>1004.9</v>
      </c>
      <c r="V24" s="98">
        <v>1005.2</v>
      </c>
      <c r="W24" s="98">
        <v>1005.2</v>
      </c>
      <c r="X24" s="98">
        <v>1005.2</v>
      </c>
      <c r="Y24" s="98">
        <v>1004.9</v>
      </c>
      <c r="Z24" s="58">
        <f t="shared" si="0"/>
        <v>1003.4791666666669</v>
      </c>
      <c r="AA24" s="56">
        <v>1005.3</v>
      </c>
      <c r="AB24" s="130">
        <v>0.9423611111111111</v>
      </c>
      <c r="AC24" s="60">
        <v>22</v>
      </c>
      <c r="AD24" s="56">
        <v>1000.2</v>
      </c>
      <c r="AE24" s="133">
        <v>0.07777777777777778</v>
      </c>
    </row>
    <row r="25" spans="1:31" ht="13.5" customHeight="1">
      <c r="A25" s="69">
        <v>23</v>
      </c>
      <c r="B25" s="97">
        <v>1004.4</v>
      </c>
      <c r="C25" s="98">
        <v>1004.2</v>
      </c>
      <c r="D25" s="98">
        <v>1004.3</v>
      </c>
      <c r="E25" s="98">
        <v>1004.3</v>
      </c>
      <c r="F25" s="98">
        <v>1004.2</v>
      </c>
      <c r="G25" s="98">
        <v>1004.4</v>
      </c>
      <c r="H25" s="98">
        <v>1004.7</v>
      </c>
      <c r="I25" s="98">
        <v>1004.3</v>
      </c>
      <c r="J25" s="98">
        <v>1004.1</v>
      </c>
      <c r="K25" s="98">
        <v>1003.9</v>
      </c>
      <c r="L25" s="98">
        <v>1003.8</v>
      </c>
      <c r="M25" s="98">
        <v>1003.9</v>
      </c>
      <c r="N25" s="98">
        <v>1003.6</v>
      </c>
      <c r="O25" s="98">
        <v>1003.2</v>
      </c>
      <c r="P25" s="98">
        <v>1003.2</v>
      </c>
      <c r="Q25" s="98">
        <v>1003.2</v>
      </c>
      <c r="R25" s="98">
        <v>1002.6</v>
      </c>
      <c r="S25" s="98">
        <v>1002.6</v>
      </c>
      <c r="T25" s="98">
        <v>1002.7</v>
      </c>
      <c r="U25" s="98">
        <v>1002.9</v>
      </c>
      <c r="V25" s="98">
        <v>1003.1</v>
      </c>
      <c r="W25" s="98">
        <v>1003</v>
      </c>
      <c r="X25" s="98">
        <v>1002.6</v>
      </c>
      <c r="Y25" s="98">
        <v>1002.4</v>
      </c>
      <c r="Z25" s="58">
        <f t="shared" si="0"/>
        <v>1003.5666666666666</v>
      </c>
      <c r="AA25" s="56">
        <v>1004.9</v>
      </c>
      <c r="AB25" s="130">
        <v>0.0006944444444444445</v>
      </c>
      <c r="AC25" s="60">
        <v>23</v>
      </c>
      <c r="AD25" s="56">
        <v>1002.3</v>
      </c>
      <c r="AE25" s="133">
        <v>0.9930555555555555</v>
      </c>
    </row>
    <row r="26" spans="1:31" ht="13.5" customHeight="1">
      <c r="A26" s="69">
        <v>24</v>
      </c>
      <c r="B26" s="97">
        <v>1002.2</v>
      </c>
      <c r="C26" s="98">
        <v>1002</v>
      </c>
      <c r="D26" s="98">
        <v>1002.2</v>
      </c>
      <c r="E26" s="98">
        <v>1002.4</v>
      </c>
      <c r="F26" s="98">
        <v>1002.7</v>
      </c>
      <c r="G26" s="98">
        <v>1002.8</v>
      </c>
      <c r="H26" s="98">
        <v>1002.8</v>
      </c>
      <c r="I26" s="98">
        <v>1002.5</v>
      </c>
      <c r="J26" s="98">
        <v>1002.5</v>
      </c>
      <c r="K26" s="98">
        <v>1002.4</v>
      </c>
      <c r="L26" s="98">
        <v>1002.2</v>
      </c>
      <c r="M26" s="98">
        <v>1002</v>
      </c>
      <c r="N26" s="98">
        <v>1001.6</v>
      </c>
      <c r="O26" s="98">
        <v>1001.2</v>
      </c>
      <c r="P26" s="98">
        <v>1001.2</v>
      </c>
      <c r="Q26" s="98">
        <v>1001</v>
      </c>
      <c r="R26" s="98">
        <v>1001.1</v>
      </c>
      <c r="S26" s="98">
        <v>1001</v>
      </c>
      <c r="T26" s="98">
        <v>1001.7</v>
      </c>
      <c r="U26" s="98">
        <v>1001.9</v>
      </c>
      <c r="V26" s="98">
        <v>1002.1</v>
      </c>
      <c r="W26" s="98">
        <v>1002.3</v>
      </c>
      <c r="X26" s="98">
        <v>1002.3</v>
      </c>
      <c r="Y26" s="98">
        <v>1002.1</v>
      </c>
      <c r="Z26" s="58">
        <f t="shared" si="0"/>
        <v>1002.0083333333333</v>
      </c>
      <c r="AA26" s="56">
        <v>1002.9</v>
      </c>
      <c r="AB26" s="130">
        <v>0.28958333333333336</v>
      </c>
      <c r="AC26" s="60">
        <v>24</v>
      </c>
      <c r="AD26" s="56">
        <v>1000.9</v>
      </c>
      <c r="AE26" s="133">
        <v>0.7361111111111112</v>
      </c>
    </row>
    <row r="27" spans="1:31" ht="13.5" customHeight="1">
      <c r="A27" s="69">
        <v>25</v>
      </c>
      <c r="B27" s="97">
        <v>1002</v>
      </c>
      <c r="C27" s="98">
        <v>1002.2</v>
      </c>
      <c r="D27" s="98">
        <v>1002.4</v>
      </c>
      <c r="E27" s="98">
        <v>1002.5</v>
      </c>
      <c r="F27" s="98">
        <v>1003</v>
      </c>
      <c r="G27" s="98">
        <v>1003.2</v>
      </c>
      <c r="H27" s="98">
        <v>1003.5</v>
      </c>
      <c r="I27" s="98">
        <v>1003.7</v>
      </c>
      <c r="J27" s="98">
        <v>1003.5</v>
      </c>
      <c r="K27" s="98">
        <v>1003.5</v>
      </c>
      <c r="L27" s="98">
        <v>1003.8</v>
      </c>
      <c r="M27" s="98">
        <v>1003.5</v>
      </c>
      <c r="N27" s="98">
        <v>1003</v>
      </c>
      <c r="O27" s="98">
        <v>1002.7</v>
      </c>
      <c r="P27" s="98">
        <v>1002.5</v>
      </c>
      <c r="Q27" s="98">
        <v>1002.5</v>
      </c>
      <c r="R27" s="98">
        <v>1002.7</v>
      </c>
      <c r="S27" s="98">
        <v>1003.9</v>
      </c>
      <c r="T27" s="98">
        <v>1004</v>
      </c>
      <c r="U27" s="98">
        <v>1005.1</v>
      </c>
      <c r="V27" s="98">
        <v>1005.2</v>
      </c>
      <c r="W27" s="98">
        <v>1005.1</v>
      </c>
      <c r="X27" s="98">
        <v>1005</v>
      </c>
      <c r="Y27" s="98">
        <v>1005.2</v>
      </c>
      <c r="Z27" s="58">
        <f t="shared" si="0"/>
        <v>1003.4875000000001</v>
      </c>
      <c r="AA27" s="56">
        <v>1005.4</v>
      </c>
      <c r="AB27" s="130">
        <v>0.8666666666666667</v>
      </c>
      <c r="AC27" s="60">
        <v>25</v>
      </c>
      <c r="AD27" s="56">
        <v>1002</v>
      </c>
      <c r="AE27" s="133">
        <v>0.044444444444444446</v>
      </c>
    </row>
    <row r="28" spans="1:31" ht="13.5" customHeight="1">
      <c r="A28" s="69">
        <v>26</v>
      </c>
      <c r="B28" s="97">
        <v>1005.2</v>
      </c>
      <c r="C28" s="98">
        <v>1005</v>
      </c>
      <c r="D28" s="98">
        <v>1005.2</v>
      </c>
      <c r="E28" s="98">
        <v>1005.6</v>
      </c>
      <c r="F28" s="98">
        <v>1006.2</v>
      </c>
      <c r="G28" s="98">
        <v>1006.2</v>
      </c>
      <c r="H28" s="98">
        <v>1006.9</v>
      </c>
      <c r="I28" s="98">
        <v>1007</v>
      </c>
      <c r="J28" s="98">
        <v>1007.3</v>
      </c>
      <c r="K28" s="98">
        <v>1007.1</v>
      </c>
      <c r="L28" s="98">
        <v>1006.6</v>
      </c>
      <c r="M28" s="98">
        <v>1006.6</v>
      </c>
      <c r="N28" s="98">
        <v>1007.3</v>
      </c>
      <c r="O28" s="98">
        <v>1007.2</v>
      </c>
      <c r="P28" s="98">
        <v>1006.7</v>
      </c>
      <c r="Q28" s="98">
        <v>1006.4</v>
      </c>
      <c r="R28" s="98">
        <v>1006.2</v>
      </c>
      <c r="S28" s="98">
        <v>1006.7</v>
      </c>
      <c r="T28" s="98">
        <v>1007.2</v>
      </c>
      <c r="U28" s="98">
        <v>1008</v>
      </c>
      <c r="V28" s="98">
        <v>1008.4</v>
      </c>
      <c r="W28" s="98">
        <v>1007.8</v>
      </c>
      <c r="X28" s="98">
        <v>1007.8</v>
      </c>
      <c r="Y28" s="98">
        <v>1008.1</v>
      </c>
      <c r="Z28" s="58">
        <f t="shared" si="0"/>
        <v>1006.7791666666667</v>
      </c>
      <c r="AA28" s="56">
        <v>1008.4</v>
      </c>
      <c r="AB28" s="130">
        <v>0.8875</v>
      </c>
      <c r="AC28" s="60">
        <v>26</v>
      </c>
      <c r="AD28" s="56">
        <v>1004.9</v>
      </c>
      <c r="AE28" s="133">
        <v>0.07013888888888889</v>
      </c>
    </row>
    <row r="29" spans="1:31" ht="13.5" customHeight="1">
      <c r="A29" s="69">
        <v>27</v>
      </c>
      <c r="B29" s="97">
        <v>1007.8</v>
      </c>
      <c r="C29" s="98">
        <v>1007.9</v>
      </c>
      <c r="D29" s="98">
        <v>1008.3</v>
      </c>
      <c r="E29" s="98">
        <v>1007.8</v>
      </c>
      <c r="F29" s="98">
        <v>1008.1</v>
      </c>
      <c r="G29" s="98">
        <v>1008.4</v>
      </c>
      <c r="H29" s="98">
        <v>1008.7</v>
      </c>
      <c r="I29" s="98">
        <v>1008.4</v>
      </c>
      <c r="J29" s="98">
        <v>1008.7</v>
      </c>
      <c r="K29" s="98">
        <v>1008.5</v>
      </c>
      <c r="L29" s="98">
        <v>1008.4</v>
      </c>
      <c r="M29" s="98">
        <v>1008</v>
      </c>
      <c r="N29" s="98">
        <v>1007.7</v>
      </c>
      <c r="O29" s="98">
        <v>1007.6</v>
      </c>
      <c r="P29" s="98">
        <v>1007.3</v>
      </c>
      <c r="Q29" s="98">
        <v>1007.4</v>
      </c>
      <c r="R29" s="98">
        <v>1007.6</v>
      </c>
      <c r="S29" s="98">
        <v>1007.4</v>
      </c>
      <c r="T29" s="98">
        <v>1007.8</v>
      </c>
      <c r="U29" s="98">
        <v>1008.1</v>
      </c>
      <c r="V29" s="98">
        <v>1008.5</v>
      </c>
      <c r="W29" s="98">
        <v>1008.6</v>
      </c>
      <c r="X29" s="98">
        <v>1008.1</v>
      </c>
      <c r="Y29" s="98">
        <v>1007.9</v>
      </c>
      <c r="Z29" s="58">
        <f t="shared" si="0"/>
        <v>1008.0416666666665</v>
      </c>
      <c r="AA29" s="56">
        <v>1008.8</v>
      </c>
      <c r="AB29" s="130">
        <v>0.3965277777777778</v>
      </c>
      <c r="AC29" s="60">
        <v>27</v>
      </c>
      <c r="AD29" s="56">
        <v>1007.3</v>
      </c>
      <c r="AE29" s="133">
        <v>0.7479166666666667</v>
      </c>
    </row>
    <row r="30" spans="1:31" ht="13.5" customHeight="1">
      <c r="A30" s="69">
        <v>28</v>
      </c>
      <c r="B30" s="97">
        <v>1007.7</v>
      </c>
      <c r="C30" s="98">
        <v>1007.2</v>
      </c>
      <c r="D30" s="98">
        <v>1006.8</v>
      </c>
      <c r="E30" s="98">
        <v>1006.8</v>
      </c>
      <c r="F30" s="98">
        <v>1007.1</v>
      </c>
      <c r="G30" s="98">
        <v>1007.5</v>
      </c>
      <c r="H30" s="98">
        <v>1007.8</v>
      </c>
      <c r="I30" s="98">
        <v>1007.8</v>
      </c>
      <c r="J30" s="98">
        <v>1008</v>
      </c>
      <c r="K30" s="98">
        <v>1007.8</v>
      </c>
      <c r="L30" s="98">
        <v>1007</v>
      </c>
      <c r="M30" s="98">
        <v>1006.6</v>
      </c>
      <c r="N30" s="98">
        <v>1006.6</v>
      </c>
      <c r="O30" s="98">
        <v>1006.5</v>
      </c>
      <c r="P30" s="98">
        <v>1006.3</v>
      </c>
      <c r="Q30" s="98">
        <v>1005.9</v>
      </c>
      <c r="R30" s="98">
        <v>1006.1</v>
      </c>
      <c r="S30" s="98">
        <v>1006.1</v>
      </c>
      <c r="T30" s="98">
        <v>1006.3</v>
      </c>
      <c r="U30" s="98">
        <v>1006.7</v>
      </c>
      <c r="V30" s="98">
        <v>1006.8</v>
      </c>
      <c r="W30" s="98">
        <v>1006.6</v>
      </c>
      <c r="X30" s="98">
        <v>1006.5</v>
      </c>
      <c r="Y30" s="98">
        <v>1006.1</v>
      </c>
      <c r="Z30" s="58">
        <f t="shared" si="0"/>
        <v>1006.8583333333331</v>
      </c>
      <c r="AA30" s="56">
        <v>1008.1</v>
      </c>
      <c r="AB30" s="130">
        <v>0.38819444444444445</v>
      </c>
      <c r="AC30" s="60">
        <v>28</v>
      </c>
      <c r="AD30" s="56">
        <v>1005.8</v>
      </c>
      <c r="AE30" s="133">
        <v>0.6638888888888889</v>
      </c>
    </row>
    <row r="31" spans="1:31" ht="13.5" customHeight="1">
      <c r="A31" s="69">
        <v>29</v>
      </c>
      <c r="B31" s="97">
        <v>1005.6</v>
      </c>
      <c r="C31" s="98">
        <v>1005.2</v>
      </c>
      <c r="D31" s="98">
        <v>1005.1</v>
      </c>
      <c r="E31" s="98">
        <v>1005.3</v>
      </c>
      <c r="F31" s="98">
        <v>1005.6</v>
      </c>
      <c r="G31" s="98">
        <v>1006</v>
      </c>
      <c r="H31" s="98">
        <v>1006.2</v>
      </c>
      <c r="I31" s="98">
        <v>1006.5</v>
      </c>
      <c r="J31" s="98">
        <v>1006.7</v>
      </c>
      <c r="K31" s="98">
        <v>1007</v>
      </c>
      <c r="L31" s="98">
        <v>1006.9</v>
      </c>
      <c r="M31" s="98">
        <v>1006.6</v>
      </c>
      <c r="N31" s="98">
        <v>1006.6</v>
      </c>
      <c r="O31" s="98">
        <v>1006.3</v>
      </c>
      <c r="P31" s="98">
        <v>1006.3</v>
      </c>
      <c r="Q31" s="98">
        <v>1006.3</v>
      </c>
      <c r="R31" s="98">
        <v>1006.3</v>
      </c>
      <c r="S31" s="98">
        <v>1006.4</v>
      </c>
      <c r="T31" s="98">
        <v>1006.9</v>
      </c>
      <c r="U31" s="98">
        <v>1007.3</v>
      </c>
      <c r="V31" s="98">
        <v>1007.6</v>
      </c>
      <c r="W31" s="98">
        <v>1007.6</v>
      </c>
      <c r="X31" s="98">
        <v>1007.6</v>
      </c>
      <c r="Y31" s="98">
        <v>1007.2</v>
      </c>
      <c r="Z31" s="58">
        <f t="shared" si="0"/>
        <v>1006.4625</v>
      </c>
      <c r="AA31" s="56">
        <v>1007.7</v>
      </c>
      <c r="AB31" s="130">
        <v>0.9513888888888888</v>
      </c>
      <c r="AC31" s="60">
        <v>29</v>
      </c>
      <c r="AD31" s="56">
        <v>1004.9</v>
      </c>
      <c r="AE31" s="133">
        <v>0.11944444444444445</v>
      </c>
    </row>
    <row r="32" spans="1:31" ht="13.5" customHeight="1">
      <c r="A32" s="69">
        <v>30</v>
      </c>
      <c r="B32" s="97">
        <v>1007.1</v>
      </c>
      <c r="C32" s="98">
        <v>1006.4</v>
      </c>
      <c r="D32" s="98">
        <v>1006.4</v>
      </c>
      <c r="E32" s="98">
        <v>1006.4</v>
      </c>
      <c r="F32" s="98">
        <v>1006.5</v>
      </c>
      <c r="G32" s="98">
        <v>1007.2</v>
      </c>
      <c r="H32" s="98">
        <v>1007.6</v>
      </c>
      <c r="I32" s="98">
        <v>1007.8</v>
      </c>
      <c r="J32" s="98">
        <v>1007.7</v>
      </c>
      <c r="K32" s="98">
        <v>1007.7</v>
      </c>
      <c r="L32" s="98">
        <v>1007.6</v>
      </c>
      <c r="M32" s="98">
        <v>1007.3</v>
      </c>
      <c r="N32" s="98">
        <v>1006.9</v>
      </c>
      <c r="O32" s="98">
        <v>1006.8</v>
      </c>
      <c r="P32" s="98">
        <v>1006.6</v>
      </c>
      <c r="Q32" s="98">
        <v>1006.4</v>
      </c>
      <c r="R32" s="98">
        <v>1006.5</v>
      </c>
      <c r="S32" s="98">
        <v>1007.4</v>
      </c>
      <c r="T32" s="98">
        <v>1007.9</v>
      </c>
      <c r="U32" s="98">
        <v>1008.2</v>
      </c>
      <c r="V32" s="98">
        <v>1008.5</v>
      </c>
      <c r="W32" s="98">
        <v>1008.4</v>
      </c>
      <c r="X32" s="98">
        <v>1008.2</v>
      </c>
      <c r="Y32" s="98">
        <v>1007.9</v>
      </c>
      <c r="Z32" s="58">
        <f t="shared" si="0"/>
        <v>1007.3083333333337</v>
      </c>
      <c r="AA32" s="56">
        <v>1008.5</v>
      </c>
      <c r="AB32" s="130">
        <v>0.9256944444444444</v>
      </c>
      <c r="AC32" s="60">
        <v>30</v>
      </c>
      <c r="AD32" s="56">
        <v>1006.2</v>
      </c>
      <c r="AE32" s="133">
        <v>0.6604166666666667</v>
      </c>
    </row>
    <row r="33" spans="1:31" ht="13.5" customHeight="1">
      <c r="A33" s="69">
        <v>31</v>
      </c>
      <c r="B33" s="97">
        <v>1007.7</v>
      </c>
      <c r="C33" s="98">
        <v>1007.5</v>
      </c>
      <c r="D33" s="98">
        <v>1007.4</v>
      </c>
      <c r="E33" s="98">
        <v>1007.4</v>
      </c>
      <c r="F33" s="98">
        <v>1007.5</v>
      </c>
      <c r="G33" s="98">
        <v>1007.7</v>
      </c>
      <c r="H33" s="98">
        <v>1007.9</v>
      </c>
      <c r="I33" s="98">
        <v>1008</v>
      </c>
      <c r="J33" s="98">
        <v>1008</v>
      </c>
      <c r="K33" s="98">
        <v>1008</v>
      </c>
      <c r="L33" s="98">
        <v>1008</v>
      </c>
      <c r="M33" s="98">
        <v>1007.7</v>
      </c>
      <c r="N33" s="98">
        <v>1007.3</v>
      </c>
      <c r="O33" s="98">
        <v>1007.2</v>
      </c>
      <c r="P33" s="98">
        <v>1006.9</v>
      </c>
      <c r="Q33" s="98">
        <v>1006.9</v>
      </c>
      <c r="R33" s="98">
        <v>1006.8</v>
      </c>
      <c r="S33" s="98">
        <v>1006.7</v>
      </c>
      <c r="T33" s="98">
        <v>1006.8</v>
      </c>
      <c r="U33" s="98">
        <v>1007.3</v>
      </c>
      <c r="V33" s="98">
        <v>1007.8</v>
      </c>
      <c r="W33" s="98">
        <v>1007.6</v>
      </c>
      <c r="X33" s="98">
        <v>1007.5</v>
      </c>
      <c r="Y33" s="98">
        <v>1007.3</v>
      </c>
      <c r="Z33" s="58">
        <f t="shared" si="0"/>
        <v>1007.4541666666664</v>
      </c>
      <c r="AA33" s="56">
        <v>1008.1</v>
      </c>
      <c r="AB33" s="130">
        <v>0.4513888888888889</v>
      </c>
      <c r="AC33" s="60">
        <v>31</v>
      </c>
      <c r="AD33" s="56">
        <v>1006.6</v>
      </c>
      <c r="AE33" s="133">
        <v>0.7569444444444445</v>
      </c>
    </row>
    <row r="34" spans="1:31" ht="13.5" customHeight="1">
      <c r="A34" s="83" t="s">
        <v>9</v>
      </c>
      <c r="B34" s="99">
        <f aca="true" t="shared" si="1" ref="B34:Q34">AVERAGE(B3:B33)</f>
        <v>1002.3161290322581</v>
      </c>
      <c r="C34" s="100">
        <f t="shared" si="1"/>
        <v>1002.1387096774195</v>
      </c>
      <c r="D34" s="100">
        <f t="shared" si="1"/>
        <v>1002.0967741935484</v>
      </c>
      <c r="E34" s="100">
        <f t="shared" si="1"/>
        <v>1002.3129032258065</v>
      </c>
      <c r="F34" s="100">
        <f t="shared" si="1"/>
        <v>1002.6096774193549</v>
      </c>
      <c r="G34" s="100">
        <f t="shared" si="1"/>
        <v>1002.8612903225809</v>
      </c>
      <c r="H34" s="100">
        <f t="shared" si="1"/>
        <v>1003.2000000000003</v>
      </c>
      <c r="I34" s="100">
        <f t="shared" si="1"/>
        <v>1003.1999999999998</v>
      </c>
      <c r="J34" s="100">
        <f t="shared" si="1"/>
        <v>1003.1193548387099</v>
      </c>
      <c r="K34" s="100">
        <f t="shared" si="1"/>
        <v>1003.0387096774194</v>
      </c>
      <c r="L34" s="100">
        <f t="shared" si="1"/>
        <v>1002.8387096774194</v>
      </c>
      <c r="M34" s="100">
        <f t="shared" si="1"/>
        <v>1002.5806451612902</v>
      </c>
      <c r="N34" s="100">
        <f t="shared" si="1"/>
        <v>1002.3193548387096</v>
      </c>
      <c r="O34" s="100">
        <f t="shared" si="1"/>
        <v>1002.1483870967743</v>
      </c>
      <c r="P34" s="100">
        <f t="shared" si="1"/>
        <v>1001.9967741935484</v>
      </c>
      <c r="Q34" s="100">
        <f t="shared" si="1"/>
        <v>1001.9612903225809</v>
      </c>
      <c r="R34" s="100">
        <f aca="true" t="shared" si="2" ref="R34:Y34">AVERAGE(R3:R33)</f>
        <v>1002.0096774193546</v>
      </c>
      <c r="S34" s="100">
        <f t="shared" si="2"/>
        <v>1002.2451612903228</v>
      </c>
      <c r="T34" s="100">
        <f t="shared" si="2"/>
        <v>1002.6387096774195</v>
      </c>
      <c r="U34" s="100">
        <f t="shared" si="2"/>
        <v>1003.0161290322582</v>
      </c>
      <c r="V34" s="100">
        <f t="shared" si="2"/>
        <v>1003.2967741935482</v>
      </c>
      <c r="W34" s="100">
        <f t="shared" si="2"/>
        <v>1003.2419354838707</v>
      </c>
      <c r="X34" s="100">
        <f t="shared" si="2"/>
        <v>1003.0322580645159</v>
      </c>
      <c r="Y34" s="100">
        <f t="shared" si="2"/>
        <v>1002.7935483870968</v>
      </c>
      <c r="Z34" s="61">
        <f>AVERAGE(B3:Y33)</f>
        <v>1002.6255376344074</v>
      </c>
      <c r="AA34" s="62">
        <f>AVERAGE(AA3:AA33)</f>
        <v>1004.3612903225807</v>
      </c>
      <c r="AB34" s="63"/>
      <c r="AC34" s="64"/>
      <c r="AD34" s="62">
        <f>AVERAGE(AD3:AD33)</f>
        <v>1000.9677419354839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2004</v>
      </c>
      <c r="AA37" s="48" t="s">
        <v>1</v>
      </c>
      <c r="AB37" s="70">
        <f>AB1</f>
        <v>7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1006</v>
      </c>
      <c r="C39" s="96">
        <v>1005.7</v>
      </c>
      <c r="D39" s="96">
        <v>1005.6</v>
      </c>
      <c r="E39" s="96">
        <v>1005.6</v>
      </c>
      <c r="F39" s="96">
        <v>1007</v>
      </c>
      <c r="G39" s="96">
        <v>1007.4</v>
      </c>
      <c r="H39" s="96">
        <v>1007.5</v>
      </c>
      <c r="I39" s="96">
        <v>1007.6</v>
      </c>
      <c r="J39" s="96">
        <v>1008</v>
      </c>
      <c r="K39" s="96">
        <v>1008.3</v>
      </c>
      <c r="L39" s="96">
        <v>1008</v>
      </c>
      <c r="M39" s="96">
        <v>1007.8</v>
      </c>
      <c r="N39" s="96">
        <v>1007.1</v>
      </c>
      <c r="O39" s="96">
        <v>1006.9</v>
      </c>
      <c r="P39" s="96">
        <v>1007</v>
      </c>
      <c r="Q39" s="96">
        <v>1006.8</v>
      </c>
      <c r="R39" s="96">
        <v>1006.7</v>
      </c>
      <c r="S39" s="96">
        <v>1007.3</v>
      </c>
      <c r="T39" s="96">
        <v>1007.6</v>
      </c>
      <c r="U39" s="96">
        <v>1007.7</v>
      </c>
      <c r="V39" s="96">
        <v>1007.7</v>
      </c>
      <c r="W39" s="96">
        <v>1007.7</v>
      </c>
      <c r="X39" s="96">
        <v>1007.5</v>
      </c>
      <c r="Y39" s="96">
        <v>1007</v>
      </c>
      <c r="Z39" s="102">
        <f aca="true" t="shared" si="3" ref="Z39:Z69">AVERAGE(B39:Y39)</f>
        <v>1007.1458333333331</v>
      </c>
      <c r="AA39" s="53">
        <v>1008.6</v>
      </c>
      <c r="AB39" s="129">
        <v>0.4083333333333334</v>
      </c>
      <c r="AC39" s="55">
        <v>1</v>
      </c>
      <c r="AD39" s="53">
        <v>1005.4</v>
      </c>
      <c r="AE39" s="135">
        <v>0.1451388888888889</v>
      </c>
    </row>
    <row r="40" spans="1:31" ht="13.5" customHeight="1">
      <c r="A40" s="69">
        <v>2</v>
      </c>
      <c r="B40" s="97">
        <v>1006.7</v>
      </c>
      <c r="C40" s="103">
        <v>1006.3</v>
      </c>
      <c r="D40" s="98">
        <v>1005.9</v>
      </c>
      <c r="E40" s="98">
        <v>1006.1</v>
      </c>
      <c r="F40" s="98">
        <v>1006.3</v>
      </c>
      <c r="G40" s="98">
        <v>1006.4</v>
      </c>
      <c r="H40" s="98">
        <v>1006.6</v>
      </c>
      <c r="I40" s="98">
        <v>1006.4</v>
      </c>
      <c r="J40" s="98">
        <v>1006.2</v>
      </c>
      <c r="K40" s="98">
        <v>1005.9</v>
      </c>
      <c r="L40" s="98">
        <v>1005.4</v>
      </c>
      <c r="M40" s="98">
        <v>1005.3</v>
      </c>
      <c r="N40" s="98">
        <v>1004.9</v>
      </c>
      <c r="O40" s="98">
        <v>1004.4</v>
      </c>
      <c r="P40" s="98">
        <v>1004.2</v>
      </c>
      <c r="Q40" s="98">
        <v>1004.1</v>
      </c>
      <c r="R40" s="98">
        <v>1004.4</v>
      </c>
      <c r="S40" s="98">
        <v>1004.8</v>
      </c>
      <c r="T40" s="98">
        <v>1004.9</v>
      </c>
      <c r="U40" s="98">
        <v>1005.4</v>
      </c>
      <c r="V40" s="98">
        <v>1005.5</v>
      </c>
      <c r="W40" s="98">
        <v>1005.5</v>
      </c>
      <c r="X40" s="98">
        <v>1005.8</v>
      </c>
      <c r="Y40" s="98">
        <v>1005.6</v>
      </c>
      <c r="Z40" s="104">
        <f t="shared" si="3"/>
        <v>1005.5416666666666</v>
      </c>
      <c r="AA40" s="56">
        <v>1007.2</v>
      </c>
      <c r="AB40" s="130">
        <v>0.004861111111111111</v>
      </c>
      <c r="AC40" s="60">
        <v>2</v>
      </c>
      <c r="AD40" s="56">
        <v>1004</v>
      </c>
      <c r="AE40" s="136">
        <v>0.688888888888889</v>
      </c>
    </row>
    <row r="41" spans="1:31" ht="13.5" customHeight="1">
      <c r="A41" s="69">
        <v>3</v>
      </c>
      <c r="B41" s="97">
        <v>1005.8</v>
      </c>
      <c r="C41" s="98">
        <v>1005.8</v>
      </c>
      <c r="D41" s="98">
        <v>1005.5</v>
      </c>
      <c r="E41" s="98">
        <v>1005.7</v>
      </c>
      <c r="F41" s="98">
        <v>1006.1</v>
      </c>
      <c r="G41" s="98">
        <v>1005.9</v>
      </c>
      <c r="H41" s="98">
        <v>1006.3</v>
      </c>
      <c r="I41" s="98">
        <v>1006.4</v>
      </c>
      <c r="J41" s="98">
        <v>1006.3</v>
      </c>
      <c r="K41" s="98">
        <v>1006.4</v>
      </c>
      <c r="L41" s="98">
        <v>1006.3</v>
      </c>
      <c r="M41" s="98">
        <v>1006.6</v>
      </c>
      <c r="N41" s="98">
        <v>1006.9</v>
      </c>
      <c r="O41" s="98">
        <v>1007</v>
      </c>
      <c r="P41" s="98">
        <v>1007</v>
      </c>
      <c r="Q41" s="98">
        <v>1007</v>
      </c>
      <c r="R41" s="98">
        <v>1007.3</v>
      </c>
      <c r="S41" s="98">
        <v>1008</v>
      </c>
      <c r="T41" s="98">
        <v>1008.8</v>
      </c>
      <c r="U41" s="98">
        <v>1009.3</v>
      </c>
      <c r="V41" s="98">
        <v>1009.8</v>
      </c>
      <c r="W41" s="98">
        <v>1010.2</v>
      </c>
      <c r="X41" s="98">
        <v>1010.2</v>
      </c>
      <c r="Y41" s="98">
        <v>1010.3</v>
      </c>
      <c r="Z41" s="104">
        <f t="shared" si="3"/>
        <v>1007.2874999999999</v>
      </c>
      <c r="AA41" s="56">
        <v>1010.4</v>
      </c>
      <c r="AB41" s="130">
        <v>0.9868055555555556</v>
      </c>
      <c r="AC41" s="60">
        <v>3</v>
      </c>
      <c r="AD41" s="56">
        <v>1005.4</v>
      </c>
      <c r="AE41" s="136">
        <v>0.1277777777777778</v>
      </c>
    </row>
    <row r="42" spans="1:31" ht="13.5" customHeight="1">
      <c r="A42" s="69">
        <v>4</v>
      </c>
      <c r="B42" s="97">
        <v>1009.9</v>
      </c>
      <c r="C42" s="98">
        <v>1009.9</v>
      </c>
      <c r="D42" s="98">
        <v>1009.6</v>
      </c>
      <c r="E42" s="98">
        <v>1009.8</v>
      </c>
      <c r="F42" s="98">
        <v>1010</v>
      </c>
      <c r="G42" s="98">
        <v>1010</v>
      </c>
      <c r="H42" s="98">
        <v>1010.4</v>
      </c>
      <c r="I42" s="98">
        <v>1010.1</v>
      </c>
      <c r="J42" s="98">
        <v>1010</v>
      </c>
      <c r="K42" s="98">
        <v>1010.2</v>
      </c>
      <c r="L42" s="98">
        <v>1010.2</v>
      </c>
      <c r="M42" s="98">
        <v>1010.6</v>
      </c>
      <c r="N42" s="98">
        <v>1010.4</v>
      </c>
      <c r="O42" s="98">
        <v>1009.9</v>
      </c>
      <c r="P42" s="98">
        <v>1010</v>
      </c>
      <c r="Q42" s="98">
        <v>1009.9</v>
      </c>
      <c r="R42" s="98">
        <v>1009.8</v>
      </c>
      <c r="S42" s="98">
        <v>1009.7</v>
      </c>
      <c r="T42" s="98">
        <v>1009.6</v>
      </c>
      <c r="U42" s="98">
        <v>1010</v>
      </c>
      <c r="V42" s="98">
        <v>1010.3</v>
      </c>
      <c r="W42" s="98">
        <v>1010.2</v>
      </c>
      <c r="X42" s="98">
        <v>1009.8</v>
      </c>
      <c r="Y42" s="98">
        <v>1009.5</v>
      </c>
      <c r="Z42" s="104">
        <f t="shared" si="3"/>
        <v>1009.9916666666667</v>
      </c>
      <c r="AA42" s="56">
        <v>1010.6</v>
      </c>
      <c r="AB42" s="130">
        <v>0.5131944444444444</v>
      </c>
      <c r="AC42" s="60">
        <v>4</v>
      </c>
      <c r="AD42" s="56">
        <v>1009.5</v>
      </c>
      <c r="AE42" s="136">
        <v>1</v>
      </c>
    </row>
    <row r="43" spans="1:31" ht="13.5" customHeight="1">
      <c r="A43" s="69">
        <v>5</v>
      </c>
      <c r="B43" s="97">
        <v>1009.2</v>
      </c>
      <c r="C43" s="98">
        <v>1009</v>
      </c>
      <c r="D43" s="98">
        <v>1009.1</v>
      </c>
      <c r="E43" s="98">
        <v>1009.4</v>
      </c>
      <c r="F43" s="98">
        <v>1009.6</v>
      </c>
      <c r="G43" s="98">
        <v>1009.7</v>
      </c>
      <c r="H43" s="98">
        <v>1009.9</v>
      </c>
      <c r="I43" s="98">
        <v>1010</v>
      </c>
      <c r="J43" s="98">
        <v>1009.4</v>
      </c>
      <c r="K43" s="98">
        <v>1009.4</v>
      </c>
      <c r="L43" s="98">
        <v>1009.2</v>
      </c>
      <c r="M43" s="98">
        <v>1008.9</v>
      </c>
      <c r="N43" s="98">
        <v>1008.4</v>
      </c>
      <c r="O43" s="98">
        <v>1008</v>
      </c>
      <c r="P43" s="98">
        <v>1007.8</v>
      </c>
      <c r="Q43" s="98">
        <v>1007.5</v>
      </c>
      <c r="R43" s="98">
        <v>1007.3</v>
      </c>
      <c r="S43" s="98">
        <v>1007.5</v>
      </c>
      <c r="T43" s="98">
        <v>1008.1</v>
      </c>
      <c r="U43" s="98">
        <v>1008.4</v>
      </c>
      <c r="V43" s="98">
        <v>1008.3</v>
      </c>
      <c r="W43" s="98">
        <v>1008</v>
      </c>
      <c r="X43" s="98">
        <v>1007.8</v>
      </c>
      <c r="Y43" s="98">
        <v>1007.4</v>
      </c>
      <c r="Z43" s="104">
        <f t="shared" si="3"/>
        <v>1008.6374999999999</v>
      </c>
      <c r="AA43" s="56">
        <v>1010.1</v>
      </c>
      <c r="AB43" s="130">
        <v>0.3277777777777778</v>
      </c>
      <c r="AC43" s="60">
        <v>5</v>
      </c>
      <c r="AD43" s="56">
        <v>1007.2</v>
      </c>
      <c r="AE43" s="136">
        <v>0.725</v>
      </c>
    </row>
    <row r="44" spans="1:31" ht="13.5" customHeight="1">
      <c r="A44" s="69">
        <v>6</v>
      </c>
      <c r="B44" s="97">
        <v>1007.2</v>
      </c>
      <c r="C44" s="98">
        <v>1007</v>
      </c>
      <c r="D44" s="98">
        <v>1006.8</v>
      </c>
      <c r="E44" s="98">
        <v>1007.9</v>
      </c>
      <c r="F44" s="98">
        <v>1008.1</v>
      </c>
      <c r="G44" s="98">
        <v>1008.6</v>
      </c>
      <c r="H44" s="98">
        <v>1009.3</v>
      </c>
      <c r="I44" s="98">
        <v>1009.3</v>
      </c>
      <c r="J44" s="98">
        <v>1009.1</v>
      </c>
      <c r="K44" s="98">
        <v>1009</v>
      </c>
      <c r="L44" s="98">
        <v>1009.1</v>
      </c>
      <c r="M44" s="98">
        <v>1008.7</v>
      </c>
      <c r="N44" s="98">
        <v>1008.3</v>
      </c>
      <c r="O44" s="98">
        <v>1008.1</v>
      </c>
      <c r="P44" s="98">
        <v>1008</v>
      </c>
      <c r="Q44" s="98">
        <v>1007.9</v>
      </c>
      <c r="R44" s="98">
        <v>1007.9</v>
      </c>
      <c r="S44" s="98">
        <v>1008.2</v>
      </c>
      <c r="T44" s="98">
        <v>1008.6</v>
      </c>
      <c r="U44" s="98">
        <v>1009.2</v>
      </c>
      <c r="V44" s="98">
        <v>1009.8</v>
      </c>
      <c r="W44" s="98">
        <v>1009.8</v>
      </c>
      <c r="X44" s="98">
        <v>1009.4</v>
      </c>
      <c r="Y44" s="98">
        <v>1009.2</v>
      </c>
      <c r="Z44" s="104">
        <f t="shared" si="3"/>
        <v>1008.5208333333335</v>
      </c>
      <c r="AA44" s="56">
        <v>1009.9</v>
      </c>
      <c r="AB44" s="130">
        <v>0.9111111111111111</v>
      </c>
      <c r="AC44" s="60">
        <v>6</v>
      </c>
      <c r="AD44" s="56">
        <v>1006.7</v>
      </c>
      <c r="AE44" s="136">
        <v>0.125</v>
      </c>
    </row>
    <row r="45" spans="1:31" ht="13.5" customHeight="1">
      <c r="A45" s="69">
        <v>7</v>
      </c>
      <c r="B45" s="97">
        <v>1009.3</v>
      </c>
      <c r="C45" s="98">
        <v>1009.4</v>
      </c>
      <c r="D45" s="98">
        <v>1009.5</v>
      </c>
      <c r="E45" s="98">
        <v>1010.2</v>
      </c>
      <c r="F45" s="98">
        <v>1010.8</v>
      </c>
      <c r="G45" s="98">
        <v>1011.1</v>
      </c>
      <c r="H45" s="98">
        <v>1011.1</v>
      </c>
      <c r="I45" s="98">
        <v>1011.2</v>
      </c>
      <c r="J45" s="98">
        <v>1011.3</v>
      </c>
      <c r="K45" s="98">
        <v>1011.4</v>
      </c>
      <c r="L45" s="98">
        <v>1011.1</v>
      </c>
      <c r="M45" s="98">
        <v>1010.5</v>
      </c>
      <c r="N45" s="98">
        <v>1010.1</v>
      </c>
      <c r="O45" s="98">
        <v>1009.5</v>
      </c>
      <c r="P45" s="98">
        <v>1009.2</v>
      </c>
      <c r="Q45" s="98">
        <v>1009.3</v>
      </c>
      <c r="R45" s="98">
        <v>1009.3</v>
      </c>
      <c r="S45" s="98">
        <v>1009.6</v>
      </c>
      <c r="T45" s="98">
        <v>1010.2</v>
      </c>
      <c r="U45" s="98">
        <v>1010.4</v>
      </c>
      <c r="V45" s="98">
        <v>1010.6</v>
      </c>
      <c r="W45" s="98">
        <v>1010.7</v>
      </c>
      <c r="X45" s="98">
        <v>1010.9</v>
      </c>
      <c r="Y45" s="98">
        <v>1010.5</v>
      </c>
      <c r="Z45" s="104">
        <f t="shared" si="3"/>
        <v>1010.3000000000001</v>
      </c>
      <c r="AA45" s="56">
        <v>1011.4</v>
      </c>
      <c r="AB45" s="130">
        <v>0.425</v>
      </c>
      <c r="AC45" s="60">
        <v>7</v>
      </c>
      <c r="AD45" s="56">
        <v>1009.1</v>
      </c>
      <c r="AE45" s="136">
        <v>0.6270833333333333</v>
      </c>
    </row>
    <row r="46" spans="1:31" ht="13.5" customHeight="1">
      <c r="A46" s="69">
        <v>8</v>
      </c>
      <c r="B46" s="97">
        <v>1010.1</v>
      </c>
      <c r="C46" s="98">
        <v>1010.1</v>
      </c>
      <c r="D46" s="98">
        <v>1010.2</v>
      </c>
      <c r="E46" s="98">
        <v>1010.5</v>
      </c>
      <c r="F46" s="98">
        <v>1010.5</v>
      </c>
      <c r="G46" s="98">
        <v>1010.6</v>
      </c>
      <c r="H46" s="98">
        <v>1010.5</v>
      </c>
      <c r="I46" s="98">
        <v>1010.3</v>
      </c>
      <c r="J46" s="98">
        <v>1010.2</v>
      </c>
      <c r="K46" s="98">
        <v>1009.9</v>
      </c>
      <c r="L46" s="98">
        <v>1009.9</v>
      </c>
      <c r="M46" s="98">
        <v>1009.5</v>
      </c>
      <c r="N46" s="98">
        <v>1009.3</v>
      </c>
      <c r="O46" s="98">
        <v>1009.1</v>
      </c>
      <c r="P46" s="98">
        <v>1008.9</v>
      </c>
      <c r="Q46" s="98">
        <v>1008.8</v>
      </c>
      <c r="R46" s="98">
        <v>1008.8</v>
      </c>
      <c r="S46" s="98">
        <v>1008.8</v>
      </c>
      <c r="T46" s="98">
        <v>1009.1</v>
      </c>
      <c r="U46" s="98">
        <v>1009.5</v>
      </c>
      <c r="V46" s="98">
        <v>1010.2</v>
      </c>
      <c r="W46" s="98">
        <v>1010.1</v>
      </c>
      <c r="X46" s="98">
        <v>1009.8</v>
      </c>
      <c r="Y46" s="98">
        <v>1010</v>
      </c>
      <c r="Z46" s="104">
        <f t="shared" si="3"/>
        <v>1009.7791666666664</v>
      </c>
      <c r="AA46" s="56">
        <v>1010.6</v>
      </c>
      <c r="AB46" s="130">
        <v>0.27847222222222223</v>
      </c>
      <c r="AC46" s="60">
        <v>8</v>
      </c>
      <c r="AD46" s="56">
        <v>1008.4</v>
      </c>
      <c r="AE46" s="136">
        <v>0.7395833333333334</v>
      </c>
    </row>
    <row r="47" spans="1:31" ht="13.5" customHeight="1">
      <c r="A47" s="69">
        <v>9</v>
      </c>
      <c r="B47" s="97">
        <v>1009.6</v>
      </c>
      <c r="C47" s="98">
        <v>1009.5</v>
      </c>
      <c r="D47" s="98">
        <v>1009.4</v>
      </c>
      <c r="E47" s="98">
        <v>1009.9</v>
      </c>
      <c r="F47" s="98">
        <v>1010.5</v>
      </c>
      <c r="G47" s="98">
        <v>1010.7</v>
      </c>
      <c r="H47" s="98">
        <v>1010.8</v>
      </c>
      <c r="I47" s="98">
        <v>1010.8</v>
      </c>
      <c r="J47" s="98">
        <v>1010.3</v>
      </c>
      <c r="K47" s="98">
        <v>1010.1</v>
      </c>
      <c r="L47" s="98">
        <v>1010.3</v>
      </c>
      <c r="M47" s="98">
        <v>1010.1</v>
      </c>
      <c r="N47" s="98">
        <v>1009.7</v>
      </c>
      <c r="O47" s="98">
        <v>1009.1</v>
      </c>
      <c r="P47" s="98">
        <v>1008.6</v>
      </c>
      <c r="Q47" s="98">
        <v>1008.5</v>
      </c>
      <c r="R47" s="98">
        <v>1008</v>
      </c>
      <c r="S47" s="98">
        <v>1008.4</v>
      </c>
      <c r="T47" s="98">
        <v>1009.6</v>
      </c>
      <c r="U47" s="98">
        <v>1009.5</v>
      </c>
      <c r="V47" s="98">
        <v>1009.6</v>
      </c>
      <c r="W47" s="98">
        <v>1008.9</v>
      </c>
      <c r="X47" s="98">
        <v>1008.6</v>
      </c>
      <c r="Y47" s="98">
        <v>1008.4</v>
      </c>
      <c r="Z47" s="104">
        <f t="shared" si="3"/>
        <v>1009.5375</v>
      </c>
      <c r="AA47" s="56">
        <v>1011</v>
      </c>
      <c r="AB47" s="130">
        <v>0.32569444444444445</v>
      </c>
      <c r="AC47" s="60">
        <v>9</v>
      </c>
      <c r="AD47" s="56">
        <v>1007.9</v>
      </c>
      <c r="AE47" s="136">
        <v>0.7166666666666667</v>
      </c>
    </row>
    <row r="48" spans="1:31" ht="13.5" customHeight="1">
      <c r="A48" s="69">
        <v>10</v>
      </c>
      <c r="B48" s="97">
        <v>1007.8</v>
      </c>
      <c r="C48" s="98">
        <v>1007.8</v>
      </c>
      <c r="D48" s="98">
        <v>1007.5</v>
      </c>
      <c r="E48" s="98">
        <v>1008</v>
      </c>
      <c r="F48" s="98">
        <v>1008</v>
      </c>
      <c r="G48" s="98">
        <v>1008.1</v>
      </c>
      <c r="H48" s="98">
        <v>1008.7</v>
      </c>
      <c r="I48" s="98">
        <v>1008.6</v>
      </c>
      <c r="J48" s="98">
        <v>1008</v>
      </c>
      <c r="K48" s="98">
        <v>1007.9</v>
      </c>
      <c r="L48" s="98">
        <v>1007.2</v>
      </c>
      <c r="M48" s="98">
        <v>1006.5</v>
      </c>
      <c r="N48" s="98">
        <v>1005.9</v>
      </c>
      <c r="O48" s="98">
        <v>1005</v>
      </c>
      <c r="P48" s="98">
        <v>1004.5</v>
      </c>
      <c r="Q48" s="98">
        <v>1003.8</v>
      </c>
      <c r="R48" s="98">
        <v>1004.4</v>
      </c>
      <c r="S48" s="98">
        <v>1004.2</v>
      </c>
      <c r="T48" s="98">
        <v>1003.9</v>
      </c>
      <c r="U48" s="98">
        <v>1003.5</v>
      </c>
      <c r="V48" s="98">
        <v>1003.5</v>
      </c>
      <c r="W48" s="98">
        <v>1003.1</v>
      </c>
      <c r="X48" s="98">
        <v>1002.2</v>
      </c>
      <c r="Y48" s="98">
        <v>1001.8</v>
      </c>
      <c r="Z48" s="104">
        <f t="shared" si="3"/>
        <v>1005.8291666666668</v>
      </c>
      <c r="AA48" s="56">
        <v>1008.8</v>
      </c>
      <c r="AB48" s="130">
        <v>0.2986111111111111</v>
      </c>
      <c r="AC48" s="60">
        <v>10</v>
      </c>
      <c r="AD48" s="56">
        <v>1001.8</v>
      </c>
      <c r="AE48" s="136">
        <v>1</v>
      </c>
    </row>
    <row r="49" spans="1:31" ht="13.5" customHeight="1">
      <c r="A49" s="68">
        <v>11</v>
      </c>
      <c r="B49" s="105">
        <v>1001.3</v>
      </c>
      <c r="C49" s="106">
        <v>1000.9</v>
      </c>
      <c r="D49" s="106">
        <v>1001.1</v>
      </c>
      <c r="E49" s="106">
        <v>1001.4</v>
      </c>
      <c r="F49" s="106">
        <v>1001.5</v>
      </c>
      <c r="G49" s="106">
        <v>1002.5</v>
      </c>
      <c r="H49" s="106">
        <v>1002.9</v>
      </c>
      <c r="I49" s="106">
        <v>1002.4</v>
      </c>
      <c r="J49" s="106">
        <v>1002.9</v>
      </c>
      <c r="K49" s="106">
        <v>1002.8</v>
      </c>
      <c r="L49" s="106">
        <v>1002.5</v>
      </c>
      <c r="M49" s="106">
        <v>1001.9</v>
      </c>
      <c r="N49" s="106">
        <v>1002.4</v>
      </c>
      <c r="O49" s="106">
        <v>1002.9</v>
      </c>
      <c r="P49" s="106">
        <v>1002.8</v>
      </c>
      <c r="Q49" s="106">
        <v>1003.6</v>
      </c>
      <c r="R49" s="106">
        <v>1003.7</v>
      </c>
      <c r="S49" s="106">
        <v>1003.9</v>
      </c>
      <c r="T49" s="106">
        <v>1004.7</v>
      </c>
      <c r="U49" s="106">
        <v>1005.2</v>
      </c>
      <c r="V49" s="106">
        <v>1006.2</v>
      </c>
      <c r="W49" s="106">
        <v>1006.7</v>
      </c>
      <c r="X49" s="106">
        <v>1006.8</v>
      </c>
      <c r="Y49" s="106">
        <v>1007.1</v>
      </c>
      <c r="Z49" s="110">
        <f t="shared" si="3"/>
        <v>1003.3375</v>
      </c>
      <c r="AA49" s="108">
        <v>1007.1</v>
      </c>
      <c r="AB49" s="131">
        <v>1</v>
      </c>
      <c r="AC49" s="109">
        <v>11</v>
      </c>
      <c r="AD49" s="108">
        <v>1000.6</v>
      </c>
      <c r="AE49" s="137">
        <v>0.10416666666666667</v>
      </c>
    </row>
    <row r="50" spans="1:31" ht="13.5" customHeight="1">
      <c r="A50" s="69">
        <v>12</v>
      </c>
      <c r="B50" s="97">
        <v>1007.5</v>
      </c>
      <c r="C50" s="98">
        <v>1007.7</v>
      </c>
      <c r="D50" s="98">
        <v>1008</v>
      </c>
      <c r="E50" s="98">
        <v>1008.5</v>
      </c>
      <c r="F50" s="98">
        <v>1009.1</v>
      </c>
      <c r="G50" s="98">
        <v>1009.5</v>
      </c>
      <c r="H50" s="98">
        <v>1009.9</v>
      </c>
      <c r="I50" s="98">
        <v>1010.4</v>
      </c>
      <c r="J50" s="98">
        <v>1010.6</v>
      </c>
      <c r="K50" s="98">
        <v>1010.3</v>
      </c>
      <c r="L50" s="98">
        <v>1010.4</v>
      </c>
      <c r="M50" s="98">
        <v>1010.5</v>
      </c>
      <c r="N50" s="98">
        <v>1010.5</v>
      </c>
      <c r="O50" s="98">
        <v>1010.4</v>
      </c>
      <c r="P50" s="98">
        <v>1010.2</v>
      </c>
      <c r="Q50" s="98">
        <v>1010.2</v>
      </c>
      <c r="R50" s="98">
        <v>1010.3</v>
      </c>
      <c r="S50" s="98">
        <v>1010.7</v>
      </c>
      <c r="T50" s="98">
        <v>1010.8</v>
      </c>
      <c r="U50" s="98">
        <v>1011</v>
      </c>
      <c r="V50" s="98">
        <v>1011.2</v>
      </c>
      <c r="W50" s="98">
        <v>1010.6</v>
      </c>
      <c r="X50" s="98">
        <v>1010</v>
      </c>
      <c r="Y50" s="98">
        <v>1008.9</v>
      </c>
      <c r="Z50" s="104">
        <f t="shared" si="3"/>
        <v>1009.8833333333333</v>
      </c>
      <c r="AA50" s="56">
        <v>1011.3</v>
      </c>
      <c r="AB50" s="130">
        <v>0.8895833333333334</v>
      </c>
      <c r="AC50" s="60">
        <v>12</v>
      </c>
      <c r="AD50" s="56">
        <v>1007</v>
      </c>
      <c r="AE50" s="136">
        <v>0.003472222222222222</v>
      </c>
    </row>
    <row r="51" spans="1:31" ht="13.5" customHeight="1">
      <c r="A51" s="69">
        <v>13</v>
      </c>
      <c r="B51" s="97">
        <v>1008.2</v>
      </c>
      <c r="C51" s="98">
        <v>1007.4</v>
      </c>
      <c r="D51" s="98">
        <v>1006.6</v>
      </c>
      <c r="E51" s="98">
        <v>1005.2</v>
      </c>
      <c r="F51" s="98">
        <v>1005.1</v>
      </c>
      <c r="G51" s="98">
        <v>1005.1</v>
      </c>
      <c r="H51" s="98">
        <v>1005.1</v>
      </c>
      <c r="I51" s="98">
        <v>1005.5</v>
      </c>
      <c r="J51" s="98">
        <v>1005.6</v>
      </c>
      <c r="K51" s="98">
        <v>1005.4</v>
      </c>
      <c r="L51" s="98">
        <v>1005.6</v>
      </c>
      <c r="M51" s="98">
        <v>1005.4</v>
      </c>
      <c r="N51" s="98">
        <v>1004.9</v>
      </c>
      <c r="O51" s="98">
        <v>1005.1</v>
      </c>
      <c r="P51" s="98">
        <v>1006.1</v>
      </c>
      <c r="Q51" s="98">
        <v>1006.5</v>
      </c>
      <c r="R51" s="98">
        <v>1006.5</v>
      </c>
      <c r="S51" s="98">
        <v>1007</v>
      </c>
      <c r="T51" s="98">
        <v>1007.9</v>
      </c>
      <c r="U51" s="98">
        <v>1009</v>
      </c>
      <c r="V51" s="98">
        <v>1009.9</v>
      </c>
      <c r="W51" s="98">
        <v>1010.9</v>
      </c>
      <c r="X51" s="98">
        <v>1011.4</v>
      </c>
      <c r="Y51" s="98">
        <v>1011.5</v>
      </c>
      <c r="Z51" s="104">
        <f t="shared" si="3"/>
        <v>1006.954166666667</v>
      </c>
      <c r="AA51" s="56">
        <v>1011.6</v>
      </c>
      <c r="AB51" s="130">
        <v>1</v>
      </c>
      <c r="AC51" s="60">
        <v>13</v>
      </c>
      <c r="AD51" s="56">
        <v>1004.6</v>
      </c>
      <c r="AE51" s="136">
        <v>0.5520833333333334</v>
      </c>
    </row>
    <row r="52" spans="1:31" ht="13.5" customHeight="1">
      <c r="A52" s="69">
        <v>14</v>
      </c>
      <c r="B52" s="97">
        <v>1011.9</v>
      </c>
      <c r="C52" s="98">
        <v>1012</v>
      </c>
      <c r="D52" s="98">
        <v>1011.9</v>
      </c>
      <c r="E52" s="98">
        <v>1012.4</v>
      </c>
      <c r="F52" s="98">
        <v>1013.1</v>
      </c>
      <c r="G52" s="98">
        <v>1013.2</v>
      </c>
      <c r="H52" s="98">
        <v>1013.6</v>
      </c>
      <c r="I52" s="98">
        <v>1013.6</v>
      </c>
      <c r="J52" s="98">
        <v>1013.2</v>
      </c>
      <c r="K52" s="98">
        <v>1013.2</v>
      </c>
      <c r="L52" s="98">
        <v>1013.1</v>
      </c>
      <c r="M52" s="98">
        <v>1012.8</v>
      </c>
      <c r="N52" s="98">
        <v>1012.7</v>
      </c>
      <c r="O52" s="98">
        <v>1012.6</v>
      </c>
      <c r="P52" s="98">
        <v>1012.2</v>
      </c>
      <c r="Q52" s="98">
        <v>1012.2</v>
      </c>
      <c r="R52" s="98">
        <v>1012.1</v>
      </c>
      <c r="S52" s="98">
        <v>1012.3</v>
      </c>
      <c r="T52" s="98">
        <v>1012.5</v>
      </c>
      <c r="U52" s="98">
        <v>1012.4</v>
      </c>
      <c r="V52" s="98">
        <v>1012.9</v>
      </c>
      <c r="W52" s="98">
        <v>1013</v>
      </c>
      <c r="X52" s="98">
        <v>1012.4</v>
      </c>
      <c r="Y52" s="98">
        <v>1012.3</v>
      </c>
      <c r="Z52" s="104">
        <f t="shared" si="3"/>
        <v>1012.6500000000002</v>
      </c>
      <c r="AA52" s="56">
        <v>1013.8</v>
      </c>
      <c r="AB52" s="130">
        <v>0.30416666666666664</v>
      </c>
      <c r="AC52" s="60">
        <v>14</v>
      </c>
      <c r="AD52" s="56">
        <v>1011.5</v>
      </c>
      <c r="AE52" s="136">
        <v>0.006944444444444444</v>
      </c>
    </row>
    <row r="53" spans="1:31" ht="13.5" customHeight="1">
      <c r="A53" s="69">
        <v>15</v>
      </c>
      <c r="B53" s="97">
        <v>1012.2</v>
      </c>
      <c r="C53" s="98">
        <v>1012.3</v>
      </c>
      <c r="D53" s="98">
        <v>1012.7</v>
      </c>
      <c r="E53" s="98">
        <v>1013.3</v>
      </c>
      <c r="F53" s="98">
        <v>1013.6</v>
      </c>
      <c r="G53" s="98">
        <v>1014.2</v>
      </c>
      <c r="H53" s="98">
        <v>1014.7</v>
      </c>
      <c r="I53" s="98">
        <v>1014.7</v>
      </c>
      <c r="J53" s="98">
        <v>1014.8</v>
      </c>
      <c r="K53" s="98">
        <v>1014.3</v>
      </c>
      <c r="L53" s="98">
        <v>1014.1</v>
      </c>
      <c r="M53" s="98">
        <v>1013.9</v>
      </c>
      <c r="N53" s="98">
        <v>1013.3</v>
      </c>
      <c r="O53" s="98">
        <v>1013</v>
      </c>
      <c r="P53" s="98">
        <v>1013</v>
      </c>
      <c r="Q53" s="98">
        <v>1013.1</v>
      </c>
      <c r="R53" s="98">
        <v>1013.2</v>
      </c>
      <c r="S53" s="98">
        <v>1013</v>
      </c>
      <c r="T53" s="98">
        <v>1013</v>
      </c>
      <c r="U53" s="98">
        <v>1013.2</v>
      </c>
      <c r="V53" s="98">
        <v>1013.2</v>
      </c>
      <c r="W53" s="98">
        <v>1013.1</v>
      </c>
      <c r="X53" s="98">
        <v>1013</v>
      </c>
      <c r="Y53" s="98">
        <v>1012.1</v>
      </c>
      <c r="Z53" s="104">
        <f t="shared" si="3"/>
        <v>1013.3749999999999</v>
      </c>
      <c r="AA53" s="56">
        <v>1014.9</v>
      </c>
      <c r="AB53" s="130">
        <v>0.3861111111111111</v>
      </c>
      <c r="AC53" s="60">
        <v>15</v>
      </c>
      <c r="AD53" s="56">
        <v>1012.1</v>
      </c>
      <c r="AE53" s="136">
        <v>1</v>
      </c>
    </row>
    <row r="54" spans="1:31" ht="13.5" customHeight="1">
      <c r="A54" s="69">
        <v>16</v>
      </c>
      <c r="B54" s="97">
        <v>1012</v>
      </c>
      <c r="C54" s="98">
        <v>1011.4</v>
      </c>
      <c r="D54" s="98">
        <v>1011.2</v>
      </c>
      <c r="E54" s="98">
        <v>1011.3</v>
      </c>
      <c r="F54" s="98">
        <v>1011.6</v>
      </c>
      <c r="G54" s="98">
        <v>1011.9</v>
      </c>
      <c r="H54" s="98">
        <v>1012.4</v>
      </c>
      <c r="I54" s="98">
        <v>1011.4</v>
      </c>
      <c r="J54" s="98">
        <v>1010.5</v>
      </c>
      <c r="K54" s="98">
        <v>1010.5</v>
      </c>
      <c r="L54" s="98">
        <v>1009.5</v>
      </c>
      <c r="M54" s="98">
        <v>1008.8</v>
      </c>
      <c r="N54" s="98">
        <v>1008.7</v>
      </c>
      <c r="O54" s="98">
        <v>1008.8</v>
      </c>
      <c r="P54" s="98">
        <v>1008.9</v>
      </c>
      <c r="Q54" s="98">
        <v>1008.5</v>
      </c>
      <c r="R54" s="98">
        <v>1008.9</v>
      </c>
      <c r="S54" s="98">
        <v>1008.9</v>
      </c>
      <c r="T54" s="98">
        <v>1009.2</v>
      </c>
      <c r="U54" s="98">
        <v>1009.7</v>
      </c>
      <c r="V54" s="98">
        <v>1010.1</v>
      </c>
      <c r="W54" s="98">
        <v>1010.1</v>
      </c>
      <c r="X54" s="98">
        <v>1009.4</v>
      </c>
      <c r="Y54" s="98">
        <v>1009</v>
      </c>
      <c r="Z54" s="104">
        <f t="shared" si="3"/>
        <v>1010.1125000000001</v>
      </c>
      <c r="AA54" s="56">
        <v>1012.6</v>
      </c>
      <c r="AB54" s="130">
        <v>0.2826388888888889</v>
      </c>
      <c r="AC54" s="60">
        <v>16</v>
      </c>
      <c r="AD54" s="56">
        <v>1008.2</v>
      </c>
      <c r="AE54" s="136">
        <v>0.6847222222222222</v>
      </c>
    </row>
    <row r="55" spans="1:31" ht="13.5" customHeight="1">
      <c r="A55" s="69">
        <v>17</v>
      </c>
      <c r="B55" s="97">
        <v>1008.2</v>
      </c>
      <c r="C55" s="98">
        <v>1007.7</v>
      </c>
      <c r="D55" s="98">
        <v>1007.1</v>
      </c>
      <c r="E55" s="98">
        <v>1007.2</v>
      </c>
      <c r="F55" s="98">
        <v>1007</v>
      </c>
      <c r="G55" s="98">
        <v>1006.6</v>
      </c>
      <c r="H55" s="98">
        <v>1006.7</v>
      </c>
      <c r="I55" s="98">
        <v>1006.1</v>
      </c>
      <c r="J55" s="98">
        <v>1005.1</v>
      </c>
      <c r="K55" s="98">
        <v>1004.2</v>
      </c>
      <c r="L55" s="98">
        <v>1003.3</v>
      </c>
      <c r="M55" s="98">
        <v>1002.9</v>
      </c>
      <c r="N55" s="98">
        <v>1002.4</v>
      </c>
      <c r="O55" s="98">
        <v>1002.2</v>
      </c>
      <c r="P55" s="98">
        <v>1002.1</v>
      </c>
      <c r="Q55" s="98">
        <v>1001.9</v>
      </c>
      <c r="R55" s="98">
        <v>1002.3</v>
      </c>
      <c r="S55" s="98">
        <v>1002.6</v>
      </c>
      <c r="T55" s="98">
        <v>1003.5</v>
      </c>
      <c r="U55" s="98">
        <v>1003.6</v>
      </c>
      <c r="V55" s="98">
        <v>1003.6</v>
      </c>
      <c r="W55" s="98">
        <v>1003.3</v>
      </c>
      <c r="X55" s="98">
        <v>1003.1</v>
      </c>
      <c r="Y55" s="98">
        <v>1002.8</v>
      </c>
      <c r="Z55" s="104">
        <f t="shared" si="3"/>
        <v>1004.395833333333</v>
      </c>
      <c r="AA55" s="56">
        <v>1009</v>
      </c>
      <c r="AB55" s="130">
        <v>0.013888888888888888</v>
      </c>
      <c r="AC55" s="60">
        <v>17</v>
      </c>
      <c r="AD55" s="56">
        <v>1001.7</v>
      </c>
      <c r="AE55" s="136">
        <v>0.6618055555555555</v>
      </c>
    </row>
    <row r="56" spans="1:31" ht="13.5" customHeight="1">
      <c r="A56" s="69">
        <v>18</v>
      </c>
      <c r="B56" s="97">
        <v>1002.6</v>
      </c>
      <c r="C56" s="98">
        <v>1002.7</v>
      </c>
      <c r="D56" s="98">
        <v>1002.4</v>
      </c>
      <c r="E56" s="98">
        <v>1002.7</v>
      </c>
      <c r="F56" s="98">
        <v>1002.7</v>
      </c>
      <c r="G56" s="98">
        <v>1002.9</v>
      </c>
      <c r="H56" s="98">
        <v>1003.4</v>
      </c>
      <c r="I56" s="98">
        <v>1003.5</v>
      </c>
      <c r="J56" s="98">
        <v>1003.1</v>
      </c>
      <c r="K56" s="98">
        <v>1003.1</v>
      </c>
      <c r="L56" s="98">
        <v>1002.8</v>
      </c>
      <c r="M56" s="98">
        <v>1003</v>
      </c>
      <c r="N56" s="98">
        <v>1002.8</v>
      </c>
      <c r="O56" s="98">
        <v>1002.8</v>
      </c>
      <c r="P56" s="98">
        <v>1002.6</v>
      </c>
      <c r="Q56" s="98">
        <v>1002.8</v>
      </c>
      <c r="R56" s="98">
        <v>1003.4</v>
      </c>
      <c r="S56" s="98">
        <v>1004.3</v>
      </c>
      <c r="T56" s="98">
        <v>1005.3</v>
      </c>
      <c r="U56" s="98">
        <v>1005.6</v>
      </c>
      <c r="V56" s="98">
        <v>1006.4</v>
      </c>
      <c r="W56" s="98">
        <v>1006.4</v>
      </c>
      <c r="X56" s="98">
        <v>1006.7</v>
      </c>
      <c r="Y56" s="98">
        <v>1006.7</v>
      </c>
      <c r="Z56" s="104">
        <f t="shared" si="3"/>
        <v>1003.7791666666667</v>
      </c>
      <c r="AA56" s="56">
        <v>1006.8</v>
      </c>
      <c r="AB56" s="130">
        <v>0.9527777777777778</v>
      </c>
      <c r="AC56" s="60">
        <v>18</v>
      </c>
      <c r="AD56" s="56">
        <v>1002.2</v>
      </c>
      <c r="AE56" s="136">
        <v>0.13819444444444443</v>
      </c>
    </row>
    <row r="57" spans="1:31" ht="13.5" customHeight="1">
      <c r="A57" s="69">
        <v>19</v>
      </c>
      <c r="B57" s="97">
        <v>1006.7</v>
      </c>
      <c r="C57" s="98">
        <v>1007</v>
      </c>
      <c r="D57" s="98">
        <v>1006.9</v>
      </c>
      <c r="E57" s="98">
        <v>1007.5</v>
      </c>
      <c r="F57" s="98">
        <v>1008.2</v>
      </c>
      <c r="G57" s="98">
        <v>1008.6</v>
      </c>
      <c r="H57" s="98">
        <v>1009</v>
      </c>
      <c r="I57" s="98">
        <v>1009.4</v>
      </c>
      <c r="J57" s="98">
        <v>1009.3</v>
      </c>
      <c r="K57" s="98">
        <v>1009.1</v>
      </c>
      <c r="L57" s="98">
        <v>1008.9</v>
      </c>
      <c r="M57" s="98">
        <v>1008.6</v>
      </c>
      <c r="N57" s="98">
        <v>1008.2</v>
      </c>
      <c r="O57" s="98">
        <v>1008.1</v>
      </c>
      <c r="P57" s="98">
        <v>1007.7</v>
      </c>
      <c r="Q57" s="98">
        <v>1007.8</v>
      </c>
      <c r="R57" s="98">
        <v>1007.7</v>
      </c>
      <c r="S57" s="98">
        <v>1007.9</v>
      </c>
      <c r="T57" s="98">
        <v>1008.3</v>
      </c>
      <c r="U57" s="98">
        <v>1008.6</v>
      </c>
      <c r="V57" s="98">
        <v>1008.6</v>
      </c>
      <c r="W57" s="98">
        <v>1008.6</v>
      </c>
      <c r="X57" s="98">
        <v>1008</v>
      </c>
      <c r="Y57" s="98">
        <v>1007.8</v>
      </c>
      <c r="Z57" s="104">
        <f t="shared" si="3"/>
        <v>1008.1874999999999</v>
      </c>
      <c r="AA57" s="56">
        <v>1009.4</v>
      </c>
      <c r="AB57" s="130">
        <v>0.3847222222222222</v>
      </c>
      <c r="AC57" s="60">
        <v>19</v>
      </c>
      <c r="AD57" s="56">
        <v>1006.6</v>
      </c>
      <c r="AE57" s="136">
        <v>0.013888888888888888</v>
      </c>
    </row>
    <row r="58" spans="1:31" ht="13.5" customHeight="1">
      <c r="A58" s="69">
        <v>20</v>
      </c>
      <c r="B58" s="97">
        <v>1007.1</v>
      </c>
      <c r="C58" s="98">
        <v>1006.9</v>
      </c>
      <c r="D58" s="98">
        <v>1007.1</v>
      </c>
      <c r="E58" s="98">
        <v>1007.3</v>
      </c>
      <c r="F58" s="98">
        <v>1007</v>
      </c>
      <c r="G58" s="98">
        <v>1006.8</v>
      </c>
      <c r="H58" s="98">
        <v>1007.6</v>
      </c>
      <c r="I58" s="98">
        <v>1007.9</v>
      </c>
      <c r="J58" s="98">
        <v>1008</v>
      </c>
      <c r="K58" s="98">
        <v>1007.7</v>
      </c>
      <c r="L58" s="98">
        <v>1007.5</v>
      </c>
      <c r="M58" s="98">
        <v>1006.8</v>
      </c>
      <c r="N58" s="98">
        <v>1006.5</v>
      </c>
      <c r="O58" s="98">
        <v>1006.7</v>
      </c>
      <c r="P58" s="98">
        <v>1006.6</v>
      </c>
      <c r="Q58" s="98">
        <v>1006.7</v>
      </c>
      <c r="R58" s="98">
        <v>1006.9</v>
      </c>
      <c r="S58" s="98">
        <v>1007.2</v>
      </c>
      <c r="T58" s="98">
        <v>1007.3</v>
      </c>
      <c r="U58" s="98">
        <v>1008</v>
      </c>
      <c r="V58" s="98">
        <v>1008.1</v>
      </c>
      <c r="W58" s="98">
        <v>1007.9</v>
      </c>
      <c r="X58" s="98">
        <v>1007.7</v>
      </c>
      <c r="Y58" s="98">
        <v>1007.4</v>
      </c>
      <c r="Z58" s="104">
        <f t="shared" si="3"/>
        <v>1007.2791666666668</v>
      </c>
      <c r="AA58" s="56">
        <v>1008.2</v>
      </c>
      <c r="AB58" s="130">
        <v>0.88125</v>
      </c>
      <c r="AC58" s="60">
        <v>20</v>
      </c>
      <c r="AD58" s="56">
        <v>1006.5</v>
      </c>
      <c r="AE58" s="136">
        <v>0.6333333333333333</v>
      </c>
    </row>
    <row r="59" spans="1:31" ht="13.5" customHeight="1">
      <c r="A59" s="68">
        <v>21</v>
      </c>
      <c r="B59" s="105">
        <v>1007.1</v>
      </c>
      <c r="C59" s="106">
        <v>1007.3</v>
      </c>
      <c r="D59" s="106">
        <v>1007.2</v>
      </c>
      <c r="E59" s="106">
        <v>1007.6</v>
      </c>
      <c r="F59" s="106">
        <v>1007.6</v>
      </c>
      <c r="G59" s="106">
        <v>1007.7</v>
      </c>
      <c r="H59" s="106">
        <v>1008</v>
      </c>
      <c r="I59" s="106">
        <v>1007.8</v>
      </c>
      <c r="J59" s="106">
        <v>1007.7</v>
      </c>
      <c r="K59" s="106">
        <v>1008.1</v>
      </c>
      <c r="L59" s="106">
        <v>1007.9</v>
      </c>
      <c r="M59" s="106">
        <v>1007.6</v>
      </c>
      <c r="N59" s="106">
        <v>1007.1</v>
      </c>
      <c r="O59" s="106">
        <v>1007.2</v>
      </c>
      <c r="P59" s="106">
        <v>1006.5</v>
      </c>
      <c r="Q59" s="106">
        <v>1007.2</v>
      </c>
      <c r="R59" s="106">
        <v>1007.2</v>
      </c>
      <c r="S59" s="106">
        <v>1007.5</v>
      </c>
      <c r="T59" s="106">
        <v>1007.6</v>
      </c>
      <c r="U59" s="106">
        <v>1008.3</v>
      </c>
      <c r="V59" s="106">
        <v>1008.4</v>
      </c>
      <c r="W59" s="106">
        <v>1008.5</v>
      </c>
      <c r="X59" s="106">
        <v>1007.9</v>
      </c>
      <c r="Y59" s="106">
        <v>1007.3</v>
      </c>
      <c r="Z59" s="110">
        <f t="shared" si="3"/>
        <v>1007.5958333333334</v>
      </c>
      <c r="AA59" s="108">
        <v>1008.6</v>
      </c>
      <c r="AB59" s="131">
        <v>0.8854166666666666</v>
      </c>
      <c r="AC59" s="109">
        <v>21</v>
      </c>
      <c r="AD59" s="108">
        <v>1006.5</v>
      </c>
      <c r="AE59" s="137">
        <v>0.6263888888888889</v>
      </c>
    </row>
    <row r="60" spans="1:31" ht="13.5" customHeight="1">
      <c r="A60" s="69">
        <v>22</v>
      </c>
      <c r="B60" s="97">
        <v>1007.5</v>
      </c>
      <c r="C60" s="98">
        <v>1007.1</v>
      </c>
      <c r="D60" s="98">
        <v>1007.6</v>
      </c>
      <c r="E60" s="98">
        <v>1008.1</v>
      </c>
      <c r="F60" s="98">
        <v>1008.9</v>
      </c>
      <c r="G60" s="98">
        <v>1009.3</v>
      </c>
      <c r="H60" s="98">
        <v>1010.1</v>
      </c>
      <c r="I60" s="98">
        <v>1010.5</v>
      </c>
      <c r="J60" s="98">
        <v>1010.7</v>
      </c>
      <c r="K60" s="98">
        <v>1010.9</v>
      </c>
      <c r="L60" s="98">
        <v>1010.9</v>
      </c>
      <c r="M60" s="98">
        <v>1010.8</v>
      </c>
      <c r="N60" s="98">
        <v>1010.4</v>
      </c>
      <c r="O60" s="98">
        <v>1010.7</v>
      </c>
      <c r="P60" s="98">
        <v>1010.8</v>
      </c>
      <c r="Q60" s="98">
        <v>1010.9</v>
      </c>
      <c r="R60" s="98">
        <v>1011</v>
      </c>
      <c r="S60" s="98">
        <v>1011.1</v>
      </c>
      <c r="T60" s="98">
        <v>1011.5</v>
      </c>
      <c r="U60" s="98">
        <v>1011.8</v>
      </c>
      <c r="V60" s="98">
        <v>1012.2</v>
      </c>
      <c r="W60" s="98">
        <v>1012.2</v>
      </c>
      <c r="X60" s="98">
        <v>1012.1</v>
      </c>
      <c r="Y60" s="98">
        <v>1011.8</v>
      </c>
      <c r="Z60" s="104">
        <f t="shared" si="3"/>
        <v>1010.370833333333</v>
      </c>
      <c r="AA60" s="56">
        <v>1012.3</v>
      </c>
      <c r="AB60" s="130">
        <v>0.9125</v>
      </c>
      <c r="AC60" s="60">
        <v>22</v>
      </c>
      <c r="AD60" s="56">
        <v>1007</v>
      </c>
      <c r="AE60" s="136">
        <v>0.0763888888888889</v>
      </c>
    </row>
    <row r="61" spans="1:31" ht="13.5" customHeight="1">
      <c r="A61" s="69">
        <v>23</v>
      </c>
      <c r="B61" s="97">
        <v>1011.3</v>
      </c>
      <c r="C61" s="98">
        <v>1011.1</v>
      </c>
      <c r="D61" s="98">
        <v>1011.2</v>
      </c>
      <c r="E61" s="98">
        <v>1011.2</v>
      </c>
      <c r="F61" s="98">
        <v>1011.2</v>
      </c>
      <c r="G61" s="98">
        <v>1011.3</v>
      </c>
      <c r="H61" s="98">
        <v>1011.6</v>
      </c>
      <c r="I61" s="98">
        <v>1011.1</v>
      </c>
      <c r="J61" s="98">
        <v>1010.9</v>
      </c>
      <c r="K61" s="98">
        <v>1010.7</v>
      </c>
      <c r="L61" s="98">
        <v>1010.7</v>
      </c>
      <c r="M61" s="98">
        <v>1010.7</v>
      </c>
      <c r="N61" s="98">
        <v>1010.3</v>
      </c>
      <c r="O61" s="98">
        <v>1010</v>
      </c>
      <c r="P61" s="98">
        <v>1010</v>
      </c>
      <c r="Q61" s="98">
        <v>1010</v>
      </c>
      <c r="R61" s="98">
        <v>1009.4</v>
      </c>
      <c r="S61" s="98">
        <v>1009.4</v>
      </c>
      <c r="T61" s="98">
        <v>1009.6</v>
      </c>
      <c r="U61" s="98">
        <v>1009.7</v>
      </c>
      <c r="V61" s="98">
        <v>1009.9</v>
      </c>
      <c r="W61" s="98">
        <v>1009.9</v>
      </c>
      <c r="X61" s="98">
        <v>1009.5</v>
      </c>
      <c r="Y61" s="98">
        <v>1009.2</v>
      </c>
      <c r="Z61" s="104">
        <f t="shared" si="3"/>
        <v>1010.4125000000004</v>
      </c>
      <c r="AA61" s="56">
        <v>1011.8</v>
      </c>
      <c r="AB61" s="130">
        <v>0.0020833333333333333</v>
      </c>
      <c r="AC61" s="60">
        <v>23</v>
      </c>
      <c r="AD61" s="56">
        <v>1009.2</v>
      </c>
      <c r="AE61" s="136">
        <v>1</v>
      </c>
    </row>
    <row r="62" spans="1:31" ht="13.5" customHeight="1">
      <c r="A62" s="69">
        <v>24</v>
      </c>
      <c r="B62" s="97">
        <v>1009.1</v>
      </c>
      <c r="C62" s="98">
        <v>1008.8</v>
      </c>
      <c r="D62" s="98">
        <v>1009.1</v>
      </c>
      <c r="E62" s="98">
        <v>1009.3</v>
      </c>
      <c r="F62" s="98">
        <v>1009.5</v>
      </c>
      <c r="G62" s="98">
        <v>1009.7</v>
      </c>
      <c r="H62" s="98">
        <v>1009.6</v>
      </c>
      <c r="I62" s="98">
        <v>1009.3</v>
      </c>
      <c r="J62" s="98">
        <v>1009.3</v>
      </c>
      <c r="K62" s="98">
        <v>1009.2</v>
      </c>
      <c r="L62" s="98">
        <v>1009</v>
      </c>
      <c r="M62" s="98">
        <v>1008.8</v>
      </c>
      <c r="N62" s="98">
        <v>1008.3</v>
      </c>
      <c r="O62" s="98">
        <v>1008</v>
      </c>
      <c r="P62" s="98">
        <v>1007.9</v>
      </c>
      <c r="Q62" s="98">
        <v>1007.8</v>
      </c>
      <c r="R62" s="98">
        <v>1007.8</v>
      </c>
      <c r="S62" s="98">
        <v>1007.8</v>
      </c>
      <c r="T62" s="98">
        <v>1008.4</v>
      </c>
      <c r="U62" s="98">
        <v>1008.7</v>
      </c>
      <c r="V62" s="98">
        <v>1008.9</v>
      </c>
      <c r="W62" s="98">
        <v>1009</v>
      </c>
      <c r="X62" s="98">
        <v>1009</v>
      </c>
      <c r="Y62" s="98">
        <v>1008.9</v>
      </c>
      <c r="Z62" s="104">
        <f t="shared" si="3"/>
        <v>1008.8000000000002</v>
      </c>
      <c r="AA62" s="56">
        <v>1009.8</v>
      </c>
      <c r="AB62" s="130">
        <v>0.2826388888888889</v>
      </c>
      <c r="AC62" s="60">
        <v>24</v>
      </c>
      <c r="AD62" s="56">
        <v>1007.6</v>
      </c>
      <c r="AE62" s="136">
        <v>0.73125</v>
      </c>
    </row>
    <row r="63" spans="1:31" ht="13.5" customHeight="1">
      <c r="A63" s="69">
        <v>25</v>
      </c>
      <c r="B63" s="97">
        <v>1008.8</v>
      </c>
      <c r="C63" s="98">
        <v>1009</v>
      </c>
      <c r="D63" s="98">
        <v>1009.2</v>
      </c>
      <c r="E63" s="98">
        <v>1009.4</v>
      </c>
      <c r="F63" s="98">
        <v>1009.8</v>
      </c>
      <c r="G63" s="98">
        <v>1010</v>
      </c>
      <c r="H63" s="98">
        <v>1010.2</v>
      </c>
      <c r="I63" s="98">
        <v>1010.5</v>
      </c>
      <c r="J63" s="98">
        <v>1010.3</v>
      </c>
      <c r="K63" s="98">
        <v>1010.2</v>
      </c>
      <c r="L63" s="98">
        <v>1010.5</v>
      </c>
      <c r="M63" s="98">
        <v>1010.2</v>
      </c>
      <c r="N63" s="98">
        <v>1009.8</v>
      </c>
      <c r="O63" s="98">
        <v>1009.5</v>
      </c>
      <c r="P63" s="98">
        <v>1009.2</v>
      </c>
      <c r="Q63" s="98">
        <v>1009.2</v>
      </c>
      <c r="R63" s="98">
        <v>1009.5</v>
      </c>
      <c r="S63" s="98">
        <v>1010.7</v>
      </c>
      <c r="T63" s="98">
        <v>1010.8</v>
      </c>
      <c r="U63" s="98">
        <v>1011.9</v>
      </c>
      <c r="V63" s="98">
        <v>1012</v>
      </c>
      <c r="W63" s="98">
        <v>1011.9</v>
      </c>
      <c r="X63" s="98">
        <v>1011.8</v>
      </c>
      <c r="Y63" s="98">
        <v>1012</v>
      </c>
      <c r="Z63" s="104">
        <f t="shared" si="3"/>
        <v>1010.2666666666669</v>
      </c>
      <c r="AA63" s="56">
        <v>1012.2</v>
      </c>
      <c r="AB63" s="130">
        <v>0.8673611111111111</v>
      </c>
      <c r="AC63" s="60">
        <v>25</v>
      </c>
      <c r="AD63" s="56">
        <v>1008.8</v>
      </c>
      <c r="AE63" s="136">
        <v>0.044444444444444446</v>
      </c>
    </row>
    <row r="64" spans="1:31" ht="13.5" customHeight="1">
      <c r="A64" s="69">
        <v>26</v>
      </c>
      <c r="B64" s="97">
        <v>1012</v>
      </c>
      <c r="C64" s="98">
        <v>1011.9</v>
      </c>
      <c r="D64" s="98">
        <v>1012.1</v>
      </c>
      <c r="E64" s="98">
        <v>1012.5</v>
      </c>
      <c r="F64" s="98">
        <v>1013</v>
      </c>
      <c r="G64" s="98">
        <v>1013.1</v>
      </c>
      <c r="H64" s="98">
        <v>1013.7</v>
      </c>
      <c r="I64" s="98">
        <v>1013.7</v>
      </c>
      <c r="J64" s="98">
        <v>1014.1</v>
      </c>
      <c r="K64" s="98">
        <v>1013.9</v>
      </c>
      <c r="L64" s="98">
        <v>1013.4</v>
      </c>
      <c r="M64" s="98">
        <v>1013.4</v>
      </c>
      <c r="N64" s="98">
        <v>1014.2</v>
      </c>
      <c r="O64" s="98">
        <v>1014</v>
      </c>
      <c r="P64" s="98">
        <v>1013.5</v>
      </c>
      <c r="Q64" s="98">
        <v>1013.2</v>
      </c>
      <c r="R64" s="98">
        <v>1013</v>
      </c>
      <c r="S64" s="98">
        <v>1013.5</v>
      </c>
      <c r="T64" s="98">
        <v>1014.1</v>
      </c>
      <c r="U64" s="98">
        <v>1014.9</v>
      </c>
      <c r="V64" s="98">
        <v>1015.3</v>
      </c>
      <c r="W64" s="98">
        <v>1014.7</v>
      </c>
      <c r="X64" s="98">
        <v>1014.7</v>
      </c>
      <c r="Y64" s="98">
        <v>1015</v>
      </c>
      <c r="Z64" s="104">
        <f t="shared" si="3"/>
        <v>1013.6208333333334</v>
      </c>
      <c r="AA64" s="56">
        <v>1015.3</v>
      </c>
      <c r="AB64" s="130">
        <v>0.8888888888888888</v>
      </c>
      <c r="AC64" s="60">
        <v>26</v>
      </c>
      <c r="AD64" s="56">
        <v>1011.8</v>
      </c>
      <c r="AE64" s="136">
        <v>0.07430555555555556</v>
      </c>
    </row>
    <row r="65" spans="1:31" ht="13.5" customHeight="1">
      <c r="A65" s="69">
        <v>27</v>
      </c>
      <c r="B65" s="97">
        <v>1014.7</v>
      </c>
      <c r="C65" s="98">
        <v>1014.8</v>
      </c>
      <c r="D65" s="98">
        <v>1015.2</v>
      </c>
      <c r="E65" s="98">
        <v>1014.8</v>
      </c>
      <c r="F65" s="98">
        <v>1015.1</v>
      </c>
      <c r="G65" s="98">
        <v>1015.3</v>
      </c>
      <c r="H65" s="98">
        <v>1015.6</v>
      </c>
      <c r="I65" s="98">
        <v>1015.3</v>
      </c>
      <c r="J65" s="98">
        <v>1015.6</v>
      </c>
      <c r="K65" s="98">
        <v>1015.3</v>
      </c>
      <c r="L65" s="98">
        <v>1015.2</v>
      </c>
      <c r="M65" s="98">
        <v>1014.8</v>
      </c>
      <c r="N65" s="98">
        <v>1014.5</v>
      </c>
      <c r="O65" s="98">
        <v>1014.4</v>
      </c>
      <c r="P65" s="98">
        <v>1014.1</v>
      </c>
      <c r="Q65" s="98">
        <v>1014.2</v>
      </c>
      <c r="R65" s="98">
        <v>1014.5</v>
      </c>
      <c r="S65" s="98">
        <v>1014.3</v>
      </c>
      <c r="T65" s="98">
        <v>1014.7</v>
      </c>
      <c r="U65" s="98">
        <v>1015</v>
      </c>
      <c r="V65" s="98">
        <v>1015.4</v>
      </c>
      <c r="W65" s="98">
        <v>1015.5</v>
      </c>
      <c r="X65" s="98">
        <v>1015</v>
      </c>
      <c r="Y65" s="98">
        <v>1014.8</v>
      </c>
      <c r="Z65" s="104">
        <f t="shared" si="3"/>
        <v>1014.9208333333335</v>
      </c>
      <c r="AA65" s="56">
        <v>1015.7</v>
      </c>
      <c r="AB65" s="130">
        <v>0.38958333333333334</v>
      </c>
      <c r="AC65" s="60">
        <v>27</v>
      </c>
      <c r="AD65" s="56">
        <v>1014.1</v>
      </c>
      <c r="AE65" s="136">
        <v>0.6409722222222222</v>
      </c>
    </row>
    <row r="66" spans="1:31" ht="13.5" customHeight="1">
      <c r="A66" s="69">
        <v>28</v>
      </c>
      <c r="B66" s="97">
        <v>1014.6</v>
      </c>
      <c r="C66" s="98">
        <v>1014.2</v>
      </c>
      <c r="D66" s="98">
        <v>1013.7</v>
      </c>
      <c r="E66" s="98">
        <v>1013.7</v>
      </c>
      <c r="F66" s="103">
        <v>1014</v>
      </c>
      <c r="G66" s="98">
        <v>1014.4</v>
      </c>
      <c r="H66" s="98">
        <v>1014.6</v>
      </c>
      <c r="I66" s="98">
        <v>1014.7</v>
      </c>
      <c r="J66" s="98">
        <v>1014.8</v>
      </c>
      <c r="K66" s="98">
        <v>1014.6</v>
      </c>
      <c r="L66" s="98">
        <v>1013.8</v>
      </c>
      <c r="M66" s="98">
        <v>1013.4</v>
      </c>
      <c r="N66" s="98">
        <v>1013.4</v>
      </c>
      <c r="O66" s="98">
        <v>1013.4</v>
      </c>
      <c r="P66" s="98">
        <v>1013.1</v>
      </c>
      <c r="Q66" s="98">
        <v>1012.8</v>
      </c>
      <c r="R66" s="98">
        <v>1013</v>
      </c>
      <c r="S66" s="98">
        <v>1013</v>
      </c>
      <c r="T66" s="98">
        <v>1013.1</v>
      </c>
      <c r="U66" s="98">
        <v>1013.6</v>
      </c>
      <c r="V66" s="98">
        <v>1013.6</v>
      </c>
      <c r="W66" s="98">
        <v>1013.5</v>
      </c>
      <c r="X66" s="98">
        <v>1013.4</v>
      </c>
      <c r="Y66" s="98">
        <v>1013</v>
      </c>
      <c r="Z66" s="104">
        <f t="shared" si="3"/>
        <v>1013.7249999999998</v>
      </c>
      <c r="AA66" s="56">
        <v>1015</v>
      </c>
      <c r="AB66" s="130">
        <v>0.3854166666666667</v>
      </c>
      <c r="AC66" s="60">
        <v>28</v>
      </c>
      <c r="AD66" s="56">
        <v>1012.6</v>
      </c>
      <c r="AE66" s="136">
        <v>0.6638888888888889</v>
      </c>
    </row>
    <row r="67" spans="1:31" ht="13.5" customHeight="1">
      <c r="A67" s="69">
        <v>29</v>
      </c>
      <c r="B67" s="97">
        <v>1012.5</v>
      </c>
      <c r="C67" s="98">
        <v>1012.1</v>
      </c>
      <c r="D67" s="98">
        <v>1012</v>
      </c>
      <c r="E67" s="98">
        <v>1012.3</v>
      </c>
      <c r="F67" s="98">
        <v>1012.5</v>
      </c>
      <c r="G67" s="98">
        <v>1012.9</v>
      </c>
      <c r="H67" s="98">
        <v>1013.1</v>
      </c>
      <c r="I67" s="98">
        <v>1013.4</v>
      </c>
      <c r="J67" s="98">
        <v>1013.6</v>
      </c>
      <c r="K67" s="98">
        <v>1013.8</v>
      </c>
      <c r="L67" s="98">
        <v>1013.7</v>
      </c>
      <c r="M67" s="98">
        <v>1013.4</v>
      </c>
      <c r="N67" s="98">
        <v>1013.4</v>
      </c>
      <c r="O67" s="98">
        <v>1013.2</v>
      </c>
      <c r="P67" s="98">
        <v>1013.2</v>
      </c>
      <c r="Q67" s="98">
        <v>1013.1</v>
      </c>
      <c r="R67" s="98">
        <v>1013.1</v>
      </c>
      <c r="S67" s="98">
        <v>1013.2</v>
      </c>
      <c r="T67" s="98">
        <v>1013.8</v>
      </c>
      <c r="U67" s="98">
        <v>1014.2</v>
      </c>
      <c r="V67" s="98">
        <v>1014.5</v>
      </c>
      <c r="W67" s="98">
        <v>1014.5</v>
      </c>
      <c r="X67" s="98">
        <v>1014.5</v>
      </c>
      <c r="Y67" s="98">
        <v>1014.1</v>
      </c>
      <c r="Z67" s="104">
        <f t="shared" si="3"/>
        <v>1013.3375</v>
      </c>
      <c r="AA67" s="56">
        <v>1014.6</v>
      </c>
      <c r="AB67" s="130">
        <v>0.9506944444444444</v>
      </c>
      <c r="AC67" s="60">
        <v>29</v>
      </c>
      <c r="AD67" s="56">
        <v>1011.8</v>
      </c>
      <c r="AE67" s="136">
        <v>0.12013888888888889</v>
      </c>
    </row>
    <row r="68" spans="1:31" ht="13.5" customHeight="1">
      <c r="A68" s="69">
        <v>30</v>
      </c>
      <c r="B68" s="97">
        <v>1013.9</v>
      </c>
      <c r="C68" s="98">
        <v>1013.3</v>
      </c>
      <c r="D68" s="98">
        <v>1013.3</v>
      </c>
      <c r="E68" s="98">
        <v>1013.3</v>
      </c>
      <c r="F68" s="98">
        <v>1013.4</v>
      </c>
      <c r="G68" s="98">
        <v>1014.1</v>
      </c>
      <c r="H68" s="98">
        <v>1014.4</v>
      </c>
      <c r="I68" s="98">
        <v>1014.7</v>
      </c>
      <c r="J68" s="98">
        <v>1014.5</v>
      </c>
      <c r="K68" s="98">
        <v>1014.6</v>
      </c>
      <c r="L68" s="98">
        <v>1014.4</v>
      </c>
      <c r="M68" s="98">
        <v>1014.1</v>
      </c>
      <c r="N68" s="98">
        <v>1013.7</v>
      </c>
      <c r="O68" s="98">
        <v>1013.6</v>
      </c>
      <c r="P68" s="98">
        <v>1013.4</v>
      </c>
      <c r="Q68" s="98">
        <v>1013.2</v>
      </c>
      <c r="R68" s="98">
        <v>1013.3</v>
      </c>
      <c r="S68" s="98">
        <v>1014.2</v>
      </c>
      <c r="T68" s="98">
        <v>1014.7</v>
      </c>
      <c r="U68" s="98">
        <v>1015.1</v>
      </c>
      <c r="V68" s="98">
        <v>1015.3</v>
      </c>
      <c r="W68" s="98">
        <v>1015.3</v>
      </c>
      <c r="X68" s="98">
        <v>1015</v>
      </c>
      <c r="Y68" s="98">
        <v>1014.8</v>
      </c>
      <c r="Z68" s="104">
        <f t="shared" si="3"/>
        <v>1014.15</v>
      </c>
      <c r="AA68" s="56">
        <v>1015.4</v>
      </c>
      <c r="AB68" s="130">
        <v>0.9236111111111112</v>
      </c>
      <c r="AC68" s="60">
        <v>30</v>
      </c>
      <c r="AD68" s="56">
        <v>1013</v>
      </c>
      <c r="AE68" s="136">
        <v>0.6604166666666667</v>
      </c>
    </row>
    <row r="69" spans="1:31" ht="13.5" customHeight="1">
      <c r="A69" s="69">
        <v>31</v>
      </c>
      <c r="B69" s="97">
        <v>1014.6</v>
      </c>
      <c r="C69" s="98">
        <v>1014.3</v>
      </c>
      <c r="D69" s="98">
        <v>1014.2</v>
      </c>
      <c r="E69" s="98">
        <v>1014.3</v>
      </c>
      <c r="F69" s="98">
        <v>1014.4</v>
      </c>
      <c r="G69" s="98">
        <v>1014.6</v>
      </c>
      <c r="H69" s="98">
        <v>1014.7</v>
      </c>
      <c r="I69" s="98">
        <v>1014.8</v>
      </c>
      <c r="J69" s="98">
        <v>1014.8</v>
      </c>
      <c r="K69" s="98">
        <v>1014.8</v>
      </c>
      <c r="L69" s="98">
        <v>1014.8</v>
      </c>
      <c r="M69" s="98">
        <v>1014.5</v>
      </c>
      <c r="N69" s="98">
        <v>1014.1</v>
      </c>
      <c r="O69" s="98">
        <v>1014</v>
      </c>
      <c r="P69" s="98">
        <v>1013.7</v>
      </c>
      <c r="Q69" s="98">
        <v>1013.7</v>
      </c>
      <c r="R69" s="98">
        <v>1013.6</v>
      </c>
      <c r="S69" s="98">
        <v>1013.5</v>
      </c>
      <c r="T69" s="98">
        <v>1013.7</v>
      </c>
      <c r="U69" s="98">
        <v>1014.1</v>
      </c>
      <c r="V69" s="98">
        <v>1014.6</v>
      </c>
      <c r="W69" s="98">
        <v>1014.5</v>
      </c>
      <c r="X69" s="98">
        <v>1014.4</v>
      </c>
      <c r="Y69" s="98">
        <v>1014.2</v>
      </c>
      <c r="Z69" s="104">
        <f t="shared" si="3"/>
        <v>1014.2875</v>
      </c>
      <c r="AA69" s="56">
        <v>1014.9</v>
      </c>
      <c r="AB69" s="130">
        <v>0.4513888888888889</v>
      </c>
      <c r="AC69" s="60">
        <v>31</v>
      </c>
      <c r="AD69" s="56">
        <v>1013.4</v>
      </c>
      <c r="AE69" s="136">
        <v>0.7555555555555555</v>
      </c>
    </row>
    <row r="70" spans="1:31" ht="13.5" customHeight="1">
      <c r="A70" s="83" t="s">
        <v>9</v>
      </c>
      <c r="B70" s="99">
        <f aca="true" t="shared" si="4" ref="B70:Q70">AVERAGE(B39:B69)</f>
        <v>1009.206451612903</v>
      </c>
      <c r="C70" s="100">
        <f t="shared" si="4"/>
        <v>1009.0451612903224</v>
      </c>
      <c r="D70" s="100">
        <f t="shared" si="4"/>
        <v>1008.9967741935484</v>
      </c>
      <c r="E70" s="100">
        <f t="shared" si="4"/>
        <v>1009.2387096774191</v>
      </c>
      <c r="F70" s="100">
        <f t="shared" si="4"/>
        <v>1009.5225806451614</v>
      </c>
      <c r="G70" s="100">
        <f t="shared" si="4"/>
        <v>1009.7483870967742</v>
      </c>
      <c r="H70" s="100">
        <f t="shared" si="4"/>
        <v>1010.0645161290321</v>
      </c>
      <c r="I70" s="100">
        <f t="shared" si="4"/>
        <v>1010.0451612903227</v>
      </c>
      <c r="J70" s="100">
        <f t="shared" si="4"/>
        <v>1009.9419354838708</v>
      </c>
      <c r="K70" s="100">
        <f t="shared" si="4"/>
        <v>1009.8451612903224</v>
      </c>
      <c r="L70" s="100">
        <f t="shared" si="4"/>
        <v>1009.635483870968</v>
      </c>
      <c r="M70" s="100">
        <f t="shared" si="4"/>
        <v>1009.3806451612902</v>
      </c>
      <c r="N70" s="100">
        <f t="shared" si="4"/>
        <v>1009.1161290322582</v>
      </c>
      <c r="O70" s="100">
        <f t="shared" si="4"/>
        <v>1008.9548387096775</v>
      </c>
      <c r="P70" s="100">
        <f t="shared" si="4"/>
        <v>1008.8</v>
      </c>
      <c r="Q70" s="100">
        <f t="shared" si="4"/>
        <v>1008.7806451612904</v>
      </c>
      <c r="R70" s="100">
        <f aca="true" t="shared" si="5" ref="R70:Y70">AVERAGE(R39:R69)</f>
        <v>1008.8483870967743</v>
      </c>
      <c r="S70" s="100">
        <f t="shared" si="5"/>
        <v>1009.1129032258066</v>
      </c>
      <c r="T70" s="100">
        <f t="shared" si="5"/>
        <v>1009.5129032258062</v>
      </c>
      <c r="U70" s="100">
        <f t="shared" si="5"/>
        <v>1009.8870967741934</v>
      </c>
      <c r="V70" s="100">
        <f t="shared" si="5"/>
        <v>1010.1806451612904</v>
      </c>
      <c r="W70" s="100">
        <f t="shared" si="5"/>
        <v>1010.1387096774196</v>
      </c>
      <c r="X70" s="100">
        <f t="shared" si="5"/>
        <v>1009.9290322580646</v>
      </c>
      <c r="Y70" s="100">
        <f t="shared" si="5"/>
        <v>1009.6903225806451</v>
      </c>
      <c r="Z70" s="99">
        <f>AVERAGE(B39:Y69)</f>
        <v>1009.4842741935478</v>
      </c>
      <c r="AA70" s="62">
        <f>AVERAGE(AA39:AA69)</f>
        <v>1011.2548387096773</v>
      </c>
      <c r="AB70" s="63"/>
      <c r="AC70" s="64"/>
      <c r="AD70" s="62">
        <f>AVERAGE(AD39:AD69)</f>
        <v>1007.8129032258064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1015.7</v>
      </c>
      <c r="C77" s="125">
        <v>27</v>
      </c>
      <c r="D77" s="126">
        <v>0.38958333333333334</v>
      </c>
      <c r="E77" s="57"/>
      <c r="F77" s="121"/>
      <c r="G77" s="106">
        <f>MIN(最低)</f>
        <v>1000.6</v>
      </c>
      <c r="H77" s="125">
        <v>11</v>
      </c>
      <c r="I77" s="126">
        <v>0.10416666666666667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/>
      <c r="D78" s="126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1" max="1" width="6.281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27">
        <f>'１月'!Z1</f>
        <v>2004</v>
      </c>
      <c r="AA1" s="48" t="s">
        <v>1</v>
      </c>
      <c r="AB1" s="128">
        <v>8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1006.9</v>
      </c>
      <c r="C3" s="96">
        <v>1006.9</v>
      </c>
      <c r="D3" s="96">
        <v>1007.1</v>
      </c>
      <c r="E3" s="96">
        <v>1007</v>
      </c>
      <c r="F3" s="96">
        <v>1007.2</v>
      </c>
      <c r="G3" s="96">
        <v>1007.2</v>
      </c>
      <c r="H3" s="96">
        <v>1007.5</v>
      </c>
      <c r="I3" s="96">
        <v>1007.7</v>
      </c>
      <c r="J3" s="96">
        <v>1007.8</v>
      </c>
      <c r="K3" s="96">
        <v>1007.4</v>
      </c>
      <c r="L3" s="96">
        <v>1007.2</v>
      </c>
      <c r="M3" s="96">
        <v>1007</v>
      </c>
      <c r="N3" s="96">
        <v>1006.6</v>
      </c>
      <c r="O3" s="96">
        <v>1006.3</v>
      </c>
      <c r="P3" s="96">
        <v>1005.8</v>
      </c>
      <c r="Q3" s="96">
        <v>1005.5</v>
      </c>
      <c r="R3" s="96">
        <v>1005.1</v>
      </c>
      <c r="S3" s="96">
        <v>1005.4</v>
      </c>
      <c r="T3" s="96">
        <v>1005.9</v>
      </c>
      <c r="U3" s="96">
        <v>1006.5</v>
      </c>
      <c r="V3" s="96">
        <v>1006.7</v>
      </c>
      <c r="W3" s="96">
        <v>1006.8</v>
      </c>
      <c r="X3" s="96">
        <v>1007</v>
      </c>
      <c r="Y3" s="96">
        <v>1006.9</v>
      </c>
      <c r="Z3" s="54">
        <f aca="true" t="shared" si="0" ref="Z3:Z33">AVERAGE(B3:Y3)</f>
        <v>1006.725</v>
      </c>
      <c r="AA3" s="53">
        <v>1007.8</v>
      </c>
      <c r="AB3" s="129">
        <v>0.3840277777777778</v>
      </c>
      <c r="AC3" s="55">
        <v>1</v>
      </c>
      <c r="AD3" s="53">
        <v>1005</v>
      </c>
      <c r="AE3" s="132">
        <v>0.7263888888888889</v>
      </c>
    </row>
    <row r="4" spans="1:31" ht="13.5" customHeight="1">
      <c r="A4" s="69">
        <v>2</v>
      </c>
      <c r="B4" s="97">
        <v>1006.8</v>
      </c>
      <c r="C4" s="98">
        <v>1006.3</v>
      </c>
      <c r="D4" s="98">
        <v>1006.2</v>
      </c>
      <c r="E4" s="98">
        <v>1005.9</v>
      </c>
      <c r="F4" s="98">
        <v>1006.3</v>
      </c>
      <c r="G4" s="98">
        <v>1006.5</v>
      </c>
      <c r="H4" s="98">
        <v>1006.5</v>
      </c>
      <c r="I4" s="98">
        <v>1006.6</v>
      </c>
      <c r="J4" s="98">
        <v>1006.8</v>
      </c>
      <c r="K4" s="98">
        <v>1006.4</v>
      </c>
      <c r="L4" s="98">
        <v>1006</v>
      </c>
      <c r="M4" s="98">
        <v>1005.7</v>
      </c>
      <c r="N4" s="98">
        <v>1005.4</v>
      </c>
      <c r="O4" s="98">
        <v>1005.1</v>
      </c>
      <c r="P4" s="98">
        <v>1004.9</v>
      </c>
      <c r="Q4" s="98">
        <v>1004.8</v>
      </c>
      <c r="R4" s="98">
        <v>1004.7</v>
      </c>
      <c r="S4" s="98">
        <v>1004.7</v>
      </c>
      <c r="T4" s="98">
        <v>1005.2</v>
      </c>
      <c r="U4" s="98">
        <v>1005.4</v>
      </c>
      <c r="V4" s="98">
        <v>1006</v>
      </c>
      <c r="W4" s="98">
        <v>1006.2</v>
      </c>
      <c r="X4" s="98">
        <v>1006.2</v>
      </c>
      <c r="Y4" s="98">
        <v>1006</v>
      </c>
      <c r="Z4" s="58">
        <f t="shared" si="0"/>
        <v>1005.8583333333335</v>
      </c>
      <c r="AA4" s="56">
        <v>1006.9</v>
      </c>
      <c r="AB4" s="130">
        <v>0.029861111111111113</v>
      </c>
      <c r="AC4" s="60">
        <v>2</v>
      </c>
      <c r="AD4" s="56">
        <v>1004.4</v>
      </c>
      <c r="AE4" s="133">
        <v>0.6944444444444445</v>
      </c>
    </row>
    <row r="5" spans="1:31" ht="13.5" customHeight="1">
      <c r="A5" s="69">
        <v>3</v>
      </c>
      <c r="B5" s="97">
        <v>1005.7</v>
      </c>
      <c r="C5" s="98">
        <v>1005.5</v>
      </c>
      <c r="D5" s="98">
        <v>1005.3</v>
      </c>
      <c r="E5" s="98">
        <v>1005.3</v>
      </c>
      <c r="F5" s="98">
        <v>1005.6</v>
      </c>
      <c r="G5" s="98">
        <v>1005.9</v>
      </c>
      <c r="H5" s="98">
        <v>1006.2</v>
      </c>
      <c r="I5" s="98">
        <v>1006.3</v>
      </c>
      <c r="J5" s="98">
        <v>1006.3</v>
      </c>
      <c r="K5" s="98">
        <v>1006.5</v>
      </c>
      <c r="L5" s="98">
        <v>1006.3</v>
      </c>
      <c r="M5" s="98">
        <v>1006.1</v>
      </c>
      <c r="N5" s="98">
        <v>1005.9</v>
      </c>
      <c r="O5" s="98">
        <v>1005.5</v>
      </c>
      <c r="P5" s="98">
        <v>1005.4</v>
      </c>
      <c r="Q5" s="98">
        <v>1005.5</v>
      </c>
      <c r="R5" s="98">
        <v>1005.4</v>
      </c>
      <c r="S5" s="98">
        <v>1005.6</v>
      </c>
      <c r="T5" s="98">
        <v>1006</v>
      </c>
      <c r="U5" s="98">
        <v>1006.6</v>
      </c>
      <c r="V5" s="98">
        <v>1006.9</v>
      </c>
      <c r="W5" s="98">
        <v>1007.2</v>
      </c>
      <c r="X5" s="98">
        <v>1007.1</v>
      </c>
      <c r="Y5" s="98">
        <v>1007</v>
      </c>
      <c r="Z5" s="58">
        <f t="shared" si="0"/>
        <v>1006.0458333333332</v>
      </c>
      <c r="AA5" s="56">
        <v>1007.3</v>
      </c>
      <c r="AB5" s="130">
        <v>0.9152777777777777</v>
      </c>
      <c r="AC5" s="60">
        <v>3</v>
      </c>
      <c r="AD5" s="56">
        <v>1005.1</v>
      </c>
      <c r="AE5" s="133">
        <v>0.14444444444444446</v>
      </c>
    </row>
    <row r="6" spans="1:31" ht="13.5" customHeight="1">
      <c r="A6" s="69">
        <v>4</v>
      </c>
      <c r="B6" s="97">
        <v>1006.8</v>
      </c>
      <c r="C6" s="98">
        <v>1006.9</v>
      </c>
      <c r="D6" s="98">
        <v>1007.1</v>
      </c>
      <c r="E6" s="98">
        <v>1007.1</v>
      </c>
      <c r="F6" s="98">
        <v>1007.5</v>
      </c>
      <c r="G6" s="98">
        <v>1007.9</v>
      </c>
      <c r="H6" s="98">
        <v>1008</v>
      </c>
      <c r="I6" s="98">
        <v>1008</v>
      </c>
      <c r="J6" s="98">
        <v>1008.3</v>
      </c>
      <c r="K6" s="98">
        <v>1008.1</v>
      </c>
      <c r="L6" s="98">
        <v>1007.8</v>
      </c>
      <c r="M6" s="98">
        <v>1008</v>
      </c>
      <c r="N6" s="98">
        <v>1007.7</v>
      </c>
      <c r="O6" s="98">
        <v>1007.6</v>
      </c>
      <c r="P6" s="98">
        <v>1007.2</v>
      </c>
      <c r="Q6" s="98">
        <v>1007.3</v>
      </c>
      <c r="R6" s="98">
        <v>1007.4</v>
      </c>
      <c r="S6" s="98">
        <v>1007.6</v>
      </c>
      <c r="T6" s="98">
        <v>1008</v>
      </c>
      <c r="U6" s="98">
        <v>1008.6</v>
      </c>
      <c r="V6" s="98">
        <v>1008.9</v>
      </c>
      <c r="W6" s="98">
        <v>1008.8</v>
      </c>
      <c r="X6" s="98">
        <v>1008.7</v>
      </c>
      <c r="Y6" s="98">
        <v>1008.6</v>
      </c>
      <c r="Z6" s="58">
        <f t="shared" si="0"/>
        <v>1007.8291666666665</v>
      </c>
      <c r="AA6" s="56">
        <v>1008.9</v>
      </c>
      <c r="AB6" s="130">
        <v>0.9305555555555555</v>
      </c>
      <c r="AC6" s="60">
        <v>4</v>
      </c>
      <c r="AD6" s="56">
        <v>1006.8</v>
      </c>
      <c r="AE6" s="133">
        <v>0.052083333333333336</v>
      </c>
    </row>
    <row r="7" spans="1:31" ht="13.5" customHeight="1">
      <c r="A7" s="69">
        <v>5</v>
      </c>
      <c r="B7" s="97">
        <v>1008.4</v>
      </c>
      <c r="C7" s="98">
        <v>1008.6</v>
      </c>
      <c r="D7" s="98">
        <v>1008.7</v>
      </c>
      <c r="E7" s="98">
        <v>1008.5</v>
      </c>
      <c r="F7" s="98">
        <v>1008.8</v>
      </c>
      <c r="G7" s="98">
        <v>1009.2</v>
      </c>
      <c r="H7" s="98">
        <v>1009.6</v>
      </c>
      <c r="I7" s="98">
        <v>1009.6</v>
      </c>
      <c r="J7" s="98">
        <v>1009.4</v>
      </c>
      <c r="K7" s="98">
        <v>1009.3</v>
      </c>
      <c r="L7" s="98">
        <v>1008.9</v>
      </c>
      <c r="M7" s="98">
        <v>1008.7</v>
      </c>
      <c r="N7" s="98">
        <v>1008.3</v>
      </c>
      <c r="O7" s="98">
        <v>1007.5</v>
      </c>
      <c r="P7" s="98">
        <v>1007.3</v>
      </c>
      <c r="Q7" s="98">
        <v>1007.1</v>
      </c>
      <c r="R7" s="98">
        <v>1006.9</v>
      </c>
      <c r="S7" s="98">
        <v>1007.3</v>
      </c>
      <c r="T7" s="98">
        <v>1007.7</v>
      </c>
      <c r="U7" s="98">
        <v>1008.3</v>
      </c>
      <c r="V7" s="98">
        <v>1008.4</v>
      </c>
      <c r="W7" s="98">
        <v>1008.4</v>
      </c>
      <c r="X7" s="98">
        <v>1008.3</v>
      </c>
      <c r="Y7" s="98">
        <v>1008.3</v>
      </c>
      <c r="Z7" s="58">
        <f t="shared" si="0"/>
        <v>1008.3958333333334</v>
      </c>
      <c r="AA7" s="56">
        <v>1009.8</v>
      </c>
      <c r="AB7" s="130">
        <v>0.325</v>
      </c>
      <c r="AC7" s="60">
        <v>5</v>
      </c>
      <c r="AD7" s="56">
        <v>1006.8</v>
      </c>
      <c r="AE7" s="133">
        <v>0.7125</v>
      </c>
    </row>
    <row r="8" spans="1:31" ht="13.5" customHeight="1">
      <c r="A8" s="69">
        <v>6</v>
      </c>
      <c r="B8" s="97">
        <v>1007.9</v>
      </c>
      <c r="C8" s="98">
        <v>1007.6</v>
      </c>
      <c r="D8" s="98">
        <v>1007.4</v>
      </c>
      <c r="E8" s="98">
        <v>1007.2</v>
      </c>
      <c r="F8" s="98">
        <v>1007.3</v>
      </c>
      <c r="G8" s="98">
        <v>1007.3</v>
      </c>
      <c r="H8" s="98">
        <v>1007.4</v>
      </c>
      <c r="I8" s="98">
        <v>1007.3</v>
      </c>
      <c r="J8" s="98">
        <v>1007</v>
      </c>
      <c r="K8" s="98">
        <v>1006.3</v>
      </c>
      <c r="L8" s="98">
        <v>1005.9</v>
      </c>
      <c r="M8" s="98">
        <v>1005.5</v>
      </c>
      <c r="N8" s="98">
        <v>1005.2</v>
      </c>
      <c r="O8" s="98">
        <v>1005</v>
      </c>
      <c r="P8" s="98">
        <v>1004.6</v>
      </c>
      <c r="Q8" s="98">
        <v>1004.7</v>
      </c>
      <c r="R8" s="98">
        <v>1004.9</v>
      </c>
      <c r="S8" s="98">
        <v>1004.9</v>
      </c>
      <c r="T8" s="98">
        <v>1005.1</v>
      </c>
      <c r="U8" s="98">
        <v>1005.4</v>
      </c>
      <c r="V8" s="98">
        <v>1005.6</v>
      </c>
      <c r="W8" s="98">
        <v>1005.7</v>
      </c>
      <c r="X8" s="98">
        <v>1005.5</v>
      </c>
      <c r="Y8" s="98">
        <v>1005.1</v>
      </c>
      <c r="Z8" s="58">
        <f t="shared" si="0"/>
        <v>1006.0750000000002</v>
      </c>
      <c r="AA8" s="56">
        <v>1008.3</v>
      </c>
      <c r="AB8" s="130">
        <v>0.0006944444444444445</v>
      </c>
      <c r="AC8" s="60">
        <v>6</v>
      </c>
      <c r="AD8" s="56">
        <v>1004.5</v>
      </c>
      <c r="AE8" s="133">
        <v>0.6479166666666667</v>
      </c>
    </row>
    <row r="9" spans="1:31" ht="13.5" customHeight="1">
      <c r="A9" s="69">
        <v>7</v>
      </c>
      <c r="B9" s="97">
        <v>1004.7</v>
      </c>
      <c r="C9" s="98">
        <v>1004.6</v>
      </c>
      <c r="D9" s="98">
        <v>1004.3</v>
      </c>
      <c r="E9" s="98">
        <v>1003.9</v>
      </c>
      <c r="F9" s="98">
        <v>1004.1</v>
      </c>
      <c r="G9" s="98">
        <v>1004.3</v>
      </c>
      <c r="H9" s="98">
        <v>1004.7</v>
      </c>
      <c r="I9" s="98">
        <v>1004.7</v>
      </c>
      <c r="J9" s="98">
        <v>1004.7</v>
      </c>
      <c r="K9" s="98">
        <v>1004.5</v>
      </c>
      <c r="L9" s="98">
        <v>1004.2</v>
      </c>
      <c r="M9" s="98">
        <v>1003.7</v>
      </c>
      <c r="N9" s="98">
        <v>1003.7</v>
      </c>
      <c r="O9" s="98">
        <v>1003.5</v>
      </c>
      <c r="P9" s="98">
        <v>1003.5</v>
      </c>
      <c r="Q9" s="98">
        <v>1004</v>
      </c>
      <c r="R9" s="98">
        <v>1003</v>
      </c>
      <c r="S9" s="98">
        <v>1003.3</v>
      </c>
      <c r="T9" s="98">
        <v>1002.7</v>
      </c>
      <c r="U9" s="98">
        <v>1003.3</v>
      </c>
      <c r="V9" s="98">
        <v>1003.8</v>
      </c>
      <c r="W9" s="98">
        <v>1003.9</v>
      </c>
      <c r="X9" s="98">
        <v>1003.6</v>
      </c>
      <c r="Y9" s="98">
        <v>1003</v>
      </c>
      <c r="Z9" s="58">
        <f t="shared" si="0"/>
        <v>1003.9041666666667</v>
      </c>
      <c r="AA9" s="56">
        <v>1005.1</v>
      </c>
      <c r="AB9" s="130">
        <v>0.007638888888888889</v>
      </c>
      <c r="AC9" s="60">
        <v>7</v>
      </c>
      <c r="AD9" s="56">
        <v>1002.3</v>
      </c>
      <c r="AE9" s="133">
        <v>0.7819444444444444</v>
      </c>
    </row>
    <row r="10" spans="1:31" ht="13.5" customHeight="1">
      <c r="A10" s="69">
        <v>8</v>
      </c>
      <c r="B10" s="97">
        <v>1002.8</v>
      </c>
      <c r="C10" s="98">
        <v>1002.7</v>
      </c>
      <c r="D10" s="98">
        <v>1002.5</v>
      </c>
      <c r="E10" s="98">
        <v>1002.8</v>
      </c>
      <c r="F10" s="98">
        <v>1003.3</v>
      </c>
      <c r="G10" s="98">
        <v>1003.7</v>
      </c>
      <c r="H10" s="98">
        <v>1003.9</v>
      </c>
      <c r="I10" s="98">
        <v>1003.8</v>
      </c>
      <c r="J10" s="98">
        <v>1003.9</v>
      </c>
      <c r="K10" s="98">
        <v>1003.8</v>
      </c>
      <c r="L10" s="98">
        <v>1003.5</v>
      </c>
      <c r="M10" s="98">
        <v>1003.3</v>
      </c>
      <c r="N10" s="98">
        <v>1003</v>
      </c>
      <c r="O10" s="98">
        <v>1002.8</v>
      </c>
      <c r="P10" s="98">
        <v>1002.3</v>
      </c>
      <c r="Q10" s="98">
        <v>1002.2</v>
      </c>
      <c r="R10" s="98">
        <v>1001.8</v>
      </c>
      <c r="S10" s="98">
        <v>1002.1</v>
      </c>
      <c r="T10" s="98">
        <v>1002.4</v>
      </c>
      <c r="U10" s="98">
        <v>1002.7</v>
      </c>
      <c r="V10" s="98">
        <v>1002.9</v>
      </c>
      <c r="W10" s="98">
        <v>1002.9</v>
      </c>
      <c r="X10" s="98">
        <v>1002.8</v>
      </c>
      <c r="Y10" s="98">
        <v>1002.8</v>
      </c>
      <c r="Z10" s="58">
        <f t="shared" si="0"/>
        <v>1002.9458333333333</v>
      </c>
      <c r="AA10" s="56">
        <v>1004</v>
      </c>
      <c r="AB10" s="130">
        <v>0.4083333333333334</v>
      </c>
      <c r="AC10" s="60">
        <v>8</v>
      </c>
      <c r="AD10" s="56">
        <v>1001.7</v>
      </c>
      <c r="AE10" s="133">
        <v>0.7229166666666668</v>
      </c>
    </row>
    <row r="11" spans="1:31" ht="13.5" customHeight="1">
      <c r="A11" s="69">
        <v>9</v>
      </c>
      <c r="B11" s="97">
        <v>1002.6</v>
      </c>
      <c r="C11" s="98">
        <v>1002.6</v>
      </c>
      <c r="D11" s="98">
        <v>1002.5</v>
      </c>
      <c r="E11" s="98">
        <v>1002.4</v>
      </c>
      <c r="F11" s="98">
        <v>1002.6</v>
      </c>
      <c r="G11" s="98">
        <v>1002.8</v>
      </c>
      <c r="H11" s="98">
        <v>1002.8</v>
      </c>
      <c r="I11" s="98">
        <v>1002.7</v>
      </c>
      <c r="J11" s="98">
        <v>1002.8</v>
      </c>
      <c r="K11" s="98">
        <v>1002.7</v>
      </c>
      <c r="L11" s="98">
        <v>1002.3</v>
      </c>
      <c r="M11" s="98">
        <v>1001.9</v>
      </c>
      <c r="N11" s="98">
        <v>1001.4</v>
      </c>
      <c r="O11" s="98">
        <v>1001.2</v>
      </c>
      <c r="P11" s="98">
        <v>1000.9</v>
      </c>
      <c r="Q11" s="98">
        <v>1001.4</v>
      </c>
      <c r="R11" s="98">
        <v>1001.3</v>
      </c>
      <c r="S11" s="98">
        <v>1001.5</v>
      </c>
      <c r="T11" s="98">
        <v>1001.8</v>
      </c>
      <c r="U11" s="98">
        <v>1002.3</v>
      </c>
      <c r="V11" s="98">
        <v>1002.2</v>
      </c>
      <c r="W11" s="98">
        <v>1002.2</v>
      </c>
      <c r="X11" s="98">
        <v>1002</v>
      </c>
      <c r="Y11" s="98">
        <v>1001.6</v>
      </c>
      <c r="Z11" s="58">
        <f t="shared" si="0"/>
        <v>1002.1041666666665</v>
      </c>
      <c r="AA11" s="56">
        <v>1003</v>
      </c>
      <c r="AB11" s="130">
        <v>0.3965277777777778</v>
      </c>
      <c r="AC11" s="60">
        <v>9</v>
      </c>
      <c r="AD11" s="56">
        <v>1000.6</v>
      </c>
      <c r="AE11" s="133">
        <v>0.6104166666666667</v>
      </c>
    </row>
    <row r="12" spans="1:31" ht="13.5" customHeight="1">
      <c r="A12" s="69">
        <v>10</v>
      </c>
      <c r="B12" s="97">
        <v>1001.2</v>
      </c>
      <c r="C12" s="98">
        <v>1000.9</v>
      </c>
      <c r="D12" s="98">
        <v>1000.9</v>
      </c>
      <c r="E12" s="98">
        <v>1001.1</v>
      </c>
      <c r="F12" s="98">
        <v>1001.5</v>
      </c>
      <c r="G12" s="98">
        <v>1001.6</v>
      </c>
      <c r="H12" s="98">
        <v>1001.9</v>
      </c>
      <c r="I12" s="98">
        <v>1001.9</v>
      </c>
      <c r="J12" s="98">
        <v>1001.8</v>
      </c>
      <c r="K12" s="98">
        <v>1001.5</v>
      </c>
      <c r="L12" s="98">
        <v>1000.7</v>
      </c>
      <c r="M12" s="98">
        <v>1000.2</v>
      </c>
      <c r="N12" s="98">
        <v>1000</v>
      </c>
      <c r="O12" s="98">
        <v>999.4</v>
      </c>
      <c r="P12" s="98">
        <v>999.2</v>
      </c>
      <c r="Q12" s="98">
        <v>999.7</v>
      </c>
      <c r="R12" s="98">
        <v>999.7</v>
      </c>
      <c r="S12" s="98">
        <v>999.5</v>
      </c>
      <c r="T12" s="98">
        <v>1000.2</v>
      </c>
      <c r="U12" s="98">
        <v>1001.4</v>
      </c>
      <c r="V12" s="98">
        <v>1002.2</v>
      </c>
      <c r="W12" s="98">
        <v>1002.2</v>
      </c>
      <c r="X12" s="98">
        <v>1001.2</v>
      </c>
      <c r="Y12" s="98">
        <v>1000.7</v>
      </c>
      <c r="Z12" s="58">
        <f t="shared" si="0"/>
        <v>1000.8583333333336</v>
      </c>
      <c r="AA12" s="56">
        <v>1002.7</v>
      </c>
      <c r="AB12" s="130">
        <v>0.8944444444444444</v>
      </c>
      <c r="AC12" s="60">
        <v>10</v>
      </c>
      <c r="AD12" s="56">
        <v>999</v>
      </c>
      <c r="AE12" s="133">
        <v>0.6180555555555556</v>
      </c>
    </row>
    <row r="13" spans="1:31" ht="13.5" customHeight="1">
      <c r="A13" s="68">
        <v>11</v>
      </c>
      <c r="B13" s="105">
        <v>1000.3</v>
      </c>
      <c r="C13" s="106">
        <v>1000.5</v>
      </c>
      <c r="D13" s="106">
        <v>1000.8</v>
      </c>
      <c r="E13" s="106">
        <v>1001.2</v>
      </c>
      <c r="F13" s="106">
        <v>1001.8</v>
      </c>
      <c r="G13" s="106">
        <v>1002.5</v>
      </c>
      <c r="H13" s="106">
        <v>1002.6</v>
      </c>
      <c r="I13" s="106">
        <v>1002.8</v>
      </c>
      <c r="J13" s="106">
        <v>1002.9</v>
      </c>
      <c r="K13" s="106">
        <v>1003.5</v>
      </c>
      <c r="L13" s="106">
        <v>1003.2</v>
      </c>
      <c r="M13" s="106">
        <v>1003</v>
      </c>
      <c r="N13" s="106">
        <v>1002.8</v>
      </c>
      <c r="O13" s="106">
        <v>1002.3</v>
      </c>
      <c r="P13" s="106">
        <v>1002.4</v>
      </c>
      <c r="Q13" s="106">
        <v>1002.6</v>
      </c>
      <c r="R13" s="106">
        <v>1002.7</v>
      </c>
      <c r="S13" s="106">
        <v>1003</v>
      </c>
      <c r="T13" s="106">
        <v>1003.8</v>
      </c>
      <c r="U13" s="106">
        <v>1004.2</v>
      </c>
      <c r="V13" s="106">
        <v>1004.3</v>
      </c>
      <c r="W13" s="106">
        <v>1004.2</v>
      </c>
      <c r="X13" s="106">
        <v>1004</v>
      </c>
      <c r="Y13" s="106">
        <v>1003.3</v>
      </c>
      <c r="Z13" s="107">
        <f t="shared" si="0"/>
        <v>1002.6958333333333</v>
      </c>
      <c r="AA13" s="108">
        <v>1004.4</v>
      </c>
      <c r="AB13" s="131">
        <v>0.8791666666666668</v>
      </c>
      <c r="AC13" s="109">
        <v>11</v>
      </c>
      <c r="AD13" s="108">
        <v>1000.3</v>
      </c>
      <c r="AE13" s="134">
        <v>0.06736111111111111</v>
      </c>
    </row>
    <row r="14" spans="1:31" ht="13.5" customHeight="1">
      <c r="A14" s="69">
        <v>12</v>
      </c>
      <c r="B14" s="97">
        <v>1003.2</v>
      </c>
      <c r="C14" s="98">
        <v>1003.1</v>
      </c>
      <c r="D14" s="98">
        <v>1003.1</v>
      </c>
      <c r="E14" s="98">
        <v>1002.9</v>
      </c>
      <c r="F14" s="98">
        <v>1003.2</v>
      </c>
      <c r="G14" s="98">
        <v>1003.6</v>
      </c>
      <c r="H14" s="98">
        <v>1003.6</v>
      </c>
      <c r="I14" s="98">
        <v>1003.5</v>
      </c>
      <c r="J14" s="98">
        <v>1003.6</v>
      </c>
      <c r="K14" s="98">
        <v>1003.3</v>
      </c>
      <c r="L14" s="98">
        <v>1002.8</v>
      </c>
      <c r="M14" s="98">
        <v>1002.2</v>
      </c>
      <c r="N14" s="98">
        <v>1001.9</v>
      </c>
      <c r="O14" s="98">
        <v>1001.7</v>
      </c>
      <c r="P14" s="98">
        <v>1001.5</v>
      </c>
      <c r="Q14" s="98">
        <v>1001.4</v>
      </c>
      <c r="R14" s="98">
        <v>1001.2</v>
      </c>
      <c r="S14" s="98">
        <v>1001.5</v>
      </c>
      <c r="T14" s="98">
        <v>1001.7</v>
      </c>
      <c r="U14" s="98">
        <v>1002.2</v>
      </c>
      <c r="V14" s="98">
        <v>1002.5</v>
      </c>
      <c r="W14" s="98">
        <v>1002.5</v>
      </c>
      <c r="X14" s="98">
        <v>1002.6</v>
      </c>
      <c r="Y14" s="98">
        <v>1002.3</v>
      </c>
      <c r="Z14" s="58">
        <f t="shared" si="0"/>
        <v>1002.5458333333332</v>
      </c>
      <c r="AA14" s="56">
        <v>1003.8</v>
      </c>
      <c r="AB14" s="130">
        <v>0.28125</v>
      </c>
      <c r="AC14" s="60">
        <v>12</v>
      </c>
      <c r="AD14" s="56">
        <v>1001.1</v>
      </c>
      <c r="AE14" s="133">
        <v>0.7138888888888889</v>
      </c>
    </row>
    <row r="15" spans="1:31" ht="13.5" customHeight="1">
      <c r="A15" s="69">
        <v>13</v>
      </c>
      <c r="B15" s="97">
        <v>1002.2</v>
      </c>
      <c r="C15" s="98">
        <v>1001.9</v>
      </c>
      <c r="D15" s="98">
        <v>1001.9</v>
      </c>
      <c r="E15" s="98">
        <v>1001.9</v>
      </c>
      <c r="F15" s="98">
        <v>1002.2</v>
      </c>
      <c r="G15" s="98">
        <v>1002.2</v>
      </c>
      <c r="H15" s="98">
        <v>1002.5</v>
      </c>
      <c r="I15" s="98">
        <v>1002.4</v>
      </c>
      <c r="J15" s="98">
        <v>1002.5</v>
      </c>
      <c r="K15" s="98">
        <v>1002.4</v>
      </c>
      <c r="L15" s="98">
        <v>1002.3</v>
      </c>
      <c r="M15" s="98">
        <v>1001.8</v>
      </c>
      <c r="N15" s="98">
        <v>1001.4</v>
      </c>
      <c r="O15" s="98">
        <v>1000.9</v>
      </c>
      <c r="P15" s="98">
        <v>1000.5</v>
      </c>
      <c r="Q15" s="98">
        <v>1000.1</v>
      </c>
      <c r="R15" s="98">
        <v>1000</v>
      </c>
      <c r="S15" s="98">
        <v>999.9</v>
      </c>
      <c r="T15" s="98">
        <v>1000.5</v>
      </c>
      <c r="U15" s="98">
        <v>1000.9</v>
      </c>
      <c r="V15" s="98">
        <v>1001.2</v>
      </c>
      <c r="W15" s="98">
        <v>1001.1</v>
      </c>
      <c r="X15" s="98">
        <v>1000.9</v>
      </c>
      <c r="Y15" s="98">
        <v>1000.7</v>
      </c>
      <c r="Z15" s="58">
        <f t="shared" si="0"/>
        <v>1001.4291666666668</v>
      </c>
      <c r="AA15" s="56">
        <v>1002.6</v>
      </c>
      <c r="AB15" s="130">
        <v>0.31319444444444444</v>
      </c>
      <c r="AC15" s="60">
        <v>13</v>
      </c>
      <c r="AD15" s="56">
        <v>999.8</v>
      </c>
      <c r="AE15" s="133">
        <v>0.75</v>
      </c>
    </row>
    <row r="16" spans="1:31" ht="13.5" customHeight="1">
      <c r="A16" s="69">
        <v>14</v>
      </c>
      <c r="B16" s="97">
        <v>1000.3</v>
      </c>
      <c r="C16" s="98">
        <v>1000.2</v>
      </c>
      <c r="D16" s="98">
        <v>1000.3</v>
      </c>
      <c r="E16" s="98">
        <v>1000.3</v>
      </c>
      <c r="F16" s="98">
        <v>1000.3</v>
      </c>
      <c r="G16" s="98">
        <v>1000.5</v>
      </c>
      <c r="H16" s="98">
        <v>1000.8</v>
      </c>
      <c r="I16" s="98">
        <v>1000.7</v>
      </c>
      <c r="J16" s="98">
        <v>1000.9</v>
      </c>
      <c r="K16" s="98">
        <v>1000.8</v>
      </c>
      <c r="L16" s="98">
        <v>1000.8</v>
      </c>
      <c r="M16" s="98">
        <v>1000.3</v>
      </c>
      <c r="N16" s="98">
        <v>999.9</v>
      </c>
      <c r="O16" s="98">
        <v>999.5</v>
      </c>
      <c r="P16" s="98">
        <v>999.3</v>
      </c>
      <c r="Q16" s="98">
        <v>999.3</v>
      </c>
      <c r="R16" s="98">
        <v>999.7</v>
      </c>
      <c r="S16" s="98">
        <v>999.9</v>
      </c>
      <c r="T16" s="98">
        <v>1000.3</v>
      </c>
      <c r="U16" s="98">
        <v>1001</v>
      </c>
      <c r="V16" s="98">
        <v>1000.9</v>
      </c>
      <c r="W16" s="98">
        <v>1000.3</v>
      </c>
      <c r="X16" s="98">
        <v>1000</v>
      </c>
      <c r="Y16" s="98">
        <v>999.8</v>
      </c>
      <c r="Z16" s="58">
        <f t="shared" si="0"/>
        <v>1000.2541666666666</v>
      </c>
      <c r="AA16" s="56">
        <v>1001.1</v>
      </c>
      <c r="AB16" s="130">
        <v>0.37083333333333335</v>
      </c>
      <c r="AC16" s="60">
        <v>14</v>
      </c>
      <c r="AD16" s="56">
        <v>999.2</v>
      </c>
      <c r="AE16" s="133">
        <v>0.6534722222222222</v>
      </c>
    </row>
    <row r="17" spans="1:31" ht="13.5" customHeight="1">
      <c r="A17" s="69">
        <v>15</v>
      </c>
      <c r="B17" s="97">
        <v>999.7</v>
      </c>
      <c r="C17" s="98">
        <v>999.4</v>
      </c>
      <c r="D17" s="98">
        <v>999.6</v>
      </c>
      <c r="E17" s="98">
        <v>1000.2</v>
      </c>
      <c r="F17" s="98">
        <v>1000.6</v>
      </c>
      <c r="G17" s="98">
        <v>1001.4</v>
      </c>
      <c r="H17" s="98">
        <v>1002</v>
      </c>
      <c r="I17" s="98">
        <v>1002.1</v>
      </c>
      <c r="J17" s="98">
        <v>1003.3</v>
      </c>
      <c r="K17" s="98">
        <v>1002.8</v>
      </c>
      <c r="L17" s="98">
        <v>1003.2</v>
      </c>
      <c r="M17" s="98">
        <v>1002.7</v>
      </c>
      <c r="N17" s="98">
        <v>1003.2</v>
      </c>
      <c r="O17" s="98">
        <v>1002.7</v>
      </c>
      <c r="P17" s="98">
        <v>1002.2</v>
      </c>
      <c r="Q17" s="98">
        <v>1002.2</v>
      </c>
      <c r="R17" s="98">
        <v>1002</v>
      </c>
      <c r="S17" s="98">
        <v>1002.2</v>
      </c>
      <c r="T17" s="98">
        <v>1002.4</v>
      </c>
      <c r="U17" s="98">
        <v>1003.1</v>
      </c>
      <c r="V17" s="98">
        <v>1003.5</v>
      </c>
      <c r="W17" s="98">
        <v>1003.3</v>
      </c>
      <c r="X17" s="98">
        <v>1003.6</v>
      </c>
      <c r="Y17" s="98">
        <v>1003.4</v>
      </c>
      <c r="Z17" s="58">
        <f t="shared" si="0"/>
        <v>1002.1166666666668</v>
      </c>
      <c r="AA17" s="56">
        <v>1003.9</v>
      </c>
      <c r="AB17" s="130">
        <v>0.5125</v>
      </c>
      <c r="AC17" s="60">
        <v>15</v>
      </c>
      <c r="AD17" s="56">
        <v>999.1</v>
      </c>
      <c r="AE17" s="133">
        <v>0.10833333333333334</v>
      </c>
    </row>
    <row r="18" spans="1:31" ht="13.5" customHeight="1">
      <c r="A18" s="69">
        <v>16</v>
      </c>
      <c r="B18" s="97">
        <v>1003</v>
      </c>
      <c r="C18" s="98">
        <v>1002.9</v>
      </c>
      <c r="D18" s="98">
        <v>1002.7</v>
      </c>
      <c r="E18" s="98">
        <v>1002.5</v>
      </c>
      <c r="F18" s="98">
        <v>1003</v>
      </c>
      <c r="G18" s="98">
        <v>1003.4</v>
      </c>
      <c r="H18" s="98">
        <v>1003.5</v>
      </c>
      <c r="I18" s="98">
        <v>1003.7</v>
      </c>
      <c r="J18" s="98">
        <v>1003.7</v>
      </c>
      <c r="K18" s="98">
        <v>1003.6</v>
      </c>
      <c r="L18" s="98">
        <v>1003.7</v>
      </c>
      <c r="M18" s="98">
        <v>1003.9</v>
      </c>
      <c r="N18" s="98">
        <v>1004.2</v>
      </c>
      <c r="O18" s="98">
        <v>1003.7</v>
      </c>
      <c r="P18" s="98">
        <v>1003.8</v>
      </c>
      <c r="Q18" s="98">
        <v>1004.7</v>
      </c>
      <c r="R18" s="98">
        <v>1004.9</v>
      </c>
      <c r="S18" s="98">
        <v>1005.5</v>
      </c>
      <c r="T18" s="98">
        <v>1006.2</v>
      </c>
      <c r="U18" s="98">
        <v>1007.3</v>
      </c>
      <c r="V18" s="98">
        <v>1008.3</v>
      </c>
      <c r="W18" s="98">
        <v>1008.5</v>
      </c>
      <c r="X18" s="98">
        <v>1008.9</v>
      </c>
      <c r="Y18" s="98">
        <v>1008.9</v>
      </c>
      <c r="Z18" s="58">
        <f t="shared" si="0"/>
        <v>1004.7708333333335</v>
      </c>
      <c r="AA18" s="56">
        <v>1009</v>
      </c>
      <c r="AB18" s="130">
        <v>0.9895833333333334</v>
      </c>
      <c r="AC18" s="60">
        <v>16</v>
      </c>
      <c r="AD18" s="56">
        <v>1002.3</v>
      </c>
      <c r="AE18" s="133">
        <v>0.15416666666666667</v>
      </c>
    </row>
    <row r="19" spans="1:31" ht="13.5" customHeight="1">
      <c r="A19" s="69">
        <v>17</v>
      </c>
      <c r="B19" s="97">
        <v>1009</v>
      </c>
      <c r="C19" s="98">
        <v>1008.6</v>
      </c>
      <c r="D19" s="98">
        <v>1008.8</v>
      </c>
      <c r="E19" s="98">
        <v>1009</v>
      </c>
      <c r="F19" s="98">
        <v>1009.2</v>
      </c>
      <c r="G19" s="98">
        <v>1009.7</v>
      </c>
      <c r="H19" s="98">
        <v>1009.7</v>
      </c>
      <c r="I19" s="98">
        <v>1009.5</v>
      </c>
      <c r="J19" s="98">
        <v>1009.5</v>
      </c>
      <c r="K19" s="98">
        <v>1008.9</v>
      </c>
      <c r="L19" s="98">
        <v>1008.4</v>
      </c>
      <c r="M19" s="98">
        <v>1008.1</v>
      </c>
      <c r="N19" s="98">
        <v>1007.9</v>
      </c>
      <c r="O19" s="98">
        <v>1007.5</v>
      </c>
      <c r="P19" s="98">
        <v>1007</v>
      </c>
      <c r="Q19" s="98">
        <v>1007</v>
      </c>
      <c r="R19" s="98">
        <v>1007</v>
      </c>
      <c r="S19" s="98">
        <v>1007</v>
      </c>
      <c r="T19" s="98">
        <v>1007.4</v>
      </c>
      <c r="U19" s="98">
        <v>1007.9</v>
      </c>
      <c r="V19" s="98">
        <v>1007.4</v>
      </c>
      <c r="W19" s="98">
        <v>1007.3</v>
      </c>
      <c r="X19" s="98">
        <v>1006.9</v>
      </c>
      <c r="Y19" s="98">
        <v>1007</v>
      </c>
      <c r="Z19" s="58">
        <f t="shared" si="0"/>
        <v>1008.1541666666668</v>
      </c>
      <c r="AA19" s="56">
        <v>1009.8</v>
      </c>
      <c r="AB19" s="130">
        <v>0.28680555555555554</v>
      </c>
      <c r="AC19" s="60">
        <v>17</v>
      </c>
      <c r="AD19" s="56">
        <v>1006.8</v>
      </c>
      <c r="AE19" s="133">
        <v>0.9798611111111111</v>
      </c>
    </row>
    <row r="20" spans="1:31" ht="13.5" customHeight="1">
      <c r="A20" s="69">
        <v>18</v>
      </c>
      <c r="B20" s="97">
        <v>1006.7</v>
      </c>
      <c r="C20" s="98">
        <v>1006.6</v>
      </c>
      <c r="D20" s="98">
        <v>1005.2</v>
      </c>
      <c r="E20" s="98">
        <v>1004.8</v>
      </c>
      <c r="F20" s="98">
        <v>1005.3</v>
      </c>
      <c r="G20" s="98">
        <v>1005.3</v>
      </c>
      <c r="H20" s="98">
        <v>1004.3</v>
      </c>
      <c r="I20" s="98">
        <v>1003.8</v>
      </c>
      <c r="J20" s="98">
        <v>1003.8</v>
      </c>
      <c r="K20" s="98">
        <v>1003.7</v>
      </c>
      <c r="L20" s="98">
        <v>1003.1</v>
      </c>
      <c r="M20" s="98">
        <v>1002.7</v>
      </c>
      <c r="N20" s="98">
        <v>1002</v>
      </c>
      <c r="O20" s="98">
        <v>1001.3</v>
      </c>
      <c r="P20" s="98">
        <v>1000.9</v>
      </c>
      <c r="Q20" s="98">
        <v>1000.6</v>
      </c>
      <c r="R20" s="98">
        <v>1000.3</v>
      </c>
      <c r="S20" s="98">
        <v>1000.8</v>
      </c>
      <c r="T20" s="98">
        <v>1001.5</v>
      </c>
      <c r="U20" s="98">
        <v>1001.6</v>
      </c>
      <c r="V20" s="98">
        <v>1002.9</v>
      </c>
      <c r="W20" s="98">
        <v>1004.2</v>
      </c>
      <c r="X20" s="98">
        <v>1003.7</v>
      </c>
      <c r="Y20" s="98">
        <v>1003.3</v>
      </c>
      <c r="Z20" s="58">
        <f t="shared" si="0"/>
        <v>1003.2666666666668</v>
      </c>
      <c r="AA20" s="56">
        <v>1007</v>
      </c>
      <c r="AB20" s="130">
        <v>0.09375</v>
      </c>
      <c r="AC20" s="60">
        <v>18</v>
      </c>
      <c r="AD20" s="56">
        <v>1000.3</v>
      </c>
      <c r="AE20" s="133">
        <v>0.7180555555555556</v>
      </c>
    </row>
    <row r="21" spans="1:31" ht="13.5" customHeight="1">
      <c r="A21" s="69">
        <v>19</v>
      </c>
      <c r="B21" s="97">
        <v>1003.3</v>
      </c>
      <c r="C21" s="98">
        <v>1003</v>
      </c>
      <c r="D21" s="98">
        <v>1002.8</v>
      </c>
      <c r="E21" s="98">
        <v>1002.9</v>
      </c>
      <c r="F21" s="98">
        <v>1002.7</v>
      </c>
      <c r="G21" s="98">
        <v>1002.6</v>
      </c>
      <c r="H21" s="98">
        <v>1002.4</v>
      </c>
      <c r="I21" s="98">
        <v>1002.2</v>
      </c>
      <c r="J21" s="98">
        <v>1002.1</v>
      </c>
      <c r="K21" s="98">
        <v>1001.4</v>
      </c>
      <c r="L21" s="98">
        <v>1000.9</v>
      </c>
      <c r="M21" s="98">
        <v>1000.5</v>
      </c>
      <c r="N21" s="98">
        <v>1000.1</v>
      </c>
      <c r="O21" s="98">
        <v>999.3</v>
      </c>
      <c r="P21" s="98">
        <v>999.1</v>
      </c>
      <c r="Q21" s="98">
        <v>998.6</v>
      </c>
      <c r="R21" s="98">
        <v>998.2</v>
      </c>
      <c r="S21" s="98">
        <v>997.8</v>
      </c>
      <c r="T21" s="98">
        <v>997.4</v>
      </c>
      <c r="U21" s="98">
        <v>997.3</v>
      </c>
      <c r="V21" s="98">
        <v>996.1</v>
      </c>
      <c r="W21" s="98">
        <v>994.9</v>
      </c>
      <c r="X21" s="98">
        <v>994.1</v>
      </c>
      <c r="Y21" s="98">
        <v>992.6</v>
      </c>
      <c r="Z21" s="58">
        <f t="shared" si="0"/>
        <v>999.6791666666664</v>
      </c>
      <c r="AA21" s="56">
        <v>1003.4</v>
      </c>
      <c r="AB21" s="130">
        <v>0.03819444444444444</v>
      </c>
      <c r="AC21" s="60">
        <v>19</v>
      </c>
      <c r="AD21" s="56">
        <v>992.5</v>
      </c>
      <c r="AE21" s="133">
        <v>0.998611111111111</v>
      </c>
    </row>
    <row r="22" spans="1:31" ht="13.5" customHeight="1">
      <c r="A22" s="69">
        <v>20</v>
      </c>
      <c r="B22" s="97">
        <v>991.4</v>
      </c>
      <c r="C22" s="98">
        <v>991.6</v>
      </c>
      <c r="D22" s="98">
        <v>991.8</v>
      </c>
      <c r="E22" s="98">
        <v>991.7</v>
      </c>
      <c r="F22" s="98">
        <v>992</v>
      </c>
      <c r="G22" s="98">
        <v>992.9</v>
      </c>
      <c r="H22" s="98">
        <v>993.4</v>
      </c>
      <c r="I22" s="98">
        <v>993.7</v>
      </c>
      <c r="J22" s="98">
        <v>994.2</v>
      </c>
      <c r="K22" s="98">
        <v>994.6</v>
      </c>
      <c r="L22" s="98">
        <v>995</v>
      </c>
      <c r="M22" s="98">
        <v>995.2</v>
      </c>
      <c r="N22" s="98">
        <v>996.1</v>
      </c>
      <c r="O22" s="98">
        <v>996.5</v>
      </c>
      <c r="P22" s="98">
        <v>996.8</v>
      </c>
      <c r="Q22" s="98">
        <v>997.8</v>
      </c>
      <c r="R22" s="98">
        <v>999.2</v>
      </c>
      <c r="S22" s="98">
        <v>999.6</v>
      </c>
      <c r="T22" s="98">
        <v>1000.9</v>
      </c>
      <c r="U22" s="98">
        <v>1002.6</v>
      </c>
      <c r="V22" s="98">
        <v>1003.4</v>
      </c>
      <c r="W22" s="98">
        <v>1003.7</v>
      </c>
      <c r="X22" s="98">
        <v>1004.8</v>
      </c>
      <c r="Y22" s="98">
        <v>1005.5</v>
      </c>
      <c r="Z22" s="58">
        <f t="shared" si="0"/>
        <v>996.8499999999999</v>
      </c>
      <c r="AA22" s="56">
        <v>1005.5</v>
      </c>
      <c r="AB22" s="130">
        <v>1</v>
      </c>
      <c r="AC22" s="60">
        <v>20</v>
      </c>
      <c r="AD22" s="56">
        <v>991</v>
      </c>
      <c r="AE22" s="133">
        <v>0.04513888888888889</v>
      </c>
    </row>
    <row r="23" spans="1:31" ht="13.5" customHeight="1">
      <c r="A23" s="68">
        <v>21</v>
      </c>
      <c r="B23" s="105">
        <v>1005.3</v>
      </c>
      <c r="C23" s="106">
        <v>1005.7</v>
      </c>
      <c r="D23" s="106">
        <v>1006.2</v>
      </c>
      <c r="E23" s="106">
        <v>1006.8</v>
      </c>
      <c r="F23" s="106">
        <v>1007.2</v>
      </c>
      <c r="G23" s="106">
        <v>1008.2</v>
      </c>
      <c r="H23" s="106">
        <v>1008.7</v>
      </c>
      <c r="I23" s="106">
        <v>1009.2</v>
      </c>
      <c r="J23" s="106">
        <v>1009.5</v>
      </c>
      <c r="K23" s="106">
        <v>1009.6</v>
      </c>
      <c r="L23" s="106">
        <v>1009.2</v>
      </c>
      <c r="M23" s="106">
        <v>1008.8</v>
      </c>
      <c r="N23" s="106">
        <v>1008.6</v>
      </c>
      <c r="O23" s="106">
        <v>1008.4</v>
      </c>
      <c r="P23" s="106">
        <v>1008.1</v>
      </c>
      <c r="Q23" s="106">
        <v>1007.8</v>
      </c>
      <c r="R23" s="106">
        <v>1007.9</v>
      </c>
      <c r="S23" s="106">
        <v>1007.9</v>
      </c>
      <c r="T23" s="106">
        <v>1008.1</v>
      </c>
      <c r="U23" s="106">
        <v>1008.4</v>
      </c>
      <c r="V23" s="106">
        <v>1008.3</v>
      </c>
      <c r="W23" s="106">
        <v>1007.9</v>
      </c>
      <c r="X23" s="106">
        <v>1008.2</v>
      </c>
      <c r="Y23" s="106">
        <v>1008</v>
      </c>
      <c r="Z23" s="107">
        <f t="shared" si="0"/>
        <v>1008.0000000000001</v>
      </c>
      <c r="AA23" s="108">
        <v>1009.7</v>
      </c>
      <c r="AB23" s="131">
        <v>0.4270833333333333</v>
      </c>
      <c r="AC23" s="109">
        <v>21</v>
      </c>
      <c r="AD23" s="108">
        <v>1005.3</v>
      </c>
      <c r="AE23" s="134">
        <v>0.07152777777777779</v>
      </c>
    </row>
    <row r="24" spans="1:31" ht="13.5" customHeight="1">
      <c r="A24" s="69">
        <v>22</v>
      </c>
      <c r="B24" s="97">
        <v>1007.6</v>
      </c>
      <c r="C24" s="98">
        <v>1007.3</v>
      </c>
      <c r="D24" s="98">
        <v>1007.6</v>
      </c>
      <c r="E24" s="98">
        <v>1007.2</v>
      </c>
      <c r="F24" s="98">
        <v>1007.9</v>
      </c>
      <c r="G24" s="98">
        <v>1008.6</v>
      </c>
      <c r="H24" s="98">
        <v>1009.2</v>
      </c>
      <c r="I24" s="98">
        <v>1009.7</v>
      </c>
      <c r="J24" s="98">
        <v>1010.5</v>
      </c>
      <c r="K24" s="98">
        <v>1010.2</v>
      </c>
      <c r="L24" s="98">
        <v>1010.3</v>
      </c>
      <c r="M24" s="98">
        <v>1010.3</v>
      </c>
      <c r="N24" s="98">
        <v>1010.3</v>
      </c>
      <c r="O24" s="98">
        <v>1009.9</v>
      </c>
      <c r="P24" s="98">
        <v>1010.1</v>
      </c>
      <c r="Q24" s="98">
        <v>1010.6</v>
      </c>
      <c r="R24" s="98">
        <v>1010.4</v>
      </c>
      <c r="S24" s="98">
        <v>1010.8</v>
      </c>
      <c r="T24" s="98">
        <v>1011.4</v>
      </c>
      <c r="U24" s="98">
        <v>1011.8</v>
      </c>
      <c r="V24" s="98">
        <v>1012.2</v>
      </c>
      <c r="W24" s="98">
        <v>1012.2</v>
      </c>
      <c r="X24" s="98">
        <v>1012.2</v>
      </c>
      <c r="Y24" s="98">
        <v>1012.2</v>
      </c>
      <c r="Z24" s="58">
        <f t="shared" si="0"/>
        <v>1010.0208333333334</v>
      </c>
      <c r="AA24" s="56">
        <v>1012.3</v>
      </c>
      <c r="AB24" s="130">
        <v>0.9861111111111112</v>
      </c>
      <c r="AC24" s="60">
        <v>22</v>
      </c>
      <c r="AD24" s="56">
        <v>1007.1</v>
      </c>
      <c r="AE24" s="133">
        <v>0.16597222222222222</v>
      </c>
    </row>
    <row r="25" spans="1:31" ht="13.5" customHeight="1">
      <c r="A25" s="69">
        <v>23</v>
      </c>
      <c r="B25" s="97">
        <v>1012.1</v>
      </c>
      <c r="C25" s="98">
        <v>1012</v>
      </c>
      <c r="D25" s="98">
        <v>1012.2</v>
      </c>
      <c r="E25" s="98">
        <v>1012.2</v>
      </c>
      <c r="F25" s="98">
        <v>1012.7</v>
      </c>
      <c r="G25" s="98">
        <v>1012.6</v>
      </c>
      <c r="H25" s="98">
        <v>1012.8</v>
      </c>
      <c r="I25" s="98">
        <v>1012.8</v>
      </c>
      <c r="J25" s="98">
        <v>1012.5</v>
      </c>
      <c r="K25" s="98">
        <v>1012.4</v>
      </c>
      <c r="L25" s="98">
        <v>1012</v>
      </c>
      <c r="M25" s="98">
        <v>1011.7</v>
      </c>
      <c r="N25" s="98">
        <v>1011.3</v>
      </c>
      <c r="O25" s="98">
        <v>1010.9</v>
      </c>
      <c r="P25" s="98">
        <v>1010.3</v>
      </c>
      <c r="Q25" s="98">
        <v>1009.8</v>
      </c>
      <c r="R25" s="98">
        <v>1009.5</v>
      </c>
      <c r="S25" s="98">
        <v>1009</v>
      </c>
      <c r="T25" s="98">
        <v>1009</v>
      </c>
      <c r="U25" s="98">
        <v>1008.6</v>
      </c>
      <c r="V25" s="98">
        <v>1008.2</v>
      </c>
      <c r="W25" s="98">
        <v>1007.4</v>
      </c>
      <c r="X25" s="98">
        <v>1006.4</v>
      </c>
      <c r="Y25" s="98">
        <v>1005.1</v>
      </c>
      <c r="Z25" s="58">
        <f t="shared" si="0"/>
        <v>1010.5625</v>
      </c>
      <c r="AA25" s="56">
        <v>1012.9</v>
      </c>
      <c r="AB25" s="130">
        <v>0.3076388888888889</v>
      </c>
      <c r="AC25" s="60">
        <v>23</v>
      </c>
      <c r="AD25" s="56">
        <v>1005.1</v>
      </c>
      <c r="AE25" s="133">
        <v>1</v>
      </c>
    </row>
    <row r="26" spans="1:31" ht="13.5" customHeight="1">
      <c r="A26" s="69">
        <v>24</v>
      </c>
      <c r="B26" s="97">
        <v>1003.7</v>
      </c>
      <c r="C26" s="98">
        <v>1002.9</v>
      </c>
      <c r="D26" s="98">
        <v>1001.8</v>
      </c>
      <c r="E26" s="98">
        <v>1001.4</v>
      </c>
      <c r="F26" s="98">
        <v>1001.4</v>
      </c>
      <c r="G26" s="98">
        <v>1001.1</v>
      </c>
      <c r="H26" s="98">
        <v>1000.9</v>
      </c>
      <c r="I26" s="98">
        <v>1000.6</v>
      </c>
      <c r="J26" s="98">
        <v>1000.4</v>
      </c>
      <c r="K26" s="98">
        <v>999.3</v>
      </c>
      <c r="L26" s="98">
        <v>998.9</v>
      </c>
      <c r="M26" s="98">
        <v>998.2</v>
      </c>
      <c r="N26" s="98">
        <v>997.3</v>
      </c>
      <c r="O26" s="98">
        <v>996.5</v>
      </c>
      <c r="P26" s="98">
        <v>996.6</v>
      </c>
      <c r="Q26" s="98">
        <v>997.2</v>
      </c>
      <c r="R26" s="98">
        <v>997.2</v>
      </c>
      <c r="S26" s="98">
        <v>997.1</v>
      </c>
      <c r="T26" s="98">
        <v>997.9</v>
      </c>
      <c r="U26" s="98">
        <v>998.6</v>
      </c>
      <c r="V26" s="98">
        <v>999.2</v>
      </c>
      <c r="W26" s="98">
        <v>999.2</v>
      </c>
      <c r="X26" s="98">
        <v>999.5</v>
      </c>
      <c r="Y26" s="98">
        <v>999.7</v>
      </c>
      <c r="Z26" s="58">
        <f t="shared" si="0"/>
        <v>999.4416666666667</v>
      </c>
      <c r="AA26" s="56">
        <v>1005.1</v>
      </c>
      <c r="AB26" s="130">
        <v>0.0020833333333333333</v>
      </c>
      <c r="AC26" s="60">
        <v>24</v>
      </c>
      <c r="AD26" s="56">
        <v>996.3</v>
      </c>
      <c r="AE26" s="133">
        <v>0.5993055555555555</v>
      </c>
    </row>
    <row r="27" spans="1:31" ht="13.5" customHeight="1">
      <c r="A27" s="69">
        <v>25</v>
      </c>
      <c r="B27" s="97">
        <v>999.5</v>
      </c>
      <c r="C27" s="98">
        <v>999.8</v>
      </c>
      <c r="D27" s="98">
        <v>1000</v>
      </c>
      <c r="E27" s="98">
        <v>1000.2</v>
      </c>
      <c r="F27" s="98">
        <v>1000.9</v>
      </c>
      <c r="G27" s="98">
        <v>1001.6</v>
      </c>
      <c r="H27" s="98">
        <v>1002.2</v>
      </c>
      <c r="I27" s="98">
        <v>1002.4</v>
      </c>
      <c r="J27" s="98">
        <v>1002.9</v>
      </c>
      <c r="K27" s="98">
        <v>1003.1</v>
      </c>
      <c r="L27" s="98">
        <v>1003</v>
      </c>
      <c r="M27" s="98">
        <v>1003.3</v>
      </c>
      <c r="N27" s="98">
        <v>1003</v>
      </c>
      <c r="O27" s="98">
        <v>1002.7</v>
      </c>
      <c r="P27" s="98">
        <v>1002.8</v>
      </c>
      <c r="Q27" s="98">
        <v>1002.9</v>
      </c>
      <c r="R27" s="98">
        <v>1002.9</v>
      </c>
      <c r="S27" s="98">
        <v>1002.8</v>
      </c>
      <c r="T27" s="98">
        <v>1003.4</v>
      </c>
      <c r="U27" s="98">
        <v>1003.9</v>
      </c>
      <c r="V27" s="98">
        <v>1004</v>
      </c>
      <c r="W27" s="98">
        <v>1004.1</v>
      </c>
      <c r="X27" s="98">
        <v>1004</v>
      </c>
      <c r="Y27" s="98">
        <v>1003.7</v>
      </c>
      <c r="Z27" s="58">
        <f t="shared" si="0"/>
        <v>1002.4625000000001</v>
      </c>
      <c r="AA27" s="56">
        <v>1004.2</v>
      </c>
      <c r="AB27" s="130">
        <v>0.9173611111111111</v>
      </c>
      <c r="AC27" s="60">
        <v>25</v>
      </c>
      <c r="AD27" s="56">
        <v>999.4</v>
      </c>
      <c r="AE27" s="133">
        <v>0.02152777777777778</v>
      </c>
    </row>
    <row r="28" spans="1:31" ht="13.5" customHeight="1">
      <c r="A28" s="69">
        <v>26</v>
      </c>
      <c r="B28" s="97">
        <v>1003.8</v>
      </c>
      <c r="C28" s="98">
        <v>1003.6</v>
      </c>
      <c r="D28" s="98">
        <v>1003</v>
      </c>
      <c r="E28" s="98">
        <v>1002.8</v>
      </c>
      <c r="F28" s="98">
        <v>1003.4</v>
      </c>
      <c r="G28" s="98">
        <v>1004.3</v>
      </c>
      <c r="H28" s="98">
        <v>1004.3</v>
      </c>
      <c r="I28" s="98">
        <v>1004.4</v>
      </c>
      <c r="J28" s="98">
        <v>1004.7</v>
      </c>
      <c r="K28" s="98">
        <v>1004.4</v>
      </c>
      <c r="L28" s="98">
        <v>1003.9</v>
      </c>
      <c r="M28" s="98">
        <v>1003.8</v>
      </c>
      <c r="N28" s="98">
        <v>1003.9</v>
      </c>
      <c r="O28" s="98">
        <v>1003.4</v>
      </c>
      <c r="P28" s="98">
        <v>1002.7</v>
      </c>
      <c r="Q28" s="98">
        <v>1002.9</v>
      </c>
      <c r="R28" s="98">
        <v>1003.1</v>
      </c>
      <c r="S28" s="98">
        <v>1002.9</v>
      </c>
      <c r="T28" s="98">
        <v>1003.3</v>
      </c>
      <c r="U28" s="98">
        <v>1004.1</v>
      </c>
      <c r="V28" s="98">
        <v>1003.9</v>
      </c>
      <c r="W28" s="98">
        <v>1003.6</v>
      </c>
      <c r="X28" s="98">
        <v>1003.4</v>
      </c>
      <c r="Y28" s="98">
        <v>1003.3</v>
      </c>
      <c r="Z28" s="58">
        <f t="shared" si="0"/>
        <v>1003.6208333333333</v>
      </c>
      <c r="AA28" s="56">
        <v>1004.8</v>
      </c>
      <c r="AB28" s="130">
        <v>0.3729166666666666</v>
      </c>
      <c r="AC28" s="60">
        <v>26</v>
      </c>
      <c r="AD28" s="56">
        <v>1002.6</v>
      </c>
      <c r="AE28" s="133">
        <v>0.15347222222222223</v>
      </c>
    </row>
    <row r="29" spans="1:31" ht="13.5" customHeight="1">
      <c r="A29" s="69">
        <v>27</v>
      </c>
      <c r="B29" s="97">
        <v>1003</v>
      </c>
      <c r="C29" s="98">
        <v>1002.6</v>
      </c>
      <c r="D29" s="98">
        <v>1002.6</v>
      </c>
      <c r="E29" s="98">
        <v>1002.7</v>
      </c>
      <c r="F29" s="98">
        <v>1002.8</v>
      </c>
      <c r="G29" s="98">
        <v>1003.5</v>
      </c>
      <c r="H29" s="98">
        <v>1003.7</v>
      </c>
      <c r="I29" s="98">
        <v>1004.2</v>
      </c>
      <c r="J29" s="98">
        <v>1004.6</v>
      </c>
      <c r="K29" s="98">
        <v>1005.1</v>
      </c>
      <c r="L29" s="98">
        <v>1005.2</v>
      </c>
      <c r="M29" s="98">
        <v>1005.2</v>
      </c>
      <c r="N29" s="98">
        <v>1005.3</v>
      </c>
      <c r="O29" s="98">
        <v>1004.9</v>
      </c>
      <c r="P29" s="98">
        <v>1005.3</v>
      </c>
      <c r="Q29" s="98">
        <v>1005.5</v>
      </c>
      <c r="R29" s="98">
        <v>1005.8</v>
      </c>
      <c r="S29" s="98">
        <v>1006.6</v>
      </c>
      <c r="T29" s="98">
        <v>1007.5</v>
      </c>
      <c r="U29" s="98">
        <v>1008.3</v>
      </c>
      <c r="V29" s="98">
        <v>1008.3</v>
      </c>
      <c r="W29" s="98">
        <v>1008.1</v>
      </c>
      <c r="X29" s="98">
        <v>1008.3</v>
      </c>
      <c r="Y29" s="98">
        <v>1008.2</v>
      </c>
      <c r="Z29" s="58">
        <f t="shared" si="0"/>
        <v>1005.3041666666664</v>
      </c>
      <c r="AA29" s="56">
        <v>1008.5</v>
      </c>
      <c r="AB29" s="130">
        <v>0.8597222222222222</v>
      </c>
      <c r="AC29" s="60">
        <v>27</v>
      </c>
      <c r="AD29" s="56">
        <v>1002.5</v>
      </c>
      <c r="AE29" s="133">
        <v>0.12916666666666668</v>
      </c>
    </row>
    <row r="30" spans="1:31" ht="13.5" customHeight="1">
      <c r="A30" s="69">
        <v>28</v>
      </c>
      <c r="B30" s="97">
        <v>1007.8</v>
      </c>
      <c r="C30" s="98">
        <v>1007.8</v>
      </c>
      <c r="D30" s="98">
        <v>1008.1</v>
      </c>
      <c r="E30" s="98">
        <v>1008.4</v>
      </c>
      <c r="F30" s="98">
        <v>1008.5</v>
      </c>
      <c r="G30" s="98">
        <v>1009.2</v>
      </c>
      <c r="H30" s="98">
        <v>1009.6</v>
      </c>
      <c r="I30" s="98">
        <v>1010.1</v>
      </c>
      <c r="J30" s="98">
        <v>1010.4</v>
      </c>
      <c r="K30" s="98">
        <v>1010.4</v>
      </c>
      <c r="L30" s="98">
        <v>1010.2</v>
      </c>
      <c r="M30" s="98">
        <v>1009.8</v>
      </c>
      <c r="N30" s="98">
        <v>1009.7</v>
      </c>
      <c r="O30" s="98">
        <v>1009.2</v>
      </c>
      <c r="P30" s="98">
        <v>1009.2</v>
      </c>
      <c r="Q30" s="98">
        <v>1009.2</v>
      </c>
      <c r="R30" s="98">
        <v>1009.4</v>
      </c>
      <c r="S30" s="98">
        <v>1009.7</v>
      </c>
      <c r="T30" s="98">
        <v>1010.4</v>
      </c>
      <c r="U30" s="98">
        <v>1011.1</v>
      </c>
      <c r="V30" s="98">
        <v>1011.2</v>
      </c>
      <c r="W30" s="98">
        <v>1011</v>
      </c>
      <c r="X30" s="98">
        <v>1011</v>
      </c>
      <c r="Y30" s="98">
        <v>1010.4</v>
      </c>
      <c r="Z30" s="58">
        <f t="shared" si="0"/>
        <v>1009.6583333333336</v>
      </c>
      <c r="AA30" s="56">
        <v>1011.4</v>
      </c>
      <c r="AB30" s="130">
        <v>0.8895833333333334</v>
      </c>
      <c r="AC30" s="60">
        <v>28</v>
      </c>
      <c r="AD30" s="56">
        <v>1007.7</v>
      </c>
      <c r="AE30" s="133">
        <v>0.08958333333333333</v>
      </c>
    </row>
    <row r="31" spans="1:31" ht="13.5" customHeight="1">
      <c r="A31" s="69">
        <v>29</v>
      </c>
      <c r="B31" s="97">
        <v>1009.9</v>
      </c>
      <c r="C31" s="98">
        <v>1009.9</v>
      </c>
      <c r="D31" s="98">
        <v>1009.7</v>
      </c>
      <c r="E31" s="98">
        <v>1009.7</v>
      </c>
      <c r="F31" s="98">
        <v>1010</v>
      </c>
      <c r="G31" s="98">
        <v>1010.1</v>
      </c>
      <c r="H31" s="98">
        <v>1010.1</v>
      </c>
      <c r="I31" s="98">
        <v>1010.4</v>
      </c>
      <c r="J31" s="98">
        <v>1010.8</v>
      </c>
      <c r="K31" s="98">
        <v>1010.7</v>
      </c>
      <c r="L31" s="98">
        <v>1010.6</v>
      </c>
      <c r="M31" s="98">
        <v>1010</v>
      </c>
      <c r="N31" s="98">
        <v>1009.5</v>
      </c>
      <c r="O31" s="98">
        <v>1008.8</v>
      </c>
      <c r="P31" s="98">
        <v>1008.4</v>
      </c>
      <c r="Q31" s="98">
        <v>1008.3</v>
      </c>
      <c r="R31" s="98">
        <v>1008.3</v>
      </c>
      <c r="S31" s="98">
        <v>1008.3</v>
      </c>
      <c r="T31" s="98">
        <v>1008.2</v>
      </c>
      <c r="U31" s="98">
        <v>1008.3</v>
      </c>
      <c r="V31" s="98">
        <v>1008.1</v>
      </c>
      <c r="W31" s="98">
        <v>1007.7</v>
      </c>
      <c r="X31" s="98">
        <v>1007.4</v>
      </c>
      <c r="Y31" s="98">
        <v>1006.7</v>
      </c>
      <c r="Z31" s="58">
        <f t="shared" si="0"/>
        <v>1009.1625</v>
      </c>
      <c r="AA31" s="56">
        <v>1010.8</v>
      </c>
      <c r="AB31" s="130">
        <v>0.4201388888888889</v>
      </c>
      <c r="AC31" s="60">
        <v>29</v>
      </c>
      <c r="AD31" s="56">
        <v>1006.7</v>
      </c>
      <c r="AE31" s="133">
        <v>1</v>
      </c>
    </row>
    <row r="32" spans="1:31" ht="13.5" customHeight="1">
      <c r="A32" s="69">
        <v>30</v>
      </c>
      <c r="B32" s="97">
        <v>1006</v>
      </c>
      <c r="C32" s="98">
        <v>1006</v>
      </c>
      <c r="D32" s="98">
        <v>1006</v>
      </c>
      <c r="E32" s="98">
        <v>1005.3</v>
      </c>
      <c r="F32" s="98">
        <v>1005.7</v>
      </c>
      <c r="G32" s="98">
        <v>1005.7</v>
      </c>
      <c r="H32" s="98">
        <v>1005.7</v>
      </c>
      <c r="I32" s="98">
        <v>1005.5</v>
      </c>
      <c r="J32" s="98">
        <v>1005.3</v>
      </c>
      <c r="K32" s="98">
        <v>1005</v>
      </c>
      <c r="L32" s="98">
        <v>1004.2</v>
      </c>
      <c r="M32" s="98">
        <v>1003.9</v>
      </c>
      <c r="N32" s="98">
        <v>1003.1</v>
      </c>
      <c r="O32" s="98">
        <v>1002.5</v>
      </c>
      <c r="P32" s="98">
        <v>1001.6</v>
      </c>
      <c r="Q32" s="98">
        <v>1001.2</v>
      </c>
      <c r="R32" s="98">
        <v>1001</v>
      </c>
      <c r="S32" s="98">
        <v>1000.9</v>
      </c>
      <c r="T32" s="98">
        <v>1001.1</v>
      </c>
      <c r="U32" s="98">
        <v>1001.1</v>
      </c>
      <c r="V32" s="98">
        <v>1000.7</v>
      </c>
      <c r="W32" s="98">
        <v>999.3</v>
      </c>
      <c r="X32" s="98">
        <v>998.3</v>
      </c>
      <c r="Y32" s="98">
        <v>997.7</v>
      </c>
      <c r="Z32" s="58">
        <f t="shared" si="0"/>
        <v>1003.0333333333333</v>
      </c>
      <c r="AA32" s="56">
        <v>1006.7</v>
      </c>
      <c r="AB32" s="130">
        <v>0.0020833333333333333</v>
      </c>
      <c r="AC32" s="60">
        <v>30</v>
      </c>
      <c r="AD32" s="56">
        <v>997.6</v>
      </c>
      <c r="AE32" s="133">
        <v>0.9993055555555556</v>
      </c>
    </row>
    <row r="33" spans="1:31" ht="13.5" customHeight="1">
      <c r="A33" s="69">
        <v>31</v>
      </c>
      <c r="B33" s="97">
        <v>996.3</v>
      </c>
      <c r="C33" s="98">
        <v>995.3</v>
      </c>
      <c r="D33" s="98">
        <v>994</v>
      </c>
      <c r="E33" s="98">
        <v>992.6</v>
      </c>
      <c r="F33" s="98">
        <v>990.9</v>
      </c>
      <c r="G33" s="98">
        <v>990.6</v>
      </c>
      <c r="H33" s="98">
        <v>989.7</v>
      </c>
      <c r="I33" s="98">
        <v>988.5</v>
      </c>
      <c r="J33" s="98">
        <v>988.9</v>
      </c>
      <c r="K33" s="98">
        <v>988.9</v>
      </c>
      <c r="L33" s="98">
        <v>988.8</v>
      </c>
      <c r="M33" s="98">
        <v>989.3</v>
      </c>
      <c r="N33" s="98">
        <v>990.4</v>
      </c>
      <c r="O33" s="98">
        <v>991.3</v>
      </c>
      <c r="P33" s="98">
        <v>992.2</v>
      </c>
      <c r="Q33" s="98">
        <v>993.4</v>
      </c>
      <c r="R33" s="98">
        <v>994.6</v>
      </c>
      <c r="S33" s="98">
        <v>995.4</v>
      </c>
      <c r="T33" s="98">
        <v>996.2</v>
      </c>
      <c r="U33" s="98">
        <v>996.8</v>
      </c>
      <c r="V33" s="98">
        <v>997.2</v>
      </c>
      <c r="W33" s="98">
        <v>997.8</v>
      </c>
      <c r="X33" s="98">
        <v>997.8</v>
      </c>
      <c r="Y33" s="98">
        <v>997.8</v>
      </c>
      <c r="Z33" s="58">
        <f t="shared" si="0"/>
        <v>993.1124999999998</v>
      </c>
      <c r="AA33" s="56">
        <v>998</v>
      </c>
      <c r="AB33" s="130">
        <v>0.9263888888888889</v>
      </c>
      <c r="AC33" s="60">
        <v>31</v>
      </c>
      <c r="AD33" s="56">
        <v>988</v>
      </c>
      <c r="AE33" s="133">
        <v>0.35</v>
      </c>
    </row>
    <row r="34" spans="1:31" ht="13.5" customHeight="1">
      <c r="A34" s="83" t="s">
        <v>9</v>
      </c>
      <c r="B34" s="99">
        <f aca="true" t="shared" si="1" ref="B34:Q34">AVERAGE(B3:B33)</f>
        <v>1004.1258064516128</v>
      </c>
      <c r="C34" s="100">
        <f t="shared" si="1"/>
        <v>1003.9774193548386</v>
      </c>
      <c r="D34" s="100">
        <f t="shared" si="1"/>
        <v>1003.8774193548386</v>
      </c>
      <c r="E34" s="100">
        <f t="shared" si="1"/>
        <v>1003.8032258064517</v>
      </c>
      <c r="F34" s="100">
        <f t="shared" si="1"/>
        <v>1004.0612903225809</v>
      </c>
      <c r="G34" s="100">
        <f t="shared" si="1"/>
        <v>1004.3870967741933</v>
      </c>
      <c r="H34" s="100">
        <f t="shared" si="1"/>
        <v>1004.5225806451613</v>
      </c>
      <c r="I34" s="100">
        <f t="shared" si="1"/>
        <v>1004.5419354838712</v>
      </c>
      <c r="J34" s="100">
        <f t="shared" si="1"/>
        <v>1004.7032258064515</v>
      </c>
      <c r="K34" s="100">
        <f t="shared" si="1"/>
        <v>1004.5354838709678</v>
      </c>
      <c r="L34" s="100">
        <f t="shared" si="1"/>
        <v>1004.2741935483872</v>
      </c>
      <c r="M34" s="100">
        <f t="shared" si="1"/>
        <v>1004.0258064516129</v>
      </c>
      <c r="N34" s="100">
        <f t="shared" si="1"/>
        <v>1003.8419354838708</v>
      </c>
      <c r="O34" s="100">
        <f t="shared" si="1"/>
        <v>1003.477419354839</v>
      </c>
      <c r="P34" s="100">
        <f t="shared" si="1"/>
        <v>1003.2870967741935</v>
      </c>
      <c r="Q34" s="100">
        <f t="shared" si="1"/>
        <v>1003.3967741935484</v>
      </c>
      <c r="R34" s="100">
        <f aca="true" t="shared" si="2" ref="R34:Y34">AVERAGE(R3:R33)</f>
        <v>1003.4032258064518</v>
      </c>
      <c r="S34" s="100">
        <f t="shared" si="2"/>
        <v>1003.5645161290323</v>
      </c>
      <c r="T34" s="100">
        <f t="shared" si="2"/>
        <v>1003.9870967741938</v>
      </c>
      <c r="U34" s="100">
        <f t="shared" si="2"/>
        <v>1004.5032258064513</v>
      </c>
      <c r="V34" s="100">
        <f t="shared" si="2"/>
        <v>1004.6903225806453</v>
      </c>
      <c r="W34" s="100">
        <f t="shared" si="2"/>
        <v>1004.6</v>
      </c>
      <c r="X34" s="100">
        <f t="shared" si="2"/>
        <v>1004.4645161290324</v>
      </c>
      <c r="Y34" s="100">
        <f t="shared" si="2"/>
        <v>1004.1806451612904</v>
      </c>
      <c r="Z34" s="61">
        <f>AVERAGE(B3:Y33)</f>
        <v>1004.0930107526889</v>
      </c>
      <c r="AA34" s="62">
        <f>AVERAGE(AA3:AA33)</f>
        <v>1006.409677419355</v>
      </c>
      <c r="AB34" s="63"/>
      <c r="AC34" s="64"/>
      <c r="AD34" s="62">
        <f>AVERAGE(AD3:AD33)</f>
        <v>1001.5129032258062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2004</v>
      </c>
      <c r="AA37" s="48" t="s">
        <v>1</v>
      </c>
      <c r="AB37" s="70">
        <f>AB1</f>
        <v>8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1013.8</v>
      </c>
      <c r="C39" s="96">
        <v>1013.8</v>
      </c>
      <c r="D39" s="96">
        <v>1014</v>
      </c>
      <c r="E39" s="96">
        <v>1013.9</v>
      </c>
      <c r="F39" s="96">
        <v>1014.1</v>
      </c>
      <c r="G39" s="96">
        <v>1014.1</v>
      </c>
      <c r="H39" s="96">
        <v>1014.4</v>
      </c>
      <c r="I39" s="96">
        <v>1014.5</v>
      </c>
      <c r="J39" s="96">
        <v>1014.6</v>
      </c>
      <c r="K39" s="96">
        <v>1014.2</v>
      </c>
      <c r="L39" s="96">
        <v>1014</v>
      </c>
      <c r="M39" s="96">
        <v>1013.8</v>
      </c>
      <c r="N39" s="96">
        <v>1013.4</v>
      </c>
      <c r="O39" s="96">
        <v>1013.1</v>
      </c>
      <c r="P39" s="96">
        <v>1012.6</v>
      </c>
      <c r="Q39" s="96">
        <v>1012.3</v>
      </c>
      <c r="R39" s="96">
        <v>1011.9</v>
      </c>
      <c r="S39" s="96">
        <v>1012.3</v>
      </c>
      <c r="T39" s="96">
        <v>1012.7</v>
      </c>
      <c r="U39" s="96">
        <v>1013.4</v>
      </c>
      <c r="V39" s="96">
        <v>1013.6</v>
      </c>
      <c r="W39" s="96">
        <v>1013.7</v>
      </c>
      <c r="X39" s="96">
        <v>1013.9</v>
      </c>
      <c r="Y39" s="96">
        <v>1013.8</v>
      </c>
      <c r="Z39" s="102">
        <f aca="true" t="shared" si="3" ref="Z39:Z69">AVERAGE(B39:Y39)</f>
        <v>1013.5791666666668</v>
      </c>
      <c r="AA39" s="53">
        <v>1014.6</v>
      </c>
      <c r="AB39" s="129">
        <v>0.3833333333333333</v>
      </c>
      <c r="AC39" s="55">
        <v>1</v>
      </c>
      <c r="AD39" s="53">
        <v>1011.8</v>
      </c>
      <c r="AE39" s="135">
        <v>0.7180555555555556</v>
      </c>
    </row>
    <row r="40" spans="1:31" ht="13.5" customHeight="1">
      <c r="A40" s="69">
        <v>2</v>
      </c>
      <c r="B40" s="97">
        <v>1013.7</v>
      </c>
      <c r="C40" s="103">
        <v>1013.2</v>
      </c>
      <c r="D40" s="98">
        <v>1013.1</v>
      </c>
      <c r="E40" s="98">
        <v>1012.8</v>
      </c>
      <c r="F40" s="98">
        <v>1013.2</v>
      </c>
      <c r="G40" s="98">
        <v>1013.3</v>
      </c>
      <c r="H40" s="98">
        <v>1013.4</v>
      </c>
      <c r="I40" s="98">
        <v>1013.4</v>
      </c>
      <c r="J40" s="98">
        <v>1013.6</v>
      </c>
      <c r="K40" s="98">
        <v>1013.2</v>
      </c>
      <c r="L40" s="98">
        <v>1012.8</v>
      </c>
      <c r="M40" s="98">
        <v>1012.5</v>
      </c>
      <c r="N40" s="98">
        <v>1012.2</v>
      </c>
      <c r="O40" s="98">
        <v>1011.9</v>
      </c>
      <c r="P40" s="98">
        <v>1011.7</v>
      </c>
      <c r="Q40" s="98">
        <v>1011.6</v>
      </c>
      <c r="R40" s="98">
        <v>1011.5</v>
      </c>
      <c r="S40" s="98">
        <v>1011.6</v>
      </c>
      <c r="T40" s="98">
        <v>1012.1</v>
      </c>
      <c r="U40" s="98">
        <v>1012.3</v>
      </c>
      <c r="V40" s="98">
        <v>1012.8</v>
      </c>
      <c r="W40" s="98">
        <v>1013.1</v>
      </c>
      <c r="X40" s="98">
        <v>1013.1</v>
      </c>
      <c r="Y40" s="98">
        <v>1012.9</v>
      </c>
      <c r="Z40" s="104">
        <f t="shared" si="3"/>
        <v>1012.708333333333</v>
      </c>
      <c r="AA40" s="56">
        <v>1013.8</v>
      </c>
      <c r="AB40" s="130">
        <v>0.029861111111111113</v>
      </c>
      <c r="AC40" s="60">
        <v>2</v>
      </c>
      <c r="AD40" s="56">
        <v>1011.2</v>
      </c>
      <c r="AE40" s="136">
        <v>0.6909722222222222</v>
      </c>
    </row>
    <row r="41" spans="1:31" ht="13.5" customHeight="1">
      <c r="A41" s="69">
        <v>3</v>
      </c>
      <c r="B41" s="97">
        <v>1012.6</v>
      </c>
      <c r="C41" s="98">
        <v>1012.4</v>
      </c>
      <c r="D41" s="98">
        <v>1012.2</v>
      </c>
      <c r="E41" s="98">
        <v>1012.2</v>
      </c>
      <c r="F41" s="98">
        <v>1012.5</v>
      </c>
      <c r="G41" s="98">
        <v>1012.8</v>
      </c>
      <c r="H41" s="98">
        <v>1013</v>
      </c>
      <c r="I41" s="98">
        <v>1013.1</v>
      </c>
      <c r="J41" s="98">
        <v>1013.1</v>
      </c>
      <c r="K41" s="98">
        <v>1013.3</v>
      </c>
      <c r="L41" s="98">
        <v>1013.1</v>
      </c>
      <c r="M41" s="98">
        <v>1012.8</v>
      </c>
      <c r="N41" s="98">
        <v>1012.6</v>
      </c>
      <c r="O41" s="98">
        <v>1012.3</v>
      </c>
      <c r="P41" s="98">
        <v>1012.2</v>
      </c>
      <c r="Q41" s="98">
        <v>1012.3</v>
      </c>
      <c r="R41" s="98">
        <v>1012.2</v>
      </c>
      <c r="S41" s="98">
        <v>1012.4</v>
      </c>
      <c r="T41" s="98">
        <v>1012.9</v>
      </c>
      <c r="U41" s="98">
        <v>1013.4</v>
      </c>
      <c r="V41" s="98">
        <v>1013.7</v>
      </c>
      <c r="W41" s="98">
        <v>1014.1</v>
      </c>
      <c r="X41" s="98">
        <v>1014</v>
      </c>
      <c r="Y41" s="98">
        <v>1013.8</v>
      </c>
      <c r="Z41" s="104">
        <f t="shared" si="3"/>
        <v>1012.875</v>
      </c>
      <c r="AA41" s="56">
        <v>1014.2</v>
      </c>
      <c r="AB41" s="130">
        <v>0.9152777777777777</v>
      </c>
      <c r="AC41" s="60">
        <v>3</v>
      </c>
      <c r="AD41" s="56">
        <v>1012</v>
      </c>
      <c r="AE41" s="136">
        <v>0.1451388888888889</v>
      </c>
    </row>
    <row r="42" spans="1:31" ht="13.5" customHeight="1">
      <c r="A42" s="69">
        <v>4</v>
      </c>
      <c r="B42" s="97">
        <v>1013.7</v>
      </c>
      <c r="C42" s="98">
        <v>1013.8</v>
      </c>
      <c r="D42" s="98">
        <v>1014</v>
      </c>
      <c r="E42" s="98">
        <v>1014</v>
      </c>
      <c r="F42" s="98">
        <v>1014.4</v>
      </c>
      <c r="G42" s="98">
        <v>1014.7</v>
      </c>
      <c r="H42" s="98">
        <v>1014.9</v>
      </c>
      <c r="I42" s="98">
        <v>1014.8</v>
      </c>
      <c r="J42" s="98">
        <v>1015.1</v>
      </c>
      <c r="K42" s="98">
        <v>1014.9</v>
      </c>
      <c r="L42" s="98">
        <v>1014.6</v>
      </c>
      <c r="M42" s="98">
        <v>1014.8</v>
      </c>
      <c r="N42" s="98">
        <v>1014.5</v>
      </c>
      <c r="O42" s="98">
        <v>1014.4</v>
      </c>
      <c r="P42" s="98">
        <v>1014</v>
      </c>
      <c r="Q42" s="98">
        <v>1014.2</v>
      </c>
      <c r="R42" s="98">
        <v>1014.2</v>
      </c>
      <c r="S42" s="98">
        <v>1014.4</v>
      </c>
      <c r="T42" s="98">
        <v>1014.9</v>
      </c>
      <c r="U42" s="98">
        <v>1015.5</v>
      </c>
      <c r="V42" s="98">
        <v>1015.8</v>
      </c>
      <c r="W42" s="98">
        <v>1015.7</v>
      </c>
      <c r="X42" s="98">
        <v>1015.6</v>
      </c>
      <c r="Y42" s="98">
        <v>1015.4</v>
      </c>
      <c r="Z42" s="104">
        <f t="shared" si="3"/>
        <v>1014.6791666666668</v>
      </c>
      <c r="AA42" s="56">
        <v>1015.8</v>
      </c>
      <c r="AB42" s="130">
        <v>0.9263888888888889</v>
      </c>
      <c r="AC42" s="60">
        <v>4</v>
      </c>
      <c r="AD42" s="56">
        <v>1013.7</v>
      </c>
      <c r="AE42" s="136">
        <v>0.05277777777777778</v>
      </c>
    </row>
    <row r="43" spans="1:31" ht="13.5" customHeight="1">
      <c r="A43" s="69">
        <v>5</v>
      </c>
      <c r="B43" s="97">
        <v>1015.3</v>
      </c>
      <c r="C43" s="98">
        <v>1015.4</v>
      </c>
      <c r="D43" s="98">
        <v>1015.6</v>
      </c>
      <c r="E43" s="98">
        <v>1015.4</v>
      </c>
      <c r="F43" s="98">
        <v>1015.7</v>
      </c>
      <c r="G43" s="98">
        <v>1016.1</v>
      </c>
      <c r="H43" s="98">
        <v>1016.4</v>
      </c>
      <c r="I43" s="98">
        <v>1016.4</v>
      </c>
      <c r="J43" s="98">
        <v>1016.2</v>
      </c>
      <c r="K43" s="98">
        <v>1016.1</v>
      </c>
      <c r="L43" s="98">
        <v>1015.7</v>
      </c>
      <c r="M43" s="98">
        <v>1015.5</v>
      </c>
      <c r="N43" s="98">
        <v>1015.1</v>
      </c>
      <c r="O43" s="98">
        <v>1014.3</v>
      </c>
      <c r="P43" s="98">
        <v>1014.2</v>
      </c>
      <c r="Q43" s="98">
        <v>1013.9</v>
      </c>
      <c r="R43" s="98">
        <v>1013.8</v>
      </c>
      <c r="S43" s="98">
        <v>1014.1</v>
      </c>
      <c r="T43" s="98">
        <v>1014.6</v>
      </c>
      <c r="U43" s="98">
        <v>1015.1</v>
      </c>
      <c r="V43" s="98">
        <v>1015.2</v>
      </c>
      <c r="W43" s="98">
        <v>1015.3</v>
      </c>
      <c r="X43" s="98">
        <v>1015.1</v>
      </c>
      <c r="Y43" s="98">
        <v>1015.1</v>
      </c>
      <c r="Z43" s="104">
        <f t="shared" si="3"/>
        <v>1015.2333333333331</v>
      </c>
      <c r="AA43" s="56">
        <v>1016.6</v>
      </c>
      <c r="AB43" s="130">
        <v>0.325</v>
      </c>
      <c r="AC43" s="60">
        <v>5</v>
      </c>
      <c r="AD43" s="56">
        <v>1013.7</v>
      </c>
      <c r="AE43" s="136">
        <v>0.7138888888888889</v>
      </c>
    </row>
    <row r="44" spans="1:31" ht="13.5" customHeight="1">
      <c r="A44" s="69">
        <v>6</v>
      </c>
      <c r="B44" s="97">
        <v>1014.8</v>
      </c>
      <c r="C44" s="98">
        <v>1014.5</v>
      </c>
      <c r="D44" s="98">
        <v>1014.2</v>
      </c>
      <c r="E44" s="98">
        <v>1014.1</v>
      </c>
      <c r="F44" s="98">
        <v>1014.2</v>
      </c>
      <c r="G44" s="98">
        <v>1014.1</v>
      </c>
      <c r="H44" s="98">
        <v>1014.3</v>
      </c>
      <c r="I44" s="98">
        <v>1014.1</v>
      </c>
      <c r="J44" s="98">
        <v>1013.8</v>
      </c>
      <c r="K44" s="98">
        <v>1013</v>
      </c>
      <c r="L44" s="98">
        <v>1012.6</v>
      </c>
      <c r="M44" s="98">
        <v>1012.2</v>
      </c>
      <c r="N44" s="98">
        <v>1012</v>
      </c>
      <c r="O44" s="98">
        <v>1011.8</v>
      </c>
      <c r="P44" s="98">
        <v>1011.4</v>
      </c>
      <c r="Q44" s="98">
        <v>1011.5</v>
      </c>
      <c r="R44" s="98">
        <v>1011.7</v>
      </c>
      <c r="S44" s="98">
        <v>1011.7</v>
      </c>
      <c r="T44" s="98">
        <v>1011.9</v>
      </c>
      <c r="U44" s="98">
        <v>1012.2</v>
      </c>
      <c r="V44" s="98">
        <v>1012.5</v>
      </c>
      <c r="W44" s="98">
        <v>1012.5</v>
      </c>
      <c r="X44" s="98">
        <v>1012.3</v>
      </c>
      <c r="Y44" s="98">
        <v>1011.9</v>
      </c>
      <c r="Z44" s="104">
        <f t="shared" si="3"/>
        <v>1012.8875000000002</v>
      </c>
      <c r="AA44" s="56">
        <v>1015.1</v>
      </c>
      <c r="AB44" s="130">
        <v>0.008333333333333333</v>
      </c>
      <c r="AC44" s="60">
        <v>6</v>
      </c>
      <c r="AD44" s="56">
        <v>1011.2</v>
      </c>
      <c r="AE44" s="136">
        <v>0.6472222222222223</v>
      </c>
    </row>
    <row r="45" spans="1:31" ht="13.5" customHeight="1">
      <c r="A45" s="69">
        <v>7</v>
      </c>
      <c r="B45" s="97">
        <v>1011.5</v>
      </c>
      <c r="C45" s="98">
        <v>1011.4</v>
      </c>
      <c r="D45" s="98">
        <v>1011.1</v>
      </c>
      <c r="E45" s="98">
        <v>1010.7</v>
      </c>
      <c r="F45" s="98">
        <v>1011</v>
      </c>
      <c r="G45" s="98">
        <v>1011.1</v>
      </c>
      <c r="H45" s="98">
        <v>1011.5</v>
      </c>
      <c r="I45" s="98">
        <v>1011.5</v>
      </c>
      <c r="J45" s="98">
        <v>1011.5</v>
      </c>
      <c r="K45" s="98">
        <v>1011.3</v>
      </c>
      <c r="L45" s="98">
        <v>1010.9</v>
      </c>
      <c r="M45" s="98">
        <v>1010.5</v>
      </c>
      <c r="N45" s="98">
        <v>1010.4</v>
      </c>
      <c r="O45" s="98">
        <v>1010.2</v>
      </c>
      <c r="P45" s="98">
        <v>1010.2</v>
      </c>
      <c r="Q45" s="98">
        <v>1010.8</v>
      </c>
      <c r="R45" s="98">
        <v>1009.8</v>
      </c>
      <c r="S45" s="98">
        <v>1010.2</v>
      </c>
      <c r="T45" s="98">
        <v>1009.5</v>
      </c>
      <c r="U45" s="98">
        <v>1010.2</v>
      </c>
      <c r="V45" s="98">
        <v>1010.7</v>
      </c>
      <c r="W45" s="98">
        <v>1010.8</v>
      </c>
      <c r="X45" s="98">
        <v>1010.4</v>
      </c>
      <c r="Y45" s="98">
        <v>1009.9</v>
      </c>
      <c r="Z45" s="104">
        <f t="shared" si="3"/>
        <v>1010.7125000000001</v>
      </c>
      <c r="AA45" s="56">
        <v>1011.9</v>
      </c>
      <c r="AB45" s="130">
        <v>0.007638888888888889</v>
      </c>
      <c r="AC45" s="60">
        <v>7</v>
      </c>
      <c r="AD45" s="56">
        <v>1009.2</v>
      </c>
      <c r="AE45" s="136">
        <v>0.782638888888889</v>
      </c>
    </row>
    <row r="46" spans="1:31" ht="13.5" customHeight="1">
      <c r="A46" s="69">
        <v>8</v>
      </c>
      <c r="B46" s="97">
        <v>1009.7</v>
      </c>
      <c r="C46" s="98">
        <v>1009.5</v>
      </c>
      <c r="D46" s="98">
        <v>1009.3</v>
      </c>
      <c r="E46" s="98">
        <v>1009.7</v>
      </c>
      <c r="F46" s="98">
        <v>1010.1</v>
      </c>
      <c r="G46" s="98">
        <v>1010.5</v>
      </c>
      <c r="H46" s="98">
        <v>1010.7</v>
      </c>
      <c r="I46" s="98">
        <v>1010.6</v>
      </c>
      <c r="J46" s="98">
        <v>1010.7</v>
      </c>
      <c r="K46" s="98">
        <v>1010.6</v>
      </c>
      <c r="L46" s="98">
        <v>1010.3</v>
      </c>
      <c r="M46" s="98">
        <v>1010.1</v>
      </c>
      <c r="N46" s="98">
        <v>1009.8</v>
      </c>
      <c r="O46" s="98">
        <v>1009.5</v>
      </c>
      <c r="P46" s="98">
        <v>1009.1</v>
      </c>
      <c r="Q46" s="98">
        <v>1008.9</v>
      </c>
      <c r="R46" s="98">
        <v>1008.6</v>
      </c>
      <c r="S46" s="98">
        <v>1008.9</v>
      </c>
      <c r="T46" s="98">
        <v>1009.2</v>
      </c>
      <c r="U46" s="98">
        <v>1009.5</v>
      </c>
      <c r="V46" s="98">
        <v>1009.7</v>
      </c>
      <c r="W46" s="98">
        <v>1009.7</v>
      </c>
      <c r="X46" s="98">
        <v>1009.7</v>
      </c>
      <c r="Y46" s="98">
        <v>1009.7</v>
      </c>
      <c r="Z46" s="104">
        <f t="shared" si="3"/>
        <v>1009.754166666667</v>
      </c>
      <c r="AA46" s="56">
        <v>1010.8</v>
      </c>
      <c r="AB46" s="130">
        <v>0.4083333333333334</v>
      </c>
      <c r="AC46" s="60">
        <v>8</v>
      </c>
      <c r="AD46" s="56">
        <v>1008.5</v>
      </c>
      <c r="AE46" s="136">
        <v>0.7229166666666668</v>
      </c>
    </row>
    <row r="47" spans="1:31" ht="13.5" customHeight="1">
      <c r="A47" s="69">
        <v>9</v>
      </c>
      <c r="B47" s="97">
        <v>1009.4</v>
      </c>
      <c r="C47" s="98">
        <v>1009.4</v>
      </c>
      <c r="D47" s="98">
        <v>1009.4</v>
      </c>
      <c r="E47" s="98">
        <v>1009.3</v>
      </c>
      <c r="F47" s="98">
        <v>1009.5</v>
      </c>
      <c r="G47" s="98">
        <v>1009.6</v>
      </c>
      <c r="H47" s="98">
        <v>1009.6</v>
      </c>
      <c r="I47" s="98">
        <v>1009.5</v>
      </c>
      <c r="J47" s="98">
        <v>1009.6</v>
      </c>
      <c r="K47" s="98">
        <v>1009.4</v>
      </c>
      <c r="L47" s="98">
        <v>1009</v>
      </c>
      <c r="M47" s="98">
        <v>1008.6</v>
      </c>
      <c r="N47" s="98">
        <v>1008.2</v>
      </c>
      <c r="O47" s="98">
        <v>1007.9</v>
      </c>
      <c r="P47" s="98">
        <v>1007.7</v>
      </c>
      <c r="Q47" s="98">
        <v>1008.1</v>
      </c>
      <c r="R47" s="98">
        <v>1008.1</v>
      </c>
      <c r="S47" s="98">
        <v>1008.3</v>
      </c>
      <c r="T47" s="98">
        <v>1008.6</v>
      </c>
      <c r="U47" s="98">
        <v>1009.1</v>
      </c>
      <c r="V47" s="98">
        <v>1009</v>
      </c>
      <c r="W47" s="98">
        <v>1009</v>
      </c>
      <c r="X47" s="98">
        <v>1008.8</v>
      </c>
      <c r="Y47" s="98">
        <v>1008.4</v>
      </c>
      <c r="Z47" s="104">
        <f t="shared" si="3"/>
        <v>1008.8958333333334</v>
      </c>
      <c r="AA47" s="56">
        <v>1009.7</v>
      </c>
      <c r="AB47" s="130">
        <v>0.3993055555555556</v>
      </c>
      <c r="AC47" s="60">
        <v>9</v>
      </c>
      <c r="AD47" s="56">
        <v>1007.3</v>
      </c>
      <c r="AE47" s="136">
        <v>0.6104166666666667</v>
      </c>
    </row>
    <row r="48" spans="1:31" ht="13.5" customHeight="1">
      <c r="A48" s="69">
        <v>10</v>
      </c>
      <c r="B48" s="97">
        <v>1008</v>
      </c>
      <c r="C48" s="98">
        <v>1007.7</v>
      </c>
      <c r="D48" s="98">
        <v>1007.7</v>
      </c>
      <c r="E48" s="98">
        <v>1007.9</v>
      </c>
      <c r="F48" s="98">
        <v>1008.4</v>
      </c>
      <c r="G48" s="98">
        <v>1008.5</v>
      </c>
      <c r="H48" s="98">
        <v>1008.7</v>
      </c>
      <c r="I48" s="98">
        <v>1008.6</v>
      </c>
      <c r="J48" s="98">
        <v>1008.5</v>
      </c>
      <c r="K48" s="98">
        <v>1008.2</v>
      </c>
      <c r="L48" s="98">
        <v>1007.5</v>
      </c>
      <c r="M48" s="98">
        <v>1006.9</v>
      </c>
      <c r="N48" s="98">
        <v>1006.7</v>
      </c>
      <c r="O48" s="98">
        <v>1006</v>
      </c>
      <c r="P48" s="98">
        <v>1005.9</v>
      </c>
      <c r="Q48" s="98">
        <v>1006.6</v>
      </c>
      <c r="R48" s="98">
        <v>1006.5</v>
      </c>
      <c r="S48" s="98">
        <v>1006.3</v>
      </c>
      <c r="T48" s="98">
        <v>1007</v>
      </c>
      <c r="U48" s="98">
        <v>1008.2</v>
      </c>
      <c r="V48" s="98">
        <v>1009.1</v>
      </c>
      <c r="W48" s="98">
        <v>1009.1</v>
      </c>
      <c r="X48" s="98">
        <v>1008.1</v>
      </c>
      <c r="Y48" s="98">
        <v>1007.6</v>
      </c>
      <c r="Z48" s="104">
        <f t="shared" si="3"/>
        <v>1007.6541666666666</v>
      </c>
      <c r="AA48" s="56">
        <v>1009.6</v>
      </c>
      <c r="AB48" s="130">
        <v>0.8944444444444444</v>
      </c>
      <c r="AC48" s="60">
        <v>10</v>
      </c>
      <c r="AD48" s="56">
        <v>1005.7</v>
      </c>
      <c r="AE48" s="136">
        <v>0.6180555555555556</v>
      </c>
    </row>
    <row r="49" spans="1:31" ht="13.5" customHeight="1">
      <c r="A49" s="68">
        <v>11</v>
      </c>
      <c r="B49" s="105">
        <v>1007.2</v>
      </c>
      <c r="C49" s="106">
        <v>1007.3</v>
      </c>
      <c r="D49" s="106">
        <v>1007.7</v>
      </c>
      <c r="E49" s="106">
        <v>1008.1</v>
      </c>
      <c r="F49" s="106">
        <v>1008.7</v>
      </c>
      <c r="G49" s="106">
        <v>1009.4</v>
      </c>
      <c r="H49" s="106">
        <v>1009.5</v>
      </c>
      <c r="I49" s="106">
        <v>1009.6</v>
      </c>
      <c r="J49" s="106">
        <v>1009.7</v>
      </c>
      <c r="K49" s="106">
        <v>1010.3</v>
      </c>
      <c r="L49" s="106">
        <v>1009.9</v>
      </c>
      <c r="M49" s="106">
        <v>1009.8</v>
      </c>
      <c r="N49" s="106">
        <v>1009.6</v>
      </c>
      <c r="O49" s="106">
        <v>1009.1</v>
      </c>
      <c r="P49" s="106">
        <v>1009.2</v>
      </c>
      <c r="Q49" s="106">
        <v>1009.4</v>
      </c>
      <c r="R49" s="106">
        <v>1009.5</v>
      </c>
      <c r="S49" s="106">
        <v>1009.8</v>
      </c>
      <c r="T49" s="106">
        <v>1010.7</v>
      </c>
      <c r="U49" s="106">
        <v>1011.1</v>
      </c>
      <c r="V49" s="106">
        <v>1011.3</v>
      </c>
      <c r="W49" s="106">
        <v>1011.1</v>
      </c>
      <c r="X49" s="106">
        <v>1011</v>
      </c>
      <c r="Y49" s="106">
        <v>1010.2</v>
      </c>
      <c r="Z49" s="110">
        <f t="shared" si="3"/>
        <v>1009.5499999999998</v>
      </c>
      <c r="AA49" s="108">
        <v>1011.3</v>
      </c>
      <c r="AB49" s="131">
        <v>0.8798611111111111</v>
      </c>
      <c r="AC49" s="109">
        <v>11</v>
      </c>
      <c r="AD49" s="108">
        <v>1007.2</v>
      </c>
      <c r="AE49" s="137">
        <v>0.1013888888888889</v>
      </c>
    </row>
    <row r="50" spans="1:31" ht="13.5" customHeight="1">
      <c r="A50" s="69">
        <v>12</v>
      </c>
      <c r="B50" s="97">
        <v>1010.1</v>
      </c>
      <c r="C50" s="98">
        <v>1010</v>
      </c>
      <c r="D50" s="98">
        <v>1010</v>
      </c>
      <c r="E50" s="98">
        <v>1009.9</v>
      </c>
      <c r="F50" s="98">
        <v>1010.2</v>
      </c>
      <c r="G50" s="98">
        <v>1010.6</v>
      </c>
      <c r="H50" s="98">
        <v>1010.4</v>
      </c>
      <c r="I50" s="98">
        <v>1010.3</v>
      </c>
      <c r="J50" s="98">
        <v>1010.4</v>
      </c>
      <c r="K50" s="98">
        <v>1010</v>
      </c>
      <c r="L50" s="98">
        <v>1009.6</v>
      </c>
      <c r="M50" s="98">
        <v>1008.9</v>
      </c>
      <c r="N50" s="98">
        <v>1008.6</v>
      </c>
      <c r="O50" s="98">
        <v>1008.5</v>
      </c>
      <c r="P50" s="98">
        <v>1008.2</v>
      </c>
      <c r="Q50" s="98">
        <v>1008.2</v>
      </c>
      <c r="R50" s="98">
        <v>1008</v>
      </c>
      <c r="S50" s="98">
        <v>1008.3</v>
      </c>
      <c r="T50" s="98">
        <v>1008.6</v>
      </c>
      <c r="U50" s="98">
        <v>1009</v>
      </c>
      <c r="V50" s="98">
        <v>1009.3</v>
      </c>
      <c r="W50" s="98">
        <v>1009.3</v>
      </c>
      <c r="X50" s="98">
        <v>1009.4</v>
      </c>
      <c r="Y50" s="98">
        <v>1009.2</v>
      </c>
      <c r="Z50" s="104">
        <f t="shared" si="3"/>
        <v>1009.375</v>
      </c>
      <c r="AA50" s="56">
        <v>1010.7</v>
      </c>
      <c r="AB50" s="130">
        <v>0.27569444444444446</v>
      </c>
      <c r="AC50" s="60">
        <v>12</v>
      </c>
      <c r="AD50" s="56">
        <v>1007.9</v>
      </c>
      <c r="AE50" s="136">
        <v>0.7159722222222222</v>
      </c>
    </row>
    <row r="51" spans="1:31" ht="13.5" customHeight="1">
      <c r="A51" s="69">
        <v>13</v>
      </c>
      <c r="B51" s="97">
        <v>1009</v>
      </c>
      <c r="C51" s="98">
        <v>1008.8</v>
      </c>
      <c r="D51" s="98">
        <v>1008.7</v>
      </c>
      <c r="E51" s="98">
        <v>1008.8</v>
      </c>
      <c r="F51" s="98">
        <v>1009.1</v>
      </c>
      <c r="G51" s="98">
        <v>1009.1</v>
      </c>
      <c r="H51" s="98">
        <v>1009.3</v>
      </c>
      <c r="I51" s="98">
        <v>1009.2</v>
      </c>
      <c r="J51" s="98">
        <v>1009.3</v>
      </c>
      <c r="K51" s="98">
        <v>1009.2</v>
      </c>
      <c r="L51" s="98">
        <v>1009.1</v>
      </c>
      <c r="M51" s="98">
        <v>1008.6</v>
      </c>
      <c r="N51" s="98">
        <v>1008.2</v>
      </c>
      <c r="O51" s="98">
        <v>1007.7</v>
      </c>
      <c r="P51" s="98">
        <v>1007.2</v>
      </c>
      <c r="Q51" s="98">
        <v>1006.9</v>
      </c>
      <c r="R51" s="98">
        <v>1006.8</v>
      </c>
      <c r="S51" s="98">
        <v>1006.6</v>
      </c>
      <c r="T51" s="98">
        <v>1007.3</v>
      </c>
      <c r="U51" s="98">
        <v>1007.7</v>
      </c>
      <c r="V51" s="98">
        <v>1008</v>
      </c>
      <c r="W51" s="98">
        <v>1008</v>
      </c>
      <c r="X51" s="98">
        <v>1007.7</v>
      </c>
      <c r="Y51" s="98">
        <v>1007.6</v>
      </c>
      <c r="Z51" s="104">
        <f t="shared" si="3"/>
        <v>1008.2458333333334</v>
      </c>
      <c r="AA51" s="56">
        <v>1009.4</v>
      </c>
      <c r="AB51" s="130">
        <v>0.3138888888888889</v>
      </c>
      <c r="AC51" s="60">
        <v>13</v>
      </c>
      <c r="AD51" s="56">
        <v>1006.5</v>
      </c>
      <c r="AE51" s="136">
        <v>0.7333333333333334</v>
      </c>
    </row>
    <row r="52" spans="1:31" ht="13.5" customHeight="1">
      <c r="A52" s="69">
        <v>14</v>
      </c>
      <c r="B52" s="97">
        <v>1007.2</v>
      </c>
      <c r="C52" s="98">
        <v>1007</v>
      </c>
      <c r="D52" s="98">
        <v>1007.1</v>
      </c>
      <c r="E52" s="98">
        <v>1007.2</v>
      </c>
      <c r="F52" s="98">
        <v>1007.2</v>
      </c>
      <c r="G52" s="98">
        <v>1007.4</v>
      </c>
      <c r="H52" s="98">
        <v>1007.6</v>
      </c>
      <c r="I52" s="98">
        <v>1007.4</v>
      </c>
      <c r="J52" s="98">
        <v>1007.7</v>
      </c>
      <c r="K52" s="98">
        <v>1007.5</v>
      </c>
      <c r="L52" s="98">
        <v>1007.5</v>
      </c>
      <c r="M52" s="98">
        <v>1007</v>
      </c>
      <c r="N52" s="98">
        <v>1006.6</v>
      </c>
      <c r="O52" s="98">
        <v>1006.2</v>
      </c>
      <c r="P52" s="98">
        <v>1006</v>
      </c>
      <c r="Q52" s="98">
        <v>1006.1</v>
      </c>
      <c r="R52" s="98">
        <v>1006.4</v>
      </c>
      <c r="S52" s="98">
        <v>1006.6</v>
      </c>
      <c r="T52" s="98">
        <v>1007.2</v>
      </c>
      <c r="U52" s="98">
        <v>1007.8</v>
      </c>
      <c r="V52" s="98">
        <v>1007.7</v>
      </c>
      <c r="W52" s="98">
        <v>1007.2</v>
      </c>
      <c r="X52" s="98">
        <v>1006.8</v>
      </c>
      <c r="Y52" s="98">
        <v>1006.6</v>
      </c>
      <c r="Z52" s="104">
        <f t="shared" si="3"/>
        <v>1007.0416666666666</v>
      </c>
      <c r="AA52" s="56">
        <v>1007.9</v>
      </c>
      <c r="AB52" s="130">
        <v>0.8618055555555556</v>
      </c>
      <c r="AC52" s="60">
        <v>14</v>
      </c>
      <c r="AD52" s="56">
        <v>1005.9</v>
      </c>
      <c r="AE52" s="136">
        <v>0.6520833333333333</v>
      </c>
    </row>
    <row r="53" spans="1:31" ht="13.5" customHeight="1">
      <c r="A53" s="69">
        <v>15</v>
      </c>
      <c r="B53" s="97">
        <v>1006.6</v>
      </c>
      <c r="C53" s="98">
        <v>1006.3</v>
      </c>
      <c r="D53" s="98">
        <v>1006.5</v>
      </c>
      <c r="E53" s="98">
        <v>1007.2</v>
      </c>
      <c r="F53" s="98">
        <v>1007.6</v>
      </c>
      <c r="G53" s="98">
        <v>1008.4</v>
      </c>
      <c r="H53" s="98">
        <v>1009</v>
      </c>
      <c r="I53" s="98">
        <v>1009.1</v>
      </c>
      <c r="J53" s="98">
        <v>1010.3</v>
      </c>
      <c r="K53" s="98">
        <v>1009.8</v>
      </c>
      <c r="L53" s="98">
        <v>1010.2</v>
      </c>
      <c r="M53" s="98">
        <v>1009.7</v>
      </c>
      <c r="N53" s="98">
        <v>1010.2</v>
      </c>
      <c r="O53" s="98">
        <v>1009.7</v>
      </c>
      <c r="P53" s="98">
        <v>1009.1</v>
      </c>
      <c r="Q53" s="98">
        <v>1009.2</v>
      </c>
      <c r="R53" s="98">
        <v>1008.9</v>
      </c>
      <c r="S53" s="98">
        <v>1009.2</v>
      </c>
      <c r="T53" s="98">
        <v>1009.4</v>
      </c>
      <c r="U53" s="98">
        <v>1010.1</v>
      </c>
      <c r="V53" s="98">
        <v>1010.5</v>
      </c>
      <c r="W53" s="98">
        <v>1010.3</v>
      </c>
      <c r="X53" s="98">
        <v>1010.6</v>
      </c>
      <c r="Y53" s="98">
        <v>1010.4</v>
      </c>
      <c r="Z53" s="104">
        <f t="shared" si="3"/>
        <v>1009.0958333333334</v>
      </c>
      <c r="AA53" s="56">
        <v>1010.9</v>
      </c>
      <c r="AB53" s="130">
        <v>0.5125</v>
      </c>
      <c r="AC53" s="60">
        <v>15</v>
      </c>
      <c r="AD53" s="56">
        <v>1006</v>
      </c>
      <c r="AE53" s="136">
        <v>0.1076388888888889</v>
      </c>
    </row>
    <row r="54" spans="1:31" ht="13.5" customHeight="1">
      <c r="A54" s="69">
        <v>16</v>
      </c>
      <c r="B54" s="97">
        <v>1009.9</v>
      </c>
      <c r="C54" s="98">
        <v>1009.8</v>
      </c>
      <c r="D54" s="98">
        <v>1009.7</v>
      </c>
      <c r="E54" s="98">
        <v>1009.5</v>
      </c>
      <c r="F54" s="98">
        <v>1010</v>
      </c>
      <c r="G54" s="98">
        <v>1010.3</v>
      </c>
      <c r="H54" s="98">
        <v>1010.4</v>
      </c>
      <c r="I54" s="98">
        <v>1010.5</v>
      </c>
      <c r="J54" s="98">
        <v>1010.5</v>
      </c>
      <c r="K54" s="98">
        <v>1010.3</v>
      </c>
      <c r="L54" s="98">
        <v>1010.4</v>
      </c>
      <c r="M54" s="98">
        <v>1010.7</v>
      </c>
      <c r="N54" s="98">
        <v>1010.9</v>
      </c>
      <c r="O54" s="98">
        <v>1010.5</v>
      </c>
      <c r="P54" s="98">
        <v>1010.5</v>
      </c>
      <c r="Q54" s="98">
        <v>1011.6</v>
      </c>
      <c r="R54" s="98">
        <v>1011.8</v>
      </c>
      <c r="S54" s="98">
        <v>1012.3</v>
      </c>
      <c r="T54" s="98">
        <v>1013.1</v>
      </c>
      <c r="U54" s="98">
        <v>1014.2</v>
      </c>
      <c r="V54" s="98">
        <v>1015.2</v>
      </c>
      <c r="W54" s="98">
        <v>1015.4</v>
      </c>
      <c r="X54" s="98">
        <v>1015.8</v>
      </c>
      <c r="Y54" s="98">
        <v>1015.8</v>
      </c>
      <c r="Z54" s="104">
        <f t="shared" si="3"/>
        <v>1011.6291666666666</v>
      </c>
      <c r="AA54" s="56">
        <v>1015.9</v>
      </c>
      <c r="AB54" s="130">
        <v>1</v>
      </c>
      <c r="AC54" s="60">
        <v>16</v>
      </c>
      <c r="AD54" s="56">
        <v>1009.3</v>
      </c>
      <c r="AE54" s="136">
        <v>0.16111111111111112</v>
      </c>
    </row>
    <row r="55" spans="1:31" ht="13.5" customHeight="1">
      <c r="A55" s="69">
        <v>17</v>
      </c>
      <c r="B55" s="97">
        <v>1016</v>
      </c>
      <c r="C55" s="98">
        <v>1015.6</v>
      </c>
      <c r="D55" s="98">
        <v>1015.8</v>
      </c>
      <c r="E55" s="98">
        <v>1015.9</v>
      </c>
      <c r="F55" s="98">
        <v>1016.1</v>
      </c>
      <c r="G55" s="98">
        <v>1016.6</v>
      </c>
      <c r="H55" s="98">
        <v>1016.6</v>
      </c>
      <c r="I55" s="98">
        <v>1016.4</v>
      </c>
      <c r="J55" s="98">
        <v>1016.5</v>
      </c>
      <c r="K55" s="98">
        <v>1015.8</v>
      </c>
      <c r="L55" s="98">
        <v>1015.3</v>
      </c>
      <c r="M55" s="98">
        <v>1014.9</v>
      </c>
      <c r="N55" s="98">
        <v>1014.9</v>
      </c>
      <c r="O55" s="98">
        <v>1014.4</v>
      </c>
      <c r="P55" s="98">
        <v>1013.9</v>
      </c>
      <c r="Q55" s="98">
        <v>1013.9</v>
      </c>
      <c r="R55" s="98">
        <v>1013.9</v>
      </c>
      <c r="S55" s="98">
        <v>1014</v>
      </c>
      <c r="T55" s="98">
        <v>1014.4</v>
      </c>
      <c r="U55" s="98">
        <v>1014.9</v>
      </c>
      <c r="V55" s="98">
        <v>1014.4</v>
      </c>
      <c r="W55" s="98">
        <v>1014.3</v>
      </c>
      <c r="X55" s="98">
        <v>1013.9</v>
      </c>
      <c r="Y55" s="98">
        <v>1014</v>
      </c>
      <c r="Z55" s="104">
        <f t="shared" si="3"/>
        <v>1015.1</v>
      </c>
      <c r="AA55" s="56">
        <v>1016.8</v>
      </c>
      <c r="AB55" s="130">
        <v>0.27708333333333335</v>
      </c>
      <c r="AC55" s="60">
        <v>17</v>
      </c>
      <c r="AD55" s="56">
        <v>1013.7</v>
      </c>
      <c r="AE55" s="136">
        <v>0.6451388888888888</v>
      </c>
    </row>
    <row r="56" spans="1:31" ht="13.5" customHeight="1">
      <c r="A56" s="69">
        <v>18</v>
      </c>
      <c r="B56" s="97">
        <v>1013.7</v>
      </c>
      <c r="C56" s="98">
        <v>1013.6</v>
      </c>
      <c r="D56" s="98">
        <v>1012.2</v>
      </c>
      <c r="E56" s="98">
        <v>1011.7</v>
      </c>
      <c r="F56" s="98">
        <v>1012.2</v>
      </c>
      <c r="G56" s="98">
        <v>1012.2</v>
      </c>
      <c r="H56" s="98">
        <v>1011.2</v>
      </c>
      <c r="I56" s="98">
        <v>1010.6</v>
      </c>
      <c r="J56" s="98">
        <v>1010.6</v>
      </c>
      <c r="K56" s="98">
        <v>1010.4</v>
      </c>
      <c r="L56" s="98">
        <v>1009.8</v>
      </c>
      <c r="M56" s="98">
        <v>1009.3</v>
      </c>
      <c r="N56" s="98">
        <v>1008.7</v>
      </c>
      <c r="O56" s="98">
        <v>1008</v>
      </c>
      <c r="P56" s="98">
        <v>1007.6</v>
      </c>
      <c r="Q56" s="98">
        <v>1007.3</v>
      </c>
      <c r="R56" s="98">
        <v>1007.1</v>
      </c>
      <c r="S56" s="98">
        <v>1007.5</v>
      </c>
      <c r="T56" s="98">
        <v>1008.2</v>
      </c>
      <c r="U56" s="98">
        <v>1008.4</v>
      </c>
      <c r="V56" s="98">
        <v>1009.7</v>
      </c>
      <c r="W56" s="98">
        <v>1011</v>
      </c>
      <c r="X56" s="98">
        <v>1010.6</v>
      </c>
      <c r="Y56" s="98">
        <v>1010.1</v>
      </c>
      <c r="Z56" s="104">
        <f t="shared" si="3"/>
        <v>1010.0708333333332</v>
      </c>
      <c r="AA56" s="56">
        <v>1014</v>
      </c>
      <c r="AB56" s="130">
        <v>0.09375</v>
      </c>
      <c r="AC56" s="60">
        <v>18</v>
      </c>
      <c r="AD56" s="56">
        <v>1007</v>
      </c>
      <c r="AE56" s="136">
        <v>0.7159722222222222</v>
      </c>
    </row>
    <row r="57" spans="1:31" ht="13.5" customHeight="1">
      <c r="A57" s="69">
        <v>19</v>
      </c>
      <c r="B57" s="97">
        <v>1010.2</v>
      </c>
      <c r="C57" s="98">
        <v>1009.9</v>
      </c>
      <c r="D57" s="98">
        <v>1009.6</v>
      </c>
      <c r="E57" s="98">
        <v>1009.8</v>
      </c>
      <c r="F57" s="98">
        <v>1009.5</v>
      </c>
      <c r="G57" s="98">
        <v>1009.4</v>
      </c>
      <c r="H57" s="98">
        <v>1009.2</v>
      </c>
      <c r="I57" s="98">
        <v>1009</v>
      </c>
      <c r="J57" s="98">
        <v>1008.8</v>
      </c>
      <c r="K57" s="98">
        <v>1008.1</v>
      </c>
      <c r="L57" s="98">
        <v>1007.6</v>
      </c>
      <c r="M57" s="98">
        <v>1007.2</v>
      </c>
      <c r="N57" s="98">
        <v>1006.8</v>
      </c>
      <c r="O57" s="98">
        <v>1006</v>
      </c>
      <c r="P57" s="98">
        <v>1005.8</v>
      </c>
      <c r="Q57" s="98">
        <v>1005.4</v>
      </c>
      <c r="R57" s="98">
        <v>1005</v>
      </c>
      <c r="S57" s="98">
        <v>1004.6</v>
      </c>
      <c r="T57" s="98">
        <v>1004.3</v>
      </c>
      <c r="U57" s="98">
        <v>1004.1</v>
      </c>
      <c r="V57" s="98">
        <v>1002.9</v>
      </c>
      <c r="W57" s="98">
        <v>1001.6</v>
      </c>
      <c r="X57" s="98">
        <v>1000.8</v>
      </c>
      <c r="Y57" s="98">
        <v>999.3</v>
      </c>
      <c r="Z57" s="104">
        <f t="shared" si="3"/>
        <v>1006.4541666666664</v>
      </c>
      <c r="AA57" s="56">
        <v>1010.3</v>
      </c>
      <c r="AB57" s="130">
        <v>0.036111111111111115</v>
      </c>
      <c r="AC57" s="60">
        <v>19</v>
      </c>
      <c r="AD57" s="56">
        <v>999.2</v>
      </c>
      <c r="AE57" s="136">
        <v>0.998611111111111</v>
      </c>
    </row>
    <row r="58" spans="1:31" ht="13.5" customHeight="1">
      <c r="A58" s="69">
        <v>20</v>
      </c>
      <c r="B58" s="97">
        <v>998.1</v>
      </c>
      <c r="C58" s="98">
        <v>998.3</v>
      </c>
      <c r="D58" s="98">
        <v>998.5</v>
      </c>
      <c r="E58" s="98">
        <v>998.4</v>
      </c>
      <c r="F58" s="98">
        <v>998.7</v>
      </c>
      <c r="G58" s="98">
        <v>999.5</v>
      </c>
      <c r="H58" s="98">
        <v>1000</v>
      </c>
      <c r="I58" s="98">
        <v>1000.3</v>
      </c>
      <c r="J58" s="98">
        <v>1000.8</v>
      </c>
      <c r="K58" s="98">
        <v>1001.2</v>
      </c>
      <c r="L58" s="98">
        <v>1001.5</v>
      </c>
      <c r="M58" s="98">
        <v>1001.8</v>
      </c>
      <c r="N58" s="98">
        <v>1002.7</v>
      </c>
      <c r="O58" s="98">
        <v>1003.1</v>
      </c>
      <c r="P58" s="98">
        <v>1003.5</v>
      </c>
      <c r="Q58" s="98">
        <v>1004.6</v>
      </c>
      <c r="R58" s="98">
        <v>1005.9</v>
      </c>
      <c r="S58" s="98">
        <v>1006.4</v>
      </c>
      <c r="T58" s="98">
        <v>1007.7</v>
      </c>
      <c r="U58" s="98">
        <v>1009.5</v>
      </c>
      <c r="V58" s="98">
        <v>1010.3</v>
      </c>
      <c r="W58" s="98">
        <v>1010.6</v>
      </c>
      <c r="X58" s="98">
        <v>1011.7</v>
      </c>
      <c r="Y58" s="98">
        <v>1012.5</v>
      </c>
      <c r="Z58" s="104">
        <f t="shared" si="3"/>
        <v>1003.5666666666667</v>
      </c>
      <c r="AA58" s="56">
        <v>1012.5</v>
      </c>
      <c r="AB58" s="130">
        <v>1</v>
      </c>
      <c r="AC58" s="60">
        <v>20</v>
      </c>
      <c r="AD58" s="56">
        <v>997.7</v>
      </c>
      <c r="AE58" s="136">
        <v>0.04513888888888889</v>
      </c>
    </row>
    <row r="59" spans="1:31" ht="13.5" customHeight="1">
      <c r="A59" s="68">
        <v>21</v>
      </c>
      <c r="B59" s="105">
        <v>1012.3</v>
      </c>
      <c r="C59" s="106">
        <v>1012.7</v>
      </c>
      <c r="D59" s="106">
        <v>1013.2</v>
      </c>
      <c r="E59" s="106">
        <v>1013.7</v>
      </c>
      <c r="F59" s="106">
        <v>1014.2</v>
      </c>
      <c r="G59" s="106">
        <v>1015.2</v>
      </c>
      <c r="H59" s="106">
        <v>1015.6</v>
      </c>
      <c r="I59" s="106">
        <v>1016.1</v>
      </c>
      <c r="J59" s="106">
        <v>1016.5</v>
      </c>
      <c r="K59" s="106">
        <v>1016.5</v>
      </c>
      <c r="L59" s="106">
        <v>1016.2</v>
      </c>
      <c r="M59" s="106">
        <v>1015.7</v>
      </c>
      <c r="N59" s="106">
        <v>1015.5</v>
      </c>
      <c r="O59" s="106">
        <v>1015.3</v>
      </c>
      <c r="P59" s="106">
        <v>1015</v>
      </c>
      <c r="Q59" s="106">
        <v>1014.7</v>
      </c>
      <c r="R59" s="106">
        <v>1014.8</v>
      </c>
      <c r="S59" s="106">
        <v>1014.9</v>
      </c>
      <c r="T59" s="106">
        <v>1015.1</v>
      </c>
      <c r="U59" s="106">
        <v>1015.4</v>
      </c>
      <c r="V59" s="106">
        <v>1015.3</v>
      </c>
      <c r="W59" s="106">
        <v>1014.9</v>
      </c>
      <c r="X59" s="106">
        <v>1015.1</v>
      </c>
      <c r="Y59" s="106">
        <v>1015</v>
      </c>
      <c r="Z59" s="110">
        <f t="shared" si="3"/>
        <v>1014.9541666666668</v>
      </c>
      <c r="AA59" s="108">
        <v>1016.7</v>
      </c>
      <c r="AB59" s="131">
        <v>0.40625</v>
      </c>
      <c r="AC59" s="109">
        <v>21</v>
      </c>
      <c r="AD59" s="108">
        <v>1012.2</v>
      </c>
      <c r="AE59" s="137">
        <v>0.044444444444444446</v>
      </c>
    </row>
    <row r="60" spans="1:31" ht="13.5" customHeight="1">
      <c r="A60" s="69">
        <v>22</v>
      </c>
      <c r="B60" s="97">
        <v>1014.6</v>
      </c>
      <c r="C60" s="98">
        <v>1014.3</v>
      </c>
      <c r="D60" s="98">
        <v>1014.5</v>
      </c>
      <c r="E60" s="98">
        <v>1014.2</v>
      </c>
      <c r="F60" s="98">
        <v>1014.8</v>
      </c>
      <c r="G60" s="98">
        <v>1015.5</v>
      </c>
      <c r="H60" s="98">
        <v>1016.1</v>
      </c>
      <c r="I60" s="98">
        <v>1016.6</v>
      </c>
      <c r="J60" s="98">
        <v>1017.4</v>
      </c>
      <c r="K60" s="98">
        <v>1017.1</v>
      </c>
      <c r="L60" s="98">
        <v>1017.2</v>
      </c>
      <c r="M60" s="98">
        <v>1017.2</v>
      </c>
      <c r="N60" s="98">
        <v>1017.2</v>
      </c>
      <c r="O60" s="98">
        <v>1016.9</v>
      </c>
      <c r="P60" s="98">
        <v>1017</v>
      </c>
      <c r="Q60" s="98">
        <v>1017.6</v>
      </c>
      <c r="R60" s="98">
        <v>1017.4</v>
      </c>
      <c r="S60" s="98">
        <v>1017.8</v>
      </c>
      <c r="T60" s="98">
        <v>1018.4</v>
      </c>
      <c r="U60" s="98">
        <v>1018.8</v>
      </c>
      <c r="V60" s="98">
        <v>1019.2</v>
      </c>
      <c r="W60" s="98">
        <v>1019.2</v>
      </c>
      <c r="X60" s="98">
        <v>1019.3</v>
      </c>
      <c r="Y60" s="98">
        <v>1019.2</v>
      </c>
      <c r="Z60" s="104">
        <f t="shared" si="3"/>
        <v>1016.979166666667</v>
      </c>
      <c r="AA60" s="56">
        <v>1019.4</v>
      </c>
      <c r="AB60" s="130">
        <v>0.9756944444444445</v>
      </c>
      <c r="AC60" s="60">
        <v>22</v>
      </c>
      <c r="AD60" s="56">
        <v>1014.1</v>
      </c>
      <c r="AE60" s="136">
        <v>0.16666666666666666</v>
      </c>
    </row>
    <row r="61" spans="1:31" ht="13.5" customHeight="1">
      <c r="A61" s="69">
        <v>23</v>
      </c>
      <c r="B61" s="97">
        <v>1019.1</v>
      </c>
      <c r="C61" s="98">
        <v>1019</v>
      </c>
      <c r="D61" s="98">
        <v>1019.2</v>
      </c>
      <c r="E61" s="98">
        <v>1019.3</v>
      </c>
      <c r="F61" s="98">
        <v>1019.7</v>
      </c>
      <c r="G61" s="98">
        <v>1019.7</v>
      </c>
      <c r="H61" s="98">
        <v>1019.8</v>
      </c>
      <c r="I61" s="98">
        <v>1019.8</v>
      </c>
      <c r="J61" s="98">
        <v>1019.6</v>
      </c>
      <c r="K61" s="98">
        <v>1019.4</v>
      </c>
      <c r="L61" s="98">
        <v>1019</v>
      </c>
      <c r="M61" s="98">
        <v>1018.7</v>
      </c>
      <c r="N61" s="98">
        <v>1018.3</v>
      </c>
      <c r="O61" s="98">
        <v>1017.9</v>
      </c>
      <c r="P61" s="98">
        <v>1017.3</v>
      </c>
      <c r="Q61" s="98">
        <v>1016.9</v>
      </c>
      <c r="R61" s="98">
        <v>1016.5</v>
      </c>
      <c r="S61" s="98">
        <v>1016</v>
      </c>
      <c r="T61" s="98">
        <v>1016</v>
      </c>
      <c r="U61" s="98">
        <v>1015.6</v>
      </c>
      <c r="V61" s="98">
        <v>1015.2</v>
      </c>
      <c r="W61" s="98">
        <v>1014.3</v>
      </c>
      <c r="X61" s="98">
        <v>1013.4</v>
      </c>
      <c r="Y61" s="98">
        <v>1012.1</v>
      </c>
      <c r="Z61" s="104">
        <f t="shared" si="3"/>
        <v>1017.5749999999998</v>
      </c>
      <c r="AA61" s="56">
        <v>1019.9</v>
      </c>
      <c r="AB61" s="130">
        <v>0.3520833333333333</v>
      </c>
      <c r="AC61" s="60">
        <v>23</v>
      </c>
      <c r="AD61" s="56">
        <v>1012.1</v>
      </c>
      <c r="AE61" s="136">
        <v>1</v>
      </c>
    </row>
    <row r="62" spans="1:31" ht="13.5" customHeight="1">
      <c r="A62" s="69">
        <v>24</v>
      </c>
      <c r="B62" s="97">
        <v>1010.6</v>
      </c>
      <c r="C62" s="98">
        <v>1009.9</v>
      </c>
      <c r="D62" s="98">
        <v>1008.8</v>
      </c>
      <c r="E62" s="98">
        <v>1008.3</v>
      </c>
      <c r="F62" s="98">
        <v>1008.4</v>
      </c>
      <c r="G62" s="98">
        <v>1008</v>
      </c>
      <c r="H62" s="98">
        <v>1007.8</v>
      </c>
      <c r="I62" s="98">
        <v>1007.5</v>
      </c>
      <c r="J62" s="98">
        <v>1007.2</v>
      </c>
      <c r="K62" s="98">
        <v>1006.1</v>
      </c>
      <c r="L62" s="98">
        <v>1005.7</v>
      </c>
      <c r="M62" s="98">
        <v>1004.9</v>
      </c>
      <c r="N62" s="98">
        <v>1004</v>
      </c>
      <c r="O62" s="98">
        <v>1003.2</v>
      </c>
      <c r="P62" s="98">
        <v>1003.4</v>
      </c>
      <c r="Q62" s="98">
        <v>1003.9</v>
      </c>
      <c r="R62" s="98">
        <v>1003.9</v>
      </c>
      <c r="S62" s="98">
        <v>1003.9</v>
      </c>
      <c r="T62" s="98">
        <v>1004.7</v>
      </c>
      <c r="U62" s="98">
        <v>1005.4</v>
      </c>
      <c r="V62" s="98">
        <v>1006</v>
      </c>
      <c r="W62" s="98">
        <v>1006</v>
      </c>
      <c r="X62" s="98">
        <v>1006.3</v>
      </c>
      <c r="Y62" s="98">
        <v>1006.5</v>
      </c>
      <c r="Z62" s="104">
        <f t="shared" si="3"/>
        <v>1006.2666666666669</v>
      </c>
      <c r="AA62" s="56">
        <v>1012.1</v>
      </c>
      <c r="AB62" s="130">
        <v>0.001388888888888889</v>
      </c>
      <c r="AC62" s="60">
        <v>24</v>
      </c>
      <c r="AD62" s="56">
        <v>1003.1</v>
      </c>
      <c r="AE62" s="136">
        <v>0.6013888888888889</v>
      </c>
    </row>
    <row r="63" spans="1:31" ht="13.5" customHeight="1">
      <c r="A63" s="69">
        <v>25</v>
      </c>
      <c r="B63" s="97">
        <v>1006.4</v>
      </c>
      <c r="C63" s="98">
        <v>1006.7</v>
      </c>
      <c r="D63" s="98">
        <v>1006.9</v>
      </c>
      <c r="E63" s="98">
        <v>1007.1</v>
      </c>
      <c r="F63" s="98">
        <v>1007.9</v>
      </c>
      <c r="G63" s="98">
        <v>1008.5</v>
      </c>
      <c r="H63" s="98">
        <v>1009.1</v>
      </c>
      <c r="I63" s="98">
        <v>1009.3</v>
      </c>
      <c r="J63" s="98">
        <v>1009.8</v>
      </c>
      <c r="K63" s="98">
        <v>1010</v>
      </c>
      <c r="L63" s="98">
        <v>1009.9</v>
      </c>
      <c r="M63" s="98">
        <v>1010.2</v>
      </c>
      <c r="N63" s="98">
        <v>1009.8</v>
      </c>
      <c r="O63" s="98">
        <v>1009.7</v>
      </c>
      <c r="P63" s="98">
        <v>1009.8</v>
      </c>
      <c r="Q63" s="98">
        <v>1009.8</v>
      </c>
      <c r="R63" s="98">
        <v>1009.8</v>
      </c>
      <c r="S63" s="98">
        <v>1009.8</v>
      </c>
      <c r="T63" s="98">
        <v>1010.4</v>
      </c>
      <c r="U63" s="98">
        <v>1010.9</v>
      </c>
      <c r="V63" s="98">
        <v>1011</v>
      </c>
      <c r="W63" s="98">
        <v>1011.1</v>
      </c>
      <c r="X63" s="98">
        <v>1010.9</v>
      </c>
      <c r="Y63" s="98">
        <v>1010.7</v>
      </c>
      <c r="Z63" s="104">
        <f t="shared" si="3"/>
        <v>1009.3958333333335</v>
      </c>
      <c r="AA63" s="56">
        <v>1011.2</v>
      </c>
      <c r="AB63" s="130">
        <v>0.9159722222222223</v>
      </c>
      <c r="AC63" s="60">
        <v>25</v>
      </c>
      <c r="AD63" s="56">
        <v>1006.2</v>
      </c>
      <c r="AE63" s="136">
        <v>0.01875</v>
      </c>
    </row>
    <row r="64" spans="1:31" ht="13.5" customHeight="1">
      <c r="A64" s="69">
        <v>26</v>
      </c>
      <c r="B64" s="97">
        <v>1010.7</v>
      </c>
      <c r="C64" s="98">
        <v>1010.5</v>
      </c>
      <c r="D64" s="98">
        <v>1010</v>
      </c>
      <c r="E64" s="98">
        <v>1009.8</v>
      </c>
      <c r="F64" s="98">
        <v>1010.3</v>
      </c>
      <c r="G64" s="98">
        <v>1011.3</v>
      </c>
      <c r="H64" s="98">
        <v>1011.2</v>
      </c>
      <c r="I64" s="98">
        <v>1011.3</v>
      </c>
      <c r="J64" s="98">
        <v>1011.6</v>
      </c>
      <c r="K64" s="98">
        <v>1011.2</v>
      </c>
      <c r="L64" s="98">
        <v>1010.8</v>
      </c>
      <c r="M64" s="98">
        <v>1010.6</v>
      </c>
      <c r="N64" s="98">
        <v>1010.7</v>
      </c>
      <c r="O64" s="98">
        <v>1010.2</v>
      </c>
      <c r="P64" s="98">
        <v>1009.6</v>
      </c>
      <c r="Q64" s="98">
        <v>1009.8</v>
      </c>
      <c r="R64" s="98">
        <v>1010</v>
      </c>
      <c r="S64" s="98">
        <v>1009.9</v>
      </c>
      <c r="T64" s="98">
        <v>1010.2</v>
      </c>
      <c r="U64" s="98">
        <v>1011.1</v>
      </c>
      <c r="V64" s="98">
        <v>1010.9</v>
      </c>
      <c r="W64" s="98">
        <v>1010.5</v>
      </c>
      <c r="X64" s="98">
        <v>1010.4</v>
      </c>
      <c r="Y64" s="98">
        <v>1010.2</v>
      </c>
      <c r="Z64" s="104">
        <f t="shared" si="3"/>
        <v>1010.5333333333336</v>
      </c>
      <c r="AA64" s="56">
        <v>1011.6</v>
      </c>
      <c r="AB64" s="130">
        <v>0.3763888888888889</v>
      </c>
      <c r="AC64" s="60">
        <v>26</v>
      </c>
      <c r="AD64" s="56">
        <v>1009.6</v>
      </c>
      <c r="AE64" s="136">
        <v>0.7611111111111111</v>
      </c>
    </row>
    <row r="65" spans="1:31" ht="13.5" customHeight="1">
      <c r="A65" s="69">
        <v>27</v>
      </c>
      <c r="B65" s="97">
        <v>1009.9</v>
      </c>
      <c r="C65" s="98">
        <v>1009.6</v>
      </c>
      <c r="D65" s="98">
        <v>1009.5</v>
      </c>
      <c r="E65" s="98">
        <v>1009.7</v>
      </c>
      <c r="F65" s="98">
        <v>1009.8</v>
      </c>
      <c r="G65" s="98">
        <v>1010.5</v>
      </c>
      <c r="H65" s="98">
        <v>1010.7</v>
      </c>
      <c r="I65" s="98">
        <v>1011.1</v>
      </c>
      <c r="J65" s="98">
        <v>1011.5</v>
      </c>
      <c r="K65" s="98">
        <v>1012</v>
      </c>
      <c r="L65" s="98">
        <v>1012.2</v>
      </c>
      <c r="M65" s="98">
        <v>1012.2</v>
      </c>
      <c r="N65" s="98">
        <v>1012.2</v>
      </c>
      <c r="O65" s="98">
        <v>1011.8</v>
      </c>
      <c r="P65" s="98">
        <v>1012.2</v>
      </c>
      <c r="Q65" s="98">
        <v>1012.5</v>
      </c>
      <c r="R65" s="98">
        <v>1012.8</v>
      </c>
      <c r="S65" s="98">
        <v>1013.5</v>
      </c>
      <c r="T65" s="98">
        <v>1014.5</v>
      </c>
      <c r="U65" s="98">
        <v>1015.3</v>
      </c>
      <c r="V65" s="98">
        <v>1015.3</v>
      </c>
      <c r="W65" s="98">
        <v>1015.1</v>
      </c>
      <c r="X65" s="98">
        <v>1015.3</v>
      </c>
      <c r="Y65" s="98">
        <v>1015.2</v>
      </c>
      <c r="Z65" s="104">
        <f t="shared" si="3"/>
        <v>1012.2666666666665</v>
      </c>
      <c r="AA65" s="56">
        <v>1015.5</v>
      </c>
      <c r="AB65" s="130">
        <v>0.8597222222222222</v>
      </c>
      <c r="AC65" s="60">
        <v>27</v>
      </c>
      <c r="AD65" s="56">
        <v>1009.4</v>
      </c>
      <c r="AE65" s="136">
        <v>0.0798611111111111</v>
      </c>
    </row>
    <row r="66" spans="1:31" ht="13.5" customHeight="1">
      <c r="A66" s="69">
        <v>28</v>
      </c>
      <c r="B66" s="97">
        <v>1014.8</v>
      </c>
      <c r="C66" s="98">
        <v>1014.8</v>
      </c>
      <c r="D66" s="98">
        <v>1015.1</v>
      </c>
      <c r="E66" s="98">
        <v>1015.5</v>
      </c>
      <c r="F66" s="103">
        <v>1015.5</v>
      </c>
      <c r="G66" s="98">
        <v>1016.2</v>
      </c>
      <c r="H66" s="98">
        <v>1016.6</v>
      </c>
      <c r="I66" s="98">
        <v>1017.1</v>
      </c>
      <c r="J66" s="98">
        <v>1017.3</v>
      </c>
      <c r="K66" s="98">
        <v>1017.3</v>
      </c>
      <c r="L66" s="98">
        <v>1017.2</v>
      </c>
      <c r="M66" s="98">
        <v>1016.8</v>
      </c>
      <c r="N66" s="98">
        <v>1016.6</v>
      </c>
      <c r="O66" s="98">
        <v>1016.2</v>
      </c>
      <c r="P66" s="98">
        <v>1016.2</v>
      </c>
      <c r="Q66" s="98">
        <v>1016.2</v>
      </c>
      <c r="R66" s="98">
        <v>1016.4</v>
      </c>
      <c r="S66" s="98">
        <v>1016.7</v>
      </c>
      <c r="T66" s="98">
        <v>1017.4</v>
      </c>
      <c r="U66" s="98">
        <v>1018.1</v>
      </c>
      <c r="V66" s="98">
        <v>1018.2</v>
      </c>
      <c r="W66" s="98">
        <v>1018</v>
      </c>
      <c r="X66" s="98">
        <v>1018</v>
      </c>
      <c r="Y66" s="98">
        <v>1017.4</v>
      </c>
      <c r="Z66" s="104">
        <f t="shared" si="3"/>
        <v>1016.6500000000002</v>
      </c>
      <c r="AA66" s="56">
        <v>1018.4</v>
      </c>
      <c r="AB66" s="130">
        <v>0.8909722222222222</v>
      </c>
      <c r="AC66" s="60">
        <v>28</v>
      </c>
      <c r="AD66" s="56">
        <v>1014.7</v>
      </c>
      <c r="AE66" s="136">
        <v>0.09027777777777778</v>
      </c>
    </row>
    <row r="67" spans="1:31" ht="13.5" customHeight="1">
      <c r="A67" s="69">
        <v>29</v>
      </c>
      <c r="B67" s="97">
        <v>1016.9</v>
      </c>
      <c r="C67" s="98">
        <v>1016.9</v>
      </c>
      <c r="D67" s="98">
        <v>1016.7</v>
      </c>
      <c r="E67" s="98">
        <v>1016.7</v>
      </c>
      <c r="F67" s="98">
        <v>1017</v>
      </c>
      <c r="G67" s="98">
        <v>1017.1</v>
      </c>
      <c r="H67" s="98">
        <v>1017.1</v>
      </c>
      <c r="I67" s="98">
        <v>1017.4</v>
      </c>
      <c r="J67" s="98">
        <v>1017.8</v>
      </c>
      <c r="K67" s="98">
        <v>1017.7</v>
      </c>
      <c r="L67" s="98">
        <v>1017.6</v>
      </c>
      <c r="M67" s="98">
        <v>1017</v>
      </c>
      <c r="N67" s="98">
        <v>1016.6</v>
      </c>
      <c r="O67" s="98">
        <v>1015.9</v>
      </c>
      <c r="P67" s="98">
        <v>1015.4</v>
      </c>
      <c r="Q67" s="98">
        <v>1015.4</v>
      </c>
      <c r="R67" s="98">
        <v>1015.3</v>
      </c>
      <c r="S67" s="98">
        <v>1015.3</v>
      </c>
      <c r="T67" s="98">
        <v>1015.3</v>
      </c>
      <c r="U67" s="98">
        <v>1015.4</v>
      </c>
      <c r="V67" s="98">
        <v>1015.2</v>
      </c>
      <c r="W67" s="98">
        <v>1014.7</v>
      </c>
      <c r="X67" s="98">
        <v>1014.4</v>
      </c>
      <c r="Y67" s="98">
        <v>1013.7</v>
      </c>
      <c r="Z67" s="104">
        <f t="shared" si="3"/>
        <v>1016.1875000000001</v>
      </c>
      <c r="AA67" s="56">
        <v>1017.8</v>
      </c>
      <c r="AB67" s="130">
        <v>0.42083333333333334</v>
      </c>
      <c r="AC67" s="60">
        <v>29</v>
      </c>
      <c r="AD67" s="56">
        <v>1013.7</v>
      </c>
      <c r="AE67" s="136">
        <v>1</v>
      </c>
    </row>
    <row r="68" spans="1:31" ht="13.5" customHeight="1">
      <c r="A68" s="69">
        <v>30</v>
      </c>
      <c r="B68" s="97">
        <v>1013</v>
      </c>
      <c r="C68" s="98">
        <v>1013</v>
      </c>
      <c r="D68" s="98">
        <v>1013</v>
      </c>
      <c r="E68" s="98">
        <v>1012.3</v>
      </c>
      <c r="F68" s="98">
        <v>1012.6</v>
      </c>
      <c r="G68" s="98">
        <v>1012.7</v>
      </c>
      <c r="H68" s="98">
        <v>1012.6</v>
      </c>
      <c r="I68" s="98">
        <v>1012.5</v>
      </c>
      <c r="J68" s="98">
        <v>1012.2</v>
      </c>
      <c r="K68" s="98">
        <v>1011.8</v>
      </c>
      <c r="L68" s="98">
        <v>1011</v>
      </c>
      <c r="M68" s="98">
        <v>1010.7</v>
      </c>
      <c r="N68" s="98">
        <v>1009.9</v>
      </c>
      <c r="O68" s="98">
        <v>1009.3</v>
      </c>
      <c r="P68" s="98">
        <v>1008.4</v>
      </c>
      <c r="Q68" s="98">
        <v>1008.1</v>
      </c>
      <c r="R68" s="98">
        <v>1007.8</v>
      </c>
      <c r="S68" s="98">
        <v>1007.7</v>
      </c>
      <c r="T68" s="98">
        <v>1007.9</v>
      </c>
      <c r="U68" s="98">
        <v>1007.9</v>
      </c>
      <c r="V68" s="98">
        <v>1007.6</v>
      </c>
      <c r="W68" s="98">
        <v>1006.2</v>
      </c>
      <c r="X68" s="98">
        <v>1005.1</v>
      </c>
      <c r="Y68" s="98">
        <v>1004.5</v>
      </c>
      <c r="Z68" s="104">
        <f t="shared" si="3"/>
        <v>1009.9083333333334</v>
      </c>
      <c r="AA68" s="56">
        <v>1013.7</v>
      </c>
      <c r="AB68" s="130">
        <v>0.0006944444444444445</v>
      </c>
      <c r="AC68" s="60">
        <v>30</v>
      </c>
      <c r="AD68" s="56">
        <v>1004.4</v>
      </c>
      <c r="AE68" s="136">
        <v>0.998611111111111</v>
      </c>
    </row>
    <row r="69" spans="1:31" ht="13.5" customHeight="1">
      <c r="A69" s="69">
        <v>31</v>
      </c>
      <c r="B69" s="97">
        <v>1003.1</v>
      </c>
      <c r="C69" s="98">
        <v>1002.1</v>
      </c>
      <c r="D69" s="98">
        <v>1000.8</v>
      </c>
      <c r="E69" s="98">
        <v>999.4</v>
      </c>
      <c r="F69" s="98">
        <v>997.7</v>
      </c>
      <c r="G69" s="98">
        <v>997.4</v>
      </c>
      <c r="H69" s="98">
        <v>996.4</v>
      </c>
      <c r="I69" s="98">
        <v>995.2</v>
      </c>
      <c r="J69" s="98">
        <v>995.6</v>
      </c>
      <c r="K69" s="98">
        <v>995.5</v>
      </c>
      <c r="L69" s="98">
        <v>995.4</v>
      </c>
      <c r="M69" s="98">
        <v>995.9</v>
      </c>
      <c r="N69" s="98">
        <v>996.9</v>
      </c>
      <c r="O69" s="98">
        <v>997.9</v>
      </c>
      <c r="P69" s="98">
        <v>998.9</v>
      </c>
      <c r="Q69" s="98">
        <v>1000</v>
      </c>
      <c r="R69" s="98">
        <v>1001.3</v>
      </c>
      <c r="S69" s="98">
        <v>1002.1</v>
      </c>
      <c r="T69" s="98">
        <v>1002.9</v>
      </c>
      <c r="U69" s="98">
        <v>1003.6</v>
      </c>
      <c r="V69" s="98">
        <v>1004.1</v>
      </c>
      <c r="W69" s="98">
        <v>1004.6</v>
      </c>
      <c r="X69" s="98">
        <v>1004.7</v>
      </c>
      <c r="Y69" s="98">
        <v>1004.6</v>
      </c>
      <c r="Z69" s="104">
        <f t="shared" si="3"/>
        <v>999.8374999999996</v>
      </c>
      <c r="AA69" s="56">
        <v>1004.8</v>
      </c>
      <c r="AB69" s="130">
        <v>0.9784722222222223</v>
      </c>
      <c r="AC69" s="60">
        <v>31</v>
      </c>
      <c r="AD69" s="56">
        <v>994.6</v>
      </c>
      <c r="AE69" s="136">
        <v>0.35</v>
      </c>
    </row>
    <row r="70" spans="1:31" ht="13.5" customHeight="1">
      <c r="A70" s="83" t="s">
        <v>9</v>
      </c>
      <c r="B70" s="99">
        <f aca="true" t="shared" si="4" ref="B70:Q70">AVERAGE(B39:B69)</f>
        <v>1011.0290322580645</v>
      </c>
      <c r="C70" s="100">
        <f t="shared" si="4"/>
        <v>1010.8774193548386</v>
      </c>
      <c r="D70" s="100">
        <f t="shared" si="4"/>
        <v>1010.7774193548389</v>
      </c>
      <c r="E70" s="100">
        <f t="shared" si="4"/>
        <v>1010.7258064516129</v>
      </c>
      <c r="F70" s="100">
        <f t="shared" si="4"/>
        <v>1010.977419354839</v>
      </c>
      <c r="G70" s="100">
        <f t="shared" si="4"/>
        <v>1011.283870967742</v>
      </c>
      <c r="H70" s="100">
        <f t="shared" si="4"/>
        <v>1011.390322580645</v>
      </c>
      <c r="I70" s="100">
        <f t="shared" si="4"/>
        <v>1011.3806451612902</v>
      </c>
      <c r="J70" s="100">
        <f t="shared" si="4"/>
        <v>1011.5419354838707</v>
      </c>
      <c r="K70" s="100">
        <f t="shared" si="4"/>
        <v>1011.3354838709677</v>
      </c>
      <c r="L70" s="100">
        <f t="shared" si="4"/>
        <v>1011.083870967742</v>
      </c>
      <c r="M70" s="100">
        <f t="shared" si="4"/>
        <v>1010.8225806451615</v>
      </c>
      <c r="N70" s="100">
        <f t="shared" si="4"/>
        <v>1010.6387096774196</v>
      </c>
      <c r="O70" s="100">
        <f t="shared" si="4"/>
        <v>1010.2870967741939</v>
      </c>
      <c r="P70" s="100">
        <f t="shared" si="4"/>
        <v>1010.1032258064517</v>
      </c>
      <c r="Q70" s="100">
        <f t="shared" si="4"/>
        <v>1010.2483870967742</v>
      </c>
      <c r="R70" s="100">
        <f aca="true" t="shared" si="5" ref="R70:Y70">AVERAGE(R39:R69)</f>
        <v>1010.2451612903226</v>
      </c>
      <c r="S70" s="100">
        <f t="shared" si="5"/>
        <v>1010.4225806451614</v>
      </c>
      <c r="T70" s="100">
        <f t="shared" si="5"/>
        <v>1010.8741935483874</v>
      </c>
      <c r="U70" s="100">
        <f t="shared" si="5"/>
        <v>1011.3935483870968</v>
      </c>
      <c r="V70" s="100">
        <f t="shared" si="5"/>
        <v>1011.5935483870968</v>
      </c>
      <c r="W70" s="100">
        <f t="shared" si="5"/>
        <v>1011.4967741935483</v>
      </c>
      <c r="X70" s="100">
        <f t="shared" si="5"/>
        <v>1011.3612903225807</v>
      </c>
      <c r="Y70" s="100">
        <f t="shared" si="5"/>
        <v>1011.0741935483871</v>
      </c>
      <c r="Z70" s="99">
        <f>AVERAGE(B39:Y69)</f>
        <v>1010.9568548387099</v>
      </c>
      <c r="AA70" s="62">
        <f>AVERAGE(AA39:AA69)</f>
        <v>1013.3193548387097</v>
      </c>
      <c r="AB70" s="63"/>
      <c r="AC70" s="64"/>
      <c r="AD70" s="62">
        <f>AVERAGE(AD39:AD69)</f>
        <v>1008.3483870967742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1019.9</v>
      </c>
      <c r="C77" s="125">
        <v>23</v>
      </c>
      <c r="D77" s="126">
        <v>0.3520833333333333</v>
      </c>
      <c r="E77" s="57"/>
      <c r="F77" s="121"/>
      <c r="G77" s="106">
        <f>MIN(最低)</f>
        <v>994.6</v>
      </c>
      <c r="H77" s="125">
        <v>31</v>
      </c>
      <c r="I77" s="126">
        <v>0.35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7" width="7.28125" style="48" customWidth="1"/>
    <col min="28" max="28" width="6.8515625" style="48" customWidth="1"/>
    <col min="29" max="29" width="7.8515625" style="48" hidden="1" customWidth="1"/>
    <col min="30" max="31" width="7.281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127">
        <f>'１月'!Z1</f>
        <v>2004</v>
      </c>
      <c r="AA1" s="48" t="s">
        <v>1</v>
      </c>
      <c r="AB1" s="128">
        <v>9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998.3</v>
      </c>
      <c r="C3" s="96">
        <v>998.5</v>
      </c>
      <c r="D3" s="96">
        <v>998.5</v>
      </c>
      <c r="E3" s="96">
        <v>998.8</v>
      </c>
      <c r="F3" s="96">
        <v>999.6</v>
      </c>
      <c r="G3" s="96">
        <v>1000.4</v>
      </c>
      <c r="H3" s="96">
        <v>1000.5</v>
      </c>
      <c r="I3" s="96">
        <v>1001</v>
      </c>
      <c r="J3" s="96">
        <v>1001.2</v>
      </c>
      <c r="K3" s="96">
        <v>1000.7</v>
      </c>
      <c r="L3" s="96">
        <v>1000.4</v>
      </c>
      <c r="M3" s="96">
        <v>1000.3</v>
      </c>
      <c r="N3" s="96">
        <v>1000.1</v>
      </c>
      <c r="O3" s="96">
        <v>999.8</v>
      </c>
      <c r="P3" s="96">
        <v>999.9</v>
      </c>
      <c r="Q3" s="96">
        <v>999.7</v>
      </c>
      <c r="R3" s="96">
        <v>999.8</v>
      </c>
      <c r="S3" s="96">
        <v>1000.2</v>
      </c>
      <c r="T3" s="96">
        <v>1000.6</v>
      </c>
      <c r="U3" s="96">
        <v>1001</v>
      </c>
      <c r="V3" s="96">
        <v>1001.1</v>
      </c>
      <c r="W3" s="96">
        <v>1001.1</v>
      </c>
      <c r="X3" s="96">
        <v>1001.2</v>
      </c>
      <c r="Y3" s="96">
        <v>1001.3</v>
      </c>
      <c r="Z3" s="54">
        <f aca="true" t="shared" si="0" ref="Z3:Z32">AVERAGE(B3:Y3)</f>
        <v>1000.1666666666665</v>
      </c>
      <c r="AA3" s="53">
        <v>1001.5</v>
      </c>
      <c r="AB3" s="129">
        <v>0.9798611111111111</v>
      </c>
      <c r="AC3" s="55">
        <v>1</v>
      </c>
      <c r="AD3" s="53">
        <v>997.8</v>
      </c>
      <c r="AE3" s="132">
        <v>0.002777777777777778</v>
      </c>
    </row>
    <row r="4" spans="1:31" ht="13.5" customHeight="1">
      <c r="A4" s="69">
        <v>2</v>
      </c>
      <c r="B4" s="97">
        <v>1001.4</v>
      </c>
      <c r="C4" s="98">
        <v>1001.4</v>
      </c>
      <c r="D4" s="98">
        <v>1001.9</v>
      </c>
      <c r="E4" s="98">
        <v>1002.1</v>
      </c>
      <c r="F4" s="98">
        <v>1003.2</v>
      </c>
      <c r="G4" s="98">
        <v>1003.4</v>
      </c>
      <c r="H4" s="98">
        <v>1004.2</v>
      </c>
      <c r="I4" s="98">
        <v>1004.4</v>
      </c>
      <c r="J4" s="98">
        <v>1004.7</v>
      </c>
      <c r="K4" s="98">
        <v>1004.5</v>
      </c>
      <c r="L4" s="98">
        <v>1004</v>
      </c>
      <c r="M4" s="98">
        <v>1003.6</v>
      </c>
      <c r="N4" s="98">
        <v>1003.8</v>
      </c>
      <c r="O4" s="98">
        <v>1003.8</v>
      </c>
      <c r="P4" s="98">
        <v>1004.1</v>
      </c>
      <c r="Q4" s="98">
        <v>1003.4</v>
      </c>
      <c r="R4" s="98">
        <v>1004.2</v>
      </c>
      <c r="S4" s="98">
        <v>1004.7</v>
      </c>
      <c r="T4" s="98">
        <v>1005.1</v>
      </c>
      <c r="U4" s="98">
        <v>1005.8</v>
      </c>
      <c r="V4" s="98">
        <v>1005.9</v>
      </c>
      <c r="W4" s="98">
        <v>1005.9</v>
      </c>
      <c r="X4" s="98">
        <v>1006.1</v>
      </c>
      <c r="Y4" s="98">
        <v>1005.9</v>
      </c>
      <c r="Z4" s="58">
        <f t="shared" si="0"/>
        <v>1004.0625</v>
      </c>
      <c r="AA4" s="56">
        <v>1006.2</v>
      </c>
      <c r="AB4" s="130">
        <v>0.9777777777777777</v>
      </c>
      <c r="AC4" s="60">
        <v>2</v>
      </c>
      <c r="AD4" s="56">
        <v>1001.2</v>
      </c>
      <c r="AE4" s="133">
        <v>0.034722222222222224</v>
      </c>
    </row>
    <row r="5" spans="1:31" ht="13.5" customHeight="1">
      <c r="A5" s="69">
        <v>3</v>
      </c>
      <c r="B5" s="97">
        <v>1006.1</v>
      </c>
      <c r="C5" s="98">
        <v>1006.6</v>
      </c>
      <c r="D5" s="98">
        <v>1006.7</v>
      </c>
      <c r="E5" s="98">
        <v>1007.1</v>
      </c>
      <c r="F5" s="98">
        <v>1007.8</v>
      </c>
      <c r="G5" s="98">
        <v>1008.1</v>
      </c>
      <c r="H5" s="98">
        <v>1008.4</v>
      </c>
      <c r="I5" s="98">
        <v>1008.8</v>
      </c>
      <c r="J5" s="98">
        <v>1009.3</v>
      </c>
      <c r="K5" s="98">
        <v>1009.5</v>
      </c>
      <c r="L5" s="98">
        <v>1009.4</v>
      </c>
      <c r="M5" s="98">
        <v>1009.4</v>
      </c>
      <c r="N5" s="98">
        <v>1009.4</v>
      </c>
      <c r="O5" s="98">
        <v>1009.2</v>
      </c>
      <c r="P5" s="98">
        <v>1009.2</v>
      </c>
      <c r="Q5" s="98">
        <v>1009.2</v>
      </c>
      <c r="R5" s="98">
        <v>1009.4</v>
      </c>
      <c r="S5" s="98">
        <v>1009.6</v>
      </c>
      <c r="T5" s="98">
        <v>1009.9</v>
      </c>
      <c r="U5" s="98">
        <v>1010.3</v>
      </c>
      <c r="V5" s="98">
        <v>1010.1</v>
      </c>
      <c r="W5" s="98">
        <v>1010.3</v>
      </c>
      <c r="X5" s="98">
        <v>1010.3</v>
      </c>
      <c r="Y5" s="98">
        <v>1009.6</v>
      </c>
      <c r="Z5" s="58">
        <f t="shared" si="0"/>
        <v>1008.9041666666666</v>
      </c>
      <c r="AA5" s="56">
        <v>1010.5</v>
      </c>
      <c r="AB5" s="130">
        <v>0.9125</v>
      </c>
      <c r="AC5" s="60">
        <v>3</v>
      </c>
      <c r="AD5" s="56">
        <v>1005.9</v>
      </c>
      <c r="AE5" s="133">
        <v>0.02013888888888889</v>
      </c>
    </row>
    <row r="6" spans="1:31" ht="13.5" customHeight="1">
      <c r="A6" s="69">
        <v>4</v>
      </c>
      <c r="B6" s="97">
        <v>1009.1</v>
      </c>
      <c r="C6" s="98">
        <v>1009</v>
      </c>
      <c r="D6" s="98">
        <v>1008.9</v>
      </c>
      <c r="E6" s="98">
        <v>1009.5</v>
      </c>
      <c r="F6" s="98">
        <v>1010.1</v>
      </c>
      <c r="G6" s="98">
        <v>1010.5</v>
      </c>
      <c r="H6" s="98">
        <v>1010.8</v>
      </c>
      <c r="I6" s="98">
        <v>1010.8</v>
      </c>
      <c r="J6" s="98">
        <v>1010.7</v>
      </c>
      <c r="K6" s="98">
        <v>1009.9</v>
      </c>
      <c r="L6" s="98">
        <v>1009.8</v>
      </c>
      <c r="M6" s="98">
        <v>1009.8</v>
      </c>
      <c r="N6" s="98">
        <v>1009.3</v>
      </c>
      <c r="O6" s="98">
        <v>1008.9</v>
      </c>
      <c r="P6" s="98">
        <v>1008.3</v>
      </c>
      <c r="Q6" s="98">
        <v>1008.4</v>
      </c>
      <c r="R6" s="98">
        <v>1008.7</v>
      </c>
      <c r="S6" s="98">
        <v>1009.2</v>
      </c>
      <c r="T6" s="98">
        <v>1009.4</v>
      </c>
      <c r="U6" s="98">
        <v>1009.9</v>
      </c>
      <c r="V6" s="98">
        <v>1010.3</v>
      </c>
      <c r="W6" s="98">
        <v>1010.3</v>
      </c>
      <c r="X6" s="98">
        <v>1010.7</v>
      </c>
      <c r="Y6" s="98">
        <v>1009.7</v>
      </c>
      <c r="Z6" s="58">
        <f t="shared" si="0"/>
        <v>1009.6666666666666</v>
      </c>
      <c r="AA6" s="56">
        <v>1011.3</v>
      </c>
      <c r="AB6" s="130">
        <v>0.8256944444444444</v>
      </c>
      <c r="AC6" s="60">
        <v>4</v>
      </c>
      <c r="AD6" s="56">
        <v>1008.2</v>
      </c>
      <c r="AE6" s="133">
        <v>0.6770833333333334</v>
      </c>
    </row>
    <row r="7" spans="1:31" ht="13.5" customHeight="1">
      <c r="A7" s="69">
        <v>5</v>
      </c>
      <c r="B7" s="97">
        <v>1009.2</v>
      </c>
      <c r="C7" s="98">
        <v>1008.5</v>
      </c>
      <c r="D7" s="98">
        <v>1008.1</v>
      </c>
      <c r="E7" s="98">
        <v>1008.5</v>
      </c>
      <c r="F7" s="98">
        <v>1009</v>
      </c>
      <c r="G7" s="98">
        <v>1009.7</v>
      </c>
      <c r="H7" s="98">
        <v>1010.4</v>
      </c>
      <c r="I7" s="98">
        <v>1010.5</v>
      </c>
      <c r="J7" s="98">
        <v>1010.6</v>
      </c>
      <c r="K7" s="98">
        <v>1010.1</v>
      </c>
      <c r="L7" s="98">
        <v>1010</v>
      </c>
      <c r="M7" s="98">
        <v>1010.2</v>
      </c>
      <c r="N7" s="98">
        <v>1009.1</v>
      </c>
      <c r="O7" s="98">
        <v>1008.6</v>
      </c>
      <c r="P7" s="98">
        <v>1008.5</v>
      </c>
      <c r="Q7" s="98">
        <v>1007.9</v>
      </c>
      <c r="R7" s="98">
        <v>1008.4</v>
      </c>
      <c r="S7" s="98">
        <v>1008.9</v>
      </c>
      <c r="T7" s="98">
        <v>1009.6</v>
      </c>
      <c r="U7" s="98">
        <v>1010</v>
      </c>
      <c r="V7" s="98">
        <v>1009.7</v>
      </c>
      <c r="W7" s="98">
        <v>1009</v>
      </c>
      <c r="X7" s="98">
        <v>1008.7</v>
      </c>
      <c r="Y7" s="98">
        <v>1008.6</v>
      </c>
      <c r="Z7" s="58">
        <f t="shared" si="0"/>
        <v>1009.2416666666668</v>
      </c>
      <c r="AA7" s="56">
        <v>1010.6</v>
      </c>
      <c r="AB7" s="130">
        <v>0.37916666666666665</v>
      </c>
      <c r="AC7" s="60">
        <v>5</v>
      </c>
      <c r="AD7" s="56">
        <v>1007.4</v>
      </c>
      <c r="AE7" s="133">
        <v>0.6645833333333333</v>
      </c>
    </row>
    <row r="8" spans="1:31" ht="13.5" customHeight="1">
      <c r="A8" s="69">
        <v>6</v>
      </c>
      <c r="B8" s="97">
        <v>1008.3</v>
      </c>
      <c r="C8" s="98">
        <v>1007.9</v>
      </c>
      <c r="D8" s="98">
        <v>1007.8</v>
      </c>
      <c r="E8" s="98">
        <v>1007.5</v>
      </c>
      <c r="F8" s="98">
        <v>1007.3</v>
      </c>
      <c r="G8" s="98">
        <v>1007.6</v>
      </c>
      <c r="H8" s="98">
        <v>1007.6</v>
      </c>
      <c r="I8" s="98">
        <v>1007.8</v>
      </c>
      <c r="J8" s="98">
        <v>1008.2</v>
      </c>
      <c r="K8" s="98">
        <v>1008.1</v>
      </c>
      <c r="L8" s="98">
        <v>1007.7</v>
      </c>
      <c r="M8" s="98">
        <v>1006.8</v>
      </c>
      <c r="N8" s="98">
        <v>1005.8</v>
      </c>
      <c r="O8" s="98">
        <v>1005.6</v>
      </c>
      <c r="P8" s="98">
        <v>1005.4</v>
      </c>
      <c r="Q8" s="98">
        <v>1005</v>
      </c>
      <c r="R8" s="98">
        <v>1004.9</v>
      </c>
      <c r="S8" s="98">
        <v>1004.6</v>
      </c>
      <c r="T8" s="98">
        <v>1004.9</v>
      </c>
      <c r="U8" s="98">
        <v>1005.7</v>
      </c>
      <c r="V8" s="98">
        <v>1005.8</v>
      </c>
      <c r="W8" s="98">
        <v>1005.6</v>
      </c>
      <c r="X8" s="98">
        <v>1005.2</v>
      </c>
      <c r="Y8" s="98">
        <v>1005</v>
      </c>
      <c r="Z8" s="58">
        <f t="shared" si="0"/>
        <v>1006.5041666666667</v>
      </c>
      <c r="AA8" s="56">
        <v>1008.7</v>
      </c>
      <c r="AB8" s="130">
        <v>0.008333333333333333</v>
      </c>
      <c r="AC8" s="60">
        <v>6</v>
      </c>
      <c r="AD8" s="56">
        <v>1004.5</v>
      </c>
      <c r="AE8" s="133">
        <v>0.7638888888888888</v>
      </c>
    </row>
    <row r="9" spans="1:31" ht="13.5" customHeight="1">
      <c r="A9" s="69">
        <v>7</v>
      </c>
      <c r="B9" s="97">
        <v>1004.7</v>
      </c>
      <c r="C9" s="98">
        <v>1004.5</v>
      </c>
      <c r="D9" s="98">
        <v>1004.4</v>
      </c>
      <c r="E9" s="98">
        <v>1004.5</v>
      </c>
      <c r="F9" s="98">
        <v>1004.5</v>
      </c>
      <c r="G9" s="98">
        <v>1004.4</v>
      </c>
      <c r="H9" s="98">
        <v>1004.2</v>
      </c>
      <c r="I9" s="98">
        <v>1004.4</v>
      </c>
      <c r="J9" s="98">
        <v>1004.4</v>
      </c>
      <c r="K9" s="98">
        <v>1004</v>
      </c>
      <c r="L9" s="98">
        <v>1003.1</v>
      </c>
      <c r="M9" s="98">
        <v>1002</v>
      </c>
      <c r="N9" s="98">
        <v>1001.3</v>
      </c>
      <c r="O9" s="98">
        <v>1000.6</v>
      </c>
      <c r="P9" s="98">
        <v>999.9</v>
      </c>
      <c r="Q9" s="98">
        <v>999.8</v>
      </c>
      <c r="R9" s="98">
        <v>999.2</v>
      </c>
      <c r="S9" s="98">
        <v>998.6</v>
      </c>
      <c r="T9" s="98">
        <v>998.3</v>
      </c>
      <c r="U9" s="98">
        <v>998</v>
      </c>
      <c r="V9" s="98">
        <v>997</v>
      </c>
      <c r="W9" s="98">
        <v>996.2</v>
      </c>
      <c r="X9" s="98">
        <v>995.3</v>
      </c>
      <c r="Y9" s="98">
        <v>994.2</v>
      </c>
      <c r="Z9" s="58">
        <f t="shared" si="0"/>
        <v>1001.1458333333331</v>
      </c>
      <c r="AA9" s="56">
        <v>1005.1</v>
      </c>
      <c r="AB9" s="130">
        <v>0.011805555555555555</v>
      </c>
      <c r="AC9" s="60">
        <v>7</v>
      </c>
      <c r="AD9" s="56">
        <v>994</v>
      </c>
      <c r="AE9" s="133">
        <v>0.9993055555555556</v>
      </c>
    </row>
    <row r="10" spans="1:31" ht="13.5" customHeight="1">
      <c r="A10" s="69">
        <v>8</v>
      </c>
      <c r="B10" s="97">
        <v>993.1</v>
      </c>
      <c r="C10" s="98">
        <v>992.3</v>
      </c>
      <c r="D10" s="98">
        <v>991.6</v>
      </c>
      <c r="E10" s="98">
        <v>991.7</v>
      </c>
      <c r="F10" s="98">
        <v>992</v>
      </c>
      <c r="G10" s="98">
        <v>992.8</v>
      </c>
      <c r="H10" s="98">
        <v>993.8</v>
      </c>
      <c r="I10" s="98">
        <v>994.9</v>
      </c>
      <c r="J10" s="98">
        <v>995.8</v>
      </c>
      <c r="K10" s="98">
        <v>996.2</v>
      </c>
      <c r="L10" s="98">
        <v>996.4</v>
      </c>
      <c r="M10" s="98">
        <v>996.5</v>
      </c>
      <c r="N10" s="98">
        <v>996.8</v>
      </c>
      <c r="O10" s="98">
        <v>997.3</v>
      </c>
      <c r="P10" s="98">
        <v>998.2</v>
      </c>
      <c r="Q10" s="98">
        <v>999.2</v>
      </c>
      <c r="R10" s="98">
        <v>1000.1</v>
      </c>
      <c r="S10" s="98">
        <v>1000.9</v>
      </c>
      <c r="T10" s="98">
        <v>1002.2</v>
      </c>
      <c r="U10" s="98">
        <v>1003.1</v>
      </c>
      <c r="V10" s="98">
        <v>1004.1</v>
      </c>
      <c r="W10" s="98">
        <v>1004.9</v>
      </c>
      <c r="X10" s="98">
        <v>1005.2</v>
      </c>
      <c r="Y10" s="98">
        <v>1005.7</v>
      </c>
      <c r="Z10" s="58">
        <f t="shared" si="0"/>
        <v>997.7000000000002</v>
      </c>
      <c r="AA10" s="56">
        <v>1005.8</v>
      </c>
      <c r="AB10" s="130">
        <v>0.9930555555555555</v>
      </c>
      <c r="AC10" s="60">
        <v>8</v>
      </c>
      <c r="AD10" s="56">
        <v>990.7</v>
      </c>
      <c r="AE10" s="133">
        <v>0.15763888888888888</v>
      </c>
    </row>
    <row r="11" spans="1:31" ht="13.5" customHeight="1">
      <c r="A11" s="69">
        <v>9</v>
      </c>
      <c r="B11" s="97">
        <v>1006</v>
      </c>
      <c r="C11" s="98">
        <v>1006.4</v>
      </c>
      <c r="D11" s="98">
        <v>1006.5</v>
      </c>
      <c r="E11" s="98">
        <v>1007.2</v>
      </c>
      <c r="F11" s="98">
        <v>1007.8</v>
      </c>
      <c r="G11" s="98">
        <v>1008.9</v>
      </c>
      <c r="H11" s="98">
        <v>1009.4</v>
      </c>
      <c r="I11" s="98">
        <v>1009.9</v>
      </c>
      <c r="J11" s="98">
        <v>1010.3</v>
      </c>
      <c r="K11" s="98">
        <v>1010.3</v>
      </c>
      <c r="L11" s="98">
        <v>1010</v>
      </c>
      <c r="M11" s="98">
        <v>1010.1</v>
      </c>
      <c r="N11" s="98">
        <v>1009.6</v>
      </c>
      <c r="O11" s="98">
        <v>1009.4</v>
      </c>
      <c r="P11" s="98">
        <v>1009.8</v>
      </c>
      <c r="Q11" s="98">
        <v>1010.1</v>
      </c>
      <c r="R11" s="98">
        <v>1010.1</v>
      </c>
      <c r="S11" s="98">
        <v>1009.9</v>
      </c>
      <c r="T11" s="98">
        <v>1010.7</v>
      </c>
      <c r="U11" s="98">
        <v>1010.6</v>
      </c>
      <c r="V11" s="98">
        <v>1011.5</v>
      </c>
      <c r="W11" s="98">
        <v>1011</v>
      </c>
      <c r="X11" s="98">
        <v>1010.6</v>
      </c>
      <c r="Y11" s="98">
        <v>1010.9</v>
      </c>
      <c r="Z11" s="58">
        <f t="shared" si="0"/>
        <v>1009.4583333333334</v>
      </c>
      <c r="AA11" s="56">
        <v>1011.6</v>
      </c>
      <c r="AB11" s="130">
        <v>0.8756944444444444</v>
      </c>
      <c r="AC11" s="60">
        <v>9</v>
      </c>
      <c r="AD11" s="56">
        <v>1005.6</v>
      </c>
      <c r="AE11" s="133">
        <v>0.01875</v>
      </c>
    </row>
    <row r="12" spans="1:31" ht="13.5" customHeight="1">
      <c r="A12" s="69">
        <v>10</v>
      </c>
      <c r="B12" s="97">
        <v>1010.4</v>
      </c>
      <c r="C12" s="98">
        <v>1010.4</v>
      </c>
      <c r="D12" s="98">
        <v>1010.5</v>
      </c>
      <c r="E12" s="98">
        <v>1010.3</v>
      </c>
      <c r="F12" s="98">
        <v>1010.5</v>
      </c>
      <c r="G12" s="98">
        <v>1011.1</v>
      </c>
      <c r="H12" s="98">
        <v>1011</v>
      </c>
      <c r="I12" s="98">
        <v>1012</v>
      </c>
      <c r="J12" s="98">
        <v>1012.2</v>
      </c>
      <c r="K12" s="98">
        <v>1012.7</v>
      </c>
      <c r="L12" s="98">
        <v>1012.3</v>
      </c>
      <c r="M12" s="98">
        <v>1012</v>
      </c>
      <c r="N12" s="98">
        <v>1012.3</v>
      </c>
      <c r="O12" s="98">
        <v>1011.9</v>
      </c>
      <c r="P12" s="98">
        <v>1012.7</v>
      </c>
      <c r="Q12" s="98">
        <v>1013.4</v>
      </c>
      <c r="R12" s="98">
        <v>1013.7</v>
      </c>
      <c r="S12" s="98">
        <v>1014.1</v>
      </c>
      <c r="T12" s="98">
        <v>1014.8</v>
      </c>
      <c r="U12" s="98">
        <v>1015.7</v>
      </c>
      <c r="V12" s="98">
        <v>1015.7</v>
      </c>
      <c r="W12" s="98">
        <v>1016.1</v>
      </c>
      <c r="X12" s="98">
        <v>1016.2</v>
      </c>
      <c r="Y12" s="98">
        <v>1016.2</v>
      </c>
      <c r="Z12" s="58">
        <f t="shared" si="0"/>
        <v>1012.8416666666667</v>
      </c>
      <c r="AA12" s="56">
        <v>1016.6</v>
      </c>
      <c r="AB12" s="130">
        <v>0.9798611111111111</v>
      </c>
      <c r="AC12" s="60">
        <v>10</v>
      </c>
      <c r="AD12" s="56">
        <v>1009.8</v>
      </c>
      <c r="AE12" s="133">
        <v>0.07291666666666667</v>
      </c>
    </row>
    <row r="13" spans="1:31" ht="13.5" customHeight="1">
      <c r="A13" s="68">
        <v>11</v>
      </c>
      <c r="B13" s="105">
        <v>1016.4</v>
      </c>
      <c r="C13" s="106">
        <v>1016.1</v>
      </c>
      <c r="D13" s="106">
        <v>1016.3</v>
      </c>
      <c r="E13" s="106">
        <v>1016.7</v>
      </c>
      <c r="F13" s="106">
        <v>1017.4</v>
      </c>
      <c r="G13" s="106">
        <v>1018.1</v>
      </c>
      <c r="H13" s="106">
        <v>1018.5</v>
      </c>
      <c r="I13" s="106">
        <v>1019</v>
      </c>
      <c r="J13" s="106">
        <v>1019.7</v>
      </c>
      <c r="K13" s="106">
        <v>1019.7</v>
      </c>
      <c r="L13" s="106">
        <v>1019.8</v>
      </c>
      <c r="M13" s="106">
        <v>1019.6</v>
      </c>
      <c r="N13" s="106">
        <v>1019.5</v>
      </c>
      <c r="O13" s="106">
        <v>1019.4</v>
      </c>
      <c r="P13" s="106">
        <v>1019.5</v>
      </c>
      <c r="Q13" s="106">
        <v>1019.3</v>
      </c>
      <c r="R13" s="106">
        <v>1019.5</v>
      </c>
      <c r="S13" s="106">
        <v>1019.5</v>
      </c>
      <c r="T13" s="106">
        <v>1019.6</v>
      </c>
      <c r="U13" s="106">
        <v>1019.9</v>
      </c>
      <c r="V13" s="106">
        <v>1019.9</v>
      </c>
      <c r="W13" s="106">
        <v>1019.9</v>
      </c>
      <c r="X13" s="106">
        <v>1019.7</v>
      </c>
      <c r="Y13" s="106">
        <v>1019.7</v>
      </c>
      <c r="Z13" s="107">
        <f t="shared" si="0"/>
        <v>1018.8625000000002</v>
      </c>
      <c r="AA13" s="108">
        <v>1019.9</v>
      </c>
      <c r="AB13" s="131">
        <v>0.9256944444444444</v>
      </c>
      <c r="AC13" s="109">
        <v>11</v>
      </c>
      <c r="AD13" s="108">
        <v>1016</v>
      </c>
      <c r="AE13" s="134">
        <v>0.08958333333333333</v>
      </c>
    </row>
    <row r="14" spans="1:31" ht="13.5" customHeight="1">
      <c r="A14" s="69">
        <v>12</v>
      </c>
      <c r="B14" s="97">
        <v>1019.4</v>
      </c>
      <c r="C14" s="98">
        <v>1019.3</v>
      </c>
      <c r="D14" s="98">
        <v>1019.2</v>
      </c>
      <c r="E14" s="98">
        <v>1019.3</v>
      </c>
      <c r="F14" s="98">
        <v>1019.1</v>
      </c>
      <c r="G14" s="98">
        <v>1019.2</v>
      </c>
      <c r="H14" s="98">
        <v>1019.5</v>
      </c>
      <c r="I14" s="98">
        <v>1019.6</v>
      </c>
      <c r="J14" s="98">
        <v>1019.6</v>
      </c>
      <c r="K14" s="98">
        <v>1019.7</v>
      </c>
      <c r="L14" s="98">
        <v>1019.4</v>
      </c>
      <c r="M14" s="98">
        <v>1019.2</v>
      </c>
      <c r="N14" s="98">
        <v>1018.6</v>
      </c>
      <c r="O14" s="98">
        <v>1018.3</v>
      </c>
      <c r="P14" s="98">
        <v>1017.8</v>
      </c>
      <c r="Q14" s="98">
        <v>1017.8</v>
      </c>
      <c r="R14" s="98">
        <v>1017.6</v>
      </c>
      <c r="S14" s="98">
        <v>1017.6</v>
      </c>
      <c r="T14" s="98">
        <v>1018</v>
      </c>
      <c r="U14" s="98">
        <v>1018.5</v>
      </c>
      <c r="V14" s="98">
        <v>1018.1</v>
      </c>
      <c r="W14" s="98">
        <v>1017.9</v>
      </c>
      <c r="X14" s="98">
        <v>1017.6</v>
      </c>
      <c r="Y14" s="98">
        <v>1017.3</v>
      </c>
      <c r="Z14" s="58">
        <f t="shared" si="0"/>
        <v>1018.6499999999997</v>
      </c>
      <c r="AA14" s="56">
        <v>1019.8</v>
      </c>
      <c r="AB14" s="130">
        <v>0.015277777777777777</v>
      </c>
      <c r="AC14" s="60">
        <v>12</v>
      </c>
      <c r="AD14" s="56">
        <v>1017.3</v>
      </c>
      <c r="AE14" s="133">
        <v>1</v>
      </c>
    </row>
    <row r="15" spans="1:31" ht="13.5" customHeight="1">
      <c r="A15" s="69">
        <v>13</v>
      </c>
      <c r="B15" s="97">
        <v>1016.7</v>
      </c>
      <c r="C15" s="98">
        <v>1016.1</v>
      </c>
      <c r="D15" s="98">
        <v>1015.6</v>
      </c>
      <c r="E15" s="98">
        <v>1015.6</v>
      </c>
      <c r="F15" s="98">
        <v>1015.6</v>
      </c>
      <c r="G15" s="98">
        <v>1015.6</v>
      </c>
      <c r="H15" s="98">
        <v>1015.4</v>
      </c>
      <c r="I15" s="98">
        <v>1015.1</v>
      </c>
      <c r="J15" s="98">
        <v>1015</v>
      </c>
      <c r="K15" s="98">
        <v>1014.3</v>
      </c>
      <c r="L15" s="98">
        <v>1013.6</v>
      </c>
      <c r="M15" s="98">
        <v>1013</v>
      </c>
      <c r="N15" s="98">
        <v>1012.2</v>
      </c>
      <c r="O15" s="98">
        <v>1011.4</v>
      </c>
      <c r="P15" s="98">
        <v>1010.7</v>
      </c>
      <c r="Q15" s="98">
        <v>1010.3</v>
      </c>
      <c r="R15" s="98">
        <v>1010.4</v>
      </c>
      <c r="S15" s="98">
        <v>1010.1</v>
      </c>
      <c r="T15" s="98">
        <v>1010.3</v>
      </c>
      <c r="U15" s="98">
        <v>1010.6</v>
      </c>
      <c r="V15" s="98">
        <v>1010.5</v>
      </c>
      <c r="W15" s="98">
        <v>1010</v>
      </c>
      <c r="X15" s="98">
        <v>1009.5</v>
      </c>
      <c r="Y15" s="98">
        <v>1008.8</v>
      </c>
      <c r="Z15" s="58">
        <f t="shared" si="0"/>
        <v>1012.7666666666665</v>
      </c>
      <c r="AA15" s="56">
        <v>1017.3</v>
      </c>
      <c r="AB15" s="130">
        <v>0.00625</v>
      </c>
      <c r="AC15" s="60">
        <v>13</v>
      </c>
      <c r="AD15" s="56">
        <v>1008.8</v>
      </c>
      <c r="AE15" s="133">
        <v>1</v>
      </c>
    </row>
    <row r="16" spans="1:31" ht="13.5" customHeight="1">
      <c r="A16" s="69">
        <v>14</v>
      </c>
      <c r="B16" s="97">
        <v>1008</v>
      </c>
      <c r="C16" s="98">
        <v>1007.3</v>
      </c>
      <c r="D16" s="98">
        <v>1007.2</v>
      </c>
      <c r="E16" s="98">
        <v>1006.7</v>
      </c>
      <c r="F16" s="98">
        <v>1006.4</v>
      </c>
      <c r="G16" s="98">
        <v>1006.5</v>
      </c>
      <c r="H16" s="98">
        <v>1006.6</v>
      </c>
      <c r="I16" s="98">
        <v>1006.9</v>
      </c>
      <c r="J16" s="98">
        <v>1006.9</v>
      </c>
      <c r="K16" s="98">
        <v>1005.7</v>
      </c>
      <c r="L16" s="98">
        <v>1005.6</v>
      </c>
      <c r="M16" s="98">
        <v>1005.2</v>
      </c>
      <c r="N16" s="98">
        <v>1004.7</v>
      </c>
      <c r="O16" s="98">
        <v>1004.8</v>
      </c>
      <c r="P16" s="98">
        <v>1004.8</v>
      </c>
      <c r="Q16" s="98">
        <v>1005.1</v>
      </c>
      <c r="R16" s="98">
        <v>1005.6</v>
      </c>
      <c r="S16" s="98">
        <v>1006.3</v>
      </c>
      <c r="T16" s="98">
        <v>1006.6</v>
      </c>
      <c r="U16" s="98">
        <v>1008</v>
      </c>
      <c r="V16" s="98">
        <v>1008.3</v>
      </c>
      <c r="W16" s="98">
        <v>1009</v>
      </c>
      <c r="X16" s="98">
        <v>1009.4</v>
      </c>
      <c r="Y16" s="98">
        <v>1009.9</v>
      </c>
      <c r="Z16" s="58">
        <f t="shared" si="0"/>
        <v>1006.7291666666666</v>
      </c>
      <c r="AA16" s="56">
        <v>1010</v>
      </c>
      <c r="AB16" s="130">
        <v>0.9965277777777778</v>
      </c>
      <c r="AC16" s="60">
        <v>14</v>
      </c>
      <c r="AD16" s="56">
        <v>1004.6</v>
      </c>
      <c r="AE16" s="133">
        <v>0.6041666666666666</v>
      </c>
    </row>
    <row r="17" spans="1:31" ht="13.5" customHeight="1">
      <c r="A17" s="69">
        <v>15</v>
      </c>
      <c r="B17" s="97">
        <v>1010.2</v>
      </c>
      <c r="C17" s="98">
        <v>1010.6</v>
      </c>
      <c r="D17" s="98">
        <v>1011.3</v>
      </c>
      <c r="E17" s="98">
        <v>1012.1</v>
      </c>
      <c r="F17" s="98">
        <v>1013.2</v>
      </c>
      <c r="G17" s="98">
        <v>1014.1</v>
      </c>
      <c r="H17" s="98">
        <v>1014.7</v>
      </c>
      <c r="I17" s="98">
        <v>1015.1</v>
      </c>
      <c r="J17" s="98">
        <v>1015.8</v>
      </c>
      <c r="K17" s="98">
        <v>1016.2</v>
      </c>
      <c r="L17" s="98">
        <v>1016.5</v>
      </c>
      <c r="M17" s="98">
        <v>1016.6</v>
      </c>
      <c r="N17" s="98">
        <v>1016.7</v>
      </c>
      <c r="O17" s="98">
        <v>1016.5</v>
      </c>
      <c r="P17" s="98">
        <v>1016.7</v>
      </c>
      <c r="Q17" s="98">
        <v>1017</v>
      </c>
      <c r="R17" s="98">
        <v>1017.4</v>
      </c>
      <c r="S17" s="98">
        <v>1017.6</v>
      </c>
      <c r="T17" s="98">
        <v>1018.3</v>
      </c>
      <c r="U17" s="98">
        <v>1018.8</v>
      </c>
      <c r="V17" s="98">
        <v>1018.8</v>
      </c>
      <c r="W17" s="98">
        <v>1018.8</v>
      </c>
      <c r="X17" s="98">
        <v>1019</v>
      </c>
      <c r="Y17" s="98">
        <v>1018.9</v>
      </c>
      <c r="Z17" s="58">
        <f t="shared" si="0"/>
        <v>1015.8708333333334</v>
      </c>
      <c r="AA17" s="56">
        <v>1019</v>
      </c>
      <c r="AB17" s="130">
        <v>0.9833333333333334</v>
      </c>
      <c r="AC17" s="60">
        <v>15</v>
      </c>
      <c r="AD17" s="56">
        <v>1009.9</v>
      </c>
      <c r="AE17" s="133">
        <v>0.004166666666666667</v>
      </c>
    </row>
    <row r="18" spans="1:31" ht="13.5" customHeight="1">
      <c r="A18" s="69">
        <v>16</v>
      </c>
      <c r="B18" s="97">
        <v>1018.6</v>
      </c>
      <c r="C18" s="98">
        <v>1018.4</v>
      </c>
      <c r="D18" s="98">
        <v>1018.4</v>
      </c>
      <c r="E18" s="98">
        <v>1018.2</v>
      </c>
      <c r="F18" s="98">
        <v>1018.3</v>
      </c>
      <c r="G18" s="98">
        <v>1018.4</v>
      </c>
      <c r="H18" s="98">
        <v>1018.4</v>
      </c>
      <c r="I18" s="98">
        <v>1018.3</v>
      </c>
      <c r="J18" s="98">
        <v>1018.5</v>
      </c>
      <c r="K18" s="98">
        <v>1018.2</v>
      </c>
      <c r="L18" s="98">
        <v>1017.8</v>
      </c>
      <c r="M18" s="98">
        <v>1017.2</v>
      </c>
      <c r="N18" s="98">
        <v>1016.6</v>
      </c>
      <c r="O18" s="98">
        <v>1015.9</v>
      </c>
      <c r="P18" s="98">
        <v>1015.4</v>
      </c>
      <c r="Q18" s="98">
        <v>1015.4</v>
      </c>
      <c r="R18" s="98">
        <v>1015.5</v>
      </c>
      <c r="S18" s="98">
        <v>1015.3</v>
      </c>
      <c r="T18" s="98">
        <v>1015.3</v>
      </c>
      <c r="U18" s="98">
        <v>1015.9</v>
      </c>
      <c r="V18" s="98">
        <v>1015.7</v>
      </c>
      <c r="W18" s="98">
        <v>1015.4</v>
      </c>
      <c r="X18" s="98">
        <v>1014.9</v>
      </c>
      <c r="Y18" s="98">
        <v>1014.5</v>
      </c>
      <c r="Z18" s="58">
        <f t="shared" si="0"/>
        <v>1016.8541666666669</v>
      </c>
      <c r="AA18" s="56">
        <v>1018.9</v>
      </c>
      <c r="AB18" s="130">
        <v>0.015277777777777777</v>
      </c>
      <c r="AC18" s="60">
        <v>16</v>
      </c>
      <c r="AD18" s="56">
        <v>1014.4</v>
      </c>
      <c r="AE18" s="133">
        <v>0.9923611111111111</v>
      </c>
    </row>
    <row r="19" spans="1:31" ht="13.5" customHeight="1">
      <c r="A19" s="69">
        <v>17</v>
      </c>
      <c r="B19" s="97">
        <v>1014.2</v>
      </c>
      <c r="C19" s="98">
        <v>1013.5</v>
      </c>
      <c r="D19" s="98">
        <v>1013.2</v>
      </c>
      <c r="E19" s="98">
        <v>1013</v>
      </c>
      <c r="F19" s="98">
        <v>1013</v>
      </c>
      <c r="G19" s="98">
        <v>1012.8</v>
      </c>
      <c r="H19" s="98">
        <v>1012.9</v>
      </c>
      <c r="I19" s="98">
        <v>1012.6</v>
      </c>
      <c r="J19" s="98">
        <v>1012.9</v>
      </c>
      <c r="K19" s="98">
        <v>1013</v>
      </c>
      <c r="L19" s="98">
        <v>1012.9</v>
      </c>
      <c r="M19" s="98">
        <v>1012.3</v>
      </c>
      <c r="N19" s="98">
        <v>1011.6</v>
      </c>
      <c r="O19" s="98">
        <v>1011.1</v>
      </c>
      <c r="P19" s="98">
        <v>1011</v>
      </c>
      <c r="Q19" s="98">
        <v>1011.2</v>
      </c>
      <c r="R19" s="98">
        <v>1011.2</v>
      </c>
      <c r="S19" s="98">
        <v>1011.1</v>
      </c>
      <c r="T19" s="98">
        <v>1011.4</v>
      </c>
      <c r="U19" s="98">
        <v>1012.1</v>
      </c>
      <c r="V19" s="98">
        <v>1012.3</v>
      </c>
      <c r="W19" s="98">
        <v>1012.4</v>
      </c>
      <c r="X19" s="98">
        <v>1012.2</v>
      </c>
      <c r="Y19" s="98">
        <v>1011.9</v>
      </c>
      <c r="Z19" s="58">
        <f t="shared" si="0"/>
        <v>1012.3250000000002</v>
      </c>
      <c r="AA19" s="56">
        <v>1014.5</v>
      </c>
      <c r="AB19" s="130">
        <v>0.019444444444444445</v>
      </c>
      <c r="AC19" s="60">
        <v>17</v>
      </c>
      <c r="AD19" s="56">
        <v>1010.9</v>
      </c>
      <c r="AE19" s="133">
        <v>0.69375</v>
      </c>
    </row>
    <row r="20" spans="1:31" ht="13.5" customHeight="1">
      <c r="A20" s="69">
        <v>18</v>
      </c>
      <c r="B20" s="97">
        <v>1011.7</v>
      </c>
      <c r="C20" s="98">
        <v>1011.3</v>
      </c>
      <c r="D20" s="98">
        <v>1011.3</v>
      </c>
      <c r="E20" s="98">
        <v>1011.6</v>
      </c>
      <c r="F20" s="98">
        <v>1011.6</v>
      </c>
      <c r="G20" s="98">
        <v>1011.8</v>
      </c>
      <c r="H20" s="98">
        <v>1012.1</v>
      </c>
      <c r="I20" s="98">
        <v>1012.1</v>
      </c>
      <c r="J20" s="98">
        <v>1012.1</v>
      </c>
      <c r="K20" s="98">
        <v>1011.7</v>
      </c>
      <c r="L20" s="98">
        <v>1011</v>
      </c>
      <c r="M20" s="98">
        <v>1010.4</v>
      </c>
      <c r="N20" s="98">
        <v>1010</v>
      </c>
      <c r="O20" s="98">
        <v>1009.4</v>
      </c>
      <c r="P20" s="98">
        <v>1009</v>
      </c>
      <c r="Q20" s="98">
        <v>1008.8</v>
      </c>
      <c r="R20" s="98">
        <v>1008.8</v>
      </c>
      <c r="S20" s="98">
        <v>1009</v>
      </c>
      <c r="T20" s="98">
        <v>1009.4</v>
      </c>
      <c r="U20" s="98">
        <v>1009.7</v>
      </c>
      <c r="V20" s="98">
        <v>1009.6</v>
      </c>
      <c r="W20" s="98">
        <v>1009.3</v>
      </c>
      <c r="X20" s="98">
        <v>1009</v>
      </c>
      <c r="Y20" s="98">
        <v>1008.6</v>
      </c>
      <c r="Z20" s="58">
        <f t="shared" si="0"/>
        <v>1010.3874999999999</v>
      </c>
      <c r="AA20" s="56">
        <v>1012.3</v>
      </c>
      <c r="AB20" s="130">
        <v>0.3819444444444444</v>
      </c>
      <c r="AC20" s="60">
        <v>18</v>
      </c>
      <c r="AD20" s="56">
        <v>1008.5</v>
      </c>
      <c r="AE20" s="133">
        <v>1</v>
      </c>
    </row>
    <row r="21" spans="1:31" ht="13.5" customHeight="1">
      <c r="A21" s="69">
        <v>19</v>
      </c>
      <c r="B21" s="97">
        <v>1008.2</v>
      </c>
      <c r="C21" s="98">
        <v>1008</v>
      </c>
      <c r="D21" s="98">
        <v>1007.7</v>
      </c>
      <c r="E21" s="98">
        <v>1007.5</v>
      </c>
      <c r="F21" s="98">
        <v>1007.6</v>
      </c>
      <c r="G21" s="98">
        <v>1007.8</v>
      </c>
      <c r="H21" s="98">
        <v>1007.6</v>
      </c>
      <c r="I21" s="98">
        <v>1007.6</v>
      </c>
      <c r="J21" s="98">
        <v>1007.7</v>
      </c>
      <c r="K21" s="98">
        <v>1007.9</v>
      </c>
      <c r="L21" s="98">
        <v>1007.4</v>
      </c>
      <c r="M21" s="98">
        <v>1006.9</v>
      </c>
      <c r="N21" s="98">
        <v>1006.8</v>
      </c>
      <c r="O21" s="98">
        <v>1006.7</v>
      </c>
      <c r="P21" s="98">
        <v>1006.6</v>
      </c>
      <c r="Q21" s="98">
        <v>1006.8</v>
      </c>
      <c r="R21" s="98">
        <v>1007.4</v>
      </c>
      <c r="S21" s="98">
        <v>1007.7</v>
      </c>
      <c r="T21" s="98">
        <v>1008.7</v>
      </c>
      <c r="U21" s="98">
        <v>1009.3</v>
      </c>
      <c r="V21" s="98">
        <v>1009.8</v>
      </c>
      <c r="W21" s="98">
        <v>1010.1</v>
      </c>
      <c r="X21" s="98">
        <v>1010.1</v>
      </c>
      <c r="Y21" s="98">
        <v>1010</v>
      </c>
      <c r="Z21" s="58">
        <f t="shared" si="0"/>
        <v>1007.9958333333333</v>
      </c>
      <c r="AA21" s="56">
        <v>1010.3</v>
      </c>
      <c r="AB21" s="130">
        <v>0.9395833333333333</v>
      </c>
      <c r="AC21" s="60">
        <v>19</v>
      </c>
      <c r="AD21" s="56">
        <v>1006.5</v>
      </c>
      <c r="AE21" s="133">
        <v>0.6513888888888889</v>
      </c>
    </row>
    <row r="22" spans="1:31" ht="13.5" customHeight="1">
      <c r="A22" s="69">
        <v>20</v>
      </c>
      <c r="B22" s="97">
        <v>1010</v>
      </c>
      <c r="C22" s="98">
        <v>1009.5</v>
      </c>
      <c r="D22" s="98">
        <v>1009.3</v>
      </c>
      <c r="E22" s="98">
        <v>1009.2</v>
      </c>
      <c r="F22" s="98">
        <v>1009.7</v>
      </c>
      <c r="G22" s="98">
        <v>1010</v>
      </c>
      <c r="H22" s="98">
        <v>1010.3</v>
      </c>
      <c r="I22" s="98">
        <v>1010.5</v>
      </c>
      <c r="J22" s="98">
        <v>1010.8</v>
      </c>
      <c r="K22" s="98">
        <v>1010.5</v>
      </c>
      <c r="L22" s="98">
        <v>1009.8</v>
      </c>
      <c r="M22" s="98">
        <v>1009.4</v>
      </c>
      <c r="N22" s="98">
        <v>1008.7</v>
      </c>
      <c r="O22" s="98">
        <v>1008.1</v>
      </c>
      <c r="P22" s="98">
        <v>1008</v>
      </c>
      <c r="Q22" s="98">
        <v>1008.2</v>
      </c>
      <c r="R22" s="98">
        <v>1008.4</v>
      </c>
      <c r="S22" s="98">
        <v>1008.8</v>
      </c>
      <c r="T22" s="98">
        <v>1009.1</v>
      </c>
      <c r="U22" s="98">
        <v>1009.6</v>
      </c>
      <c r="V22" s="98">
        <v>1009.3</v>
      </c>
      <c r="W22" s="98">
        <v>1008.8</v>
      </c>
      <c r="X22" s="98">
        <v>1008.5</v>
      </c>
      <c r="Y22" s="98">
        <v>1008.2</v>
      </c>
      <c r="Z22" s="58">
        <f t="shared" si="0"/>
        <v>1009.2791666666666</v>
      </c>
      <c r="AA22" s="56">
        <v>1010.9</v>
      </c>
      <c r="AB22" s="130">
        <v>0.3756944444444445</v>
      </c>
      <c r="AC22" s="60">
        <v>20</v>
      </c>
      <c r="AD22" s="56">
        <v>1007.9</v>
      </c>
      <c r="AE22" s="133">
        <v>0.6506944444444445</v>
      </c>
    </row>
    <row r="23" spans="1:31" ht="13.5" customHeight="1">
      <c r="A23" s="68">
        <v>21</v>
      </c>
      <c r="B23" s="105">
        <v>1007.5</v>
      </c>
      <c r="C23" s="106">
        <v>1007.1</v>
      </c>
      <c r="D23" s="106">
        <v>1006.2</v>
      </c>
      <c r="E23" s="106">
        <v>1006.2</v>
      </c>
      <c r="F23" s="106">
        <v>1005.9</v>
      </c>
      <c r="G23" s="106">
        <v>1005.9</v>
      </c>
      <c r="H23" s="106">
        <v>1005.8</v>
      </c>
      <c r="I23" s="106">
        <v>1005.4</v>
      </c>
      <c r="J23" s="106">
        <v>1004.9</v>
      </c>
      <c r="K23" s="106">
        <v>1004.3</v>
      </c>
      <c r="L23" s="106">
        <v>1003.7</v>
      </c>
      <c r="M23" s="106">
        <v>1002.9</v>
      </c>
      <c r="N23" s="106">
        <v>1002.1</v>
      </c>
      <c r="O23" s="106">
        <v>1001.9</v>
      </c>
      <c r="P23" s="106">
        <v>1002</v>
      </c>
      <c r="Q23" s="106">
        <v>1002</v>
      </c>
      <c r="R23" s="106">
        <v>1002.7</v>
      </c>
      <c r="S23" s="106">
        <v>1003.2</v>
      </c>
      <c r="T23" s="106">
        <v>1003.6</v>
      </c>
      <c r="U23" s="106">
        <v>1004.4</v>
      </c>
      <c r="V23" s="106">
        <v>1004.7</v>
      </c>
      <c r="W23" s="106">
        <v>1004.4</v>
      </c>
      <c r="X23" s="106">
        <v>1004.2</v>
      </c>
      <c r="Y23" s="106">
        <v>1004.1</v>
      </c>
      <c r="Z23" s="107">
        <f t="shared" si="0"/>
        <v>1004.3791666666667</v>
      </c>
      <c r="AA23" s="108">
        <v>1008.2</v>
      </c>
      <c r="AB23" s="131">
        <v>0.003472222222222222</v>
      </c>
      <c r="AC23" s="109">
        <v>21</v>
      </c>
      <c r="AD23" s="108">
        <v>1001.6</v>
      </c>
      <c r="AE23" s="134">
        <v>0.6048611111111112</v>
      </c>
    </row>
    <row r="24" spans="1:31" ht="13.5" customHeight="1">
      <c r="A24" s="69">
        <v>22</v>
      </c>
      <c r="B24" s="97">
        <v>1004.1</v>
      </c>
      <c r="C24" s="98">
        <v>1004</v>
      </c>
      <c r="D24" s="98">
        <v>1004.2</v>
      </c>
      <c r="E24" s="98">
        <v>1004.3</v>
      </c>
      <c r="F24" s="98">
        <v>1005.2</v>
      </c>
      <c r="G24" s="98">
        <v>1006</v>
      </c>
      <c r="H24" s="98">
        <v>1006.5</v>
      </c>
      <c r="I24" s="98">
        <v>1006.8</v>
      </c>
      <c r="J24" s="98">
        <v>1007.3</v>
      </c>
      <c r="K24" s="98">
        <v>1007.3</v>
      </c>
      <c r="L24" s="98">
        <v>1007.2</v>
      </c>
      <c r="M24" s="98">
        <v>1006.7</v>
      </c>
      <c r="N24" s="98">
        <v>1006.3</v>
      </c>
      <c r="O24" s="98">
        <v>1006.4</v>
      </c>
      <c r="P24" s="98">
        <v>1006.4</v>
      </c>
      <c r="Q24" s="98">
        <v>1006.9</v>
      </c>
      <c r="R24" s="98">
        <v>1007.4</v>
      </c>
      <c r="S24" s="98">
        <v>1007.4</v>
      </c>
      <c r="T24" s="98">
        <v>1008.3</v>
      </c>
      <c r="U24" s="98">
        <v>1009.2</v>
      </c>
      <c r="V24" s="98">
        <v>1009.4</v>
      </c>
      <c r="W24" s="98">
        <v>1009.2</v>
      </c>
      <c r="X24" s="98">
        <v>1009.2</v>
      </c>
      <c r="Y24" s="98">
        <v>1008.7</v>
      </c>
      <c r="Z24" s="58">
        <f t="shared" si="0"/>
        <v>1006.8500000000003</v>
      </c>
      <c r="AA24" s="56">
        <v>1009.8</v>
      </c>
      <c r="AB24" s="130">
        <v>0.8680555555555555</v>
      </c>
      <c r="AC24" s="60">
        <v>22</v>
      </c>
      <c r="AD24" s="56">
        <v>1003.9</v>
      </c>
      <c r="AE24" s="133">
        <v>0.08333333333333333</v>
      </c>
    </row>
    <row r="25" spans="1:31" ht="13.5" customHeight="1">
      <c r="A25" s="69">
        <v>23</v>
      </c>
      <c r="B25" s="97">
        <v>1008.6</v>
      </c>
      <c r="C25" s="98">
        <v>1008.9</v>
      </c>
      <c r="D25" s="98">
        <v>1009.2</v>
      </c>
      <c r="E25" s="98">
        <v>1009.2</v>
      </c>
      <c r="F25" s="98">
        <v>1009.9</v>
      </c>
      <c r="G25" s="98">
        <v>1010.5</v>
      </c>
      <c r="H25" s="98">
        <v>1011.1</v>
      </c>
      <c r="I25" s="98">
        <v>1011.5</v>
      </c>
      <c r="J25" s="98">
        <v>1011.7</v>
      </c>
      <c r="K25" s="98">
        <v>1012.3</v>
      </c>
      <c r="L25" s="98">
        <v>1012.3</v>
      </c>
      <c r="M25" s="98">
        <v>1012.2</v>
      </c>
      <c r="N25" s="98">
        <v>1012</v>
      </c>
      <c r="O25" s="98">
        <v>1012</v>
      </c>
      <c r="P25" s="98">
        <v>1012.3</v>
      </c>
      <c r="Q25" s="98">
        <v>1012.8</v>
      </c>
      <c r="R25" s="98">
        <v>1013.1</v>
      </c>
      <c r="S25" s="98">
        <v>1013.5</v>
      </c>
      <c r="T25" s="98">
        <v>1014.4</v>
      </c>
      <c r="U25" s="98">
        <v>1015.1</v>
      </c>
      <c r="V25" s="98">
        <v>1015.3</v>
      </c>
      <c r="W25" s="98">
        <v>1015.1</v>
      </c>
      <c r="X25" s="98">
        <v>1015</v>
      </c>
      <c r="Y25" s="98">
        <v>1014.9</v>
      </c>
      <c r="Z25" s="58">
        <f t="shared" si="0"/>
        <v>1012.2041666666665</v>
      </c>
      <c r="AA25" s="56">
        <v>1015.4</v>
      </c>
      <c r="AB25" s="130">
        <v>0.8777777777777778</v>
      </c>
      <c r="AC25" s="60">
        <v>23</v>
      </c>
      <c r="AD25" s="56">
        <v>1008.5</v>
      </c>
      <c r="AE25" s="133">
        <v>0.051388888888888894</v>
      </c>
    </row>
    <row r="26" spans="1:31" ht="13.5" customHeight="1">
      <c r="A26" s="69">
        <v>24</v>
      </c>
      <c r="B26" s="97">
        <v>1014.7</v>
      </c>
      <c r="C26" s="98">
        <v>1014.5</v>
      </c>
      <c r="D26" s="98">
        <v>1014.6</v>
      </c>
      <c r="E26" s="98">
        <v>1014.7</v>
      </c>
      <c r="F26" s="98">
        <v>1014.8</v>
      </c>
      <c r="G26" s="98">
        <v>1014.9</v>
      </c>
      <c r="H26" s="98">
        <v>1015</v>
      </c>
      <c r="I26" s="98">
        <v>1015.3</v>
      </c>
      <c r="J26" s="98">
        <v>1015.6</v>
      </c>
      <c r="K26" s="98">
        <v>1015.6</v>
      </c>
      <c r="L26" s="98">
        <v>1015.3</v>
      </c>
      <c r="M26" s="98">
        <v>1014.8</v>
      </c>
      <c r="N26" s="98">
        <v>1014.4</v>
      </c>
      <c r="O26" s="98">
        <v>1014.3</v>
      </c>
      <c r="P26" s="98">
        <v>1014.1</v>
      </c>
      <c r="Q26" s="98">
        <v>1014.2</v>
      </c>
      <c r="R26" s="98">
        <v>1014.2</v>
      </c>
      <c r="S26" s="98">
        <v>1014.1</v>
      </c>
      <c r="T26" s="98">
        <v>1014.6</v>
      </c>
      <c r="U26" s="98">
        <v>1014.7</v>
      </c>
      <c r="V26" s="98">
        <v>1014.6</v>
      </c>
      <c r="W26" s="98">
        <v>1014.5</v>
      </c>
      <c r="X26" s="98">
        <v>1014.1</v>
      </c>
      <c r="Y26" s="98">
        <v>1013.5</v>
      </c>
      <c r="Z26" s="58">
        <f t="shared" si="0"/>
        <v>1014.6291666666665</v>
      </c>
      <c r="AA26" s="56">
        <v>1015.7</v>
      </c>
      <c r="AB26" s="130">
        <v>0.40902777777777777</v>
      </c>
      <c r="AC26" s="60">
        <v>24</v>
      </c>
      <c r="AD26" s="56">
        <v>1013.4</v>
      </c>
      <c r="AE26" s="133">
        <v>0.9972222222222222</v>
      </c>
    </row>
    <row r="27" spans="1:31" ht="13.5" customHeight="1">
      <c r="A27" s="69">
        <v>25</v>
      </c>
      <c r="B27" s="97">
        <v>1013.1</v>
      </c>
      <c r="C27" s="98">
        <v>1012.7</v>
      </c>
      <c r="D27" s="98">
        <v>1012.5</v>
      </c>
      <c r="E27" s="98">
        <v>1012.7</v>
      </c>
      <c r="F27" s="98">
        <v>1012.7</v>
      </c>
      <c r="G27" s="98">
        <v>1013</v>
      </c>
      <c r="H27" s="98">
        <v>1013.5</v>
      </c>
      <c r="I27" s="98">
        <v>1013.5</v>
      </c>
      <c r="J27" s="98">
        <v>1013.5</v>
      </c>
      <c r="K27" s="98">
        <v>1013.4</v>
      </c>
      <c r="L27" s="98">
        <v>1013.1</v>
      </c>
      <c r="M27" s="98">
        <v>1012.8</v>
      </c>
      <c r="N27" s="98">
        <v>1012.2</v>
      </c>
      <c r="O27" s="98">
        <v>1012.2</v>
      </c>
      <c r="P27" s="98">
        <v>1012.4</v>
      </c>
      <c r="Q27" s="98">
        <v>1012.8</v>
      </c>
      <c r="R27" s="98">
        <v>1013.1</v>
      </c>
      <c r="S27" s="98">
        <v>1013.1</v>
      </c>
      <c r="T27" s="98">
        <v>1013.4</v>
      </c>
      <c r="U27" s="98">
        <v>1013.9</v>
      </c>
      <c r="V27" s="98">
        <v>1013.8</v>
      </c>
      <c r="W27" s="98">
        <v>1014.1</v>
      </c>
      <c r="X27" s="98">
        <v>1013.7</v>
      </c>
      <c r="Y27" s="98">
        <v>1013.6</v>
      </c>
      <c r="Z27" s="58">
        <f t="shared" si="0"/>
        <v>1013.1166666666667</v>
      </c>
      <c r="AA27" s="56">
        <v>1014.1</v>
      </c>
      <c r="AB27" s="130">
        <v>0.9222222222222222</v>
      </c>
      <c r="AC27" s="60">
        <v>25</v>
      </c>
      <c r="AD27" s="56">
        <v>1012.1</v>
      </c>
      <c r="AE27" s="133">
        <v>0.5576388888888889</v>
      </c>
    </row>
    <row r="28" spans="1:31" ht="13.5" customHeight="1">
      <c r="A28" s="69">
        <v>26</v>
      </c>
      <c r="B28" s="97">
        <v>1013.4</v>
      </c>
      <c r="C28" s="98">
        <v>1013.1</v>
      </c>
      <c r="D28" s="98">
        <v>1012.8</v>
      </c>
      <c r="E28" s="98">
        <v>1012.9</v>
      </c>
      <c r="F28" s="98">
        <v>1013.1</v>
      </c>
      <c r="G28" s="98">
        <v>1013.5</v>
      </c>
      <c r="H28" s="98">
        <v>1013.2</v>
      </c>
      <c r="I28" s="98">
        <v>1013.8</v>
      </c>
      <c r="J28" s="98">
        <v>1014</v>
      </c>
      <c r="K28" s="98">
        <v>1013.7</v>
      </c>
      <c r="L28" s="98">
        <v>1013.3</v>
      </c>
      <c r="M28" s="98">
        <v>1012.9</v>
      </c>
      <c r="N28" s="98">
        <v>1012.4</v>
      </c>
      <c r="O28" s="98">
        <v>1011.9</v>
      </c>
      <c r="P28" s="98">
        <v>1011.9</v>
      </c>
      <c r="Q28" s="98">
        <v>1012.1</v>
      </c>
      <c r="R28" s="98">
        <v>1012</v>
      </c>
      <c r="S28" s="98">
        <v>1012.6</v>
      </c>
      <c r="T28" s="98">
        <v>1012.6</v>
      </c>
      <c r="U28" s="98">
        <v>1012.9</v>
      </c>
      <c r="V28" s="98">
        <v>1012.7</v>
      </c>
      <c r="W28" s="98">
        <v>1012.6</v>
      </c>
      <c r="X28" s="98">
        <v>1011.7</v>
      </c>
      <c r="Y28" s="98">
        <v>1011.6</v>
      </c>
      <c r="Z28" s="58">
        <f t="shared" si="0"/>
        <v>1012.7791666666666</v>
      </c>
      <c r="AA28" s="56">
        <v>1014.1</v>
      </c>
      <c r="AB28" s="130">
        <v>0.3979166666666667</v>
      </c>
      <c r="AC28" s="60">
        <v>26</v>
      </c>
      <c r="AD28" s="56">
        <v>1011.4</v>
      </c>
      <c r="AE28" s="133">
        <v>0.9631944444444445</v>
      </c>
    </row>
    <row r="29" spans="1:31" ht="13.5" customHeight="1">
      <c r="A29" s="69">
        <v>27</v>
      </c>
      <c r="B29" s="97">
        <v>1011.4</v>
      </c>
      <c r="C29" s="98">
        <v>1010.5</v>
      </c>
      <c r="D29" s="98">
        <v>1010.2</v>
      </c>
      <c r="E29" s="98">
        <v>1010</v>
      </c>
      <c r="F29" s="98">
        <v>1010.4</v>
      </c>
      <c r="G29" s="98">
        <v>1010.6</v>
      </c>
      <c r="H29" s="98">
        <v>1010.8</v>
      </c>
      <c r="I29" s="98">
        <v>1010.7</v>
      </c>
      <c r="J29" s="98">
        <v>1010.5</v>
      </c>
      <c r="K29" s="98">
        <v>1010.1</v>
      </c>
      <c r="L29" s="98">
        <v>1009.5</v>
      </c>
      <c r="M29" s="98">
        <v>1009.1</v>
      </c>
      <c r="N29" s="98">
        <v>1008.2</v>
      </c>
      <c r="O29" s="98">
        <v>1007.8</v>
      </c>
      <c r="P29" s="98">
        <v>1007.4</v>
      </c>
      <c r="Q29" s="98">
        <v>1007.6</v>
      </c>
      <c r="R29" s="98">
        <v>1007.2</v>
      </c>
      <c r="S29" s="98">
        <v>1007.2</v>
      </c>
      <c r="T29" s="98">
        <v>1007.3</v>
      </c>
      <c r="U29" s="98">
        <v>1007.6</v>
      </c>
      <c r="V29" s="98">
        <v>1007.6</v>
      </c>
      <c r="W29" s="98">
        <v>1007.5</v>
      </c>
      <c r="X29" s="98">
        <v>1007.2</v>
      </c>
      <c r="Y29" s="98">
        <v>1007</v>
      </c>
      <c r="Z29" s="58">
        <f t="shared" si="0"/>
        <v>1008.8916666666665</v>
      </c>
      <c r="AA29" s="56">
        <v>1011.7</v>
      </c>
      <c r="AB29" s="130">
        <v>0.00625</v>
      </c>
      <c r="AC29" s="60">
        <v>27</v>
      </c>
      <c r="AD29" s="56">
        <v>1007</v>
      </c>
      <c r="AE29" s="133">
        <v>1</v>
      </c>
    </row>
    <row r="30" spans="1:31" ht="13.5" customHeight="1">
      <c r="A30" s="69">
        <v>28</v>
      </c>
      <c r="B30" s="97">
        <v>1006.7</v>
      </c>
      <c r="C30" s="98">
        <v>1006.6</v>
      </c>
      <c r="D30" s="98">
        <v>1006.6</v>
      </c>
      <c r="E30" s="98">
        <v>1006.5</v>
      </c>
      <c r="F30" s="98">
        <v>1007.2</v>
      </c>
      <c r="G30" s="98">
        <v>1007.6</v>
      </c>
      <c r="H30" s="98">
        <v>1008.2</v>
      </c>
      <c r="I30" s="98">
        <v>1008.7</v>
      </c>
      <c r="J30" s="98">
        <v>1009.4</v>
      </c>
      <c r="K30" s="98">
        <v>1009.2</v>
      </c>
      <c r="L30" s="98">
        <v>1008.8</v>
      </c>
      <c r="M30" s="98">
        <v>1008.7</v>
      </c>
      <c r="N30" s="98">
        <v>1008.8</v>
      </c>
      <c r="O30" s="98">
        <v>1009.1</v>
      </c>
      <c r="P30" s="98">
        <v>1009.2</v>
      </c>
      <c r="Q30" s="98">
        <v>1009.6</v>
      </c>
      <c r="R30" s="98">
        <v>1010.2</v>
      </c>
      <c r="S30" s="98">
        <v>1010.8</v>
      </c>
      <c r="T30" s="98">
        <v>1011.8</v>
      </c>
      <c r="U30" s="98">
        <v>1012.1</v>
      </c>
      <c r="V30" s="98">
        <v>1012.6</v>
      </c>
      <c r="W30" s="98">
        <v>1012.4</v>
      </c>
      <c r="X30" s="98">
        <v>1012.7</v>
      </c>
      <c r="Y30" s="98">
        <v>1012.6</v>
      </c>
      <c r="Z30" s="58">
        <f t="shared" si="0"/>
        <v>1009.4208333333332</v>
      </c>
      <c r="AA30" s="56">
        <v>1012.8</v>
      </c>
      <c r="AB30" s="130">
        <v>0.9875</v>
      </c>
      <c r="AC30" s="60">
        <v>28</v>
      </c>
      <c r="AD30" s="56">
        <v>1006.4</v>
      </c>
      <c r="AE30" s="133">
        <v>0.1625</v>
      </c>
    </row>
    <row r="31" spans="1:31" ht="13.5" customHeight="1">
      <c r="A31" s="69">
        <v>29</v>
      </c>
      <c r="B31" s="97">
        <v>1012.8</v>
      </c>
      <c r="C31" s="98">
        <v>1012.8</v>
      </c>
      <c r="D31" s="98">
        <v>1012.9</v>
      </c>
      <c r="E31" s="98">
        <v>1012.7</v>
      </c>
      <c r="F31" s="98">
        <v>1013.3</v>
      </c>
      <c r="G31" s="98">
        <v>1013.3</v>
      </c>
      <c r="H31" s="98">
        <v>1013.6</v>
      </c>
      <c r="I31" s="98">
        <v>1013.4</v>
      </c>
      <c r="J31" s="98">
        <v>1013.4</v>
      </c>
      <c r="K31" s="98">
        <v>1013</v>
      </c>
      <c r="L31" s="98">
        <v>1011.8</v>
      </c>
      <c r="M31" s="98">
        <v>1011.3</v>
      </c>
      <c r="N31" s="98">
        <v>1010.5</v>
      </c>
      <c r="O31" s="98">
        <v>1010</v>
      </c>
      <c r="P31" s="98">
        <v>1009.2</v>
      </c>
      <c r="Q31" s="98">
        <v>1008.9</v>
      </c>
      <c r="R31" s="98">
        <v>1008.5</v>
      </c>
      <c r="S31" s="98">
        <v>1007.9</v>
      </c>
      <c r="T31" s="98">
        <v>1007.3</v>
      </c>
      <c r="U31" s="98">
        <v>1006.3</v>
      </c>
      <c r="V31" s="98">
        <v>1004.5</v>
      </c>
      <c r="W31" s="98">
        <v>1003.9</v>
      </c>
      <c r="X31" s="98">
        <v>1002.5</v>
      </c>
      <c r="Y31" s="98">
        <v>999.8</v>
      </c>
      <c r="Z31" s="58">
        <f t="shared" si="0"/>
        <v>1009.7333333333335</v>
      </c>
      <c r="AA31" s="56">
        <v>1013.8</v>
      </c>
      <c r="AB31" s="130">
        <v>0.3145833333333333</v>
      </c>
      <c r="AC31" s="60">
        <v>29</v>
      </c>
      <c r="AD31" s="56">
        <v>999.8</v>
      </c>
      <c r="AE31" s="133">
        <v>1</v>
      </c>
    </row>
    <row r="32" spans="1:31" ht="13.5" customHeight="1">
      <c r="A32" s="69">
        <v>30</v>
      </c>
      <c r="B32" s="97">
        <v>998.3</v>
      </c>
      <c r="C32" s="98">
        <v>996.8</v>
      </c>
      <c r="D32" s="98">
        <v>995.9</v>
      </c>
      <c r="E32" s="98">
        <v>995.9</v>
      </c>
      <c r="F32" s="98">
        <v>994.3</v>
      </c>
      <c r="G32" s="98">
        <v>992.9</v>
      </c>
      <c r="H32" s="98">
        <v>992.5</v>
      </c>
      <c r="I32" s="98">
        <v>991.7</v>
      </c>
      <c r="J32" s="98">
        <v>991.4</v>
      </c>
      <c r="K32" s="98">
        <v>992</v>
      </c>
      <c r="L32" s="98">
        <v>992.4</v>
      </c>
      <c r="M32" s="98">
        <v>993.2</v>
      </c>
      <c r="N32" s="98">
        <v>994</v>
      </c>
      <c r="O32" s="98">
        <v>995.7</v>
      </c>
      <c r="P32" s="98">
        <v>999.2</v>
      </c>
      <c r="Q32" s="98">
        <v>1001.6</v>
      </c>
      <c r="R32" s="98">
        <v>1002.8</v>
      </c>
      <c r="S32" s="98">
        <v>1004</v>
      </c>
      <c r="T32" s="98">
        <v>1005.5</v>
      </c>
      <c r="U32" s="98">
        <v>1006.5</v>
      </c>
      <c r="V32" s="98">
        <v>1007</v>
      </c>
      <c r="W32" s="98">
        <v>1007.4</v>
      </c>
      <c r="X32" s="98">
        <v>1007.7</v>
      </c>
      <c r="Y32" s="98">
        <v>1008</v>
      </c>
      <c r="Z32" s="58">
        <f t="shared" si="0"/>
        <v>998.6125000000002</v>
      </c>
      <c r="AA32" s="56">
        <v>1008</v>
      </c>
      <c r="AB32" s="130">
        <v>1</v>
      </c>
      <c r="AC32" s="60">
        <v>30</v>
      </c>
      <c r="AD32" s="56">
        <v>991.2</v>
      </c>
      <c r="AE32" s="133">
        <v>0.37777777777777777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30"/>
      <c r="AC33" s="60">
        <v>31</v>
      </c>
      <c r="AD33" s="56"/>
      <c r="AE33" s="133"/>
    </row>
    <row r="34" spans="1:31" ht="13.5" customHeight="1">
      <c r="A34" s="83" t="s">
        <v>9</v>
      </c>
      <c r="B34" s="99">
        <f aca="true" t="shared" si="1" ref="B34:Q34">AVERAGE(B3:B33)</f>
        <v>1009.0200000000001</v>
      </c>
      <c r="C34" s="100">
        <f t="shared" si="1"/>
        <v>1008.7533333333332</v>
      </c>
      <c r="D34" s="100">
        <f t="shared" si="1"/>
        <v>1008.6500000000001</v>
      </c>
      <c r="E34" s="100">
        <f t="shared" si="1"/>
        <v>1008.7400000000002</v>
      </c>
      <c r="F34" s="100">
        <f t="shared" si="1"/>
        <v>1009.0166666666668</v>
      </c>
      <c r="G34" s="100">
        <f t="shared" si="1"/>
        <v>1009.3133333333334</v>
      </c>
      <c r="H34" s="100">
        <f t="shared" si="1"/>
        <v>1009.5499999999997</v>
      </c>
      <c r="I34" s="100">
        <f t="shared" si="1"/>
        <v>1009.7366666666666</v>
      </c>
      <c r="J34" s="100">
        <f t="shared" si="1"/>
        <v>1009.9366666666667</v>
      </c>
      <c r="K34" s="100">
        <f t="shared" si="1"/>
        <v>1009.7933333333334</v>
      </c>
      <c r="L34" s="100">
        <f t="shared" si="1"/>
        <v>1009.4766666666666</v>
      </c>
      <c r="M34" s="100">
        <f t="shared" si="1"/>
        <v>1009.1700000000003</v>
      </c>
      <c r="N34" s="100">
        <f t="shared" si="1"/>
        <v>1008.7933333333334</v>
      </c>
      <c r="O34" s="100">
        <f t="shared" si="1"/>
        <v>1008.6</v>
      </c>
      <c r="P34" s="100">
        <f t="shared" si="1"/>
        <v>1008.6533333333335</v>
      </c>
      <c r="Q34" s="100">
        <f t="shared" si="1"/>
        <v>1008.8166666666664</v>
      </c>
      <c r="R34" s="100">
        <f aca="true" t="shared" si="2" ref="R34:Y34">AVERAGE(R3:R33)</f>
        <v>1009.0500000000001</v>
      </c>
      <c r="S34" s="100">
        <f t="shared" si="2"/>
        <v>1009.25</v>
      </c>
      <c r="T34" s="100">
        <f t="shared" si="2"/>
        <v>1009.6999999999999</v>
      </c>
      <c r="U34" s="100">
        <f t="shared" si="2"/>
        <v>1010.1733333333333</v>
      </c>
      <c r="V34" s="100">
        <f t="shared" si="2"/>
        <v>1010.1899999999998</v>
      </c>
      <c r="W34" s="100">
        <f t="shared" si="2"/>
        <v>1010.1033333333332</v>
      </c>
      <c r="X34" s="100">
        <f t="shared" si="2"/>
        <v>1009.9133333333334</v>
      </c>
      <c r="Y34" s="100">
        <f t="shared" si="2"/>
        <v>1009.6233333333331</v>
      </c>
      <c r="Z34" s="61">
        <f>AVERAGE(B3:Y33)</f>
        <v>1009.3343055555547</v>
      </c>
      <c r="AA34" s="62">
        <f>AVERAGE(AA3:AA33)</f>
        <v>1012.1466666666666</v>
      </c>
      <c r="AB34" s="63"/>
      <c r="AC34" s="64"/>
      <c r="AD34" s="62">
        <f>AVERAGE(AD3:AD33)</f>
        <v>1006.1733333333334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2004</v>
      </c>
      <c r="AA37" s="48" t="s">
        <v>1</v>
      </c>
      <c r="AB37" s="70">
        <f>AB1</f>
        <v>9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1005.1</v>
      </c>
      <c r="C39" s="96">
        <v>1005.4</v>
      </c>
      <c r="D39" s="96">
        <v>1005.4</v>
      </c>
      <c r="E39" s="96">
        <v>1005.7</v>
      </c>
      <c r="F39" s="96">
        <v>1006.5</v>
      </c>
      <c r="G39" s="96">
        <v>1007.2</v>
      </c>
      <c r="H39" s="96">
        <v>1007.3</v>
      </c>
      <c r="I39" s="96">
        <v>1007.7</v>
      </c>
      <c r="J39" s="96">
        <v>1007.9</v>
      </c>
      <c r="K39" s="96">
        <v>1007.4</v>
      </c>
      <c r="L39" s="96">
        <v>1007.1</v>
      </c>
      <c r="M39" s="96">
        <v>1007</v>
      </c>
      <c r="N39" s="96">
        <v>1006.8</v>
      </c>
      <c r="O39" s="96">
        <v>1006.5</v>
      </c>
      <c r="P39" s="96">
        <v>1006.6</v>
      </c>
      <c r="Q39" s="96">
        <v>1006.5</v>
      </c>
      <c r="R39" s="96">
        <v>1006.6</v>
      </c>
      <c r="S39" s="96">
        <v>1007</v>
      </c>
      <c r="T39" s="96">
        <v>1007.4</v>
      </c>
      <c r="U39" s="96">
        <v>1007.8</v>
      </c>
      <c r="V39" s="96">
        <v>1007.9</v>
      </c>
      <c r="W39" s="96">
        <v>1008</v>
      </c>
      <c r="X39" s="96">
        <v>1008</v>
      </c>
      <c r="Y39" s="96">
        <v>1008.2</v>
      </c>
      <c r="Z39" s="102">
        <f aca="true" t="shared" si="3" ref="Z39:Z68">AVERAGE(B39:Y39)</f>
        <v>1006.9583333333335</v>
      </c>
      <c r="AA39" s="53">
        <v>1008.3</v>
      </c>
      <c r="AB39" s="129">
        <v>0.9902777777777777</v>
      </c>
      <c r="AC39" s="55">
        <v>1</v>
      </c>
      <c r="AD39" s="53">
        <v>1004.6</v>
      </c>
      <c r="AE39" s="135">
        <v>0.001388888888888889</v>
      </c>
    </row>
    <row r="40" spans="1:31" ht="13.5" customHeight="1">
      <c r="A40" s="69">
        <v>2</v>
      </c>
      <c r="B40" s="97">
        <v>1008.3</v>
      </c>
      <c r="C40" s="103">
        <v>1008.3</v>
      </c>
      <c r="D40" s="98">
        <v>1008.8</v>
      </c>
      <c r="E40" s="98">
        <v>1009</v>
      </c>
      <c r="F40" s="98">
        <v>1010.2</v>
      </c>
      <c r="G40" s="98">
        <v>1010.3</v>
      </c>
      <c r="H40" s="98">
        <v>1011.1</v>
      </c>
      <c r="I40" s="98">
        <v>1011.3</v>
      </c>
      <c r="J40" s="98">
        <v>1011.6</v>
      </c>
      <c r="K40" s="98">
        <v>1011.4</v>
      </c>
      <c r="L40" s="98">
        <v>1010.8</v>
      </c>
      <c r="M40" s="98">
        <v>1010.4</v>
      </c>
      <c r="N40" s="98">
        <v>1010.7</v>
      </c>
      <c r="O40" s="98">
        <v>1010.6</v>
      </c>
      <c r="P40" s="98">
        <v>1011</v>
      </c>
      <c r="Q40" s="98">
        <v>1010.3</v>
      </c>
      <c r="R40" s="98">
        <v>1011.1</v>
      </c>
      <c r="S40" s="98">
        <v>1011.6</v>
      </c>
      <c r="T40" s="98">
        <v>1012.1</v>
      </c>
      <c r="U40" s="98">
        <v>1012.7</v>
      </c>
      <c r="V40" s="98">
        <v>1012.9</v>
      </c>
      <c r="W40" s="98">
        <v>1012.8</v>
      </c>
      <c r="X40" s="98">
        <v>1013.1</v>
      </c>
      <c r="Y40" s="98">
        <v>1012.9</v>
      </c>
      <c r="Z40" s="104">
        <f t="shared" si="3"/>
        <v>1010.9708333333332</v>
      </c>
      <c r="AA40" s="56">
        <v>1013.2</v>
      </c>
      <c r="AB40" s="130">
        <v>0.9638888888888889</v>
      </c>
      <c r="AC40" s="60">
        <v>2</v>
      </c>
      <c r="AD40" s="56">
        <v>1008</v>
      </c>
      <c r="AE40" s="136">
        <v>0.015277777777777777</v>
      </c>
    </row>
    <row r="41" spans="1:31" ht="13.5" customHeight="1">
      <c r="A41" s="69">
        <v>3</v>
      </c>
      <c r="B41" s="97">
        <v>1013</v>
      </c>
      <c r="C41" s="98">
        <v>1013.6</v>
      </c>
      <c r="D41" s="98">
        <v>1013.7</v>
      </c>
      <c r="E41" s="98">
        <v>1014.1</v>
      </c>
      <c r="F41" s="98">
        <v>1014.7</v>
      </c>
      <c r="G41" s="98">
        <v>1015.1</v>
      </c>
      <c r="H41" s="98">
        <v>1015.4</v>
      </c>
      <c r="I41" s="98">
        <v>1015.7</v>
      </c>
      <c r="J41" s="98">
        <v>1016.2</v>
      </c>
      <c r="K41" s="98">
        <v>1016.4</v>
      </c>
      <c r="L41" s="98">
        <v>1016.3</v>
      </c>
      <c r="M41" s="98">
        <v>1016.3</v>
      </c>
      <c r="N41" s="98">
        <v>1016.3</v>
      </c>
      <c r="O41" s="98">
        <v>1016.1</v>
      </c>
      <c r="P41" s="98">
        <v>1016.1</v>
      </c>
      <c r="Q41" s="98">
        <v>1016</v>
      </c>
      <c r="R41" s="98">
        <v>1016.3</v>
      </c>
      <c r="S41" s="98">
        <v>1016.5</v>
      </c>
      <c r="T41" s="98">
        <v>1016.9</v>
      </c>
      <c r="U41" s="98">
        <v>1017.2</v>
      </c>
      <c r="V41" s="98">
        <v>1017.1</v>
      </c>
      <c r="W41" s="98">
        <v>1017.3</v>
      </c>
      <c r="X41" s="98">
        <v>1017.3</v>
      </c>
      <c r="Y41" s="98">
        <v>1016.6</v>
      </c>
      <c r="Z41" s="104">
        <f t="shared" si="3"/>
        <v>1015.8416666666666</v>
      </c>
      <c r="AA41" s="56">
        <v>1017.4</v>
      </c>
      <c r="AB41" s="130">
        <v>0.9159722222222223</v>
      </c>
      <c r="AC41" s="60">
        <v>3</v>
      </c>
      <c r="AD41" s="56">
        <v>1012.8</v>
      </c>
      <c r="AE41" s="136">
        <v>0.00625</v>
      </c>
    </row>
    <row r="42" spans="1:31" ht="13.5" customHeight="1">
      <c r="A42" s="69">
        <v>4</v>
      </c>
      <c r="B42" s="97">
        <v>1016.1</v>
      </c>
      <c r="C42" s="98">
        <v>1016</v>
      </c>
      <c r="D42" s="98">
        <v>1015.9</v>
      </c>
      <c r="E42" s="98">
        <v>1016.5</v>
      </c>
      <c r="F42" s="98">
        <v>1017.1</v>
      </c>
      <c r="G42" s="98">
        <v>1017.5</v>
      </c>
      <c r="H42" s="98">
        <v>1017.7</v>
      </c>
      <c r="I42" s="98">
        <v>1017.7</v>
      </c>
      <c r="J42" s="98">
        <v>1017.7</v>
      </c>
      <c r="K42" s="98">
        <v>1016.8</v>
      </c>
      <c r="L42" s="98">
        <v>1016.8</v>
      </c>
      <c r="M42" s="98">
        <v>1016.7</v>
      </c>
      <c r="N42" s="98">
        <v>1016.3</v>
      </c>
      <c r="O42" s="98">
        <v>1015.8</v>
      </c>
      <c r="P42" s="98">
        <v>1015.2</v>
      </c>
      <c r="Q42" s="98">
        <v>1015.3</v>
      </c>
      <c r="R42" s="98">
        <v>1015.7</v>
      </c>
      <c r="S42" s="98">
        <v>1016.2</v>
      </c>
      <c r="T42" s="98">
        <v>1016.3</v>
      </c>
      <c r="U42" s="98">
        <v>1016.9</v>
      </c>
      <c r="V42" s="98">
        <v>1017.3</v>
      </c>
      <c r="W42" s="98">
        <v>1017.3</v>
      </c>
      <c r="X42" s="98">
        <v>1017.8</v>
      </c>
      <c r="Y42" s="98">
        <v>1016.7</v>
      </c>
      <c r="Z42" s="104">
        <f t="shared" si="3"/>
        <v>1016.6374999999999</v>
      </c>
      <c r="AA42" s="56">
        <v>1018.3</v>
      </c>
      <c r="AB42" s="130">
        <v>0.8256944444444444</v>
      </c>
      <c r="AC42" s="60">
        <v>4</v>
      </c>
      <c r="AD42" s="56">
        <v>1015.2</v>
      </c>
      <c r="AE42" s="136">
        <v>0.6819444444444445</v>
      </c>
    </row>
    <row r="43" spans="1:31" ht="13.5" customHeight="1">
      <c r="A43" s="69">
        <v>5</v>
      </c>
      <c r="B43" s="97">
        <v>1016.2</v>
      </c>
      <c r="C43" s="98">
        <v>1015.5</v>
      </c>
      <c r="D43" s="98">
        <v>1015.1</v>
      </c>
      <c r="E43" s="98">
        <v>1015.6</v>
      </c>
      <c r="F43" s="98">
        <v>1016</v>
      </c>
      <c r="G43" s="98">
        <v>1016.8</v>
      </c>
      <c r="H43" s="98">
        <v>1017.4</v>
      </c>
      <c r="I43" s="98">
        <v>1017.5</v>
      </c>
      <c r="J43" s="98">
        <v>1017.6</v>
      </c>
      <c r="K43" s="98">
        <v>1017.1</v>
      </c>
      <c r="L43" s="98">
        <v>1017</v>
      </c>
      <c r="M43" s="98">
        <v>1017.2</v>
      </c>
      <c r="N43" s="98">
        <v>1016.1</v>
      </c>
      <c r="O43" s="98">
        <v>1015.5</v>
      </c>
      <c r="P43" s="98">
        <v>1015.5</v>
      </c>
      <c r="Q43" s="98">
        <v>1014.9</v>
      </c>
      <c r="R43" s="98">
        <v>1015.4</v>
      </c>
      <c r="S43" s="98">
        <v>1015.8</v>
      </c>
      <c r="T43" s="98">
        <v>1016.6</v>
      </c>
      <c r="U43" s="98">
        <v>1017</v>
      </c>
      <c r="V43" s="98">
        <v>1016.7</v>
      </c>
      <c r="W43" s="98">
        <v>1015.9</v>
      </c>
      <c r="X43" s="98">
        <v>1015.6</v>
      </c>
      <c r="Y43" s="98">
        <v>1015.6</v>
      </c>
      <c r="Z43" s="104">
        <f t="shared" si="3"/>
        <v>1016.2333333333332</v>
      </c>
      <c r="AA43" s="56">
        <v>1017.6</v>
      </c>
      <c r="AB43" s="130">
        <v>0.37916666666666665</v>
      </c>
      <c r="AC43" s="60">
        <v>5</v>
      </c>
      <c r="AD43" s="56">
        <v>1014.3</v>
      </c>
      <c r="AE43" s="136">
        <v>0.6645833333333333</v>
      </c>
    </row>
    <row r="44" spans="1:31" ht="13.5" customHeight="1">
      <c r="A44" s="69">
        <v>6</v>
      </c>
      <c r="B44" s="97">
        <v>1015.2</v>
      </c>
      <c r="C44" s="98">
        <v>1014.9</v>
      </c>
      <c r="D44" s="98">
        <v>1014.8</v>
      </c>
      <c r="E44" s="98">
        <v>1014.5</v>
      </c>
      <c r="F44" s="98">
        <v>1014.3</v>
      </c>
      <c r="G44" s="98">
        <v>1014.6</v>
      </c>
      <c r="H44" s="98">
        <v>1014.6</v>
      </c>
      <c r="I44" s="98">
        <v>1014.7</v>
      </c>
      <c r="J44" s="98">
        <v>1015.1</v>
      </c>
      <c r="K44" s="98">
        <v>1015</v>
      </c>
      <c r="L44" s="98">
        <v>1014.5</v>
      </c>
      <c r="M44" s="98">
        <v>1013.7</v>
      </c>
      <c r="N44" s="98">
        <v>1012.6</v>
      </c>
      <c r="O44" s="98">
        <v>1012.4</v>
      </c>
      <c r="P44" s="98">
        <v>1012.2</v>
      </c>
      <c r="Q44" s="98">
        <v>1011.9</v>
      </c>
      <c r="R44" s="98">
        <v>1011.8</v>
      </c>
      <c r="S44" s="98">
        <v>1011.5</v>
      </c>
      <c r="T44" s="98">
        <v>1011.8</v>
      </c>
      <c r="U44" s="98">
        <v>1012.5</v>
      </c>
      <c r="V44" s="98">
        <v>1012.6</v>
      </c>
      <c r="W44" s="98">
        <v>1012.4</v>
      </c>
      <c r="X44" s="98">
        <v>1012.1</v>
      </c>
      <c r="Y44" s="98">
        <v>1011.9</v>
      </c>
      <c r="Z44" s="104">
        <f t="shared" si="3"/>
        <v>1013.4000000000001</v>
      </c>
      <c r="AA44" s="56">
        <v>1015.6</v>
      </c>
      <c r="AB44" s="130">
        <v>0.009722222222222222</v>
      </c>
      <c r="AC44" s="60">
        <v>6</v>
      </c>
      <c r="AD44" s="56">
        <v>1011.3</v>
      </c>
      <c r="AE44" s="136">
        <v>0.7611111111111111</v>
      </c>
    </row>
    <row r="45" spans="1:31" ht="13.5" customHeight="1">
      <c r="A45" s="69">
        <v>7</v>
      </c>
      <c r="B45" s="97">
        <v>1011.6</v>
      </c>
      <c r="C45" s="98">
        <v>1011.4</v>
      </c>
      <c r="D45" s="98">
        <v>1011.2</v>
      </c>
      <c r="E45" s="98">
        <v>1011.4</v>
      </c>
      <c r="F45" s="98">
        <v>1011.4</v>
      </c>
      <c r="G45" s="98">
        <v>1011.2</v>
      </c>
      <c r="H45" s="98">
        <v>1011</v>
      </c>
      <c r="I45" s="98">
        <v>1011.2</v>
      </c>
      <c r="J45" s="98">
        <v>1011.2</v>
      </c>
      <c r="K45" s="98">
        <v>1010.8</v>
      </c>
      <c r="L45" s="98">
        <v>1009.9</v>
      </c>
      <c r="M45" s="98">
        <v>1008.8</v>
      </c>
      <c r="N45" s="98">
        <v>1008.1</v>
      </c>
      <c r="O45" s="98">
        <v>1007.4</v>
      </c>
      <c r="P45" s="98">
        <v>1006.7</v>
      </c>
      <c r="Q45" s="98">
        <v>1006.6</v>
      </c>
      <c r="R45" s="98">
        <v>1006</v>
      </c>
      <c r="S45" s="98">
        <v>1005.4</v>
      </c>
      <c r="T45" s="98">
        <v>1005.1</v>
      </c>
      <c r="U45" s="98">
        <v>1004.8</v>
      </c>
      <c r="V45" s="98">
        <v>1003.8</v>
      </c>
      <c r="W45" s="98">
        <v>1002.9</v>
      </c>
      <c r="X45" s="98">
        <v>1002</v>
      </c>
      <c r="Y45" s="98">
        <v>1001</v>
      </c>
      <c r="Z45" s="104">
        <f t="shared" si="3"/>
        <v>1007.9541666666668</v>
      </c>
      <c r="AA45" s="56">
        <v>1012</v>
      </c>
      <c r="AB45" s="130">
        <v>0.009722222222222222</v>
      </c>
      <c r="AC45" s="60">
        <v>7</v>
      </c>
      <c r="AD45" s="56">
        <v>1000.7</v>
      </c>
      <c r="AE45" s="136">
        <v>0.998611111111111</v>
      </c>
    </row>
    <row r="46" spans="1:31" ht="13.5" customHeight="1">
      <c r="A46" s="69">
        <v>8</v>
      </c>
      <c r="B46" s="97">
        <v>999.9</v>
      </c>
      <c r="C46" s="98">
        <v>999</v>
      </c>
      <c r="D46" s="98">
        <v>998.3</v>
      </c>
      <c r="E46" s="98">
        <v>998.3</v>
      </c>
      <c r="F46" s="98">
        <v>998.7</v>
      </c>
      <c r="G46" s="98">
        <v>999.5</v>
      </c>
      <c r="H46" s="98">
        <v>1000.5</v>
      </c>
      <c r="I46" s="98">
        <v>1001.6</v>
      </c>
      <c r="J46" s="98">
        <v>1002.5</v>
      </c>
      <c r="K46" s="98">
        <v>1002.8</v>
      </c>
      <c r="L46" s="98">
        <v>1003.1</v>
      </c>
      <c r="M46" s="98">
        <v>1003.1</v>
      </c>
      <c r="N46" s="98">
        <v>1003.4</v>
      </c>
      <c r="O46" s="98">
        <v>1004</v>
      </c>
      <c r="P46" s="98">
        <v>1005</v>
      </c>
      <c r="Q46" s="98">
        <v>1005.9</v>
      </c>
      <c r="R46" s="98">
        <v>1006.9</v>
      </c>
      <c r="S46" s="98">
        <v>1007.7</v>
      </c>
      <c r="T46" s="98">
        <v>1009</v>
      </c>
      <c r="U46" s="98">
        <v>1010</v>
      </c>
      <c r="V46" s="98">
        <v>1011</v>
      </c>
      <c r="W46" s="98">
        <v>1011.8</v>
      </c>
      <c r="X46" s="98">
        <v>1012.2</v>
      </c>
      <c r="Y46" s="98">
        <v>1012.6</v>
      </c>
      <c r="Z46" s="104">
        <f t="shared" si="3"/>
        <v>1004.4499999999999</v>
      </c>
      <c r="AA46" s="56">
        <v>1012.7</v>
      </c>
      <c r="AB46" s="130">
        <v>0.99375</v>
      </c>
      <c r="AC46" s="60">
        <v>8</v>
      </c>
      <c r="AD46" s="56">
        <v>997.4</v>
      </c>
      <c r="AE46" s="136">
        <v>0.15763888888888888</v>
      </c>
    </row>
    <row r="47" spans="1:31" ht="13.5" customHeight="1">
      <c r="A47" s="69">
        <v>9</v>
      </c>
      <c r="B47" s="97">
        <v>1012.9</v>
      </c>
      <c r="C47" s="98">
        <v>1013.4</v>
      </c>
      <c r="D47" s="98">
        <v>1013.5</v>
      </c>
      <c r="E47" s="98">
        <v>1014.2</v>
      </c>
      <c r="F47" s="98">
        <v>1014.8</v>
      </c>
      <c r="G47" s="98">
        <v>1015.9</v>
      </c>
      <c r="H47" s="98">
        <v>1016.3</v>
      </c>
      <c r="I47" s="98">
        <v>1016.8</v>
      </c>
      <c r="J47" s="98">
        <v>1017.2</v>
      </c>
      <c r="K47" s="98">
        <v>1017.2</v>
      </c>
      <c r="L47" s="98">
        <v>1016.8</v>
      </c>
      <c r="M47" s="98">
        <v>1017</v>
      </c>
      <c r="N47" s="98">
        <v>1016.5</v>
      </c>
      <c r="O47" s="98">
        <v>1016.3</v>
      </c>
      <c r="P47" s="98">
        <v>1016.7</v>
      </c>
      <c r="Q47" s="98">
        <v>1017</v>
      </c>
      <c r="R47" s="98">
        <v>1017.1</v>
      </c>
      <c r="S47" s="98">
        <v>1016.9</v>
      </c>
      <c r="T47" s="98">
        <v>1017.7</v>
      </c>
      <c r="U47" s="98">
        <v>1017.5</v>
      </c>
      <c r="V47" s="98">
        <v>1018.5</v>
      </c>
      <c r="W47" s="98">
        <v>1017.9</v>
      </c>
      <c r="X47" s="98">
        <v>1017.5</v>
      </c>
      <c r="Y47" s="98">
        <v>1017.8</v>
      </c>
      <c r="Z47" s="104">
        <f t="shared" si="3"/>
        <v>1016.3916666666668</v>
      </c>
      <c r="AA47" s="56">
        <v>1018.5</v>
      </c>
      <c r="AB47" s="130">
        <v>0.8770833333333333</v>
      </c>
      <c r="AC47" s="60">
        <v>9</v>
      </c>
      <c r="AD47" s="56">
        <v>1012.5</v>
      </c>
      <c r="AE47" s="136">
        <v>0.01875</v>
      </c>
    </row>
    <row r="48" spans="1:31" ht="13.5" customHeight="1">
      <c r="A48" s="69">
        <v>10</v>
      </c>
      <c r="B48" s="97">
        <v>1017.4</v>
      </c>
      <c r="C48" s="98">
        <v>1017.4</v>
      </c>
      <c r="D48" s="98">
        <v>1017.5</v>
      </c>
      <c r="E48" s="98">
        <v>1017.3</v>
      </c>
      <c r="F48" s="98">
        <v>1017.5</v>
      </c>
      <c r="G48" s="98">
        <v>1018.1</v>
      </c>
      <c r="H48" s="98">
        <v>1017.9</v>
      </c>
      <c r="I48" s="98">
        <v>1018.9</v>
      </c>
      <c r="J48" s="98">
        <v>1019.1</v>
      </c>
      <c r="K48" s="98">
        <v>1019.6</v>
      </c>
      <c r="L48" s="98">
        <v>1019.2</v>
      </c>
      <c r="M48" s="98">
        <v>1018.9</v>
      </c>
      <c r="N48" s="98">
        <v>1019.3</v>
      </c>
      <c r="O48" s="98">
        <v>1018.9</v>
      </c>
      <c r="P48" s="98">
        <v>1019.7</v>
      </c>
      <c r="Q48" s="98">
        <v>1020.4</v>
      </c>
      <c r="R48" s="98">
        <v>1020.8</v>
      </c>
      <c r="S48" s="98">
        <v>1021.1</v>
      </c>
      <c r="T48" s="98">
        <v>1021.8</v>
      </c>
      <c r="U48" s="98">
        <v>1022.7</v>
      </c>
      <c r="V48" s="98">
        <v>1022.8</v>
      </c>
      <c r="W48" s="98">
        <v>1023.1</v>
      </c>
      <c r="X48" s="98">
        <v>1023.2</v>
      </c>
      <c r="Y48" s="98">
        <v>1023.3</v>
      </c>
      <c r="Z48" s="104">
        <f t="shared" si="3"/>
        <v>1019.8291666666665</v>
      </c>
      <c r="AA48" s="56">
        <v>1023.6</v>
      </c>
      <c r="AB48" s="130">
        <v>0.98125</v>
      </c>
      <c r="AC48" s="60">
        <v>10</v>
      </c>
      <c r="AD48" s="56">
        <v>1016.8</v>
      </c>
      <c r="AE48" s="136">
        <v>0.07291666666666667</v>
      </c>
    </row>
    <row r="49" spans="1:31" ht="13.5" customHeight="1">
      <c r="A49" s="68">
        <v>11</v>
      </c>
      <c r="B49" s="105">
        <v>1023.5</v>
      </c>
      <c r="C49" s="106">
        <v>1023.2</v>
      </c>
      <c r="D49" s="106">
        <v>1023.4</v>
      </c>
      <c r="E49" s="106">
        <v>1023.8</v>
      </c>
      <c r="F49" s="106">
        <v>1024.5</v>
      </c>
      <c r="G49" s="106">
        <v>1025.1</v>
      </c>
      <c r="H49" s="106">
        <v>1025.5</v>
      </c>
      <c r="I49" s="106">
        <v>1026</v>
      </c>
      <c r="J49" s="106">
        <v>1026.7</v>
      </c>
      <c r="K49" s="106">
        <v>1026.8</v>
      </c>
      <c r="L49" s="106">
        <v>1026.8</v>
      </c>
      <c r="M49" s="106">
        <v>1026.6</v>
      </c>
      <c r="N49" s="106">
        <v>1026.5</v>
      </c>
      <c r="O49" s="106">
        <v>1026.4</v>
      </c>
      <c r="P49" s="106">
        <v>1026.6</v>
      </c>
      <c r="Q49" s="106">
        <v>1026.4</v>
      </c>
      <c r="R49" s="106">
        <v>1026.6</v>
      </c>
      <c r="S49" s="106">
        <v>1026.6</v>
      </c>
      <c r="T49" s="106">
        <v>1026.8</v>
      </c>
      <c r="U49" s="106">
        <v>1027</v>
      </c>
      <c r="V49" s="106">
        <v>1027</v>
      </c>
      <c r="W49" s="106">
        <v>1027</v>
      </c>
      <c r="X49" s="106">
        <v>1026.8</v>
      </c>
      <c r="Y49" s="106">
        <v>1026.9</v>
      </c>
      <c r="Z49" s="110">
        <f t="shared" si="3"/>
        <v>1025.9374999999998</v>
      </c>
      <c r="AA49" s="108">
        <v>1027.1</v>
      </c>
      <c r="AB49" s="131">
        <v>0.8430555555555556</v>
      </c>
      <c r="AC49" s="109">
        <v>11</v>
      </c>
      <c r="AD49" s="108">
        <v>1023.1</v>
      </c>
      <c r="AE49" s="137">
        <v>0.09444444444444444</v>
      </c>
    </row>
    <row r="50" spans="1:31" ht="13.5" customHeight="1">
      <c r="A50" s="69">
        <v>12</v>
      </c>
      <c r="B50" s="97">
        <v>1026.6</v>
      </c>
      <c r="C50" s="98">
        <v>1026.4</v>
      </c>
      <c r="D50" s="98">
        <v>1026.3</v>
      </c>
      <c r="E50" s="98">
        <v>1026.4</v>
      </c>
      <c r="F50" s="98">
        <v>1026.2</v>
      </c>
      <c r="G50" s="98">
        <v>1026.3</v>
      </c>
      <c r="H50" s="98">
        <v>1026.5</v>
      </c>
      <c r="I50" s="98">
        <v>1026.6</v>
      </c>
      <c r="J50" s="98">
        <v>1026.6</v>
      </c>
      <c r="K50" s="98">
        <v>1026.7</v>
      </c>
      <c r="L50" s="98">
        <v>1026.4</v>
      </c>
      <c r="M50" s="98">
        <v>1026.2</v>
      </c>
      <c r="N50" s="98">
        <v>1025.5</v>
      </c>
      <c r="O50" s="98">
        <v>1025.3</v>
      </c>
      <c r="P50" s="98">
        <v>1024.8</v>
      </c>
      <c r="Q50" s="98">
        <v>1024.8</v>
      </c>
      <c r="R50" s="98">
        <v>1024.6</v>
      </c>
      <c r="S50" s="98">
        <v>1024.6</v>
      </c>
      <c r="T50" s="98">
        <v>1025.1</v>
      </c>
      <c r="U50" s="98">
        <v>1025.6</v>
      </c>
      <c r="V50" s="98">
        <v>1025.2</v>
      </c>
      <c r="W50" s="98">
        <v>1025.1</v>
      </c>
      <c r="X50" s="98">
        <v>1024.8</v>
      </c>
      <c r="Y50" s="98">
        <v>1024.4</v>
      </c>
      <c r="Z50" s="104">
        <f t="shared" si="3"/>
        <v>1025.7083333333333</v>
      </c>
      <c r="AA50" s="56">
        <v>1026.9</v>
      </c>
      <c r="AB50" s="130">
        <v>0.015972222222222224</v>
      </c>
      <c r="AC50" s="60">
        <v>12</v>
      </c>
      <c r="AD50" s="56">
        <v>1024.4</v>
      </c>
      <c r="AE50" s="136">
        <v>1</v>
      </c>
    </row>
    <row r="51" spans="1:31" ht="13.5" customHeight="1">
      <c r="A51" s="69">
        <v>13</v>
      </c>
      <c r="B51" s="97">
        <v>1023.8</v>
      </c>
      <c r="C51" s="98">
        <v>1023.2</v>
      </c>
      <c r="D51" s="98">
        <v>1022.6</v>
      </c>
      <c r="E51" s="98">
        <v>1022.6</v>
      </c>
      <c r="F51" s="98">
        <v>1022.6</v>
      </c>
      <c r="G51" s="98">
        <v>1022.6</v>
      </c>
      <c r="H51" s="98">
        <v>1022.4</v>
      </c>
      <c r="I51" s="98">
        <v>1022</v>
      </c>
      <c r="J51" s="98">
        <v>1021.9</v>
      </c>
      <c r="K51" s="98">
        <v>1021.2</v>
      </c>
      <c r="L51" s="98">
        <v>1020.5</v>
      </c>
      <c r="M51" s="98">
        <v>1019.9</v>
      </c>
      <c r="N51" s="98">
        <v>1019.1</v>
      </c>
      <c r="O51" s="98">
        <v>1018.3</v>
      </c>
      <c r="P51" s="98">
        <v>1017.5</v>
      </c>
      <c r="Q51" s="98">
        <v>1017.2</v>
      </c>
      <c r="R51" s="98">
        <v>1017.3</v>
      </c>
      <c r="S51" s="98">
        <v>1016.9</v>
      </c>
      <c r="T51" s="98">
        <v>1017.2</v>
      </c>
      <c r="U51" s="98">
        <v>1017.5</v>
      </c>
      <c r="V51" s="98">
        <v>1017.4</v>
      </c>
      <c r="W51" s="98">
        <v>1016.9</v>
      </c>
      <c r="X51" s="98">
        <v>1016.4</v>
      </c>
      <c r="Y51" s="98">
        <v>1015.7</v>
      </c>
      <c r="Z51" s="104">
        <f t="shared" si="3"/>
        <v>1019.6958333333337</v>
      </c>
      <c r="AA51" s="56">
        <v>1024.4</v>
      </c>
      <c r="AB51" s="130">
        <v>0.007638888888888889</v>
      </c>
      <c r="AC51" s="60">
        <v>13</v>
      </c>
      <c r="AD51" s="56">
        <v>1015.7</v>
      </c>
      <c r="AE51" s="136">
        <v>1</v>
      </c>
    </row>
    <row r="52" spans="1:31" ht="13.5" customHeight="1">
      <c r="A52" s="69">
        <v>14</v>
      </c>
      <c r="B52" s="97">
        <v>1014.9</v>
      </c>
      <c r="C52" s="98">
        <v>1014.2</v>
      </c>
      <c r="D52" s="98">
        <v>1014.1</v>
      </c>
      <c r="E52" s="98">
        <v>1013.6</v>
      </c>
      <c r="F52" s="98">
        <v>1013.3</v>
      </c>
      <c r="G52" s="98">
        <v>1013.4</v>
      </c>
      <c r="H52" s="98">
        <v>1013.5</v>
      </c>
      <c r="I52" s="98">
        <v>1013.8</v>
      </c>
      <c r="J52" s="98">
        <v>1013.8</v>
      </c>
      <c r="K52" s="98">
        <v>1012.4</v>
      </c>
      <c r="L52" s="98">
        <v>1012.3</v>
      </c>
      <c r="M52" s="98">
        <v>1011.9</v>
      </c>
      <c r="N52" s="98">
        <v>1011.4</v>
      </c>
      <c r="O52" s="98">
        <v>1011.6</v>
      </c>
      <c r="P52" s="98">
        <v>1011.6</v>
      </c>
      <c r="Q52" s="98">
        <v>1011.9</v>
      </c>
      <c r="R52" s="98">
        <v>1012.4</v>
      </c>
      <c r="S52" s="98">
        <v>1013.1</v>
      </c>
      <c r="T52" s="98">
        <v>1013.5</v>
      </c>
      <c r="U52" s="98">
        <v>1014.9</v>
      </c>
      <c r="V52" s="98">
        <v>1015.3</v>
      </c>
      <c r="W52" s="98">
        <v>1016</v>
      </c>
      <c r="X52" s="98">
        <v>1016.4</v>
      </c>
      <c r="Y52" s="98">
        <v>1016.9</v>
      </c>
      <c r="Z52" s="104">
        <f t="shared" si="3"/>
        <v>1013.5916666666667</v>
      </c>
      <c r="AA52" s="56">
        <v>1017</v>
      </c>
      <c r="AB52" s="130">
        <v>1</v>
      </c>
      <c r="AC52" s="60">
        <v>14</v>
      </c>
      <c r="AD52" s="56">
        <v>1011.3</v>
      </c>
      <c r="AE52" s="136">
        <v>0.5645833333333333</v>
      </c>
    </row>
    <row r="53" spans="1:31" ht="13.5" customHeight="1">
      <c r="A53" s="69">
        <v>15</v>
      </c>
      <c r="B53" s="97">
        <v>1017.2</v>
      </c>
      <c r="C53" s="98">
        <v>1017.7</v>
      </c>
      <c r="D53" s="98">
        <v>1018.4</v>
      </c>
      <c r="E53" s="98">
        <v>1019.3</v>
      </c>
      <c r="F53" s="98">
        <v>1020.3</v>
      </c>
      <c r="G53" s="98">
        <v>1021.2</v>
      </c>
      <c r="H53" s="98">
        <v>1021.7</v>
      </c>
      <c r="I53" s="98">
        <v>1022.1</v>
      </c>
      <c r="J53" s="98">
        <v>1022.7</v>
      </c>
      <c r="K53" s="98">
        <v>1023.2</v>
      </c>
      <c r="L53" s="98">
        <v>1023.5</v>
      </c>
      <c r="M53" s="98">
        <v>1023.6</v>
      </c>
      <c r="N53" s="98">
        <v>1023.7</v>
      </c>
      <c r="O53" s="98">
        <v>1023.5</v>
      </c>
      <c r="P53" s="98">
        <v>1023.8</v>
      </c>
      <c r="Q53" s="98">
        <v>1024.1</v>
      </c>
      <c r="R53" s="98">
        <v>1024.5</v>
      </c>
      <c r="S53" s="98">
        <v>1024.7</v>
      </c>
      <c r="T53" s="98">
        <v>1025.4</v>
      </c>
      <c r="U53" s="98">
        <v>1026</v>
      </c>
      <c r="V53" s="98">
        <v>1025.9</v>
      </c>
      <c r="W53" s="98">
        <v>1025.9</v>
      </c>
      <c r="X53" s="98">
        <v>1026.2</v>
      </c>
      <c r="Y53" s="98">
        <v>1026.1</v>
      </c>
      <c r="Z53" s="104">
        <f t="shared" si="3"/>
        <v>1022.9458333333336</v>
      </c>
      <c r="AA53" s="56">
        <v>1026.2</v>
      </c>
      <c r="AB53" s="130">
        <v>0.9840277777777778</v>
      </c>
      <c r="AC53" s="60">
        <v>15</v>
      </c>
      <c r="AD53" s="56">
        <v>1016.9</v>
      </c>
      <c r="AE53" s="136">
        <v>0.0020833333333333333</v>
      </c>
    </row>
    <row r="54" spans="1:31" ht="13.5" customHeight="1">
      <c r="A54" s="69">
        <v>16</v>
      </c>
      <c r="B54" s="97">
        <v>1025.9</v>
      </c>
      <c r="C54" s="98">
        <v>1025.6</v>
      </c>
      <c r="D54" s="98">
        <v>1025.6</v>
      </c>
      <c r="E54" s="98">
        <v>1025.4</v>
      </c>
      <c r="F54" s="98">
        <v>1025.5</v>
      </c>
      <c r="G54" s="98">
        <v>1025.7</v>
      </c>
      <c r="H54" s="98">
        <v>1025.5</v>
      </c>
      <c r="I54" s="98">
        <v>1025.3</v>
      </c>
      <c r="J54" s="98">
        <v>1025.6</v>
      </c>
      <c r="K54" s="98">
        <v>1025.3</v>
      </c>
      <c r="L54" s="98">
        <v>1024.8</v>
      </c>
      <c r="M54" s="98">
        <v>1024.3</v>
      </c>
      <c r="N54" s="98">
        <v>1023.6</v>
      </c>
      <c r="O54" s="98">
        <v>1022.9</v>
      </c>
      <c r="P54" s="98">
        <v>1022.5</v>
      </c>
      <c r="Q54" s="98">
        <v>1022.4</v>
      </c>
      <c r="R54" s="98">
        <v>1022.5</v>
      </c>
      <c r="S54" s="98">
        <v>1022.4</v>
      </c>
      <c r="T54" s="98">
        <v>1022.5</v>
      </c>
      <c r="U54" s="98">
        <v>1023</v>
      </c>
      <c r="V54" s="98">
        <v>1022.8</v>
      </c>
      <c r="W54" s="98">
        <v>1022.4</v>
      </c>
      <c r="X54" s="98">
        <v>1021.9</v>
      </c>
      <c r="Y54" s="98">
        <v>1021.6</v>
      </c>
      <c r="Z54" s="104">
        <f t="shared" si="3"/>
        <v>1023.9583333333334</v>
      </c>
      <c r="AA54" s="56">
        <v>1026.1</v>
      </c>
      <c r="AB54" s="130">
        <v>0.015972222222222224</v>
      </c>
      <c r="AC54" s="60">
        <v>16</v>
      </c>
      <c r="AD54" s="56">
        <v>1021.5</v>
      </c>
      <c r="AE54" s="136">
        <v>0.9944444444444445</v>
      </c>
    </row>
    <row r="55" spans="1:31" ht="13.5" customHeight="1">
      <c r="A55" s="69">
        <v>17</v>
      </c>
      <c r="B55" s="97">
        <v>1021.2</v>
      </c>
      <c r="C55" s="98">
        <v>1020.5</v>
      </c>
      <c r="D55" s="98">
        <v>1020.2</v>
      </c>
      <c r="E55" s="98">
        <v>1020</v>
      </c>
      <c r="F55" s="98">
        <v>1020</v>
      </c>
      <c r="G55" s="98">
        <v>1019.8</v>
      </c>
      <c r="H55" s="98">
        <v>1019.9</v>
      </c>
      <c r="I55" s="98">
        <v>1019.5</v>
      </c>
      <c r="J55" s="98">
        <v>1019.8</v>
      </c>
      <c r="K55" s="98">
        <v>1019.9</v>
      </c>
      <c r="L55" s="98">
        <v>1019.8</v>
      </c>
      <c r="M55" s="98">
        <v>1019.2</v>
      </c>
      <c r="N55" s="98">
        <v>1018.4</v>
      </c>
      <c r="O55" s="98">
        <v>1017.9</v>
      </c>
      <c r="P55" s="98">
        <v>1017.9</v>
      </c>
      <c r="Q55" s="98">
        <v>1018.1</v>
      </c>
      <c r="R55" s="98">
        <v>1018.1</v>
      </c>
      <c r="S55" s="98">
        <v>1018.1</v>
      </c>
      <c r="T55" s="98">
        <v>1018.4</v>
      </c>
      <c r="U55" s="98">
        <v>1019</v>
      </c>
      <c r="V55" s="98">
        <v>1019.3</v>
      </c>
      <c r="W55" s="98">
        <v>1019.4</v>
      </c>
      <c r="X55" s="98">
        <v>1019.2</v>
      </c>
      <c r="Y55" s="98">
        <v>1018.9</v>
      </c>
      <c r="Z55" s="104">
        <f t="shared" si="3"/>
        <v>1019.2708333333334</v>
      </c>
      <c r="AA55" s="56">
        <v>1021.6</v>
      </c>
      <c r="AB55" s="130">
        <v>0.00625</v>
      </c>
      <c r="AC55" s="60">
        <v>17</v>
      </c>
      <c r="AD55" s="56">
        <v>1017.7</v>
      </c>
      <c r="AE55" s="136">
        <v>0.611111111111111</v>
      </c>
    </row>
    <row r="56" spans="1:31" ht="13.5" customHeight="1">
      <c r="A56" s="69">
        <v>18</v>
      </c>
      <c r="B56" s="97">
        <v>1018.7</v>
      </c>
      <c r="C56" s="98">
        <v>1018.3</v>
      </c>
      <c r="D56" s="98">
        <v>1018.3</v>
      </c>
      <c r="E56" s="98">
        <v>1018.6</v>
      </c>
      <c r="F56" s="98">
        <v>1018.6</v>
      </c>
      <c r="G56" s="98">
        <v>1018.8</v>
      </c>
      <c r="H56" s="98">
        <v>1019.1</v>
      </c>
      <c r="I56" s="98">
        <v>1019</v>
      </c>
      <c r="J56" s="98">
        <v>1019.1</v>
      </c>
      <c r="K56" s="98">
        <v>1018.6</v>
      </c>
      <c r="L56" s="98">
        <v>1017.8</v>
      </c>
      <c r="M56" s="98">
        <v>1017.2</v>
      </c>
      <c r="N56" s="98">
        <v>1016.9</v>
      </c>
      <c r="O56" s="98">
        <v>1016.3</v>
      </c>
      <c r="P56" s="98">
        <v>1015.8</v>
      </c>
      <c r="Q56" s="98">
        <v>1015.6</v>
      </c>
      <c r="R56" s="98">
        <v>1015.7</v>
      </c>
      <c r="S56" s="98">
        <v>1015.9</v>
      </c>
      <c r="T56" s="98">
        <v>1016.3</v>
      </c>
      <c r="U56" s="98">
        <v>1016.6</v>
      </c>
      <c r="V56" s="98">
        <v>1016.5</v>
      </c>
      <c r="W56" s="98">
        <v>1016.2</v>
      </c>
      <c r="X56" s="98">
        <v>1015.9</v>
      </c>
      <c r="Y56" s="98">
        <v>1015.5</v>
      </c>
      <c r="Z56" s="104">
        <f t="shared" si="3"/>
        <v>1017.3041666666667</v>
      </c>
      <c r="AA56" s="56">
        <v>1019.3</v>
      </c>
      <c r="AB56" s="130">
        <v>0.29930555555555555</v>
      </c>
      <c r="AC56" s="60">
        <v>18</v>
      </c>
      <c r="AD56" s="56">
        <v>1015.5</v>
      </c>
      <c r="AE56" s="136">
        <v>1</v>
      </c>
    </row>
    <row r="57" spans="1:31" ht="13.5" customHeight="1">
      <c r="A57" s="69">
        <v>19</v>
      </c>
      <c r="B57" s="97">
        <v>1015.1</v>
      </c>
      <c r="C57" s="98">
        <v>1014.9</v>
      </c>
      <c r="D57" s="98">
        <v>1014.6</v>
      </c>
      <c r="E57" s="98">
        <v>1014.4</v>
      </c>
      <c r="F57" s="98">
        <v>1014.5</v>
      </c>
      <c r="G57" s="98">
        <v>1014.7</v>
      </c>
      <c r="H57" s="98">
        <v>1014.5</v>
      </c>
      <c r="I57" s="98">
        <v>1014.4</v>
      </c>
      <c r="J57" s="98">
        <v>1014.5</v>
      </c>
      <c r="K57" s="98">
        <v>1014.7</v>
      </c>
      <c r="L57" s="98">
        <v>1014.1</v>
      </c>
      <c r="M57" s="98">
        <v>1013.7</v>
      </c>
      <c r="N57" s="98">
        <v>1013.7</v>
      </c>
      <c r="O57" s="98">
        <v>1013.5</v>
      </c>
      <c r="P57" s="98">
        <v>1013.4</v>
      </c>
      <c r="Q57" s="98">
        <v>1013.6</v>
      </c>
      <c r="R57" s="98">
        <v>1014.2</v>
      </c>
      <c r="S57" s="98">
        <v>1014.5</v>
      </c>
      <c r="T57" s="98">
        <v>1015.6</v>
      </c>
      <c r="U57" s="98">
        <v>1016.2</v>
      </c>
      <c r="V57" s="98">
        <v>1016.7</v>
      </c>
      <c r="W57" s="98">
        <v>1017</v>
      </c>
      <c r="X57" s="98">
        <v>1017</v>
      </c>
      <c r="Y57" s="98">
        <v>1016.9</v>
      </c>
      <c r="Z57" s="104">
        <f t="shared" si="3"/>
        <v>1014.85</v>
      </c>
      <c r="AA57" s="56">
        <v>1017.2</v>
      </c>
      <c r="AB57" s="130">
        <v>0.9409722222222222</v>
      </c>
      <c r="AC57" s="60">
        <v>19</v>
      </c>
      <c r="AD57" s="56">
        <v>1013.2</v>
      </c>
      <c r="AE57" s="136">
        <v>0.5618055555555556</v>
      </c>
    </row>
    <row r="58" spans="1:31" ht="13.5" customHeight="1">
      <c r="A58" s="69">
        <v>20</v>
      </c>
      <c r="B58" s="97">
        <v>1017</v>
      </c>
      <c r="C58" s="98">
        <v>1016.4</v>
      </c>
      <c r="D58" s="98">
        <v>1016.2</v>
      </c>
      <c r="E58" s="98">
        <v>1016.2</v>
      </c>
      <c r="F58" s="98">
        <v>1016.7</v>
      </c>
      <c r="G58" s="98">
        <v>1017</v>
      </c>
      <c r="H58" s="98">
        <v>1017.2</v>
      </c>
      <c r="I58" s="98">
        <v>1017.5</v>
      </c>
      <c r="J58" s="98">
        <v>1017.8</v>
      </c>
      <c r="K58" s="98">
        <v>1017.4</v>
      </c>
      <c r="L58" s="98">
        <v>1016.7</v>
      </c>
      <c r="M58" s="98">
        <v>1016.2</v>
      </c>
      <c r="N58" s="98">
        <v>1015.6</v>
      </c>
      <c r="O58" s="98">
        <v>1015</v>
      </c>
      <c r="P58" s="98">
        <v>1014.8</v>
      </c>
      <c r="Q58" s="98">
        <v>1015.1</v>
      </c>
      <c r="R58" s="98">
        <v>1015.3</v>
      </c>
      <c r="S58" s="98">
        <v>1015.7</v>
      </c>
      <c r="T58" s="98">
        <v>1016</v>
      </c>
      <c r="U58" s="98">
        <v>1016.6</v>
      </c>
      <c r="V58" s="98">
        <v>1016.3</v>
      </c>
      <c r="W58" s="98">
        <v>1015.8</v>
      </c>
      <c r="X58" s="98">
        <v>1015.4</v>
      </c>
      <c r="Y58" s="98">
        <v>1015.1</v>
      </c>
      <c r="Z58" s="104">
        <f t="shared" si="3"/>
        <v>1016.2083333333334</v>
      </c>
      <c r="AA58" s="56">
        <v>1017.8</v>
      </c>
      <c r="AB58" s="130">
        <v>0.3756944444444445</v>
      </c>
      <c r="AC58" s="60">
        <v>20</v>
      </c>
      <c r="AD58" s="56">
        <v>1014.7</v>
      </c>
      <c r="AE58" s="136">
        <v>0.6347222222222222</v>
      </c>
    </row>
    <row r="59" spans="1:31" ht="13.5" customHeight="1">
      <c r="A59" s="68">
        <v>21</v>
      </c>
      <c r="B59" s="105">
        <v>1014.5</v>
      </c>
      <c r="C59" s="106">
        <v>1014</v>
      </c>
      <c r="D59" s="106">
        <v>1013.2</v>
      </c>
      <c r="E59" s="106">
        <v>1013.1</v>
      </c>
      <c r="F59" s="106">
        <v>1012.8</v>
      </c>
      <c r="G59" s="106">
        <v>1012.8</v>
      </c>
      <c r="H59" s="106">
        <v>1012.7</v>
      </c>
      <c r="I59" s="106">
        <v>1012.2</v>
      </c>
      <c r="J59" s="106">
        <v>1011.6</v>
      </c>
      <c r="K59" s="106">
        <v>1011</v>
      </c>
      <c r="L59" s="106">
        <v>1010.3</v>
      </c>
      <c r="M59" s="106">
        <v>1009.6</v>
      </c>
      <c r="N59" s="106">
        <v>1008.8</v>
      </c>
      <c r="O59" s="106">
        <v>1008.6</v>
      </c>
      <c r="P59" s="106">
        <v>1008.6</v>
      </c>
      <c r="Q59" s="106">
        <v>1008.7</v>
      </c>
      <c r="R59" s="106">
        <v>1009.5</v>
      </c>
      <c r="S59" s="106">
        <v>1010</v>
      </c>
      <c r="T59" s="106">
        <v>1010.4</v>
      </c>
      <c r="U59" s="106">
        <v>1011.2</v>
      </c>
      <c r="V59" s="106">
        <v>1011.6</v>
      </c>
      <c r="W59" s="106">
        <v>1011.2</v>
      </c>
      <c r="X59" s="106">
        <v>1011</v>
      </c>
      <c r="Y59" s="106">
        <v>1011</v>
      </c>
      <c r="Z59" s="110">
        <f t="shared" si="3"/>
        <v>1011.1833333333334</v>
      </c>
      <c r="AA59" s="108">
        <v>1015.2</v>
      </c>
      <c r="AB59" s="131">
        <v>0.0020833333333333333</v>
      </c>
      <c r="AC59" s="109">
        <v>21</v>
      </c>
      <c r="AD59" s="108">
        <v>1008.3</v>
      </c>
      <c r="AE59" s="137">
        <v>0.607638888888889</v>
      </c>
    </row>
    <row r="60" spans="1:31" ht="13.5" customHeight="1">
      <c r="A60" s="69">
        <v>22</v>
      </c>
      <c r="B60" s="97">
        <v>1010.9</v>
      </c>
      <c r="C60" s="98">
        <v>1010.8</v>
      </c>
      <c r="D60" s="98">
        <v>1011.1</v>
      </c>
      <c r="E60" s="98">
        <v>1011.3</v>
      </c>
      <c r="F60" s="98">
        <v>1012.1</v>
      </c>
      <c r="G60" s="98">
        <v>1012.9</v>
      </c>
      <c r="H60" s="98">
        <v>1013.5</v>
      </c>
      <c r="I60" s="98">
        <v>1013.8</v>
      </c>
      <c r="J60" s="98">
        <v>1014.3</v>
      </c>
      <c r="K60" s="98">
        <v>1014.3</v>
      </c>
      <c r="L60" s="98">
        <v>1014.1</v>
      </c>
      <c r="M60" s="98">
        <v>1013.6</v>
      </c>
      <c r="N60" s="98">
        <v>1013.3</v>
      </c>
      <c r="O60" s="98">
        <v>1013.3</v>
      </c>
      <c r="P60" s="98">
        <v>1013.3</v>
      </c>
      <c r="Q60" s="98">
        <v>1013.9</v>
      </c>
      <c r="R60" s="98">
        <v>1014.4</v>
      </c>
      <c r="S60" s="98">
        <v>1014.4</v>
      </c>
      <c r="T60" s="98">
        <v>1015.2</v>
      </c>
      <c r="U60" s="98">
        <v>1016.2</v>
      </c>
      <c r="V60" s="98">
        <v>1016.4</v>
      </c>
      <c r="W60" s="98">
        <v>1016.2</v>
      </c>
      <c r="X60" s="98">
        <v>1016.2</v>
      </c>
      <c r="Y60" s="98">
        <v>1015.7</v>
      </c>
      <c r="Z60" s="104">
        <f t="shared" si="3"/>
        <v>1013.8000000000002</v>
      </c>
      <c r="AA60" s="56">
        <v>1016.8</v>
      </c>
      <c r="AB60" s="130">
        <v>0.86875</v>
      </c>
      <c r="AC60" s="60">
        <v>22</v>
      </c>
      <c r="AD60" s="56">
        <v>1010.8</v>
      </c>
      <c r="AE60" s="136">
        <v>0.08333333333333333</v>
      </c>
    </row>
    <row r="61" spans="1:31" ht="13.5" customHeight="1">
      <c r="A61" s="69">
        <v>23</v>
      </c>
      <c r="B61" s="97">
        <v>1015.6</v>
      </c>
      <c r="C61" s="98">
        <v>1015.9</v>
      </c>
      <c r="D61" s="98">
        <v>1016.2</v>
      </c>
      <c r="E61" s="98">
        <v>1016.2</v>
      </c>
      <c r="F61" s="98">
        <v>1016.9</v>
      </c>
      <c r="G61" s="98">
        <v>1017.5</v>
      </c>
      <c r="H61" s="98">
        <v>1018.1</v>
      </c>
      <c r="I61" s="98">
        <v>1018.4</v>
      </c>
      <c r="J61" s="98">
        <v>1018.6</v>
      </c>
      <c r="K61" s="98">
        <v>1019.2</v>
      </c>
      <c r="L61" s="98">
        <v>1019.2</v>
      </c>
      <c r="M61" s="98">
        <v>1019.1</v>
      </c>
      <c r="N61" s="98">
        <v>1018.9</v>
      </c>
      <c r="O61" s="98">
        <v>1018.9</v>
      </c>
      <c r="P61" s="98">
        <v>1019.3</v>
      </c>
      <c r="Q61" s="98">
        <v>1019.8</v>
      </c>
      <c r="R61" s="98">
        <v>1020.1</v>
      </c>
      <c r="S61" s="98">
        <v>1020.6</v>
      </c>
      <c r="T61" s="98">
        <v>1021.4</v>
      </c>
      <c r="U61" s="98">
        <v>1022.2</v>
      </c>
      <c r="V61" s="98">
        <v>1022.4</v>
      </c>
      <c r="W61" s="98">
        <v>1022.2</v>
      </c>
      <c r="X61" s="98">
        <v>1022.1</v>
      </c>
      <c r="Y61" s="98">
        <v>1022</v>
      </c>
      <c r="Z61" s="104">
        <f t="shared" si="3"/>
        <v>1019.1999999999999</v>
      </c>
      <c r="AA61" s="56">
        <v>1022.4</v>
      </c>
      <c r="AB61" s="130">
        <v>0.8791666666666668</v>
      </c>
      <c r="AC61" s="60">
        <v>23</v>
      </c>
      <c r="AD61" s="56">
        <v>1015.5</v>
      </c>
      <c r="AE61" s="136">
        <v>0.051388888888888894</v>
      </c>
    </row>
    <row r="62" spans="1:31" ht="13.5" customHeight="1">
      <c r="A62" s="69">
        <v>24</v>
      </c>
      <c r="B62" s="97">
        <v>1021.8</v>
      </c>
      <c r="C62" s="98">
        <v>1021.6</v>
      </c>
      <c r="D62" s="98">
        <v>1021.7</v>
      </c>
      <c r="E62" s="98">
        <v>1021.7</v>
      </c>
      <c r="F62" s="98">
        <v>1021.8</v>
      </c>
      <c r="G62" s="98">
        <v>1022</v>
      </c>
      <c r="H62" s="98">
        <v>1022.1</v>
      </c>
      <c r="I62" s="98">
        <v>1022.3</v>
      </c>
      <c r="J62" s="98">
        <v>1022.6</v>
      </c>
      <c r="K62" s="98">
        <v>1022.6</v>
      </c>
      <c r="L62" s="98">
        <v>1022.3</v>
      </c>
      <c r="M62" s="98">
        <v>1021.8</v>
      </c>
      <c r="N62" s="98">
        <v>1021.4</v>
      </c>
      <c r="O62" s="98">
        <v>1021.3</v>
      </c>
      <c r="P62" s="98">
        <v>1021.1</v>
      </c>
      <c r="Q62" s="98">
        <v>1021.2</v>
      </c>
      <c r="R62" s="98">
        <v>1021.2</v>
      </c>
      <c r="S62" s="98">
        <v>1021.1</v>
      </c>
      <c r="T62" s="98">
        <v>1021.6</v>
      </c>
      <c r="U62" s="98">
        <v>1021.7</v>
      </c>
      <c r="V62" s="98">
        <v>1021.6</v>
      </c>
      <c r="W62" s="98">
        <v>1021.6</v>
      </c>
      <c r="X62" s="98">
        <v>1021.2</v>
      </c>
      <c r="Y62" s="98">
        <v>1020.5</v>
      </c>
      <c r="Z62" s="104">
        <f t="shared" si="3"/>
        <v>1021.6583333333332</v>
      </c>
      <c r="AA62" s="56">
        <v>1022.8</v>
      </c>
      <c r="AB62" s="130">
        <v>0.4</v>
      </c>
      <c r="AC62" s="60">
        <v>24</v>
      </c>
      <c r="AD62" s="56">
        <v>1020.5</v>
      </c>
      <c r="AE62" s="136">
        <v>1</v>
      </c>
    </row>
    <row r="63" spans="1:31" ht="13.5" customHeight="1">
      <c r="A63" s="69">
        <v>25</v>
      </c>
      <c r="B63" s="97">
        <v>1020.2</v>
      </c>
      <c r="C63" s="98">
        <v>1019.7</v>
      </c>
      <c r="D63" s="98">
        <v>1019.5</v>
      </c>
      <c r="E63" s="98">
        <v>1019.7</v>
      </c>
      <c r="F63" s="98">
        <v>1019.7</v>
      </c>
      <c r="G63" s="98">
        <v>1020</v>
      </c>
      <c r="H63" s="98">
        <v>1020.5</v>
      </c>
      <c r="I63" s="98">
        <v>1020.5</v>
      </c>
      <c r="J63" s="98">
        <v>1020.5</v>
      </c>
      <c r="K63" s="98">
        <v>1020.4</v>
      </c>
      <c r="L63" s="98">
        <v>1020</v>
      </c>
      <c r="M63" s="98">
        <v>1019.8</v>
      </c>
      <c r="N63" s="98">
        <v>1019.2</v>
      </c>
      <c r="O63" s="98">
        <v>1019.3</v>
      </c>
      <c r="P63" s="98">
        <v>1019.4</v>
      </c>
      <c r="Q63" s="98">
        <v>1019.8</v>
      </c>
      <c r="R63" s="98">
        <v>1020.1</v>
      </c>
      <c r="S63" s="98">
        <v>1020.1</v>
      </c>
      <c r="T63" s="98">
        <v>1020.4</v>
      </c>
      <c r="U63" s="98">
        <v>1020.9</v>
      </c>
      <c r="V63" s="98">
        <v>1020.9</v>
      </c>
      <c r="W63" s="98">
        <v>1021.1</v>
      </c>
      <c r="X63" s="98">
        <v>1020.8</v>
      </c>
      <c r="Y63" s="98">
        <v>1020.6</v>
      </c>
      <c r="Z63" s="104">
        <f t="shared" si="3"/>
        <v>1020.1291666666665</v>
      </c>
      <c r="AA63" s="56">
        <v>1021.1</v>
      </c>
      <c r="AB63" s="130">
        <v>0.9236111111111112</v>
      </c>
      <c r="AC63" s="60">
        <v>25</v>
      </c>
      <c r="AD63" s="56">
        <v>1019.1</v>
      </c>
      <c r="AE63" s="136">
        <v>0.5597222222222222</v>
      </c>
    </row>
    <row r="64" spans="1:31" ht="13.5" customHeight="1">
      <c r="A64" s="69">
        <v>26</v>
      </c>
      <c r="B64" s="97">
        <v>1020.5</v>
      </c>
      <c r="C64" s="98">
        <v>1020.2</v>
      </c>
      <c r="D64" s="98">
        <v>1019.9</v>
      </c>
      <c r="E64" s="98">
        <v>1020</v>
      </c>
      <c r="F64" s="98">
        <v>1020.1</v>
      </c>
      <c r="G64" s="98">
        <v>1020.6</v>
      </c>
      <c r="H64" s="98">
        <v>1020.3</v>
      </c>
      <c r="I64" s="98">
        <v>1020.9</v>
      </c>
      <c r="J64" s="98">
        <v>1021.1</v>
      </c>
      <c r="K64" s="98">
        <v>1020.8</v>
      </c>
      <c r="L64" s="98">
        <v>1020.4</v>
      </c>
      <c r="M64" s="98">
        <v>1020</v>
      </c>
      <c r="N64" s="98">
        <v>1019.5</v>
      </c>
      <c r="O64" s="98">
        <v>1019</v>
      </c>
      <c r="P64" s="98">
        <v>1019</v>
      </c>
      <c r="Q64" s="98">
        <v>1019.2</v>
      </c>
      <c r="R64" s="98">
        <v>1019.1</v>
      </c>
      <c r="S64" s="98">
        <v>1019.7</v>
      </c>
      <c r="T64" s="98">
        <v>1019.7</v>
      </c>
      <c r="U64" s="98">
        <v>1019.9</v>
      </c>
      <c r="V64" s="98">
        <v>1019.8</v>
      </c>
      <c r="W64" s="98">
        <v>1019.7</v>
      </c>
      <c r="X64" s="98">
        <v>1018.8</v>
      </c>
      <c r="Y64" s="98">
        <v>1018.7</v>
      </c>
      <c r="Z64" s="104">
        <f t="shared" si="3"/>
        <v>1019.8708333333334</v>
      </c>
      <c r="AA64" s="56">
        <v>1021.2</v>
      </c>
      <c r="AB64" s="130">
        <v>0.3979166666666667</v>
      </c>
      <c r="AC64" s="60">
        <v>26</v>
      </c>
      <c r="AD64" s="56">
        <v>1018.5</v>
      </c>
      <c r="AE64" s="136">
        <v>0.9631944444444445</v>
      </c>
    </row>
    <row r="65" spans="1:31" ht="13.5" customHeight="1">
      <c r="A65" s="69">
        <v>27</v>
      </c>
      <c r="B65" s="97">
        <v>1018.5</v>
      </c>
      <c r="C65" s="98">
        <v>1017.6</v>
      </c>
      <c r="D65" s="98">
        <v>1017.3</v>
      </c>
      <c r="E65" s="98">
        <v>1017</v>
      </c>
      <c r="F65" s="98">
        <v>1017.5</v>
      </c>
      <c r="G65" s="98">
        <v>1017.6</v>
      </c>
      <c r="H65" s="98">
        <v>1017.9</v>
      </c>
      <c r="I65" s="98">
        <v>1017.8</v>
      </c>
      <c r="J65" s="98">
        <v>1017.5</v>
      </c>
      <c r="K65" s="98">
        <v>1017.1</v>
      </c>
      <c r="L65" s="98">
        <v>1016.5</v>
      </c>
      <c r="M65" s="98">
        <v>1016.1</v>
      </c>
      <c r="N65" s="98">
        <v>1015.2</v>
      </c>
      <c r="O65" s="98">
        <v>1014.9</v>
      </c>
      <c r="P65" s="98">
        <v>1014.5</v>
      </c>
      <c r="Q65" s="98">
        <v>1014.6</v>
      </c>
      <c r="R65" s="98">
        <v>1014.2</v>
      </c>
      <c r="S65" s="98">
        <v>1014.2</v>
      </c>
      <c r="T65" s="98">
        <v>1014.4</v>
      </c>
      <c r="U65" s="98">
        <v>1014.7</v>
      </c>
      <c r="V65" s="98">
        <v>1014.7</v>
      </c>
      <c r="W65" s="98">
        <v>1014.6</v>
      </c>
      <c r="X65" s="98">
        <v>1014.3</v>
      </c>
      <c r="Y65" s="98">
        <v>1014.1</v>
      </c>
      <c r="Z65" s="104">
        <f t="shared" si="3"/>
        <v>1015.9500000000002</v>
      </c>
      <c r="AA65" s="56">
        <v>1018.8</v>
      </c>
      <c r="AB65" s="130">
        <v>0.00625</v>
      </c>
      <c r="AC65" s="60">
        <v>27</v>
      </c>
      <c r="AD65" s="56">
        <v>1014</v>
      </c>
      <c r="AE65" s="136">
        <v>0.9833333333333334</v>
      </c>
    </row>
    <row r="66" spans="1:31" ht="13.5" customHeight="1">
      <c r="A66" s="69">
        <v>28</v>
      </c>
      <c r="B66" s="97">
        <v>1013.7</v>
      </c>
      <c r="C66" s="98">
        <v>1013.6</v>
      </c>
      <c r="D66" s="98">
        <v>1013.6</v>
      </c>
      <c r="E66" s="98">
        <v>1013.6</v>
      </c>
      <c r="F66" s="103">
        <v>1014.3</v>
      </c>
      <c r="G66" s="98">
        <v>1014.7</v>
      </c>
      <c r="H66" s="98">
        <v>1015.2</v>
      </c>
      <c r="I66" s="98">
        <v>1015.8</v>
      </c>
      <c r="J66" s="98">
        <v>1016.4</v>
      </c>
      <c r="K66" s="98">
        <v>1016.2</v>
      </c>
      <c r="L66" s="98">
        <v>1015.7</v>
      </c>
      <c r="M66" s="98">
        <v>1015.6</v>
      </c>
      <c r="N66" s="98">
        <v>1015.7</v>
      </c>
      <c r="O66" s="98">
        <v>1016</v>
      </c>
      <c r="P66" s="98">
        <v>1016.1</v>
      </c>
      <c r="Q66" s="98">
        <v>1016.6</v>
      </c>
      <c r="R66" s="98">
        <v>1017.2</v>
      </c>
      <c r="S66" s="98">
        <v>1017.8</v>
      </c>
      <c r="T66" s="98">
        <v>1018.9</v>
      </c>
      <c r="U66" s="98">
        <v>1019.2</v>
      </c>
      <c r="V66" s="98">
        <v>1019.7</v>
      </c>
      <c r="W66" s="98">
        <v>1019.5</v>
      </c>
      <c r="X66" s="98">
        <v>1019.7</v>
      </c>
      <c r="Y66" s="98">
        <v>1019.6</v>
      </c>
      <c r="Z66" s="104">
        <f t="shared" si="3"/>
        <v>1016.4333333333335</v>
      </c>
      <c r="AA66" s="56">
        <v>1019.8</v>
      </c>
      <c r="AB66" s="130">
        <v>0.9958333333333332</v>
      </c>
      <c r="AC66" s="60">
        <v>28</v>
      </c>
      <c r="AD66" s="56">
        <v>1013.4</v>
      </c>
      <c r="AE66" s="136">
        <v>0.16180555555555556</v>
      </c>
    </row>
    <row r="67" spans="1:31" ht="13.5" customHeight="1">
      <c r="A67" s="69">
        <v>29</v>
      </c>
      <c r="B67" s="97">
        <v>1019.9</v>
      </c>
      <c r="C67" s="98">
        <v>1019.8</v>
      </c>
      <c r="D67" s="98">
        <v>1020</v>
      </c>
      <c r="E67" s="98">
        <v>1019.7</v>
      </c>
      <c r="F67" s="98">
        <v>1020.4</v>
      </c>
      <c r="G67" s="98">
        <v>1020.3</v>
      </c>
      <c r="H67" s="98">
        <v>1020.6</v>
      </c>
      <c r="I67" s="98">
        <v>1020.4</v>
      </c>
      <c r="J67" s="98">
        <v>1020.4</v>
      </c>
      <c r="K67" s="98">
        <v>1020</v>
      </c>
      <c r="L67" s="98">
        <v>1018.7</v>
      </c>
      <c r="M67" s="98">
        <v>1018.2</v>
      </c>
      <c r="N67" s="98">
        <v>1017.4</v>
      </c>
      <c r="O67" s="98">
        <v>1017</v>
      </c>
      <c r="P67" s="98">
        <v>1016.2</v>
      </c>
      <c r="Q67" s="98">
        <v>1015.9</v>
      </c>
      <c r="R67" s="98">
        <v>1015.5</v>
      </c>
      <c r="S67" s="98">
        <v>1014.9</v>
      </c>
      <c r="T67" s="98">
        <v>1014.3</v>
      </c>
      <c r="U67" s="98">
        <v>1013.3</v>
      </c>
      <c r="V67" s="98">
        <v>1011.5</v>
      </c>
      <c r="W67" s="98">
        <v>1010.9</v>
      </c>
      <c r="X67" s="98">
        <v>1009.5</v>
      </c>
      <c r="Y67" s="98">
        <v>1006.8</v>
      </c>
      <c r="Z67" s="104">
        <f t="shared" si="3"/>
        <v>1016.7333333333335</v>
      </c>
      <c r="AA67" s="56">
        <v>1020.9</v>
      </c>
      <c r="AB67" s="130">
        <v>0.3090277777777778</v>
      </c>
      <c r="AC67" s="60">
        <v>29</v>
      </c>
      <c r="AD67" s="56">
        <v>1006.8</v>
      </c>
      <c r="AE67" s="136">
        <v>1</v>
      </c>
    </row>
    <row r="68" spans="1:31" ht="13.5" customHeight="1">
      <c r="A68" s="69">
        <v>30</v>
      </c>
      <c r="B68" s="97">
        <v>1005.2</v>
      </c>
      <c r="C68" s="98">
        <v>1003.6</v>
      </c>
      <c r="D68" s="98">
        <v>1002.8</v>
      </c>
      <c r="E68" s="98">
        <v>1002.7</v>
      </c>
      <c r="F68" s="98">
        <v>1001.2</v>
      </c>
      <c r="G68" s="98">
        <v>999.7</v>
      </c>
      <c r="H68" s="98">
        <v>999.3</v>
      </c>
      <c r="I68" s="98">
        <v>998.5</v>
      </c>
      <c r="J68" s="98">
        <v>998.2</v>
      </c>
      <c r="K68" s="98">
        <v>998.7</v>
      </c>
      <c r="L68" s="98">
        <v>999.1</v>
      </c>
      <c r="M68" s="98">
        <v>999.8</v>
      </c>
      <c r="N68" s="98">
        <v>1000.7</v>
      </c>
      <c r="O68" s="98">
        <v>1002.4</v>
      </c>
      <c r="P68" s="98">
        <v>1006</v>
      </c>
      <c r="Q68" s="98">
        <v>1008.4</v>
      </c>
      <c r="R68" s="98">
        <v>1009.7</v>
      </c>
      <c r="S68" s="98">
        <v>1011</v>
      </c>
      <c r="T68" s="98">
        <v>1012.5</v>
      </c>
      <c r="U68" s="98">
        <v>1013.4</v>
      </c>
      <c r="V68" s="98">
        <v>1014</v>
      </c>
      <c r="W68" s="98">
        <v>1014.4</v>
      </c>
      <c r="X68" s="98">
        <v>1014.7</v>
      </c>
      <c r="Y68" s="98">
        <v>1015</v>
      </c>
      <c r="Z68" s="104">
        <f t="shared" si="3"/>
        <v>1005.4583333333335</v>
      </c>
      <c r="AA68" s="56">
        <v>1015.1</v>
      </c>
      <c r="AB68" s="130">
        <v>1</v>
      </c>
      <c r="AC68" s="60">
        <v>30</v>
      </c>
      <c r="AD68" s="56">
        <v>998</v>
      </c>
      <c r="AE68" s="136">
        <v>0.37847222222222227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30"/>
      <c r="AC69" s="60">
        <v>31</v>
      </c>
      <c r="AD69" s="56"/>
      <c r="AE69" s="136"/>
    </row>
    <row r="70" spans="1:31" ht="13.5" customHeight="1">
      <c r="A70" s="83" t="s">
        <v>9</v>
      </c>
      <c r="B70" s="99">
        <f aca="true" t="shared" si="4" ref="B70:Q70">AVERAGE(B39:B69)</f>
        <v>1016.0133333333334</v>
      </c>
      <c r="C70" s="100">
        <f t="shared" si="4"/>
        <v>1015.7366666666666</v>
      </c>
      <c r="D70" s="100">
        <f t="shared" si="4"/>
        <v>1015.6399999999999</v>
      </c>
      <c r="E70" s="100">
        <f t="shared" si="4"/>
        <v>1015.7299999999999</v>
      </c>
      <c r="F70" s="100">
        <f t="shared" si="4"/>
        <v>1016.0066666666665</v>
      </c>
      <c r="G70" s="100">
        <f t="shared" si="4"/>
        <v>1016.2966666666667</v>
      </c>
      <c r="H70" s="100">
        <f t="shared" si="4"/>
        <v>1016.5066666666665</v>
      </c>
      <c r="I70" s="100">
        <f t="shared" si="4"/>
        <v>1016.6633333333334</v>
      </c>
      <c r="J70" s="100">
        <f t="shared" si="4"/>
        <v>1016.8599999999999</v>
      </c>
      <c r="K70" s="100">
        <f t="shared" si="4"/>
        <v>1016.7000000000002</v>
      </c>
      <c r="L70" s="100">
        <f t="shared" si="4"/>
        <v>1016.3499999999999</v>
      </c>
      <c r="M70" s="100">
        <f t="shared" si="4"/>
        <v>1016.0499999999997</v>
      </c>
      <c r="N70" s="100">
        <f t="shared" si="4"/>
        <v>1015.686666666667</v>
      </c>
      <c r="O70" s="100">
        <f t="shared" si="4"/>
        <v>1015.4966666666666</v>
      </c>
      <c r="P70" s="100">
        <f t="shared" si="4"/>
        <v>1015.5633333333333</v>
      </c>
      <c r="Q70" s="100">
        <f t="shared" si="4"/>
        <v>1015.7366666666665</v>
      </c>
      <c r="R70" s="100">
        <f aca="true" t="shared" si="5" ref="R70:Y70">AVERAGE(R39:R69)</f>
        <v>1015.9966666666666</v>
      </c>
      <c r="S70" s="100">
        <f t="shared" si="5"/>
        <v>1016.2000000000002</v>
      </c>
      <c r="T70" s="100">
        <f t="shared" si="5"/>
        <v>1016.6766666666668</v>
      </c>
      <c r="U70" s="100">
        <f t="shared" si="5"/>
        <v>1017.1400000000002</v>
      </c>
      <c r="V70" s="100">
        <f t="shared" si="5"/>
        <v>1017.1866666666666</v>
      </c>
      <c r="W70" s="100">
        <f t="shared" si="5"/>
        <v>1017.0833333333334</v>
      </c>
      <c r="X70" s="100">
        <f t="shared" si="5"/>
        <v>1016.9033333333334</v>
      </c>
      <c r="Y70" s="100">
        <f t="shared" si="5"/>
        <v>1016.6199999999998</v>
      </c>
      <c r="Z70" s="99">
        <f>AVERAGE(B39:Y69)</f>
        <v>1016.2851388888872</v>
      </c>
      <c r="AA70" s="62">
        <f>AVERAGE(AA39:AA69)</f>
        <v>1019.1633333333333</v>
      </c>
      <c r="AB70" s="63"/>
      <c r="AC70" s="64"/>
      <c r="AD70" s="62">
        <f>AVERAGE(AD39:AD69)</f>
        <v>1013.0833333333333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1027.1</v>
      </c>
      <c r="C77" s="125">
        <v>11</v>
      </c>
      <c r="D77" s="126">
        <v>0.8430555555555556</v>
      </c>
      <c r="E77" s="57"/>
      <c r="F77" s="121"/>
      <c r="G77" s="106">
        <f>MIN(最低)</f>
        <v>997.4</v>
      </c>
      <c r="H77" s="125">
        <v>8</v>
      </c>
      <c r="I77" s="126">
        <v>0.15763888888888888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25"/>
      <c r="I78" s="126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2004-07-01T02:49:49Z</cp:lastPrinted>
  <dcterms:created xsi:type="dcterms:W3CDTF">1997-02-12T01:09:25Z</dcterms:created>
  <dcterms:modified xsi:type="dcterms:W3CDTF">2010-03-24T05:37:06Z</dcterms:modified>
  <cp:category/>
  <cp:version/>
  <cp:contentType/>
  <cp:contentStatus/>
</cp:coreProperties>
</file>