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825" windowHeight="11115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湿度" sheetId="13" r:id="rId13"/>
    <sheet name="最小湿度" sheetId="14" r:id="rId14"/>
  </sheets>
  <definedNames>
    <definedName name="_Regression_Int" localSheetId="13" hidden="1">1</definedName>
    <definedName name="_Regression_Int" localSheetId="12" hidden="1">1</definedName>
    <definedName name="c_min" localSheetId="9">'10月'!$AA$2:$AC$33</definedName>
    <definedName name="c_min" localSheetId="10">'11月'!$AA$2:$AC$33</definedName>
    <definedName name="c_min" localSheetId="11">'12月'!$AA$2:$AC$33</definedName>
    <definedName name="c_min" localSheetId="1">'2月'!$AA$2:$AC$33</definedName>
    <definedName name="c_min" localSheetId="2">'3月'!$AA$2:$AC$33</definedName>
    <definedName name="c_min" localSheetId="3">'4月'!$AA$2:$AC$33</definedName>
    <definedName name="c_min" localSheetId="4">'5月'!$AA$2:$AC$33</definedName>
    <definedName name="c_min" localSheetId="5">'6月'!$AA$2:$AC$33</definedName>
    <definedName name="c_min" localSheetId="6">'7月'!$AA$2:$AC$33</definedName>
    <definedName name="c_min" localSheetId="7">'8月'!$AA$2:$AC$33</definedName>
    <definedName name="c_min" localSheetId="8">'9月'!$AA$2:$AC$33</definedName>
    <definedName name="c_min">'1月'!$AA$2:$AC$33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 localSheetId="13">'最小湿度'!$B$5:$M$35</definedName>
    <definedName name="DATA" localSheetId="12">'平均湿度'!$B$5:$M$35</definedName>
    <definedName name="data">'1月'!$B$3:$Y$33</definedName>
    <definedName name="EXTRACT" localSheetId="9">'10月'!$C$39:$D$39</definedName>
    <definedName name="EXTRACT" localSheetId="10">'11月'!$C$39:$D$39</definedName>
    <definedName name="EXTRACT" localSheetId="11">'12月'!$C$39:$D$39</definedName>
    <definedName name="EXTRACT" localSheetId="0">'1月'!$C$39:$D$39</definedName>
    <definedName name="EXTRACT" localSheetId="1">'2月'!$C$39:$D$39</definedName>
    <definedName name="EXTRACT" localSheetId="2">'3月'!$C$39:$D$39</definedName>
    <definedName name="EXTRACT" localSheetId="3">'4月'!$C$39:$D$39</definedName>
    <definedName name="EXTRACT" localSheetId="4">'5月'!$C$39:$D$39</definedName>
    <definedName name="EXTRACT" localSheetId="5">'6月'!$C$39:$D$39</definedName>
    <definedName name="EXTRACT" localSheetId="6">'7月'!$C$39:$D$39</definedName>
    <definedName name="EXTRACT" localSheetId="7">'8月'!$C$39:$D$39</definedName>
    <definedName name="EXTRACT" localSheetId="8">'9月'!$C$39:$D$39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'10月'!$A$1:$AD$43</definedName>
    <definedName name="_xlnm.Print_Area" localSheetId="10">'11月'!$A$1:$AD$43</definedName>
    <definedName name="_xlnm.Print_Area" localSheetId="11">'12月'!$A$1:$AD$43</definedName>
    <definedName name="_xlnm.Print_Area" localSheetId="0">'1月'!$A$1:$AD$43</definedName>
    <definedName name="_xlnm.Print_Area" localSheetId="1">'2月'!$A$1:$AD$43</definedName>
    <definedName name="_xlnm.Print_Area" localSheetId="2">'3月'!$A$1:$AD$43</definedName>
    <definedName name="_xlnm.Print_Area" localSheetId="3">'4月'!$A$1:$AD$43</definedName>
    <definedName name="_xlnm.Print_Area" localSheetId="4">'5月'!$A$1:$AD$43</definedName>
    <definedName name="_xlnm.Print_Area" localSheetId="5">'6月'!$A$1:$AD$43</definedName>
    <definedName name="_xlnm.Print_Area" localSheetId="6">'7月'!$A$1:$AD$43</definedName>
    <definedName name="_xlnm.Print_Area" localSheetId="7">'8月'!$A$1:$AD$43</definedName>
    <definedName name="_xlnm.Print_Area" localSheetId="8">'9月'!$A$1:$AD$43</definedName>
    <definedName name="最低" localSheetId="9">'10月'!$AA$3:$AA$33</definedName>
    <definedName name="最低" localSheetId="10">'11月'!$AA$3:$AA$33</definedName>
    <definedName name="最低" localSheetId="11">'12月'!$AA$3:$AA$33</definedName>
    <definedName name="最低" localSheetId="1">'2月'!$AA$3:$AA$33</definedName>
    <definedName name="最低" localSheetId="2">'3月'!$AA$3:$AA$33</definedName>
    <definedName name="最低" localSheetId="3">'4月'!$AA$3:$AA$33</definedName>
    <definedName name="最低" localSheetId="4">'5月'!$AA$3:$AA$33</definedName>
    <definedName name="最低" localSheetId="5">'6月'!$AA$3:$AA$33</definedName>
    <definedName name="最低" localSheetId="6">'7月'!$AA$3:$AA$33</definedName>
    <definedName name="最低" localSheetId="7">'8月'!$AA$3:$AA$33</definedName>
    <definedName name="最低" localSheetId="8">'9月'!$AA$3:$AA$33</definedName>
    <definedName name="最低">'1月'!$AA$3:$AA$33</definedName>
  </definedNames>
  <calcPr fullCalcOnLoad="1" refMode="R1C1"/>
</workbook>
</file>

<file path=xl/sharedStrings.xml><?xml version="1.0" encoding="utf-8"?>
<sst xmlns="http://schemas.openxmlformats.org/spreadsheetml/2006/main" count="214" uniqueCount="34">
  <si>
    <t>湿度（％）</t>
  </si>
  <si>
    <t>年</t>
  </si>
  <si>
    <t>月</t>
  </si>
  <si>
    <t>日</t>
  </si>
  <si>
    <t>日平均</t>
  </si>
  <si>
    <t>最小</t>
  </si>
  <si>
    <t>時刻1</t>
  </si>
  <si>
    <t>月平均</t>
  </si>
  <si>
    <t>最小湿度40％未満</t>
  </si>
  <si>
    <t>極値</t>
  </si>
  <si>
    <t>最小湿度</t>
  </si>
  <si>
    <t>me</t>
  </si>
  <si>
    <t>****</t>
  </si>
  <si>
    <t>（６）平均湿度（％）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</si>
  <si>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</si>
  <si>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</si>
  <si>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</si>
  <si>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</si>
  <si>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</si>
  <si>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</si>
  <si>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</si>
  <si>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</si>
  <si>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</si>
  <si>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</si>
  <si>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</si>
  <si>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</si>
  <si>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</si>
  <si>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</si>
  <si>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</si>
  <si>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</si>
  <si>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最小湿度（％）</t>
  </si>
  <si>
    <t>月最低</t>
  </si>
  <si>
    <t>40％未満</t>
  </si>
  <si>
    <t/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</si>
</sst>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"/>
    <numFmt numFmtId="183" formatCode="[hh]:mm"/>
  </numFmts>
  <fonts count="40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Times New Roman"/>
      <family val="1"/>
    </font>
    <font>
      <b/>
      <sz val="10"/>
      <name val="ＭＳ 明朝"/>
      <family val="1"/>
    </font>
    <font>
      <u val="single"/>
      <sz val="14"/>
      <name val="Termin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9"/>
      <name val="PosterBodoni It BT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明朝"/>
      <family val="1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21" fillId="0" borderId="0" applyNumberFormat="0" applyFill="0" applyBorder="0" applyAlignment="0" applyProtection="0"/>
    <xf numFmtId="0" fontId="32" fillId="15" borderId="1" applyNumberFormat="0" applyAlignment="0" applyProtection="0"/>
    <xf numFmtId="0" fontId="27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31" fillId="0" borderId="3" applyNumberFormat="0" applyFill="0" applyAlignment="0" applyProtection="0"/>
    <xf numFmtId="0" fontId="26" fillId="16" borderId="0" applyNumberFormat="0" applyBorder="0" applyAlignment="0" applyProtection="0"/>
    <xf numFmtId="0" fontId="30" fillId="17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29" fillId="17" borderId="9" applyNumberFormat="0" applyAlignment="0" applyProtection="0"/>
    <xf numFmtId="0" fontId="33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28" fillId="7" borderId="4" applyNumberFormat="0" applyAlignment="0" applyProtection="0"/>
    <xf numFmtId="1" fontId="8" fillId="0" borderId="0">
      <alignment/>
      <protection/>
    </xf>
    <xf numFmtId="0" fontId="20" fillId="0" borderId="0" applyNumberFormat="0" applyFill="0" applyBorder="0" applyAlignment="0" applyProtection="0"/>
    <xf numFmtId="0" fontId="25" fillId="6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Alignment="1">
      <alignment/>
    </xf>
    <xf numFmtId="0" fontId="6" fillId="0" borderId="13" xfId="0" applyNumberFormat="1" applyFont="1" applyBorder="1" applyAlignment="1">
      <alignment/>
    </xf>
    <xf numFmtId="0" fontId="0" fillId="0" borderId="14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3" xfId="0" applyNumberFormat="1" applyFont="1" applyBorder="1" applyAlignment="1">
      <alignment/>
    </xf>
    <xf numFmtId="20" fontId="10" fillId="0" borderId="17" xfId="0" applyNumberFormat="1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0" xfId="0" applyFont="1" applyBorder="1" applyAlignment="1">
      <alignment/>
    </xf>
    <xf numFmtId="20" fontId="10" fillId="0" borderId="17" xfId="0" applyNumberFormat="1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2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7" fillId="0" borderId="0" xfId="61" applyFont="1" applyBorder="1" applyProtection="1" quotePrefix="1">
      <alignment/>
      <protection/>
    </xf>
    <xf numFmtId="1" fontId="12" fillId="0" borderId="0" xfId="61" applyFont="1" applyBorder="1" applyAlignment="1" applyProtection="1">
      <alignment horizontal="left"/>
      <protection/>
    </xf>
    <xf numFmtId="1" fontId="8" fillId="0" borderId="0" xfId="61" applyBorder="1" applyProtection="1">
      <alignment/>
      <protection/>
    </xf>
    <xf numFmtId="1" fontId="8" fillId="0" borderId="0" xfId="61" applyBorder="1">
      <alignment/>
      <protection/>
    </xf>
    <xf numFmtId="1" fontId="8" fillId="0" borderId="23" xfId="61" applyBorder="1" applyAlignment="1">
      <alignment horizontal="right"/>
      <protection/>
    </xf>
    <xf numFmtId="1" fontId="8" fillId="0" borderId="11" xfId="61" applyBorder="1" applyProtection="1">
      <alignment/>
      <protection/>
    </xf>
    <xf numFmtId="1" fontId="8" fillId="0" borderId="24" xfId="61" applyBorder="1" applyProtection="1">
      <alignment/>
      <protection/>
    </xf>
    <xf numFmtId="1" fontId="8" fillId="0" borderId="18" xfId="61" applyBorder="1">
      <alignment/>
      <protection/>
    </xf>
    <xf numFmtId="1" fontId="5" fillId="0" borderId="25" xfId="61" applyFont="1" applyBorder="1" applyAlignment="1" applyProtection="1">
      <alignment horizontal="right"/>
      <protection/>
    </xf>
    <xf numFmtId="1" fontId="5" fillId="0" borderId="26" xfId="61" applyFont="1" applyBorder="1" applyAlignment="1" applyProtection="1">
      <alignment horizontal="right"/>
      <protection/>
    </xf>
    <xf numFmtId="1" fontId="8" fillId="0" borderId="18" xfId="61" applyBorder="1" applyAlignment="1" applyProtection="1">
      <alignment horizontal="left"/>
      <protection/>
    </xf>
    <xf numFmtId="1" fontId="8" fillId="0" borderId="25" xfId="61" applyBorder="1">
      <alignment/>
      <protection/>
    </xf>
    <xf numFmtId="1" fontId="8" fillId="0" borderId="26" xfId="61" applyBorder="1">
      <alignment/>
      <protection/>
    </xf>
    <xf numFmtId="1" fontId="8" fillId="0" borderId="23" xfId="61" applyBorder="1" applyProtection="1">
      <alignment/>
      <protection/>
    </xf>
    <xf numFmtId="1" fontId="13" fillId="0" borderId="11" xfId="61" applyNumberFormat="1" applyFont="1" applyBorder="1" applyProtection="1">
      <alignment/>
      <protection/>
    </xf>
    <xf numFmtId="1" fontId="13" fillId="0" borderId="24" xfId="61" applyNumberFormat="1" applyFont="1" applyBorder="1" applyProtection="1">
      <alignment/>
      <protection/>
    </xf>
    <xf numFmtId="1" fontId="8" fillId="0" borderId="16" xfId="61" applyBorder="1" applyProtection="1">
      <alignment/>
      <protection/>
    </xf>
    <xf numFmtId="1" fontId="13" fillId="0" borderId="13" xfId="61" applyNumberFormat="1" applyFont="1" applyBorder="1" applyProtection="1">
      <alignment/>
      <protection/>
    </xf>
    <xf numFmtId="1" fontId="13" fillId="0" borderId="17" xfId="61" applyNumberFormat="1" applyFont="1" applyBorder="1" applyProtection="1">
      <alignment/>
      <protection/>
    </xf>
    <xf numFmtId="1" fontId="8" fillId="18" borderId="23" xfId="61" applyFill="1" applyBorder="1" applyAlignment="1" applyProtection="1">
      <alignment horizontal="distributed"/>
      <protection/>
    </xf>
    <xf numFmtId="182" fontId="13" fillId="18" borderId="11" xfId="61" applyNumberFormat="1" applyFont="1" applyFill="1" applyBorder="1" applyProtection="1">
      <alignment/>
      <protection/>
    </xf>
    <xf numFmtId="182" fontId="13" fillId="18" borderId="24" xfId="61" applyNumberFormat="1" applyFont="1" applyFill="1" applyBorder="1" applyProtection="1">
      <alignment/>
      <protection/>
    </xf>
    <xf numFmtId="1" fontId="8" fillId="0" borderId="23" xfId="61" applyBorder="1" applyAlignment="1" applyProtection="1">
      <alignment horizontal="distributed"/>
      <protection/>
    </xf>
    <xf numFmtId="182" fontId="13" fillId="0" borderId="11" xfId="61" applyNumberFormat="1" applyFont="1" applyBorder="1" applyProtection="1">
      <alignment/>
      <protection/>
    </xf>
    <xf numFmtId="182" fontId="13" fillId="0" borderId="24" xfId="61" applyNumberFormat="1" applyFont="1" applyBorder="1" applyProtection="1">
      <alignment/>
      <protection/>
    </xf>
    <xf numFmtId="1" fontId="8" fillId="0" borderId="16" xfId="61" applyBorder="1" applyAlignment="1" applyProtection="1">
      <alignment horizontal="distributed"/>
      <protection/>
    </xf>
    <xf numFmtId="182" fontId="13" fillId="0" borderId="13" xfId="61" applyNumberFormat="1" applyFont="1" applyBorder="1" applyProtection="1">
      <alignment/>
      <protection/>
    </xf>
    <xf numFmtId="182" fontId="13" fillId="0" borderId="17" xfId="61" applyNumberFormat="1" applyFont="1" applyBorder="1" applyProtection="1">
      <alignment/>
      <protection/>
    </xf>
    <xf numFmtId="1" fontId="8" fillId="0" borderId="27" xfId="61" applyBorder="1" applyAlignment="1" applyProtection="1">
      <alignment horizontal="distributed"/>
      <protection/>
    </xf>
    <xf numFmtId="182" fontId="13" fillId="0" borderId="21" xfId="61" applyNumberFormat="1" applyFont="1" applyBorder="1" applyProtection="1">
      <alignment/>
      <protection/>
    </xf>
    <xf numFmtId="182" fontId="13" fillId="0" borderId="22" xfId="61" applyNumberFormat="1" applyFont="1" applyBorder="1" applyProtection="1">
      <alignment/>
      <protection/>
    </xf>
    <xf numFmtId="1" fontId="8" fillId="0" borderId="0" xfId="61" applyBorder="1" applyAlignment="1" applyProtection="1">
      <alignment horizontal="left"/>
      <protection/>
    </xf>
    <xf numFmtId="1" fontId="8" fillId="0" borderId="0" xfId="61" applyBorder="1" applyAlignment="1">
      <alignment horizontal="centerContinuous"/>
      <protection/>
    </xf>
    <xf numFmtId="1" fontId="9" fillId="0" borderId="0" xfId="61" applyFont="1" applyBorder="1">
      <alignment/>
      <protection/>
    </xf>
    <xf numFmtId="1" fontId="9" fillId="0" borderId="0" xfId="61" applyFont="1" applyBorder="1" applyAlignment="1" applyProtection="1">
      <alignment horizontal="left"/>
      <protection/>
    </xf>
    <xf numFmtId="1" fontId="9" fillId="0" borderId="0" xfId="61" applyFont="1" applyBorder="1" applyAlignment="1">
      <alignment/>
      <protection/>
    </xf>
    <xf numFmtId="1" fontId="5" fillId="0" borderId="18" xfId="61" applyFont="1" applyBorder="1" applyAlignment="1" applyProtection="1">
      <alignment horizontal="right"/>
      <protection/>
    </xf>
    <xf numFmtId="1" fontId="13" fillId="0" borderId="23" xfId="61" applyNumberFormat="1" applyFont="1" applyBorder="1" applyProtection="1">
      <alignment/>
      <protection/>
    </xf>
    <xf numFmtId="1" fontId="13" fillId="0" borderId="16" xfId="61" applyNumberFormat="1" applyFont="1" applyBorder="1" applyProtection="1">
      <alignment/>
      <protection/>
    </xf>
    <xf numFmtId="182" fontId="13" fillId="0" borderId="23" xfId="61" applyNumberFormat="1" applyFont="1" applyBorder="1" applyProtection="1">
      <alignment/>
      <protection/>
    </xf>
    <xf numFmtId="182" fontId="13" fillId="0" borderId="16" xfId="61" applyNumberFormat="1" applyFont="1" applyBorder="1" applyProtection="1">
      <alignment/>
      <protection/>
    </xf>
    <xf numFmtId="182" fontId="13" fillId="0" borderId="27" xfId="61" applyNumberFormat="1" applyFont="1" applyBorder="1" applyProtection="1">
      <alignment/>
      <protection/>
    </xf>
    <xf numFmtId="1" fontId="14" fillId="19" borderId="19" xfId="61" applyFont="1" applyFill="1" applyBorder="1">
      <alignment/>
      <protection/>
    </xf>
    <xf numFmtId="1" fontId="14" fillId="19" borderId="28" xfId="61" applyFont="1" applyFill="1" applyBorder="1">
      <alignment/>
      <protection/>
    </xf>
    <xf numFmtId="1" fontId="14" fillId="19" borderId="29" xfId="61" applyFont="1" applyFill="1" applyBorder="1">
      <alignment/>
      <protection/>
    </xf>
    <xf numFmtId="1" fontId="11" fillId="19" borderId="19" xfId="61" applyFont="1" applyFill="1" applyBorder="1" applyAlignment="1" quotePrefix="1">
      <alignment horizontal="center"/>
      <protection/>
    </xf>
    <xf numFmtId="1" fontId="11" fillId="18" borderId="23" xfId="61" applyFont="1" applyFill="1" applyBorder="1" applyAlignment="1" applyProtection="1">
      <alignment horizontal="distributed"/>
      <protection/>
    </xf>
    <xf numFmtId="1" fontId="11" fillId="20" borderId="23" xfId="61" applyFont="1" applyFill="1" applyBorder="1" applyAlignment="1" applyProtection="1">
      <alignment horizontal="distributed"/>
      <protection/>
    </xf>
    <xf numFmtId="0" fontId="0" fillId="0" borderId="0" xfId="0" applyBorder="1" applyAlignment="1">
      <alignment horizontal="center"/>
    </xf>
    <xf numFmtId="20" fontId="10" fillId="0" borderId="0" xfId="0" applyNumberFormat="1" applyFont="1" applyBorder="1" applyAlignment="1">
      <alignment horizontal="center"/>
    </xf>
    <xf numFmtId="20" fontId="10" fillId="0" borderId="0" xfId="0" applyNumberFormat="1" applyFont="1" applyBorder="1" applyAlignment="1">
      <alignment/>
    </xf>
    <xf numFmtId="0" fontId="15" fillId="0" borderId="24" xfId="0" applyFont="1" applyBorder="1" applyAlignment="1">
      <alignment horizontal="center"/>
    </xf>
    <xf numFmtId="1" fontId="10" fillId="0" borderId="30" xfId="0" applyNumberFormat="1" applyFont="1" applyBorder="1" applyAlignment="1">
      <alignment/>
    </xf>
    <xf numFmtId="0" fontId="0" fillId="0" borderId="23" xfId="0" applyBorder="1" applyAlignment="1">
      <alignment horizontal="left"/>
    </xf>
    <xf numFmtId="0" fontId="16" fillId="21" borderId="10" xfId="0" applyFont="1" applyFill="1" applyBorder="1" applyAlignment="1">
      <alignment/>
    </xf>
    <xf numFmtId="0" fontId="17" fillId="21" borderId="10" xfId="0" applyFont="1" applyFill="1" applyBorder="1" applyAlignment="1">
      <alignment horizontal="center"/>
    </xf>
    <xf numFmtId="0" fontId="16" fillId="21" borderId="10" xfId="0" applyFont="1" applyFill="1" applyBorder="1" applyAlignment="1">
      <alignment horizontal="center"/>
    </xf>
    <xf numFmtId="0" fontId="16" fillId="21" borderId="10" xfId="0" applyFont="1" applyFill="1" applyBorder="1" applyAlignment="1">
      <alignment/>
    </xf>
    <xf numFmtId="0" fontId="10" fillId="5" borderId="0" xfId="0" applyFont="1" applyFill="1" applyBorder="1" applyAlignment="1">
      <alignment/>
    </xf>
    <xf numFmtId="182" fontId="10" fillId="4" borderId="0" xfId="0" applyNumberFormat="1" applyFont="1" applyFill="1" applyBorder="1" applyAlignment="1">
      <alignment/>
    </xf>
    <xf numFmtId="182" fontId="10" fillId="0" borderId="0" xfId="0" applyNumberFormat="1" applyFont="1" applyBorder="1" applyAlignment="1">
      <alignment/>
    </xf>
    <xf numFmtId="0" fontId="10" fillId="5" borderId="30" xfId="0" applyFont="1" applyFill="1" applyBorder="1" applyAlignment="1">
      <alignment/>
    </xf>
    <xf numFmtId="182" fontId="10" fillId="4" borderId="30" xfId="0" applyNumberFormat="1" applyFont="1" applyFill="1" applyBorder="1" applyAlignment="1">
      <alignment/>
    </xf>
    <xf numFmtId="182" fontId="10" fillId="0" borderId="30" xfId="0" applyNumberFormat="1" applyFont="1" applyBorder="1" applyAlignment="1">
      <alignment/>
    </xf>
    <xf numFmtId="0" fontId="0" fillId="5" borderId="31" xfId="0" applyFont="1" applyFill="1" applyBorder="1" applyAlignment="1">
      <alignment horizontal="center"/>
    </xf>
    <xf numFmtId="182" fontId="10" fillId="4" borderId="31" xfId="0" applyNumberFormat="1" applyFont="1" applyFill="1" applyBorder="1" applyAlignment="1">
      <alignment/>
    </xf>
    <xf numFmtId="182" fontId="10" fillId="0" borderId="31" xfId="0" applyNumberFormat="1" applyFont="1" applyBorder="1" applyAlignment="1">
      <alignment/>
    </xf>
    <xf numFmtId="0" fontId="10" fillId="0" borderId="31" xfId="0" applyFont="1" applyBorder="1" applyAlignment="1">
      <alignment horizontal="center"/>
    </xf>
    <xf numFmtId="0" fontId="18" fillId="0" borderId="0" xfId="0" applyFont="1" applyAlignment="1">
      <alignment/>
    </xf>
    <xf numFmtId="1" fontId="14" fillId="20" borderId="23" xfId="61" applyNumberFormat="1" applyFont="1" applyFill="1" applyBorder="1" applyProtection="1">
      <alignment/>
      <protection/>
    </xf>
    <xf numFmtId="1" fontId="14" fillId="18" borderId="23" xfId="61" applyNumberFormat="1" applyFont="1" applyFill="1" applyBorder="1" applyProtection="1">
      <alignment/>
      <protection/>
    </xf>
    <xf numFmtId="1" fontId="14" fillId="18" borderId="11" xfId="61" applyNumberFormat="1" applyFont="1" applyFill="1" applyBorder="1" applyProtection="1">
      <alignment/>
      <protection/>
    </xf>
    <xf numFmtId="1" fontId="14" fillId="18" borderId="24" xfId="61" applyNumberFormat="1" applyFont="1" applyFill="1" applyBorder="1" applyProtection="1">
      <alignment/>
      <protection/>
    </xf>
    <xf numFmtId="1" fontId="14" fillId="20" borderId="11" xfId="61" applyNumberFormat="1" applyFont="1" applyFill="1" applyBorder="1" applyProtection="1">
      <alignment/>
      <protection/>
    </xf>
    <xf numFmtId="1" fontId="14" fillId="20" borderId="24" xfId="61" applyNumberFormat="1" applyFont="1" applyFill="1" applyBorder="1" applyProtection="1">
      <alignment/>
      <protection/>
    </xf>
    <xf numFmtId="1" fontId="1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83" fontId="10" fillId="0" borderId="0" xfId="0" applyNumberFormat="1" applyFont="1" applyBorder="1" applyAlignment="1">
      <alignment horizontal="center"/>
    </xf>
    <xf numFmtId="183" fontId="10" fillId="0" borderId="30" xfId="0" applyNumberFormat="1" applyFont="1" applyBorder="1" applyAlignment="1">
      <alignment horizontal="center"/>
    </xf>
    <xf numFmtId="183" fontId="10" fillId="0" borderId="17" xfId="0" applyNumberFormat="1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湿度" xfId="61"/>
    <cellStyle name="表示済みのハイパーリンク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133350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32</xdr:col>
      <xdr:colOff>0</xdr:colOff>
      <xdr:row>1</xdr:row>
      <xdr:rowOff>9525</xdr:rowOff>
    </xdr:from>
    <xdr:to>
      <xdr:col>32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410652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247650</xdr:rowOff>
    </xdr:from>
    <xdr:to>
      <xdr:col>32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410652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32</xdr:col>
      <xdr:colOff>0</xdr:colOff>
      <xdr:row>1</xdr:row>
      <xdr:rowOff>9525</xdr:rowOff>
    </xdr:from>
    <xdr:to>
      <xdr:col>32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410652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247650</xdr:rowOff>
    </xdr:from>
    <xdr:to>
      <xdr:col>32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410652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32</xdr:col>
      <xdr:colOff>0</xdr:colOff>
      <xdr:row>1</xdr:row>
      <xdr:rowOff>9525</xdr:rowOff>
    </xdr:from>
    <xdr:to>
      <xdr:col>32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410652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247650</xdr:rowOff>
    </xdr:from>
    <xdr:to>
      <xdr:col>32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410652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32</xdr:col>
      <xdr:colOff>0</xdr:colOff>
      <xdr:row>1</xdr:row>
      <xdr:rowOff>9525</xdr:rowOff>
    </xdr:from>
    <xdr:to>
      <xdr:col>32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410652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247650</xdr:rowOff>
    </xdr:from>
    <xdr:to>
      <xdr:col>32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410652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32</xdr:col>
      <xdr:colOff>0</xdr:colOff>
      <xdr:row>1</xdr:row>
      <xdr:rowOff>9525</xdr:rowOff>
    </xdr:from>
    <xdr:to>
      <xdr:col>32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410652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247650</xdr:rowOff>
    </xdr:from>
    <xdr:to>
      <xdr:col>32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410652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32</xdr:col>
      <xdr:colOff>0</xdr:colOff>
      <xdr:row>1</xdr:row>
      <xdr:rowOff>9525</xdr:rowOff>
    </xdr:from>
    <xdr:to>
      <xdr:col>32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410652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247650</xdr:rowOff>
    </xdr:from>
    <xdr:to>
      <xdr:col>32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410652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32</xdr:col>
      <xdr:colOff>0</xdr:colOff>
      <xdr:row>1</xdr:row>
      <xdr:rowOff>9525</xdr:rowOff>
    </xdr:from>
    <xdr:to>
      <xdr:col>32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410652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247650</xdr:rowOff>
    </xdr:from>
    <xdr:to>
      <xdr:col>32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410652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32</xdr:col>
      <xdr:colOff>0</xdr:colOff>
      <xdr:row>1</xdr:row>
      <xdr:rowOff>9525</xdr:rowOff>
    </xdr:from>
    <xdr:to>
      <xdr:col>32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410652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247650</xdr:rowOff>
    </xdr:from>
    <xdr:to>
      <xdr:col>32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410652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9525" y="333375"/>
          <a:ext cx="81915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9525" y="333375"/>
          <a:ext cx="81915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32</xdr:col>
      <xdr:colOff>0</xdr:colOff>
      <xdr:row>1</xdr:row>
      <xdr:rowOff>9525</xdr:rowOff>
    </xdr:from>
    <xdr:to>
      <xdr:col>32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410652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247650</xdr:rowOff>
    </xdr:from>
    <xdr:to>
      <xdr:col>32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410652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32</xdr:col>
      <xdr:colOff>0</xdr:colOff>
      <xdr:row>1</xdr:row>
      <xdr:rowOff>9525</xdr:rowOff>
    </xdr:from>
    <xdr:to>
      <xdr:col>32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410652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247650</xdr:rowOff>
    </xdr:from>
    <xdr:to>
      <xdr:col>32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410652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32</xdr:col>
      <xdr:colOff>0</xdr:colOff>
      <xdr:row>1</xdr:row>
      <xdr:rowOff>9525</xdr:rowOff>
    </xdr:from>
    <xdr:to>
      <xdr:col>32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410652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247650</xdr:rowOff>
    </xdr:from>
    <xdr:to>
      <xdr:col>32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410652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32</xdr:col>
      <xdr:colOff>0</xdr:colOff>
      <xdr:row>1</xdr:row>
      <xdr:rowOff>9525</xdr:rowOff>
    </xdr:from>
    <xdr:to>
      <xdr:col>32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410652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247650</xdr:rowOff>
    </xdr:from>
    <xdr:to>
      <xdr:col>32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410652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32</xdr:col>
      <xdr:colOff>0</xdr:colOff>
      <xdr:row>1</xdr:row>
      <xdr:rowOff>9525</xdr:rowOff>
    </xdr:from>
    <xdr:to>
      <xdr:col>32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410652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247650</xdr:rowOff>
    </xdr:from>
    <xdr:to>
      <xdr:col>32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410652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32</xdr:col>
      <xdr:colOff>0</xdr:colOff>
      <xdr:row>1</xdr:row>
      <xdr:rowOff>9525</xdr:rowOff>
    </xdr:from>
    <xdr:to>
      <xdr:col>32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410652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247650</xdr:rowOff>
    </xdr:from>
    <xdr:to>
      <xdr:col>32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410652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32</xdr:col>
      <xdr:colOff>0</xdr:colOff>
      <xdr:row>1</xdr:row>
      <xdr:rowOff>9525</xdr:rowOff>
    </xdr:from>
    <xdr:to>
      <xdr:col>32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410652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247650</xdr:rowOff>
    </xdr:from>
    <xdr:to>
      <xdr:col>32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410652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32</xdr:col>
      <xdr:colOff>0</xdr:colOff>
      <xdr:row>1</xdr:row>
      <xdr:rowOff>9525</xdr:rowOff>
    </xdr:from>
    <xdr:to>
      <xdr:col>32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410652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247650</xdr:rowOff>
    </xdr:from>
    <xdr:to>
      <xdr:col>32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410652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32</xdr:col>
      <xdr:colOff>0</xdr:colOff>
      <xdr:row>1</xdr:row>
      <xdr:rowOff>9525</xdr:rowOff>
    </xdr:from>
    <xdr:to>
      <xdr:col>32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410652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247650</xdr:rowOff>
    </xdr:from>
    <xdr:to>
      <xdr:col>32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410652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32</xdr:col>
      <xdr:colOff>0</xdr:colOff>
      <xdr:row>1</xdr:row>
      <xdr:rowOff>9525</xdr:rowOff>
    </xdr:from>
    <xdr:to>
      <xdr:col>32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410652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247650</xdr:rowOff>
    </xdr:from>
    <xdr:to>
      <xdr:col>32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410652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32</xdr:col>
      <xdr:colOff>0</xdr:colOff>
      <xdr:row>1</xdr:row>
      <xdr:rowOff>9525</xdr:rowOff>
    </xdr:from>
    <xdr:to>
      <xdr:col>32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410652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247650</xdr:rowOff>
    </xdr:from>
    <xdr:to>
      <xdr:col>32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410652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32</xdr:col>
      <xdr:colOff>0</xdr:colOff>
      <xdr:row>1</xdr:row>
      <xdr:rowOff>9525</xdr:rowOff>
    </xdr:from>
    <xdr:to>
      <xdr:col>32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410652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247650</xdr:rowOff>
    </xdr:from>
    <xdr:to>
      <xdr:col>32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410652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32</xdr:col>
      <xdr:colOff>0</xdr:colOff>
      <xdr:row>1</xdr:row>
      <xdr:rowOff>9525</xdr:rowOff>
    </xdr:from>
    <xdr:to>
      <xdr:col>32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410652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247650</xdr:rowOff>
    </xdr:from>
    <xdr:to>
      <xdr:col>32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410652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32</xdr:col>
      <xdr:colOff>0</xdr:colOff>
      <xdr:row>1</xdr:row>
      <xdr:rowOff>9525</xdr:rowOff>
    </xdr:from>
    <xdr:to>
      <xdr:col>32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410652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247650</xdr:rowOff>
    </xdr:from>
    <xdr:to>
      <xdr:col>32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410652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32</xdr:col>
      <xdr:colOff>0</xdr:colOff>
      <xdr:row>1</xdr:row>
      <xdr:rowOff>9525</xdr:rowOff>
    </xdr:from>
    <xdr:to>
      <xdr:col>32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410652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247650</xdr:rowOff>
    </xdr:from>
    <xdr:to>
      <xdr:col>32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410652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32</xdr:col>
      <xdr:colOff>0</xdr:colOff>
      <xdr:row>1</xdr:row>
      <xdr:rowOff>9525</xdr:rowOff>
    </xdr:from>
    <xdr:to>
      <xdr:col>32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410652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247650</xdr:rowOff>
    </xdr:from>
    <xdr:to>
      <xdr:col>32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410652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"/>
  <sheetViews>
    <sheetView showGridLines="0" tabSelected="1" workbookViewId="0" topLeftCell="A1">
      <selection activeCell="A1" sqref="A1"/>
    </sheetView>
  </sheetViews>
  <sheetFormatPr defaultColWidth="6.875" defaultRowHeight="12"/>
  <cols>
    <col min="2" max="25" width="5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7">
        <v>2005</v>
      </c>
      <c r="Z1" t="s">
        <v>1</v>
      </c>
      <c r="AA1" s="99">
        <v>1</v>
      </c>
      <c r="AB1" s="1" t="s">
        <v>2</v>
      </c>
      <c r="AC1" s="1"/>
    </row>
    <row r="2" spans="1:29" ht="13.5" customHeight="1">
      <c r="A2" s="85" t="s">
        <v>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7" t="s">
        <v>4</v>
      </c>
      <c r="AA2" s="87" t="s">
        <v>5</v>
      </c>
      <c r="AB2" s="88" t="s">
        <v>6</v>
      </c>
      <c r="AC2" s="2" t="s">
        <v>3</v>
      </c>
    </row>
    <row r="3" spans="1:29" ht="13.5" customHeight="1">
      <c r="A3" s="89">
        <v>1</v>
      </c>
      <c r="B3" s="106">
        <v>87.4</v>
      </c>
      <c r="C3" s="106">
        <v>86.6</v>
      </c>
      <c r="D3" s="106">
        <v>90.3</v>
      </c>
      <c r="E3" s="106">
        <v>90.8</v>
      </c>
      <c r="F3" s="106">
        <v>91.3</v>
      </c>
      <c r="G3" s="106">
        <v>87.4</v>
      </c>
      <c r="H3" s="106">
        <v>77.1</v>
      </c>
      <c r="I3" s="106">
        <v>70.5</v>
      </c>
      <c r="J3" s="106">
        <v>89.4</v>
      </c>
      <c r="K3" s="106">
        <v>64.4</v>
      </c>
      <c r="L3" s="106">
        <v>54.3</v>
      </c>
      <c r="M3" s="106">
        <v>54.3</v>
      </c>
      <c r="N3" s="106">
        <v>49.4</v>
      </c>
      <c r="O3" s="106">
        <v>49.9</v>
      </c>
      <c r="P3" s="106">
        <v>43.5</v>
      </c>
      <c r="Q3" s="106">
        <v>52.4</v>
      </c>
      <c r="R3" s="106">
        <v>57.6</v>
      </c>
      <c r="S3" s="106">
        <v>54</v>
      </c>
      <c r="T3" s="106">
        <v>45.6</v>
      </c>
      <c r="U3" s="106">
        <v>47.3</v>
      </c>
      <c r="V3" s="106">
        <v>47.9</v>
      </c>
      <c r="W3" s="106">
        <v>47.4</v>
      </c>
      <c r="X3" s="106">
        <v>46.2</v>
      </c>
      <c r="Y3" s="106">
        <v>50</v>
      </c>
      <c r="Z3" s="90">
        <f>AVERAGE(B3:Y3)</f>
        <v>63.958333333333336</v>
      </c>
      <c r="AA3" s="91">
        <v>41.1</v>
      </c>
      <c r="AB3" s="108">
        <v>0.6041666666666666</v>
      </c>
      <c r="AC3" s="5">
        <v>1</v>
      </c>
    </row>
    <row r="4" spans="1:29" ht="13.5" customHeight="1">
      <c r="A4" s="89">
        <v>2</v>
      </c>
      <c r="B4" s="106">
        <v>54.3</v>
      </c>
      <c r="C4" s="106">
        <v>64.7</v>
      </c>
      <c r="D4" s="106">
        <v>70.3</v>
      </c>
      <c r="E4" s="106">
        <v>65.8</v>
      </c>
      <c r="F4" s="106">
        <v>64.2</v>
      </c>
      <c r="G4" s="106">
        <v>64.1</v>
      </c>
      <c r="H4" s="106">
        <v>60.9</v>
      </c>
      <c r="I4" s="106">
        <v>52.4</v>
      </c>
      <c r="J4" s="106">
        <v>44.9</v>
      </c>
      <c r="K4" s="106">
        <v>30.7</v>
      </c>
      <c r="L4" s="106">
        <v>30.2</v>
      </c>
      <c r="M4" s="106">
        <v>29.3</v>
      </c>
      <c r="N4" s="106">
        <v>26.4</v>
      </c>
      <c r="O4" s="106">
        <v>25.7</v>
      </c>
      <c r="P4" s="106">
        <v>29.3</v>
      </c>
      <c r="Q4" s="106">
        <v>35.5</v>
      </c>
      <c r="R4" s="106">
        <v>57.5</v>
      </c>
      <c r="S4" s="106">
        <v>57.7</v>
      </c>
      <c r="T4" s="106">
        <v>58.3</v>
      </c>
      <c r="U4" s="106">
        <v>58.4</v>
      </c>
      <c r="V4" s="106">
        <v>56.9</v>
      </c>
      <c r="W4" s="106">
        <v>53.3</v>
      </c>
      <c r="X4" s="106">
        <v>53.1</v>
      </c>
      <c r="Y4" s="106">
        <v>50.7</v>
      </c>
      <c r="Z4" s="90">
        <f aca="true" t="shared" si="0" ref="Z4:Z19">AVERAGE(B4:Y4)</f>
        <v>49.775</v>
      </c>
      <c r="AA4" s="91">
        <v>23</v>
      </c>
      <c r="AB4" s="108">
        <v>0.5756944444444444</v>
      </c>
      <c r="AC4" s="6">
        <v>2</v>
      </c>
    </row>
    <row r="5" spans="1:29" ht="13.5" customHeight="1">
      <c r="A5" s="89">
        <v>3</v>
      </c>
      <c r="B5" s="106">
        <v>54</v>
      </c>
      <c r="C5" s="106">
        <v>57.3</v>
      </c>
      <c r="D5" s="106">
        <v>59.1</v>
      </c>
      <c r="E5" s="106">
        <v>67.5</v>
      </c>
      <c r="F5" s="106">
        <v>71.7</v>
      </c>
      <c r="G5" s="106">
        <v>69.9</v>
      </c>
      <c r="H5" s="106">
        <v>76.7</v>
      </c>
      <c r="I5" s="106">
        <v>52.3</v>
      </c>
      <c r="J5" s="106">
        <v>39.7</v>
      </c>
      <c r="K5" s="106">
        <v>33.9</v>
      </c>
      <c r="L5" s="106">
        <v>34.4</v>
      </c>
      <c r="M5" s="106">
        <v>35.7</v>
      </c>
      <c r="N5" s="106">
        <v>38.5</v>
      </c>
      <c r="O5" s="106">
        <v>40.9</v>
      </c>
      <c r="P5" s="106">
        <v>43.6</v>
      </c>
      <c r="Q5" s="106">
        <v>49.7</v>
      </c>
      <c r="R5" s="106">
        <v>54.5</v>
      </c>
      <c r="S5" s="106">
        <v>58.7</v>
      </c>
      <c r="T5" s="106">
        <v>63.3</v>
      </c>
      <c r="U5" s="106">
        <v>61.6</v>
      </c>
      <c r="V5" s="106">
        <v>52.4</v>
      </c>
      <c r="W5" s="106">
        <v>47.4</v>
      </c>
      <c r="X5" s="106">
        <v>43</v>
      </c>
      <c r="Y5" s="106">
        <v>47.4</v>
      </c>
      <c r="Z5" s="90">
        <f t="shared" si="0"/>
        <v>52.216666666666676</v>
      </c>
      <c r="AA5" s="91">
        <v>33.1</v>
      </c>
      <c r="AB5" s="108">
        <v>0.41944444444444445</v>
      </c>
      <c r="AC5" s="6">
        <v>3</v>
      </c>
    </row>
    <row r="6" spans="1:29" ht="13.5" customHeight="1">
      <c r="A6" s="89">
        <v>4</v>
      </c>
      <c r="B6" s="106">
        <v>42.7</v>
      </c>
      <c r="C6" s="106">
        <v>36.8</v>
      </c>
      <c r="D6" s="106">
        <v>41.1</v>
      </c>
      <c r="E6" s="106">
        <v>52</v>
      </c>
      <c r="F6" s="106">
        <v>54.7</v>
      </c>
      <c r="G6" s="106">
        <v>57.7</v>
      </c>
      <c r="H6" s="106">
        <v>57.2</v>
      </c>
      <c r="I6" s="106">
        <v>58.7</v>
      </c>
      <c r="J6" s="106">
        <v>60.4</v>
      </c>
      <c r="K6" s="106">
        <v>57.6</v>
      </c>
      <c r="L6" s="106">
        <v>55.6</v>
      </c>
      <c r="M6" s="106">
        <v>52.1</v>
      </c>
      <c r="N6" s="106">
        <v>47.5</v>
      </c>
      <c r="O6" s="106">
        <v>37.4</v>
      </c>
      <c r="P6" s="106">
        <v>44.1</v>
      </c>
      <c r="Q6" s="106">
        <v>40.1</v>
      </c>
      <c r="R6" s="106">
        <v>43.3</v>
      </c>
      <c r="S6" s="106">
        <v>45.9</v>
      </c>
      <c r="T6" s="106">
        <v>46</v>
      </c>
      <c r="U6" s="106">
        <v>44.4</v>
      </c>
      <c r="V6" s="106">
        <v>45.3</v>
      </c>
      <c r="W6" s="106">
        <v>43.9</v>
      </c>
      <c r="X6" s="106">
        <v>45.5</v>
      </c>
      <c r="Y6" s="106">
        <v>49.6</v>
      </c>
      <c r="Z6" s="90">
        <f t="shared" si="0"/>
        <v>48.31666666666666</v>
      </c>
      <c r="AA6" s="91">
        <v>34.3</v>
      </c>
      <c r="AB6" s="108">
        <v>0.09722222222222222</v>
      </c>
      <c r="AC6" s="6">
        <v>4</v>
      </c>
    </row>
    <row r="7" spans="1:29" ht="13.5" customHeight="1">
      <c r="A7" s="89">
        <v>5</v>
      </c>
      <c r="B7" s="106">
        <v>50.6</v>
      </c>
      <c r="C7" s="106">
        <v>44.7</v>
      </c>
      <c r="D7" s="106">
        <v>39.6</v>
      </c>
      <c r="E7" s="106">
        <v>41.9</v>
      </c>
      <c r="F7" s="106">
        <v>55.3</v>
      </c>
      <c r="G7" s="106">
        <v>58.6</v>
      </c>
      <c r="H7" s="106">
        <v>56.8</v>
      </c>
      <c r="I7" s="106">
        <v>52.4</v>
      </c>
      <c r="J7" s="106">
        <v>42</v>
      </c>
      <c r="K7" s="106">
        <v>36</v>
      </c>
      <c r="L7" s="106">
        <v>35</v>
      </c>
      <c r="M7" s="106">
        <v>33</v>
      </c>
      <c r="N7" s="106">
        <v>28.2</v>
      </c>
      <c r="O7" s="106">
        <v>29.1</v>
      </c>
      <c r="P7" s="106">
        <v>29</v>
      </c>
      <c r="Q7" s="106">
        <v>35.8</v>
      </c>
      <c r="R7" s="106">
        <v>44.5</v>
      </c>
      <c r="S7" s="106">
        <v>57.7</v>
      </c>
      <c r="T7" s="106">
        <v>60.6</v>
      </c>
      <c r="U7" s="106">
        <v>65.3</v>
      </c>
      <c r="V7" s="106">
        <v>65.9</v>
      </c>
      <c r="W7" s="106">
        <v>68.7</v>
      </c>
      <c r="X7" s="106">
        <v>70.4</v>
      </c>
      <c r="Y7" s="106">
        <v>64.4</v>
      </c>
      <c r="Z7" s="90">
        <f t="shared" si="0"/>
        <v>48.56250000000001</v>
      </c>
      <c r="AA7" s="91">
        <v>27.1</v>
      </c>
      <c r="AB7" s="108">
        <v>0.576388888888889</v>
      </c>
      <c r="AC7" s="6">
        <v>5</v>
      </c>
    </row>
    <row r="8" spans="1:29" ht="13.5" customHeight="1">
      <c r="A8" s="89">
        <v>6</v>
      </c>
      <c r="B8" s="106">
        <v>64.8</v>
      </c>
      <c r="C8" s="106">
        <v>66.2</v>
      </c>
      <c r="D8" s="106">
        <v>64.6</v>
      </c>
      <c r="E8" s="106">
        <v>63</v>
      </c>
      <c r="F8" s="106">
        <v>59.5</v>
      </c>
      <c r="G8" s="106">
        <v>59.3</v>
      </c>
      <c r="H8" s="106">
        <v>62</v>
      </c>
      <c r="I8" s="106">
        <v>61.4</v>
      </c>
      <c r="J8" s="106">
        <v>62</v>
      </c>
      <c r="K8" s="106">
        <v>63.7</v>
      </c>
      <c r="L8" s="106">
        <v>62.1</v>
      </c>
      <c r="M8" s="106">
        <v>60.7</v>
      </c>
      <c r="N8" s="106">
        <v>59.3</v>
      </c>
      <c r="O8" s="106">
        <v>63.6</v>
      </c>
      <c r="P8" s="106">
        <v>63.1</v>
      </c>
      <c r="Q8" s="106">
        <v>63.7</v>
      </c>
      <c r="R8" s="106">
        <v>83.1</v>
      </c>
      <c r="S8" s="106">
        <v>91.4</v>
      </c>
      <c r="T8" s="106">
        <v>94.5</v>
      </c>
      <c r="U8" s="106">
        <v>97.1</v>
      </c>
      <c r="V8" s="106">
        <v>95.7</v>
      </c>
      <c r="W8" s="106">
        <v>95.7</v>
      </c>
      <c r="X8" s="106">
        <v>96.5</v>
      </c>
      <c r="Y8" s="106">
        <v>98.1</v>
      </c>
      <c r="Z8" s="90">
        <f t="shared" si="0"/>
        <v>72.9625</v>
      </c>
      <c r="AA8" s="91">
        <v>57.5</v>
      </c>
      <c r="AB8" s="108">
        <v>0.5326388888888889</v>
      </c>
      <c r="AC8" s="6">
        <v>6</v>
      </c>
    </row>
    <row r="9" spans="1:29" ht="13.5" customHeight="1">
      <c r="A9" s="89">
        <v>7</v>
      </c>
      <c r="B9" s="106">
        <v>96.4</v>
      </c>
      <c r="C9" s="106">
        <v>95.3</v>
      </c>
      <c r="D9" s="106">
        <v>96</v>
      </c>
      <c r="E9" s="106">
        <v>95.1</v>
      </c>
      <c r="F9" s="106">
        <v>95.4</v>
      </c>
      <c r="G9" s="106">
        <v>93.6</v>
      </c>
      <c r="H9" s="106">
        <v>95.5</v>
      </c>
      <c r="I9" s="106">
        <v>96.4</v>
      </c>
      <c r="J9" s="106">
        <v>82.1</v>
      </c>
      <c r="K9" s="106">
        <v>73.9</v>
      </c>
      <c r="L9" s="106">
        <v>51.6</v>
      </c>
      <c r="M9" s="106">
        <v>43.8</v>
      </c>
      <c r="N9" s="106">
        <v>42.6</v>
      </c>
      <c r="O9" s="106">
        <v>43</v>
      </c>
      <c r="P9" s="106">
        <v>45.3</v>
      </c>
      <c r="Q9" s="106">
        <v>46.4</v>
      </c>
      <c r="R9" s="106">
        <v>52.7</v>
      </c>
      <c r="S9" s="106">
        <v>47</v>
      </c>
      <c r="T9" s="106">
        <v>55.2</v>
      </c>
      <c r="U9" s="106">
        <v>50.4</v>
      </c>
      <c r="V9" s="106">
        <v>47</v>
      </c>
      <c r="W9" s="106">
        <v>50.4</v>
      </c>
      <c r="X9" s="106">
        <v>51</v>
      </c>
      <c r="Y9" s="106">
        <v>53.2</v>
      </c>
      <c r="Z9" s="90">
        <f t="shared" si="0"/>
        <v>66.6375</v>
      </c>
      <c r="AA9" s="91">
        <v>38.6</v>
      </c>
      <c r="AB9" s="108">
        <v>0.5104166666666666</v>
      </c>
      <c r="AC9" s="6">
        <v>7</v>
      </c>
    </row>
    <row r="10" spans="1:29" ht="13.5" customHeight="1">
      <c r="A10" s="89">
        <v>8</v>
      </c>
      <c r="B10" s="106">
        <v>51.2</v>
      </c>
      <c r="C10" s="106">
        <v>50.7</v>
      </c>
      <c r="D10" s="106">
        <v>48.5</v>
      </c>
      <c r="E10" s="106">
        <v>48.5</v>
      </c>
      <c r="F10" s="106">
        <v>52.5</v>
      </c>
      <c r="G10" s="106">
        <v>61.5</v>
      </c>
      <c r="H10" s="106">
        <v>62.9</v>
      </c>
      <c r="I10" s="106">
        <v>57.5</v>
      </c>
      <c r="J10" s="106">
        <v>39.6</v>
      </c>
      <c r="K10" s="106">
        <v>36.7</v>
      </c>
      <c r="L10" s="106">
        <v>30.6</v>
      </c>
      <c r="M10" s="106">
        <v>27.3</v>
      </c>
      <c r="N10" s="106">
        <v>26.2</v>
      </c>
      <c r="O10" s="106">
        <v>31</v>
      </c>
      <c r="P10" s="106">
        <v>30</v>
      </c>
      <c r="Q10" s="106">
        <v>31.9</v>
      </c>
      <c r="R10" s="106">
        <v>37.2</v>
      </c>
      <c r="S10" s="106">
        <v>41.9</v>
      </c>
      <c r="T10" s="106">
        <v>42.5</v>
      </c>
      <c r="U10" s="106">
        <v>48.5</v>
      </c>
      <c r="V10" s="106">
        <v>39.8</v>
      </c>
      <c r="W10" s="106">
        <v>45.1</v>
      </c>
      <c r="X10" s="106">
        <v>50.8</v>
      </c>
      <c r="Y10" s="106">
        <v>48.6</v>
      </c>
      <c r="Z10" s="90">
        <f t="shared" si="0"/>
        <v>43.37499999999999</v>
      </c>
      <c r="AA10" s="91">
        <v>24.9</v>
      </c>
      <c r="AB10" s="108">
        <v>0.5409722222222222</v>
      </c>
      <c r="AC10" s="6">
        <v>8</v>
      </c>
    </row>
    <row r="11" spans="1:29" ht="13.5" customHeight="1">
      <c r="A11" s="89">
        <v>9</v>
      </c>
      <c r="B11" s="106">
        <v>55.3</v>
      </c>
      <c r="C11" s="106">
        <v>53.3</v>
      </c>
      <c r="D11" s="106">
        <v>47</v>
      </c>
      <c r="E11" s="106">
        <v>43.5</v>
      </c>
      <c r="F11" s="106">
        <v>42.6</v>
      </c>
      <c r="G11" s="106">
        <v>37.9</v>
      </c>
      <c r="H11" s="106">
        <v>40.9</v>
      </c>
      <c r="I11" s="106">
        <v>40.5</v>
      </c>
      <c r="J11" s="106">
        <v>38.3</v>
      </c>
      <c r="K11" s="106">
        <v>35.2</v>
      </c>
      <c r="L11" s="106">
        <v>34.8</v>
      </c>
      <c r="M11" s="106">
        <v>32</v>
      </c>
      <c r="N11" s="106">
        <v>37.3</v>
      </c>
      <c r="O11" s="106">
        <v>32.1</v>
      </c>
      <c r="P11" s="106">
        <v>33.2</v>
      </c>
      <c r="Q11" s="106">
        <v>36.1</v>
      </c>
      <c r="R11" s="106">
        <v>39.3</v>
      </c>
      <c r="S11" s="106">
        <v>36.6</v>
      </c>
      <c r="T11" s="106">
        <v>34.8</v>
      </c>
      <c r="U11" s="106">
        <v>34.6</v>
      </c>
      <c r="V11" s="106">
        <v>34.5</v>
      </c>
      <c r="W11" s="106">
        <v>36</v>
      </c>
      <c r="X11" s="106">
        <v>41</v>
      </c>
      <c r="Y11" s="106">
        <v>43.1</v>
      </c>
      <c r="Z11" s="90">
        <f t="shared" si="0"/>
        <v>39.1625</v>
      </c>
      <c r="AA11" s="91">
        <v>30.3</v>
      </c>
      <c r="AB11" s="108">
        <v>0.5736111111111112</v>
      </c>
      <c r="AC11" s="6">
        <v>9</v>
      </c>
    </row>
    <row r="12" spans="1:29" ht="13.5" customHeight="1">
      <c r="A12" s="92">
        <v>10</v>
      </c>
      <c r="B12" s="83">
        <v>44.9</v>
      </c>
      <c r="C12" s="83">
        <v>53.2</v>
      </c>
      <c r="D12" s="83">
        <v>55.2</v>
      </c>
      <c r="E12" s="83">
        <v>50.1</v>
      </c>
      <c r="F12" s="83">
        <v>48.2</v>
      </c>
      <c r="G12" s="83">
        <v>50.9</v>
      </c>
      <c r="H12" s="83">
        <v>52.6</v>
      </c>
      <c r="I12" s="83">
        <v>53.8</v>
      </c>
      <c r="J12" s="83">
        <v>41</v>
      </c>
      <c r="K12" s="83">
        <v>39.1</v>
      </c>
      <c r="L12" s="83">
        <v>28.8</v>
      </c>
      <c r="M12" s="83">
        <v>30.2</v>
      </c>
      <c r="N12" s="83">
        <v>25.9</v>
      </c>
      <c r="O12" s="83">
        <v>21.9</v>
      </c>
      <c r="P12" s="83">
        <v>22.3</v>
      </c>
      <c r="Q12" s="83">
        <v>24.5</v>
      </c>
      <c r="R12" s="83">
        <v>37.6</v>
      </c>
      <c r="S12" s="83">
        <v>45.2</v>
      </c>
      <c r="T12" s="83">
        <v>46.6</v>
      </c>
      <c r="U12" s="83">
        <v>50.2</v>
      </c>
      <c r="V12" s="83">
        <v>53.5</v>
      </c>
      <c r="W12" s="83">
        <v>48.1</v>
      </c>
      <c r="X12" s="83">
        <v>45.4</v>
      </c>
      <c r="Y12" s="83">
        <v>47.7</v>
      </c>
      <c r="Z12" s="93">
        <f t="shared" si="0"/>
        <v>42.370833333333344</v>
      </c>
      <c r="AA12" s="94">
        <v>20.8</v>
      </c>
      <c r="AB12" s="109">
        <v>0.5909722222222222</v>
      </c>
      <c r="AC12" s="6">
        <v>10</v>
      </c>
    </row>
    <row r="13" spans="1:29" ht="13.5" customHeight="1">
      <c r="A13" s="89">
        <v>11</v>
      </c>
      <c r="B13" s="106">
        <v>44.3</v>
      </c>
      <c r="C13" s="106">
        <v>46.8</v>
      </c>
      <c r="D13" s="106">
        <v>49.6</v>
      </c>
      <c r="E13" s="106">
        <v>54.1</v>
      </c>
      <c r="F13" s="106">
        <v>50.5</v>
      </c>
      <c r="G13" s="106">
        <v>57.5</v>
      </c>
      <c r="H13" s="106">
        <v>67.5</v>
      </c>
      <c r="I13" s="106">
        <v>55.2</v>
      </c>
      <c r="J13" s="106">
        <v>48.2</v>
      </c>
      <c r="K13" s="106">
        <v>39</v>
      </c>
      <c r="L13" s="106">
        <v>42.7</v>
      </c>
      <c r="M13" s="106">
        <v>41.1</v>
      </c>
      <c r="N13" s="106">
        <v>46.3</v>
      </c>
      <c r="O13" s="106">
        <v>51.6</v>
      </c>
      <c r="P13" s="106">
        <v>45.9</v>
      </c>
      <c r="Q13" s="106">
        <v>51.3</v>
      </c>
      <c r="R13" s="106">
        <v>50.4</v>
      </c>
      <c r="S13" s="106">
        <v>52.5</v>
      </c>
      <c r="T13" s="106">
        <v>55.9</v>
      </c>
      <c r="U13" s="106">
        <v>60.1</v>
      </c>
      <c r="V13" s="106">
        <v>58.7</v>
      </c>
      <c r="W13" s="106">
        <v>58.4</v>
      </c>
      <c r="X13" s="106">
        <v>59.8</v>
      </c>
      <c r="Y13" s="106">
        <v>58.3</v>
      </c>
      <c r="Z13" s="90">
        <f t="shared" si="0"/>
        <v>51.90416666666666</v>
      </c>
      <c r="AA13" s="91">
        <v>38.5</v>
      </c>
      <c r="AB13" s="108">
        <v>0.4166666666666667</v>
      </c>
      <c r="AC13" s="5">
        <v>11</v>
      </c>
    </row>
    <row r="14" spans="1:29" ht="13.5" customHeight="1">
      <c r="A14" s="89">
        <v>12</v>
      </c>
      <c r="B14" s="106">
        <v>59.2</v>
      </c>
      <c r="C14" s="106">
        <v>53.2</v>
      </c>
      <c r="D14" s="106">
        <v>51.5</v>
      </c>
      <c r="E14" s="106">
        <v>53</v>
      </c>
      <c r="F14" s="106">
        <v>56.8</v>
      </c>
      <c r="G14" s="106">
        <v>55.5</v>
      </c>
      <c r="H14" s="106">
        <v>55.5</v>
      </c>
      <c r="I14" s="106">
        <v>46.8</v>
      </c>
      <c r="J14" s="106">
        <v>42.5</v>
      </c>
      <c r="K14" s="106">
        <v>47.9</v>
      </c>
      <c r="L14" s="106">
        <v>47.2</v>
      </c>
      <c r="M14" s="106">
        <v>41.1</v>
      </c>
      <c r="N14" s="106">
        <v>37.3</v>
      </c>
      <c r="O14" s="106">
        <v>32.9</v>
      </c>
      <c r="P14" s="106">
        <v>36.2</v>
      </c>
      <c r="Q14" s="106">
        <v>35.4</v>
      </c>
      <c r="R14" s="106">
        <v>40.7</v>
      </c>
      <c r="S14" s="106">
        <v>42.9</v>
      </c>
      <c r="T14" s="106">
        <v>44.2</v>
      </c>
      <c r="U14" s="106">
        <v>42.6</v>
      </c>
      <c r="V14" s="106">
        <v>48.6</v>
      </c>
      <c r="W14" s="106">
        <v>53.1</v>
      </c>
      <c r="X14" s="106">
        <v>55.8</v>
      </c>
      <c r="Y14" s="106">
        <v>60.7</v>
      </c>
      <c r="Z14" s="90">
        <f t="shared" si="0"/>
        <v>47.525000000000006</v>
      </c>
      <c r="AA14" s="91">
        <v>28.5</v>
      </c>
      <c r="AB14" s="108">
        <v>0.5708333333333333</v>
      </c>
      <c r="AC14" s="6">
        <v>12</v>
      </c>
    </row>
    <row r="15" spans="1:29" ht="13.5" customHeight="1">
      <c r="A15" s="89">
        <v>13</v>
      </c>
      <c r="B15" s="106">
        <v>61.9</v>
      </c>
      <c r="C15" s="106">
        <v>63.4</v>
      </c>
      <c r="D15" s="106">
        <v>69.5</v>
      </c>
      <c r="E15" s="106">
        <v>69.8</v>
      </c>
      <c r="F15" s="106">
        <v>72</v>
      </c>
      <c r="G15" s="106">
        <v>66.3</v>
      </c>
      <c r="H15" s="106">
        <v>64.8</v>
      </c>
      <c r="I15" s="106">
        <v>59.5</v>
      </c>
      <c r="J15" s="106">
        <v>39.9</v>
      </c>
      <c r="K15" s="106">
        <v>36.4</v>
      </c>
      <c r="L15" s="106">
        <v>35.5</v>
      </c>
      <c r="M15" s="106">
        <v>33.4</v>
      </c>
      <c r="N15" s="106">
        <v>33.3</v>
      </c>
      <c r="O15" s="106">
        <v>28.4</v>
      </c>
      <c r="P15" s="106">
        <v>36.8</v>
      </c>
      <c r="Q15" s="106">
        <v>38.3</v>
      </c>
      <c r="R15" s="106">
        <v>49.5</v>
      </c>
      <c r="S15" s="106">
        <v>53.8</v>
      </c>
      <c r="T15" s="106">
        <v>43.9</v>
      </c>
      <c r="U15" s="106">
        <v>55.9</v>
      </c>
      <c r="V15" s="106">
        <v>59.1</v>
      </c>
      <c r="W15" s="106">
        <v>63.9</v>
      </c>
      <c r="X15" s="106">
        <v>66.5</v>
      </c>
      <c r="Y15" s="106">
        <v>66.3</v>
      </c>
      <c r="Z15" s="90">
        <f t="shared" si="0"/>
        <v>52.837499999999984</v>
      </c>
      <c r="AA15" s="91">
        <v>26.8</v>
      </c>
      <c r="AB15" s="108">
        <v>0.575</v>
      </c>
      <c r="AC15" s="6">
        <v>13</v>
      </c>
    </row>
    <row r="16" spans="1:29" ht="13.5" customHeight="1">
      <c r="A16" s="89">
        <v>14</v>
      </c>
      <c r="B16" s="106">
        <v>71.6</v>
      </c>
      <c r="C16" s="106">
        <v>68.4</v>
      </c>
      <c r="D16" s="106">
        <v>59.2</v>
      </c>
      <c r="E16" s="106">
        <v>48</v>
      </c>
      <c r="F16" s="106">
        <v>46.4</v>
      </c>
      <c r="G16" s="106">
        <v>44.9</v>
      </c>
      <c r="H16" s="106">
        <v>46.6</v>
      </c>
      <c r="I16" s="106">
        <v>45.2</v>
      </c>
      <c r="J16" s="106">
        <v>39.5</v>
      </c>
      <c r="K16" s="106">
        <v>36.1</v>
      </c>
      <c r="L16" s="106">
        <v>35.9</v>
      </c>
      <c r="M16" s="106">
        <v>44.5</v>
      </c>
      <c r="N16" s="106">
        <v>42.9</v>
      </c>
      <c r="O16" s="106">
        <v>44.9</v>
      </c>
      <c r="P16" s="106">
        <v>43.5</v>
      </c>
      <c r="Q16" s="106">
        <v>44.8</v>
      </c>
      <c r="R16" s="106">
        <v>49.3</v>
      </c>
      <c r="S16" s="106">
        <v>52.6</v>
      </c>
      <c r="T16" s="106">
        <v>52</v>
      </c>
      <c r="U16" s="106">
        <v>53.5</v>
      </c>
      <c r="V16" s="106">
        <v>57.7</v>
      </c>
      <c r="W16" s="106">
        <v>60.4</v>
      </c>
      <c r="X16" s="106">
        <v>58.4</v>
      </c>
      <c r="Y16" s="106">
        <v>62.8</v>
      </c>
      <c r="Z16" s="90">
        <f t="shared" si="0"/>
        <v>50.37916666666666</v>
      </c>
      <c r="AA16" s="91">
        <v>33.2</v>
      </c>
      <c r="AB16" s="108">
        <v>0.46597222222222223</v>
      </c>
      <c r="AC16" s="6">
        <v>14</v>
      </c>
    </row>
    <row r="17" spans="1:29" ht="13.5" customHeight="1">
      <c r="A17" s="89">
        <v>15</v>
      </c>
      <c r="B17" s="106">
        <v>64.2</v>
      </c>
      <c r="C17" s="106">
        <v>67.6</v>
      </c>
      <c r="D17" s="106">
        <v>73.8</v>
      </c>
      <c r="E17" s="106">
        <v>76.9</v>
      </c>
      <c r="F17" s="106">
        <v>77.4</v>
      </c>
      <c r="G17" s="106">
        <v>80</v>
      </c>
      <c r="H17" s="106">
        <v>85.1</v>
      </c>
      <c r="I17" s="106">
        <v>86.4</v>
      </c>
      <c r="J17" s="106">
        <v>87.2</v>
      </c>
      <c r="K17" s="106">
        <v>86</v>
      </c>
      <c r="L17" s="106">
        <v>88</v>
      </c>
      <c r="M17" s="106">
        <v>90.8</v>
      </c>
      <c r="N17" s="106">
        <v>88.2</v>
      </c>
      <c r="O17" s="106">
        <v>86.6</v>
      </c>
      <c r="P17" s="106">
        <v>87.7</v>
      </c>
      <c r="Q17" s="106">
        <v>91.3</v>
      </c>
      <c r="R17" s="106">
        <v>91.5</v>
      </c>
      <c r="S17" s="106">
        <v>92.5</v>
      </c>
      <c r="T17" s="106">
        <v>92.5</v>
      </c>
      <c r="U17" s="106">
        <v>91.7</v>
      </c>
      <c r="V17" s="106">
        <v>90.9</v>
      </c>
      <c r="W17" s="106">
        <v>92.5</v>
      </c>
      <c r="X17" s="106">
        <v>89.1</v>
      </c>
      <c r="Y17" s="106">
        <v>90</v>
      </c>
      <c r="Z17" s="90">
        <f t="shared" si="0"/>
        <v>85.32916666666667</v>
      </c>
      <c r="AA17" s="91">
        <v>61.3</v>
      </c>
      <c r="AB17" s="108">
        <v>0.0006944444444444445</v>
      </c>
      <c r="AC17" s="6">
        <v>15</v>
      </c>
    </row>
    <row r="18" spans="1:29" ht="13.5" customHeight="1">
      <c r="A18" s="89">
        <v>16</v>
      </c>
      <c r="B18" s="106">
        <v>94.5</v>
      </c>
      <c r="C18" s="106">
        <v>93.9</v>
      </c>
      <c r="D18" s="106">
        <v>94.7</v>
      </c>
      <c r="E18" s="106">
        <v>97.9</v>
      </c>
      <c r="F18" s="106">
        <v>98.2</v>
      </c>
      <c r="G18" s="106">
        <v>98.3</v>
      </c>
      <c r="H18" s="106">
        <v>97.7</v>
      </c>
      <c r="I18" s="106">
        <v>95.3</v>
      </c>
      <c r="J18" s="106">
        <v>95</v>
      </c>
      <c r="K18" s="106">
        <v>95.5</v>
      </c>
      <c r="L18" s="106">
        <v>95.1</v>
      </c>
      <c r="M18" s="106">
        <v>92.6</v>
      </c>
      <c r="N18" s="106">
        <v>93.9</v>
      </c>
      <c r="O18" s="106">
        <v>90.3</v>
      </c>
      <c r="P18" s="106">
        <v>92.2</v>
      </c>
      <c r="Q18" s="106">
        <v>87.2</v>
      </c>
      <c r="R18" s="106">
        <v>85</v>
      </c>
      <c r="S18" s="106">
        <v>83.5</v>
      </c>
      <c r="T18" s="106">
        <v>76.1</v>
      </c>
      <c r="U18" s="106">
        <v>68.3</v>
      </c>
      <c r="V18" s="106">
        <v>67.7</v>
      </c>
      <c r="W18" s="106">
        <v>69</v>
      </c>
      <c r="X18" s="106">
        <v>69.9</v>
      </c>
      <c r="Y18" s="106">
        <v>67.6</v>
      </c>
      <c r="Z18" s="90">
        <f t="shared" si="0"/>
        <v>87.47500000000001</v>
      </c>
      <c r="AA18" s="91">
        <v>63.2</v>
      </c>
      <c r="AB18" s="108">
        <v>0.9423611111111111</v>
      </c>
      <c r="AC18" s="6">
        <v>16</v>
      </c>
    </row>
    <row r="19" spans="1:29" ht="13.5" customHeight="1">
      <c r="A19" s="89">
        <v>17</v>
      </c>
      <c r="B19" s="106">
        <v>74.5</v>
      </c>
      <c r="C19" s="106">
        <v>73.1</v>
      </c>
      <c r="D19" s="106">
        <v>75.4</v>
      </c>
      <c r="E19" s="106">
        <v>65.4</v>
      </c>
      <c r="F19" s="106">
        <v>67</v>
      </c>
      <c r="G19" s="106">
        <v>63.5</v>
      </c>
      <c r="H19" s="106">
        <v>58.2</v>
      </c>
      <c r="I19" s="106">
        <v>57.2</v>
      </c>
      <c r="J19" s="106">
        <v>57.5</v>
      </c>
      <c r="K19" s="106">
        <v>52.4</v>
      </c>
      <c r="L19" s="106">
        <v>50.9</v>
      </c>
      <c r="M19" s="106">
        <v>48</v>
      </c>
      <c r="N19" s="106">
        <v>46.1</v>
      </c>
      <c r="O19" s="106">
        <v>46.3</v>
      </c>
      <c r="P19" s="106">
        <v>47.1</v>
      </c>
      <c r="Q19" s="106">
        <v>49.5</v>
      </c>
      <c r="R19" s="106">
        <v>56.8</v>
      </c>
      <c r="S19" s="106">
        <v>61.7</v>
      </c>
      <c r="T19" s="106">
        <v>62.1</v>
      </c>
      <c r="U19" s="106">
        <v>64.2</v>
      </c>
      <c r="V19" s="106">
        <v>70.5</v>
      </c>
      <c r="W19" s="106">
        <v>71.8</v>
      </c>
      <c r="X19" s="106">
        <v>73.8</v>
      </c>
      <c r="Y19" s="106">
        <v>76.6</v>
      </c>
      <c r="Z19" s="90">
        <f t="shared" si="0"/>
        <v>61.23333333333332</v>
      </c>
      <c r="AA19" s="91">
        <v>44.3</v>
      </c>
      <c r="AB19" s="108">
        <v>0.5722222222222222</v>
      </c>
      <c r="AC19" s="6">
        <v>17</v>
      </c>
    </row>
    <row r="20" spans="1:29" ht="13.5" customHeight="1">
      <c r="A20" s="89">
        <v>18</v>
      </c>
      <c r="B20" s="106">
        <v>77.2</v>
      </c>
      <c r="C20" s="106">
        <v>73.2</v>
      </c>
      <c r="D20" s="106">
        <v>77</v>
      </c>
      <c r="E20" s="106">
        <v>81.7</v>
      </c>
      <c r="F20" s="106">
        <v>78</v>
      </c>
      <c r="G20" s="106">
        <v>78.9</v>
      </c>
      <c r="H20" s="106">
        <v>49.7</v>
      </c>
      <c r="I20" s="106">
        <v>43.8</v>
      </c>
      <c r="J20" s="106">
        <v>42</v>
      </c>
      <c r="K20" s="106">
        <v>37.5</v>
      </c>
      <c r="L20" s="106">
        <v>38</v>
      </c>
      <c r="M20" s="106">
        <v>33.7</v>
      </c>
      <c r="N20" s="106">
        <v>33.9</v>
      </c>
      <c r="O20" s="106">
        <v>32.5</v>
      </c>
      <c r="P20" s="106">
        <v>32.8</v>
      </c>
      <c r="Q20" s="106">
        <v>35.2</v>
      </c>
      <c r="R20" s="106">
        <v>44.6</v>
      </c>
      <c r="S20" s="106">
        <v>43.4</v>
      </c>
      <c r="T20" s="106">
        <v>43.9</v>
      </c>
      <c r="U20" s="106">
        <v>45.1</v>
      </c>
      <c r="V20" s="106">
        <v>46.6</v>
      </c>
      <c r="W20" s="106">
        <v>59.5</v>
      </c>
      <c r="X20" s="106">
        <v>60.3</v>
      </c>
      <c r="Y20" s="106">
        <v>64.8</v>
      </c>
      <c r="Z20" s="90">
        <f aca="true" t="shared" si="1" ref="Z20:Z33">AVERAGE(B20:Y20)</f>
        <v>52.22083333333333</v>
      </c>
      <c r="AA20" s="91">
        <v>29.5</v>
      </c>
      <c r="AB20" s="108">
        <v>0.575</v>
      </c>
      <c r="AC20" s="6">
        <v>18</v>
      </c>
    </row>
    <row r="21" spans="1:29" ht="13.5" customHeight="1">
      <c r="A21" s="89">
        <v>19</v>
      </c>
      <c r="B21" s="106">
        <v>64.3</v>
      </c>
      <c r="C21" s="106">
        <v>62.4</v>
      </c>
      <c r="D21" s="106">
        <v>63.3</v>
      </c>
      <c r="E21" s="106">
        <v>66.2</v>
      </c>
      <c r="F21" s="106">
        <v>67.6</v>
      </c>
      <c r="G21" s="106">
        <v>62.1</v>
      </c>
      <c r="H21" s="106">
        <v>70.3</v>
      </c>
      <c r="I21" s="106">
        <v>66.3</v>
      </c>
      <c r="J21" s="106">
        <v>63.2</v>
      </c>
      <c r="K21" s="106">
        <v>64.1</v>
      </c>
      <c r="L21" s="106">
        <v>75.3</v>
      </c>
      <c r="M21" s="106">
        <v>86.5</v>
      </c>
      <c r="N21" s="106">
        <v>79</v>
      </c>
      <c r="O21" s="106">
        <v>78.5</v>
      </c>
      <c r="P21" s="106">
        <v>75.4</v>
      </c>
      <c r="Q21" s="106">
        <v>75.7</v>
      </c>
      <c r="R21" s="106">
        <v>78.1</v>
      </c>
      <c r="S21" s="106">
        <v>80.4</v>
      </c>
      <c r="T21" s="106">
        <v>83</v>
      </c>
      <c r="U21" s="106">
        <v>85.4</v>
      </c>
      <c r="V21" s="106">
        <v>86.8</v>
      </c>
      <c r="W21" s="106">
        <v>87.5</v>
      </c>
      <c r="X21" s="106">
        <v>89</v>
      </c>
      <c r="Y21" s="106">
        <v>89.9</v>
      </c>
      <c r="Z21" s="90">
        <f t="shared" si="1"/>
        <v>75.0125</v>
      </c>
      <c r="AA21" s="91">
        <v>59.8</v>
      </c>
      <c r="AB21" s="108">
        <v>0.1013888888888889</v>
      </c>
      <c r="AC21" s="6">
        <v>19</v>
      </c>
    </row>
    <row r="22" spans="1:29" ht="13.5" customHeight="1">
      <c r="A22" s="92">
        <v>20</v>
      </c>
      <c r="B22" s="83">
        <v>91.3</v>
      </c>
      <c r="C22" s="83">
        <v>90.8</v>
      </c>
      <c r="D22" s="83">
        <v>90.7</v>
      </c>
      <c r="E22" s="83">
        <v>89.4</v>
      </c>
      <c r="F22" s="83">
        <v>85</v>
      </c>
      <c r="G22" s="83">
        <v>83.9</v>
      </c>
      <c r="H22" s="83">
        <v>83.2</v>
      </c>
      <c r="I22" s="83">
        <v>80.6</v>
      </c>
      <c r="J22" s="83">
        <v>60.7</v>
      </c>
      <c r="K22" s="83">
        <v>56.6</v>
      </c>
      <c r="L22" s="83">
        <v>34.5</v>
      </c>
      <c r="M22" s="83">
        <v>31.3</v>
      </c>
      <c r="N22" s="83">
        <v>27.8</v>
      </c>
      <c r="O22" s="83">
        <v>25.3</v>
      </c>
      <c r="P22" s="83">
        <v>48.2</v>
      </c>
      <c r="Q22" s="83">
        <v>37.1</v>
      </c>
      <c r="R22" s="83">
        <v>40.9</v>
      </c>
      <c r="S22" s="83">
        <v>32.5</v>
      </c>
      <c r="T22" s="83">
        <v>38.8</v>
      </c>
      <c r="U22" s="83">
        <v>43.1</v>
      </c>
      <c r="V22" s="83">
        <v>44.5</v>
      </c>
      <c r="W22" s="83">
        <v>49.6</v>
      </c>
      <c r="X22" s="83">
        <v>53.8</v>
      </c>
      <c r="Y22" s="83">
        <v>55.3</v>
      </c>
      <c r="Z22" s="93">
        <f t="shared" si="1"/>
        <v>57.287499999999994</v>
      </c>
      <c r="AA22" s="94">
        <v>25.2</v>
      </c>
      <c r="AB22" s="109">
        <v>0.5743055555555555</v>
      </c>
      <c r="AC22" s="6">
        <v>20</v>
      </c>
    </row>
    <row r="23" spans="1:29" ht="13.5" customHeight="1">
      <c r="A23" s="89">
        <v>21</v>
      </c>
      <c r="B23" s="106">
        <v>54</v>
      </c>
      <c r="C23" s="106">
        <v>54.2</v>
      </c>
      <c r="D23" s="106">
        <v>50.7</v>
      </c>
      <c r="E23" s="106">
        <v>51.3</v>
      </c>
      <c r="F23" s="106">
        <v>52.6</v>
      </c>
      <c r="G23" s="106">
        <v>52.9</v>
      </c>
      <c r="H23" s="106">
        <v>52</v>
      </c>
      <c r="I23" s="106">
        <v>47.9</v>
      </c>
      <c r="J23" s="106">
        <v>46.8</v>
      </c>
      <c r="K23" s="106">
        <v>37.4</v>
      </c>
      <c r="L23" s="106">
        <v>32.3</v>
      </c>
      <c r="M23" s="106">
        <v>30.9</v>
      </c>
      <c r="N23" s="106">
        <v>31.5</v>
      </c>
      <c r="O23" s="106">
        <v>30.7</v>
      </c>
      <c r="P23" s="106">
        <v>31.4</v>
      </c>
      <c r="Q23" s="106">
        <v>35.5</v>
      </c>
      <c r="R23" s="106">
        <v>41.7</v>
      </c>
      <c r="S23" s="106">
        <v>47.8</v>
      </c>
      <c r="T23" s="106">
        <v>51.8</v>
      </c>
      <c r="U23" s="106">
        <v>59.7</v>
      </c>
      <c r="V23" s="106">
        <v>62.8</v>
      </c>
      <c r="W23" s="106">
        <v>65.9</v>
      </c>
      <c r="X23" s="106">
        <v>66.6</v>
      </c>
      <c r="Y23" s="106">
        <v>64.6</v>
      </c>
      <c r="Z23" s="90">
        <f t="shared" si="1"/>
        <v>48.04166666666666</v>
      </c>
      <c r="AA23" s="91">
        <v>28.4</v>
      </c>
      <c r="AB23" s="108">
        <v>0.576388888888889</v>
      </c>
      <c r="AC23" s="5">
        <v>21</v>
      </c>
    </row>
    <row r="24" spans="1:29" ht="13.5" customHeight="1">
      <c r="A24" s="89">
        <v>22</v>
      </c>
      <c r="B24" s="106">
        <v>66.3</v>
      </c>
      <c r="C24" s="106">
        <v>65.3</v>
      </c>
      <c r="D24" s="106">
        <v>64.3</v>
      </c>
      <c r="E24" s="106">
        <v>64.3</v>
      </c>
      <c r="F24" s="106">
        <v>59.3</v>
      </c>
      <c r="G24" s="106">
        <v>49</v>
      </c>
      <c r="H24" s="106">
        <v>60.1</v>
      </c>
      <c r="I24" s="106">
        <v>43</v>
      </c>
      <c r="J24" s="106">
        <v>36</v>
      </c>
      <c r="K24" s="106">
        <v>35.5</v>
      </c>
      <c r="L24" s="106">
        <v>31.5</v>
      </c>
      <c r="M24" s="106">
        <v>29.4</v>
      </c>
      <c r="N24" s="106">
        <v>27.1</v>
      </c>
      <c r="O24" s="106">
        <v>27.1</v>
      </c>
      <c r="P24" s="106">
        <v>27.7</v>
      </c>
      <c r="Q24" s="106">
        <v>28.3</v>
      </c>
      <c r="R24" s="106">
        <v>33.3</v>
      </c>
      <c r="S24" s="106">
        <v>46.3</v>
      </c>
      <c r="T24" s="106">
        <v>54.3</v>
      </c>
      <c r="U24" s="106">
        <v>57.6</v>
      </c>
      <c r="V24" s="106">
        <v>55.7</v>
      </c>
      <c r="W24" s="106">
        <v>62.4</v>
      </c>
      <c r="X24" s="106">
        <v>63.2</v>
      </c>
      <c r="Y24" s="106">
        <v>64.4</v>
      </c>
      <c r="Z24" s="90">
        <f t="shared" si="1"/>
        <v>47.975</v>
      </c>
      <c r="AA24" s="91">
        <v>25</v>
      </c>
      <c r="AB24" s="108">
        <v>0.5743055555555555</v>
      </c>
      <c r="AC24" s="6">
        <v>22</v>
      </c>
    </row>
    <row r="25" spans="1:29" ht="13.5" customHeight="1">
      <c r="A25" s="89">
        <v>23</v>
      </c>
      <c r="B25" s="106">
        <v>64.5</v>
      </c>
      <c r="C25" s="106">
        <v>68.4</v>
      </c>
      <c r="D25" s="106">
        <v>69.1</v>
      </c>
      <c r="E25" s="106">
        <v>66</v>
      </c>
      <c r="F25" s="106">
        <v>69.2</v>
      </c>
      <c r="G25" s="106">
        <v>72.5</v>
      </c>
      <c r="H25" s="106">
        <v>70.2</v>
      </c>
      <c r="I25" s="106">
        <v>70.3</v>
      </c>
      <c r="J25" s="106">
        <v>54.3</v>
      </c>
      <c r="K25" s="106">
        <v>47</v>
      </c>
      <c r="L25" s="106">
        <v>45.2</v>
      </c>
      <c r="M25" s="106">
        <v>44.5</v>
      </c>
      <c r="N25" s="106">
        <v>46.5</v>
      </c>
      <c r="O25" s="106">
        <v>45.4</v>
      </c>
      <c r="P25" s="106">
        <v>43.7</v>
      </c>
      <c r="Q25" s="106">
        <v>52</v>
      </c>
      <c r="R25" s="106">
        <v>52.6</v>
      </c>
      <c r="S25" s="106">
        <v>55.7</v>
      </c>
      <c r="T25" s="106">
        <v>56.2</v>
      </c>
      <c r="U25" s="106">
        <v>59.9</v>
      </c>
      <c r="V25" s="106">
        <v>55</v>
      </c>
      <c r="W25" s="106">
        <v>56</v>
      </c>
      <c r="X25" s="106">
        <v>58</v>
      </c>
      <c r="Y25" s="106">
        <v>58</v>
      </c>
      <c r="Z25" s="90">
        <f t="shared" si="1"/>
        <v>57.50833333333333</v>
      </c>
      <c r="AA25" s="91">
        <v>42.5</v>
      </c>
      <c r="AB25" s="108">
        <v>0.5048611111111111</v>
      </c>
      <c r="AC25" s="6">
        <v>23</v>
      </c>
    </row>
    <row r="26" spans="1:29" ht="13.5" customHeight="1">
      <c r="A26" s="89">
        <v>24</v>
      </c>
      <c r="B26" s="106">
        <v>58</v>
      </c>
      <c r="C26" s="106">
        <v>57.9</v>
      </c>
      <c r="D26" s="106">
        <v>63.1</v>
      </c>
      <c r="E26" s="106">
        <v>67</v>
      </c>
      <c r="F26" s="106">
        <v>67.3</v>
      </c>
      <c r="G26" s="106">
        <v>65.4</v>
      </c>
      <c r="H26" s="106">
        <v>67.1</v>
      </c>
      <c r="I26" s="106">
        <v>66.5</v>
      </c>
      <c r="J26" s="106">
        <v>58.9</v>
      </c>
      <c r="K26" s="106">
        <v>55.7</v>
      </c>
      <c r="L26" s="106">
        <v>52.7</v>
      </c>
      <c r="M26" s="106">
        <v>51.6</v>
      </c>
      <c r="N26" s="106">
        <v>53.3</v>
      </c>
      <c r="O26" s="106">
        <v>52</v>
      </c>
      <c r="P26" s="106">
        <v>53.1</v>
      </c>
      <c r="Q26" s="106">
        <v>56.7</v>
      </c>
      <c r="R26" s="106">
        <v>61</v>
      </c>
      <c r="S26" s="106">
        <v>66.1</v>
      </c>
      <c r="T26" s="106">
        <v>69.9</v>
      </c>
      <c r="U26" s="106">
        <v>69.9</v>
      </c>
      <c r="V26" s="106">
        <v>67.4</v>
      </c>
      <c r="W26" s="106">
        <v>77.2</v>
      </c>
      <c r="X26" s="106">
        <v>66.7</v>
      </c>
      <c r="Y26" s="106">
        <v>73</v>
      </c>
      <c r="Z26" s="90">
        <f t="shared" si="1"/>
        <v>62.39583333333335</v>
      </c>
      <c r="AA26" s="91">
        <v>50</v>
      </c>
      <c r="AB26" s="108">
        <v>0.5145833333333333</v>
      </c>
      <c r="AC26" s="6">
        <v>24</v>
      </c>
    </row>
    <row r="27" spans="1:29" ht="13.5" customHeight="1">
      <c r="A27" s="89">
        <v>25</v>
      </c>
      <c r="B27" s="106">
        <v>79.1</v>
      </c>
      <c r="C27" s="106">
        <v>71.3</v>
      </c>
      <c r="D27" s="106">
        <v>80.1</v>
      </c>
      <c r="E27" s="106">
        <v>70.2</v>
      </c>
      <c r="F27" s="106">
        <v>67.3</v>
      </c>
      <c r="G27" s="106">
        <v>71.4</v>
      </c>
      <c r="H27" s="106">
        <v>74.3</v>
      </c>
      <c r="I27" s="106">
        <v>65.1</v>
      </c>
      <c r="J27" s="106">
        <v>41.7</v>
      </c>
      <c r="K27" s="106">
        <v>32.5</v>
      </c>
      <c r="L27" s="106">
        <v>32</v>
      </c>
      <c r="M27" s="106">
        <v>40.6</v>
      </c>
      <c r="N27" s="106">
        <v>40.2</v>
      </c>
      <c r="O27" s="106">
        <v>42.1</v>
      </c>
      <c r="P27" s="106">
        <v>43.8</v>
      </c>
      <c r="Q27" s="106">
        <v>46.8</v>
      </c>
      <c r="R27" s="106">
        <v>36.8</v>
      </c>
      <c r="S27" s="106">
        <v>39.5</v>
      </c>
      <c r="T27" s="106">
        <v>39.1</v>
      </c>
      <c r="U27" s="106">
        <v>42.7</v>
      </c>
      <c r="V27" s="106">
        <v>44.2</v>
      </c>
      <c r="W27" s="106">
        <v>45.4</v>
      </c>
      <c r="X27" s="106">
        <v>48.6</v>
      </c>
      <c r="Y27" s="106">
        <v>49.8</v>
      </c>
      <c r="Z27" s="90">
        <f t="shared" si="1"/>
        <v>51.85833333333333</v>
      </c>
      <c r="AA27" s="91">
        <v>28.3</v>
      </c>
      <c r="AB27" s="108">
        <v>0.47430555555555554</v>
      </c>
      <c r="AC27" s="6">
        <v>25</v>
      </c>
    </row>
    <row r="28" spans="1:29" ht="13.5" customHeight="1">
      <c r="A28" s="89">
        <v>26</v>
      </c>
      <c r="B28" s="106">
        <v>50.3</v>
      </c>
      <c r="C28" s="106">
        <v>60.7</v>
      </c>
      <c r="D28" s="106">
        <v>82.9</v>
      </c>
      <c r="E28" s="106">
        <v>89.5</v>
      </c>
      <c r="F28" s="106">
        <v>91</v>
      </c>
      <c r="G28" s="106">
        <v>90.5</v>
      </c>
      <c r="H28" s="106">
        <v>80.5</v>
      </c>
      <c r="I28" s="106">
        <v>72.8</v>
      </c>
      <c r="J28" s="106">
        <v>71.1</v>
      </c>
      <c r="K28" s="106">
        <v>70.2</v>
      </c>
      <c r="L28" s="106">
        <v>60.3</v>
      </c>
      <c r="M28" s="106">
        <v>57.6</v>
      </c>
      <c r="N28" s="106">
        <v>52</v>
      </c>
      <c r="O28" s="106">
        <v>55.2</v>
      </c>
      <c r="P28" s="106">
        <v>58.5</v>
      </c>
      <c r="Q28" s="106">
        <v>60.1</v>
      </c>
      <c r="R28" s="106">
        <v>69.7</v>
      </c>
      <c r="S28" s="106">
        <v>73.4</v>
      </c>
      <c r="T28" s="106">
        <v>72.7</v>
      </c>
      <c r="U28" s="106">
        <v>70.1</v>
      </c>
      <c r="V28" s="106">
        <v>73.6</v>
      </c>
      <c r="W28" s="106">
        <v>71.5</v>
      </c>
      <c r="X28" s="106">
        <v>71.8</v>
      </c>
      <c r="Y28" s="106">
        <v>65.4</v>
      </c>
      <c r="Z28" s="90">
        <f t="shared" si="1"/>
        <v>69.64166666666667</v>
      </c>
      <c r="AA28" s="91">
        <v>48.9</v>
      </c>
      <c r="AB28" s="108">
        <v>0.03125</v>
      </c>
      <c r="AC28" s="6">
        <v>26</v>
      </c>
    </row>
    <row r="29" spans="1:29" ht="13.5" customHeight="1">
      <c r="A29" s="89">
        <v>27</v>
      </c>
      <c r="B29" s="106">
        <v>71.4</v>
      </c>
      <c r="C29" s="106">
        <v>74.6</v>
      </c>
      <c r="D29" s="106">
        <v>66.5</v>
      </c>
      <c r="E29" s="106">
        <v>66.5</v>
      </c>
      <c r="F29" s="106">
        <v>66.2</v>
      </c>
      <c r="G29" s="106">
        <v>58.8</v>
      </c>
      <c r="H29" s="106">
        <v>59.9</v>
      </c>
      <c r="I29" s="106">
        <v>47.1</v>
      </c>
      <c r="J29" s="106">
        <v>46.9</v>
      </c>
      <c r="K29" s="106">
        <v>49.2</v>
      </c>
      <c r="L29" s="106">
        <v>34.9</v>
      </c>
      <c r="M29" s="106">
        <v>41.1</v>
      </c>
      <c r="N29" s="106">
        <v>48.1</v>
      </c>
      <c r="O29" s="106">
        <v>52.6</v>
      </c>
      <c r="P29" s="106">
        <v>57.3</v>
      </c>
      <c r="Q29" s="106">
        <v>46.7</v>
      </c>
      <c r="R29" s="106">
        <v>45.9</v>
      </c>
      <c r="S29" s="106">
        <v>48.8</v>
      </c>
      <c r="T29" s="106">
        <v>49</v>
      </c>
      <c r="U29" s="106">
        <v>51.1</v>
      </c>
      <c r="V29" s="106">
        <v>55.9</v>
      </c>
      <c r="W29" s="106">
        <v>55.9</v>
      </c>
      <c r="X29" s="106">
        <v>59.9</v>
      </c>
      <c r="Y29" s="106">
        <v>58.1</v>
      </c>
      <c r="Z29" s="90">
        <f t="shared" si="1"/>
        <v>54.68333333333334</v>
      </c>
      <c r="AA29" s="91">
        <v>33.5</v>
      </c>
      <c r="AB29" s="108">
        <v>0.4451388888888889</v>
      </c>
      <c r="AC29" s="6">
        <v>27</v>
      </c>
    </row>
    <row r="30" spans="1:29" ht="13.5" customHeight="1">
      <c r="A30" s="89">
        <v>28</v>
      </c>
      <c r="B30" s="106">
        <v>61.3</v>
      </c>
      <c r="C30" s="106">
        <v>61.1</v>
      </c>
      <c r="D30" s="106">
        <v>68.9</v>
      </c>
      <c r="E30" s="106">
        <v>71.7</v>
      </c>
      <c r="F30" s="106">
        <v>70.1</v>
      </c>
      <c r="G30" s="106">
        <v>75.4</v>
      </c>
      <c r="H30" s="106">
        <v>77.5</v>
      </c>
      <c r="I30" s="106">
        <v>62.6</v>
      </c>
      <c r="J30" s="106">
        <v>48.1</v>
      </c>
      <c r="K30" s="106">
        <v>45.7</v>
      </c>
      <c r="L30" s="106">
        <v>47.9</v>
      </c>
      <c r="M30" s="106">
        <v>47.3</v>
      </c>
      <c r="N30" s="106">
        <v>46.5</v>
      </c>
      <c r="O30" s="106">
        <v>50.1</v>
      </c>
      <c r="P30" s="106">
        <v>56</v>
      </c>
      <c r="Q30" s="106">
        <v>57.8</v>
      </c>
      <c r="R30" s="106">
        <v>60.1</v>
      </c>
      <c r="S30" s="106">
        <v>63.8</v>
      </c>
      <c r="T30" s="106">
        <v>64.9</v>
      </c>
      <c r="U30" s="106">
        <v>65</v>
      </c>
      <c r="V30" s="106">
        <v>65.5</v>
      </c>
      <c r="W30" s="106">
        <v>72.5</v>
      </c>
      <c r="X30" s="106">
        <v>75.2</v>
      </c>
      <c r="Y30" s="106">
        <v>75.8</v>
      </c>
      <c r="Z30" s="90">
        <f t="shared" si="1"/>
        <v>62.116666666666674</v>
      </c>
      <c r="AA30" s="91">
        <v>42.5</v>
      </c>
      <c r="AB30" s="108">
        <v>0.4284722222222222</v>
      </c>
      <c r="AC30" s="6">
        <v>28</v>
      </c>
    </row>
    <row r="31" spans="1:29" ht="13.5" customHeight="1">
      <c r="A31" s="89">
        <v>29</v>
      </c>
      <c r="B31" s="106">
        <v>74.7</v>
      </c>
      <c r="C31" s="106">
        <v>77.4</v>
      </c>
      <c r="D31" s="106">
        <v>77</v>
      </c>
      <c r="E31" s="106">
        <v>75.1</v>
      </c>
      <c r="F31" s="106">
        <v>82.1</v>
      </c>
      <c r="G31" s="106">
        <v>80.4</v>
      </c>
      <c r="H31" s="106">
        <v>82.4</v>
      </c>
      <c r="I31" s="106">
        <v>69.2</v>
      </c>
      <c r="J31" s="106">
        <v>55.8</v>
      </c>
      <c r="K31" s="106">
        <v>52.8</v>
      </c>
      <c r="L31" s="106">
        <v>54.4</v>
      </c>
      <c r="M31" s="106">
        <v>53.7</v>
      </c>
      <c r="N31" s="106">
        <v>56.9</v>
      </c>
      <c r="O31" s="106">
        <v>57.3</v>
      </c>
      <c r="P31" s="106">
        <v>61.3</v>
      </c>
      <c r="Q31" s="106">
        <v>63</v>
      </c>
      <c r="R31" s="106">
        <v>68.1</v>
      </c>
      <c r="S31" s="106">
        <v>69.8</v>
      </c>
      <c r="T31" s="106">
        <v>67.5</v>
      </c>
      <c r="U31" s="106">
        <v>69.6</v>
      </c>
      <c r="V31" s="106">
        <v>72.9</v>
      </c>
      <c r="W31" s="106">
        <v>72.9</v>
      </c>
      <c r="X31" s="106">
        <v>86.4</v>
      </c>
      <c r="Y31" s="106">
        <v>88.8</v>
      </c>
      <c r="Z31" s="90">
        <f t="shared" si="1"/>
        <v>69.5625</v>
      </c>
      <c r="AA31" s="91">
        <v>51.5</v>
      </c>
      <c r="AB31" s="108">
        <v>0.3902777777777778</v>
      </c>
      <c r="AC31" s="6">
        <v>29</v>
      </c>
    </row>
    <row r="32" spans="1:29" ht="13.5" customHeight="1">
      <c r="A32" s="89">
        <v>30</v>
      </c>
      <c r="B32" s="106">
        <v>84.4</v>
      </c>
      <c r="C32" s="106">
        <v>81.2</v>
      </c>
      <c r="D32" s="106">
        <v>71.5</v>
      </c>
      <c r="E32" s="106">
        <v>56.2</v>
      </c>
      <c r="F32" s="106">
        <v>53.5</v>
      </c>
      <c r="G32" s="106">
        <v>51.6</v>
      </c>
      <c r="H32" s="106">
        <v>41.7</v>
      </c>
      <c r="I32" s="106">
        <v>38.8</v>
      </c>
      <c r="J32" s="106">
        <v>34</v>
      </c>
      <c r="K32" s="106">
        <v>29.1</v>
      </c>
      <c r="L32" s="106">
        <v>27</v>
      </c>
      <c r="M32" s="106">
        <v>26.7</v>
      </c>
      <c r="N32" s="106">
        <v>26</v>
      </c>
      <c r="O32" s="106">
        <v>26.7</v>
      </c>
      <c r="P32" s="106">
        <v>27.7</v>
      </c>
      <c r="Q32" s="106">
        <v>26.8</v>
      </c>
      <c r="R32" s="106">
        <v>32.7</v>
      </c>
      <c r="S32" s="106">
        <v>36.4</v>
      </c>
      <c r="T32" s="106">
        <v>40.1</v>
      </c>
      <c r="U32" s="106">
        <v>40.4</v>
      </c>
      <c r="V32" s="106">
        <v>40.4</v>
      </c>
      <c r="W32" s="106">
        <v>41.5</v>
      </c>
      <c r="X32" s="106">
        <v>39.2</v>
      </c>
      <c r="Y32" s="106">
        <v>45.1</v>
      </c>
      <c r="Z32" s="90">
        <f t="shared" si="1"/>
        <v>42.44583333333335</v>
      </c>
      <c r="AA32" s="91">
        <v>24.9</v>
      </c>
      <c r="AB32" s="108">
        <v>0.50625</v>
      </c>
      <c r="AC32" s="6">
        <v>30</v>
      </c>
    </row>
    <row r="33" spans="1:29" ht="13.5" customHeight="1">
      <c r="A33" s="89">
        <v>31</v>
      </c>
      <c r="B33" s="106">
        <v>47.7</v>
      </c>
      <c r="C33" s="106">
        <v>44.9</v>
      </c>
      <c r="D33" s="106">
        <v>44.8</v>
      </c>
      <c r="E33" s="106">
        <v>46</v>
      </c>
      <c r="F33" s="106">
        <v>53</v>
      </c>
      <c r="G33" s="106">
        <v>58.2</v>
      </c>
      <c r="H33" s="106">
        <v>55.3</v>
      </c>
      <c r="I33" s="106">
        <v>45.3</v>
      </c>
      <c r="J33" s="106">
        <v>37</v>
      </c>
      <c r="K33" s="106">
        <v>40</v>
      </c>
      <c r="L33" s="106">
        <v>30.2</v>
      </c>
      <c r="M33" s="106">
        <v>30.6</v>
      </c>
      <c r="N33" s="106">
        <v>27.1</v>
      </c>
      <c r="O33" s="106">
        <v>30.7</v>
      </c>
      <c r="P33" s="106">
        <v>31.3</v>
      </c>
      <c r="Q33" s="106">
        <v>34.2</v>
      </c>
      <c r="R33" s="106">
        <v>42.7</v>
      </c>
      <c r="S33" s="106">
        <v>56.4</v>
      </c>
      <c r="T33" s="106">
        <v>59.5</v>
      </c>
      <c r="U33" s="106">
        <v>64.2</v>
      </c>
      <c r="V33" s="106">
        <v>61.9</v>
      </c>
      <c r="W33" s="106">
        <v>61.4</v>
      </c>
      <c r="X33" s="106">
        <v>63.2</v>
      </c>
      <c r="Y33" s="106">
        <v>66.5</v>
      </c>
      <c r="Z33" s="90">
        <f t="shared" si="1"/>
        <v>47.17083333333334</v>
      </c>
      <c r="AA33" s="91">
        <v>27</v>
      </c>
      <c r="AB33" s="108">
        <v>0.5388888888888889</v>
      </c>
      <c r="AC33" s="6">
        <v>31</v>
      </c>
    </row>
    <row r="34" spans="1:29" ht="18" customHeight="1">
      <c r="A34" s="95" t="s">
        <v>7</v>
      </c>
      <c r="B34" s="96">
        <f>AVERAGE(B3:B33)</f>
        <v>65.04193548387097</v>
      </c>
      <c r="C34" s="96">
        <f aca="true" t="shared" si="2" ref="C34:R34">AVERAGE(C3:C33)</f>
        <v>65.11612903225807</v>
      </c>
      <c r="D34" s="96">
        <f t="shared" si="2"/>
        <v>66.30000000000001</v>
      </c>
      <c r="E34" s="96">
        <f t="shared" si="2"/>
        <v>65.9483870967742</v>
      </c>
      <c r="F34" s="96">
        <f t="shared" si="2"/>
        <v>66.64193548387095</v>
      </c>
      <c r="G34" s="96">
        <f t="shared" si="2"/>
        <v>66.38387096774194</v>
      </c>
      <c r="H34" s="96">
        <f t="shared" si="2"/>
        <v>65.87741935483871</v>
      </c>
      <c r="I34" s="96">
        <f t="shared" si="2"/>
        <v>60.02580645161288</v>
      </c>
      <c r="J34" s="96">
        <f t="shared" si="2"/>
        <v>53.08709677419355</v>
      </c>
      <c r="K34" s="96">
        <f t="shared" si="2"/>
        <v>48.96129032258065</v>
      </c>
      <c r="L34" s="96">
        <f t="shared" si="2"/>
        <v>45.448387096774205</v>
      </c>
      <c r="M34" s="96">
        <f t="shared" si="2"/>
        <v>45.01290322580644</v>
      </c>
      <c r="N34" s="96">
        <f t="shared" si="2"/>
        <v>44.038709677419355</v>
      </c>
      <c r="O34" s="96">
        <f t="shared" si="2"/>
        <v>43.92903225806451</v>
      </c>
      <c r="P34" s="96">
        <f t="shared" si="2"/>
        <v>45.838709677419345</v>
      </c>
      <c r="Q34" s="96">
        <f t="shared" si="2"/>
        <v>47.41290322580645</v>
      </c>
      <c r="R34" s="96">
        <f t="shared" si="2"/>
        <v>52.86129032258064</v>
      </c>
      <c r="S34" s="96">
        <f aca="true" t="shared" si="3" ref="S34:Y34">AVERAGE(S3:S33)</f>
        <v>55.99677419354839</v>
      </c>
      <c r="T34" s="96">
        <f t="shared" si="3"/>
        <v>56.92903225806452</v>
      </c>
      <c r="U34" s="96">
        <f t="shared" si="3"/>
        <v>58.641935483870974</v>
      </c>
      <c r="V34" s="96">
        <f t="shared" si="3"/>
        <v>58.88064516129034</v>
      </c>
      <c r="W34" s="96">
        <f t="shared" si="3"/>
        <v>60.78387096774195</v>
      </c>
      <c r="X34" s="96">
        <f t="shared" si="3"/>
        <v>61.874193548387105</v>
      </c>
      <c r="Y34" s="96">
        <f t="shared" si="3"/>
        <v>63.051612903225795</v>
      </c>
      <c r="Z34" s="96">
        <f>AVERAGE(B3:Y33)</f>
        <v>56.83682795698923</v>
      </c>
      <c r="AA34" s="97">
        <f>AVERAGE(最低)</f>
        <v>36.88709677419355</v>
      </c>
      <c r="AB34" s="98"/>
      <c r="AC34" s="7"/>
    </row>
    <row r="35" spans="21:28" ht="13.5" customHeight="1">
      <c r="U35" s="23"/>
      <c r="V35" s="23"/>
      <c r="W35" s="23"/>
      <c r="X35" s="23"/>
      <c r="Y35" s="23"/>
      <c r="Z35" s="23"/>
      <c r="AA35" s="23"/>
      <c r="AB35" s="23"/>
    </row>
    <row r="36" spans="1:28" ht="13.5" customHeight="1">
      <c r="A36" s="10" t="s">
        <v>8</v>
      </c>
      <c r="B36" s="11"/>
      <c r="C36" s="11"/>
      <c r="D36" s="12">
        <f>COUNTIF(最低,"&lt;40")</f>
        <v>20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3"/>
      <c r="V36" s="23"/>
      <c r="W36" s="23"/>
      <c r="X36" s="23"/>
      <c r="Y36" s="23"/>
      <c r="Z36" s="23"/>
      <c r="AA36" s="23"/>
      <c r="AB36" s="23"/>
    </row>
    <row r="37" spans="21:28" ht="13.5" customHeight="1">
      <c r="U37" s="23"/>
      <c r="V37" s="23"/>
      <c r="W37" s="23"/>
      <c r="X37" s="23"/>
      <c r="Y37" s="23"/>
      <c r="Z37" s="23"/>
      <c r="AA37" s="23"/>
      <c r="AB37" s="23"/>
    </row>
    <row r="38" spans="1:28" ht="13.5" customHeight="1">
      <c r="A38" t="s">
        <v>9</v>
      </c>
      <c r="U38" s="23"/>
      <c r="V38" s="24"/>
      <c r="W38" s="24"/>
      <c r="X38" s="24"/>
      <c r="Y38" s="24"/>
      <c r="Z38" s="24"/>
      <c r="AA38" s="23"/>
      <c r="AB38" s="23"/>
    </row>
    <row r="39" spans="1:28" ht="13.5" customHeight="1">
      <c r="A39" s="84" t="s">
        <v>10</v>
      </c>
      <c r="B39" s="2"/>
      <c r="C39" s="3" t="s">
        <v>3</v>
      </c>
      <c r="D39" s="82" t="s">
        <v>6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23"/>
      <c r="V39" s="25"/>
      <c r="W39" s="26"/>
      <c r="X39" s="26"/>
      <c r="Y39" s="26"/>
      <c r="Z39" s="24"/>
      <c r="AA39" s="23"/>
      <c r="AB39" s="23"/>
    </row>
    <row r="40" spans="1:28" ht="13.5" customHeight="1">
      <c r="A40" s="13"/>
      <c r="B40" s="83">
        <f>MIN(最低)</f>
        <v>20.8</v>
      </c>
      <c r="C40" s="9">
        <v>10</v>
      </c>
      <c r="D40" s="15">
        <v>0.5909722222222222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23"/>
      <c r="V40" s="27"/>
      <c r="W40" s="27"/>
      <c r="X40" s="28"/>
      <c r="Y40" s="29"/>
      <c r="Z40" s="24"/>
      <c r="AA40" s="23"/>
      <c r="AB40" s="23"/>
    </row>
    <row r="41" spans="1:28" ht="13.5" customHeight="1">
      <c r="A41" s="16"/>
      <c r="B41" s="17"/>
      <c r="C41" s="14"/>
      <c r="D41" s="18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23"/>
      <c r="V41" s="27"/>
      <c r="W41" s="27"/>
      <c r="X41" s="28"/>
      <c r="Y41" s="29"/>
      <c r="Z41" s="24"/>
      <c r="AA41" s="23"/>
      <c r="AB41" s="23"/>
    </row>
    <row r="42" spans="1:28" ht="13.5" customHeight="1">
      <c r="A42" s="19"/>
      <c r="B42" s="20"/>
      <c r="C42" s="21"/>
      <c r="D42" s="22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3"/>
      <c r="V42" s="27"/>
      <c r="W42" s="27"/>
      <c r="X42" s="27"/>
      <c r="Y42" s="30"/>
      <c r="Z42" s="24"/>
      <c r="AA42" s="23"/>
      <c r="AB42" s="23"/>
    </row>
    <row r="43" spans="1:2" ht="13.5" customHeight="1">
      <c r="A43" s="4"/>
      <c r="B43" s="4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3"/>
  <sheetViews>
    <sheetView showGridLines="0" workbookViewId="0" topLeftCell="A1">
      <selection activeCell="A1" sqref="A1"/>
    </sheetView>
  </sheetViews>
  <sheetFormatPr defaultColWidth="6.875" defaultRowHeight="12"/>
  <cols>
    <col min="2" max="25" width="5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7">
        <f>'1月'!Y1</f>
        <v>2005</v>
      </c>
      <c r="Z1" t="s">
        <v>1</v>
      </c>
      <c r="AA1" s="99">
        <v>10</v>
      </c>
      <c r="AB1" s="1" t="s">
        <v>2</v>
      </c>
      <c r="AC1" s="1"/>
    </row>
    <row r="2" spans="1:29" ht="13.5" customHeight="1">
      <c r="A2" s="85" t="s">
        <v>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7" t="s">
        <v>4</v>
      </c>
      <c r="AA2" s="87" t="s">
        <v>5</v>
      </c>
      <c r="AB2" s="88" t="s">
        <v>6</v>
      </c>
      <c r="AC2" s="2" t="s">
        <v>3</v>
      </c>
    </row>
    <row r="3" spans="1:29" ht="13.5" customHeight="1">
      <c r="A3" s="89">
        <v>1</v>
      </c>
      <c r="B3" s="106">
        <v>82.3</v>
      </c>
      <c r="C3" s="106">
        <v>81.4</v>
      </c>
      <c r="D3" s="106">
        <v>78.6</v>
      </c>
      <c r="E3" s="106">
        <v>77.2</v>
      </c>
      <c r="F3" s="106">
        <v>79.7</v>
      </c>
      <c r="G3" s="106">
        <v>79.5</v>
      </c>
      <c r="H3" s="106">
        <v>74.1</v>
      </c>
      <c r="I3" s="106">
        <v>62.9</v>
      </c>
      <c r="J3" s="106">
        <v>61</v>
      </c>
      <c r="K3" s="106">
        <v>57</v>
      </c>
      <c r="L3" s="106">
        <v>51.5</v>
      </c>
      <c r="M3" s="106">
        <v>52.1</v>
      </c>
      <c r="N3" s="106">
        <v>52.7</v>
      </c>
      <c r="O3" s="106">
        <v>56.7</v>
      </c>
      <c r="P3" s="106">
        <v>48.9</v>
      </c>
      <c r="Q3" s="106">
        <v>52.9</v>
      </c>
      <c r="R3" s="106">
        <v>61</v>
      </c>
      <c r="S3" s="106">
        <v>62.6</v>
      </c>
      <c r="T3" s="106">
        <v>63.9</v>
      </c>
      <c r="U3" s="106">
        <v>67</v>
      </c>
      <c r="V3" s="106">
        <v>68</v>
      </c>
      <c r="W3" s="106">
        <v>71.3</v>
      </c>
      <c r="X3" s="106">
        <v>71.4</v>
      </c>
      <c r="Y3" s="106">
        <v>72</v>
      </c>
      <c r="Z3" s="90">
        <f aca="true" t="shared" si="0" ref="Z3:Z33">AVERAGE(B3:Y3)</f>
        <v>66.07083333333334</v>
      </c>
      <c r="AA3" s="91">
        <v>46.8</v>
      </c>
      <c r="AB3" s="108">
        <v>0.5923611111111111</v>
      </c>
      <c r="AC3" s="5">
        <v>1</v>
      </c>
    </row>
    <row r="4" spans="1:29" ht="13.5" customHeight="1">
      <c r="A4" s="89">
        <v>2</v>
      </c>
      <c r="B4" s="106">
        <v>74.2</v>
      </c>
      <c r="C4" s="106">
        <v>78.2</v>
      </c>
      <c r="D4" s="106">
        <v>83.1</v>
      </c>
      <c r="E4" s="106">
        <v>85</v>
      </c>
      <c r="F4" s="106">
        <v>86.4</v>
      </c>
      <c r="G4" s="106">
        <v>83.7</v>
      </c>
      <c r="H4" s="106">
        <v>80.9</v>
      </c>
      <c r="I4" s="106">
        <v>69.9</v>
      </c>
      <c r="J4" s="106">
        <v>62.7</v>
      </c>
      <c r="K4" s="106">
        <v>64.4</v>
      </c>
      <c r="L4" s="106">
        <v>67.9</v>
      </c>
      <c r="M4" s="106">
        <v>67.5</v>
      </c>
      <c r="N4" s="106">
        <v>66.9</v>
      </c>
      <c r="O4" s="106">
        <v>65.4</v>
      </c>
      <c r="P4" s="106">
        <v>67.2</v>
      </c>
      <c r="Q4" s="106">
        <v>72.2</v>
      </c>
      <c r="R4" s="106">
        <v>72.9</v>
      </c>
      <c r="S4" s="106">
        <v>79.4</v>
      </c>
      <c r="T4" s="106">
        <v>82.2</v>
      </c>
      <c r="U4" s="106">
        <v>80.6</v>
      </c>
      <c r="V4" s="106">
        <v>82.4</v>
      </c>
      <c r="W4" s="106">
        <v>69</v>
      </c>
      <c r="X4" s="106">
        <v>79.4</v>
      </c>
      <c r="Y4" s="106">
        <v>54.8</v>
      </c>
      <c r="Z4" s="90">
        <f t="shared" si="0"/>
        <v>74.01250000000002</v>
      </c>
      <c r="AA4" s="91">
        <v>53.6</v>
      </c>
      <c r="AB4" s="108">
        <v>0.998611111111111</v>
      </c>
      <c r="AC4" s="6">
        <v>2</v>
      </c>
    </row>
    <row r="5" spans="1:29" ht="13.5" customHeight="1">
      <c r="A5" s="89">
        <v>3</v>
      </c>
      <c r="B5" s="106">
        <v>59.7</v>
      </c>
      <c r="C5" s="106">
        <v>66.9</v>
      </c>
      <c r="D5" s="106">
        <v>74.1</v>
      </c>
      <c r="E5" s="106">
        <v>77.4</v>
      </c>
      <c r="F5" s="106">
        <v>74</v>
      </c>
      <c r="G5" s="106">
        <v>74.7</v>
      </c>
      <c r="H5" s="106">
        <v>72.7</v>
      </c>
      <c r="I5" s="106">
        <v>65.1</v>
      </c>
      <c r="J5" s="106">
        <v>58.1</v>
      </c>
      <c r="K5" s="106">
        <v>55.5</v>
      </c>
      <c r="L5" s="106">
        <v>60.1</v>
      </c>
      <c r="M5" s="106">
        <v>58.7</v>
      </c>
      <c r="N5" s="106">
        <v>61.4</v>
      </c>
      <c r="O5" s="106">
        <v>63</v>
      </c>
      <c r="P5" s="106">
        <v>61.5</v>
      </c>
      <c r="Q5" s="106">
        <v>64</v>
      </c>
      <c r="R5" s="106">
        <v>63.4</v>
      </c>
      <c r="S5" s="106">
        <v>63.7</v>
      </c>
      <c r="T5" s="106">
        <v>63.9</v>
      </c>
      <c r="U5" s="106">
        <v>63.3</v>
      </c>
      <c r="V5" s="106">
        <v>63.3</v>
      </c>
      <c r="W5" s="106">
        <v>61.7</v>
      </c>
      <c r="X5" s="106">
        <v>63.6</v>
      </c>
      <c r="Y5" s="106">
        <v>73.8</v>
      </c>
      <c r="Z5" s="90">
        <f t="shared" si="0"/>
        <v>65.15</v>
      </c>
      <c r="AA5" s="91">
        <v>51.2</v>
      </c>
      <c r="AB5" s="108">
        <v>0.4284722222222222</v>
      </c>
      <c r="AC5" s="6">
        <v>3</v>
      </c>
    </row>
    <row r="6" spans="1:29" ht="13.5" customHeight="1">
      <c r="A6" s="89">
        <v>4</v>
      </c>
      <c r="B6" s="106">
        <v>73.6</v>
      </c>
      <c r="C6" s="106">
        <v>74.8</v>
      </c>
      <c r="D6" s="106">
        <v>75.2</v>
      </c>
      <c r="E6" s="106">
        <v>74.4</v>
      </c>
      <c r="F6" s="106">
        <v>90.6</v>
      </c>
      <c r="G6" s="106">
        <v>93.3</v>
      </c>
      <c r="H6" s="106">
        <v>94.6</v>
      </c>
      <c r="I6" s="106">
        <v>97.1</v>
      </c>
      <c r="J6" s="106">
        <v>96.2</v>
      </c>
      <c r="K6" s="106">
        <v>97.6</v>
      </c>
      <c r="L6" s="106">
        <v>94.9</v>
      </c>
      <c r="M6" s="106">
        <v>92.3</v>
      </c>
      <c r="N6" s="106">
        <v>93.9</v>
      </c>
      <c r="O6" s="106">
        <v>94.4</v>
      </c>
      <c r="P6" s="106">
        <v>97.4</v>
      </c>
      <c r="Q6" s="106">
        <v>95.7</v>
      </c>
      <c r="R6" s="106">
        <v>97.2</v>
      </c>
      <c r="S6" s="106">
        <v>95.3</v>
      </c>
      <c r="T6" s="106">
        <v>95.7</v>
      </c>
      <c r="U6" s="106">
        <v>98.2</v>
      </c>
      <c r="V6" s="106">
        <v>98.7</v>
      </c>
      <c r="W6" s="106">
        <v>97.6</v>
      </c>
      <c r="X6" s="106">
        <v>96.7</v>
      </c>
      <c r="Y6" s="106">
        <v>95.3</v>
      </c>
      <c r="Z6" s="90">
        <f t="shared" si="0"/>
        <v>92.11250000000003</v>
      </c>
      <c r="AA6" s="91">
        <v>62.3</v>
      </c>
      <c r="AB6" s="108">
        <v>0.13958333333333334</v>
      </c>
      <c r="AC6" s="6">
        <v>4</v>
      </c>
    </row>
    <row r="7" spans="1:29" ht="13.5" customHeight="1">
      <c r="A7" s="89">
        <v>5</v>
      </c>
      <c r="B7" s="106">
        <v>97</v>
      </c>
      <c r="C7" s="106">
        <v>96.5</v>
      </c>
      <c r="D7" s="106">
        <v>97.6</v>
      </c>
      <c r="E7" s="106">
        <v>97.4</v>
      </c>
      <c r="F7" s="106">
        <v>98.2</v>
      </c>
      <c r="G7" s="106">
        <v>99.4</v>
      </c>
      <c r="H7" s="106">
        <v>96</v>
      </c>
      <c r="I7" s="106">
        <v>94.7</v>
      </c>
      <c r="J7" s="106">
        <v>90.1</v>
      </c>
      <c r="K7" s="106">
        <v>87.2</v>
      </c>
      <c r="L7" s="106">
        <v>89.4</v>
      </c>
      <c r="M7" s="106">
        <v>93.7</v>
      </c>
      <c r="N7" s="106">
        <v>89.4</v>
      </c>
      <c r="O7" s="106">
        <v>92.8</v>
      </c>
      <c r="P7" s="106">
        <v>90.7</v>
      </c>
      <c r="Q7" s="106">
        <v>90.9</v>
      </c>
      <c r="R7" s="106">
        <v>93.3</v>
      </c>
      <c r="S7" s="106">
        <v>91</v>
      </c>
      <c r="T7" s="106">
        <v>95.8</v>
      </c>
      <c r="U7" s="106">
        <v>93.5</v>
      </c>
      <c r="V7" s="106">
        <v>91.7</v>
      </c>
      <c r="W7" s="106">
        <v>92.7</v>
      </c>
      <c r="X7" s="106">
        <v>92.9</v>
      </c>
      <c r="Y7" s="106">
        <v>91.1</v>
      </c>
      <c r="Z7" s="90">
        <f t="shared" si="0"/>
        <v>93.45833333333336</v>
      </c>
      <c r="AA7" s="91">
        <v>83.5</v>
      </c>
      <c r="AB7" s="108">
        <v>0.39444444444444443</v>
      </c>
      <c r="AC7" s="6">
        <v>5</v>
      </c>
    </row>
    <row r="8" spans="1:29" ht="13.5" customHeight="1">
      <c r="A8" s="89">
        <v>6</v>
      </c>
      <c r="B8" s="106">
        <v>90.3</v>
      </c>
      <c r="C8" s="106">
        <v>89</v>
      </c>
      <c r="D8" s="106">
        <v>89.6</v>
      </c>
      <c r="E8" s="106">
        <v>93.1</v>
      </c>
      <c r="F8" s="106">
        <v>95.7</v>
      </c>
      <c r="G8" s="106">
        <v>92.9</v>
      </c>
      <c r="H8" s="106">
        <v>93</v>
      </c>
      <c r="I8" s="106">
        <v>91.7</v>
      </c>
      <c r="J8" s="106">
        <v>88.8</v>
      </c>
      <c r="K8" s="106">
        <v>90.9</v>
      </c>
      <c r="L8" s="106">
        <v>86</v>
      </c>
      <c r="M8" s="106">
        <v>83.9</v>
      </c>
      <c r="N8" s="106">
        <v>85.5</v>
      </c>
      <c r="O8" s="106">
        <v>82.1</v>
      </c>
      <c r="P8" s="106">
        <v>81.6</v>
      </c>
      <c r="Q8" s="106">
        <v>83.9</v>
      </c>
      <c r="R8" s="106">
        <v>83.1</v>
      </c>
      <c r="S8" s="106">
        <v>83.9</v>
      </c>
      <c r="T8" s="106">
        <v>84</v>
      </c>
      <c r="U8" s="106">
        <v>84.2</v>
      </c>
      <c r="V8" s="106">
        <v>88.9</v>
      </c>
      <c r="W8" s="106">
        <v>85.3</v>
      </c>
      <c r="X8" s="106">
        <v>87.2</v>
      </c>
      <c r="Y8" s="106">
        <v>90.2</v>
      </c>
      <c r="Z8" s="90">
        <f t="shared" si="0"/>
        <v>87.7</v>
      </c>
      <c r="AA8" s="91">
        <v>78.6</v>
      </c>
      <c r="AB8" s="108">
        <v>0.6291666666666667</v>
      </c>
      <c r="AC8" s="6">
        <v>6</v>
      </c>
    </row>
    <row r="9" spans="1:29" ht="13.5" customHeight="1">
      <c r="A9" s="89">
        <v>7</v>
      </c>
      <c r="B9" s="106">
        <v>89.7</v>
      </c>
      <c r="C9" s="106">
        <v>90</v>
      </c>
      <c r="D9" s="106">
        <v>91.8</v>
      </c>
      <c r="E9" s="106">
        <v>90.6</v>
      </c>
      <c r="F9" s="106">
        <v>93.8</v>
      </c>
      <c r="G9" s="106">
        <v>95.3</v>
      </c>
      <c r="H9" s="106">
        <v>90.2</v>
      </c>
      <c r="I9" s="106">
        <v>81.2</v>
      </c>
      <c r="J9" s="106">
        <v>74.5</v>
      </c>
      <c r="K9" s="106">
        <v>69.5</v>
      </c>
      <c r="L9" s="106">
        <v>69.8</v>
      </c>
      <c r="M9" s="106">
        <v>70</v>
      </c>
      <c r="N9" s="106">
        <v>72.7</v>
      </c>
      <c r="O9" s="106">
        <v>73</v>
      </c>
      <c r="P9" s="106">
        <v>86</v>
      </c>
      <c r="Q9" s="106">
        <v>85.1</v>
      </c>
      <c r="R9" s="106">
        <v>86.3</v>
      </c>
      <c r="S9" s="106">
        <v>90.4</v>
      </c>
      <c r="T9" s="106">
        <v>90.1</v>
      </c>
      <c r="U9" s="106">
        <v>90.9</v>
      </c>
      <c r="V9" s="106">
        <v>91.5</v>
      </c>
      <c r="W9" s="106">
        <v>88.7</v>
      </c>
      <c r="X9" s="106">
        <v>88.2</v>
      </c>
      <c r="Y9" s="106">
        <v>89.5</v>
      </c>
      <c r="Z9" s="90">
        <f t="shared" si="0"/>
        <v>84.95</v>
      </c>
      <c r="AA9" s="91">
        <v>65.9</v>
      </c>
      <c r="AB9" s="108">
        <v>0.44236111111111115</v>
      </c>
      <c r="AC9" s="6">
        <v>7</v>
      </c>
    </row>
    <row r="10" spans="1:29" ht="13.5" customHeight="1">
      <c r="A10" s="89">
        <v>8</v>
      </c>
      <c r="B10" s="106">
        <v>91.9</v>
      </c>
      <c r="C10" s="106">
        <v>95.8</v>
      </c>
      <c r="D10" s="106">
        <v>96.3</v>
      </c>
      <c r="E10" s="106">
        <v>95.5</v>
      </c>
      <c r="F10" s="106">
        <v>96.6</v>
      </c>
      <c r="G10" s="106">
        <v>98.2</v>
      </c>
      <c r="H10" s="106">
        <v>97.1</v>
      </c>
      <c r="I10" s="106">
        <v>94.7</v>
      </c>
      <c r="J10" s="106">
        <v>89.1</v>
      </c>
      <c r="K10" s="106">
        <v>88.4</v>
      </c>
      <c r="L10" s="106">
        <v>84.2</v>
      </c>
      <c r="M10" s="106">
        <v>85.2</v>
      </c>
      <c r="N10" s="106">
        <v>83.3</v>
      </c>
      <c r="O10" s="106">
        <v>84.3</v>
      </c>
      <c r="P10" s="106">
        <v>86.8</v>
      </c>
      <c r="Q10" s="106">
        <v>85.3</v>
      </c>
      <c r="R10" s="106">
        <v>89.3</v>
      </c>
      <c r="S10" s="106">
        <v>88</v>
      </c>
      <c r="T10" s="106">
        <v>87.1</v>
      </c>
      <c r="U10" s="106">
        <v>84.4</v>
      </c>
      <c r="V10" s="106">
        <v>79.8</v>
      </c>
      <c r="W10" s="106">
        <v>86.7</v>
      </c>
      <c r="X10" s="106">
        <v>81.5</v>
      </c>
      <c r="Y10" s="106">
        <v>90.8</v>
      </c>
      <c r="Z10" s="90">
        <f t="shared" si="0"/>
        <v>89.17916666666667</v>
      </c>
      <c r="AA10" s="91">
        <v>79</v>
      </c>
      <c r="AB10" s="108">
        <v>0.8868055555555556</v>
      </c>
      <c r="AC10" s="6">
        <v>8</v>
      </c>
    </row>
    <row r="11" spans="1:29" ht="13.5" customHeight="1">
      <c r="A11" s="89">
        <v>9</v>
      </c>
      <c r="B11" s="106">
        <v>91.9</v>
      </c>
      <c r="C11" s="106">
        <v>94.6</v>
      </c>
      <c r="D11" s="106">
        <v>95.3</v>
      </c>
      <c r="E11" s="106">
        <v>98</v>
      </c>
      <c r="F11" s="106">
        <v>98.6</v>
      </c>
      <c r="G11" s="106">
        <v>96</v>
      </c>
      <c r="H11" s="106">
        <v>96.6</v>
      </c>
      <c r="I11" s="106">
        <v>95.9</v>
      </c>
      <c r="J11" s="106">
        <v>94.8</v>
      </c>
      <c r="K11" s="106">
        <v>95.2</v>
      </c>
      <c r="L11" s="106">
        <v>94.8</v>
      </c>
      <c r="M11" s="106">
        <v>94.3</v>
      </c>
      <c r="N11" s="106">
        <v>87.1</v>
      </c>
      <c r="O11" s="106">
        <v>86.9</v>
      </c>
      <c r="P11" s="106">
        <v>80.6</v>
      </c>
      <c r="Q11" s="106">
        <v>83.5</v>
      </c>
      <c r="R11" s="106">
        <v>85.5</v>
      </c>
      <c r="S11" s="106">
        <v>86.3</v>
      </c>
      <c r="T11" s="106">
        <v>84.9</v>
      </c>
      <c r="U11" s="106">
        <v>92</v>
      </c>
      <c r="V11" s="106">
        <v>91.5</v>
      </c>
      <c r="W11" s="106">
        <v>92.3</v>
      </c>
      <c r="X11" s="106">
        <v>95.7</v>
      </c>
      <c r="Y11" s="106">
        <v>93.2</v>
      </c>
      <c r="Z11" s="90">
        <f t="shared" si="0"/>
        <v>91.89583333333331</v>
      </c>
      <c r="AA11" s="91">
        <v>79.9</v>
      </c>
      <c r="AB11" s="108">
        <v>0.6277777777777778</v>
      </c>
      <c r="AC11" s="6">
        <v>9</v>
      </c>
    </row>
    <row r="12" spans="1:29" ht="13.5" customHeight="1">
      <c r="A12" s="92">
        <v>10</v>
      </c>
      <c r="B12" s="83">
        <v>94</v>
      </c>
      <c r="C12" s="83">
        <v>97.6</v>
      </c>
      <c r="D12" s="83">
        <v>96.5</v>
      </c>
      <c r="E12" s="83">
        <v>97.8</v>
      </c>
      <c r="F12" s="83">
        <v>96.5</v>
      </c>
      <c r="G12" s="83">
        <v>94.9</v>
      </c>
      <c r="H12" s="83">
        <v>95.4</v>
      </c>
      <c r="I12" s="83">
        <v>97.6</v>
      </c>
      <c r="J12" s="83">
        <v>95.3</v>
      </c>
      <c r="K12" s="83">
        <v>100</v>
      </c>
      <c r="L12" s="83">
        <v>95.4</v>
      </c>
      <c r="M12" s="83">
        <v>90.8</v>
      </c>
      <c r="N12" s="83">
        <v>86.3</v>
      </c>
      <c r="O12" s="83">
        <v>88.9</v>
      </c>
      <c r="P12" s="83">
        <v>88.3</v>
      </c>
      <c r="Q12" s="83">
        <v>87.8</v>
      </c>
      <c r="R12" s="83">
        <v>85.1</v>
      </c>
      <c r="S12" s="83">
        <v>86.3</v>
      </c>
      <c r="T12" s="83">
        <v>91.9</v>
      </c>
      <c r="U12" s="83">
        <v>92.7</v>
      </c>
      <c r="V12" s="83">
        <v>89.6</v>
      </c>
      <c r="W12" s="83">
        <v>83.4</v>
      </c>
      <c r="X12" s="83">
        <v>83.8</v>
      </c>
      <c r="Y12" s="83">
        <v>82.1</v>
      </c>
      <c r="Z12" s="93">
        <f t="shared" si="0"/>
        <v>91.58333333333333</v>
      </c>
      <c r="AA12" s="94">
        <v>81.2</v>
      </c>
      <c r="AB12" s="109">
        <v>0.9993055555555556</v>
      </c>
      <c r="AC12" s="6">
        <v>10</v>
      </c>
    </row>
    <row r="13" spans="1:29" ht="13.5" customHeight="1">
      <c r="A13" s="89">
        <v>11</v>
      </c>
      <c r="B13" s="106">
        <v>85.2</v>
      </c>
      <c r="C13" s="106">
        <v>85.8</v>
      </c>
      <c r="D13" s="106">
        <v>82.1</v>
      </c>
      <c r="E13" s="106">
        <v>82.8</v>
      </c>
      <c r="F13" s="106">
        <v>83.8</v>
      </c>
      <c r="G13" s="106">
        <v>86.5</v>
      </c>
      <c r="H13" s="106">
        <v>86.7</v>
      </c>
      <c r="I13" s="106">
        <v>83.6</v>
      </c>
      <c r="J13" s="106">
        <v>79</v>
      </c>
      <c r="K13" s="106">
        <v>74.5</v>
      </c>
      <c r="L13" s="106">
        <v>70.8</v>
      </c>
      <c r="M13" s="106">
        <v>69.5</v>
      </c>
      <c r="N13" s="106">
        <v>70.5</v>
      </c>
      <c r="O13" s="106">
        <v>71.7</v>
      </c>
      <c r="P13" s="106">
        <v>75</v>
      </c>
      <c r="Q13" s="106">
        <v>72.5</v>
      </c>
      <c r="R13" s="106">
        <v>76.5</v>
      </c>
      <c r="S13" s="106">
        <v>78.9</v>
      </c>
      <c r="T13" s="106">
        <v>80.2</v>
      </c>
      <c r="U13" s="106">
        <v>78.5</v>
      </c>
      <c r="V13" s="106">
        <v>80.4</v>
      </c>
      <c r="W13" s="106">
        <v>79.6</v>
      </c>
      <c r="X13" s="106">
        <v>78.9</v>
      </c>
      <c r="Y13" s="106">
        <v>78.8</v>
      </c>
      <c r="Z13" s="90">
        <f t="shared" si="0"/>
        <v>78.825</v>
      </c>
      <c r="AA13" s="91">
        <v>68.2</v>
      </c>
      <c r="AB13" s="108">
        <v>0.4895833333333333</v>
      </c>
      <c r="AC13" s="5">
        <v>11</v>
      </c>
    </row>
    <row r="14" spans="1:29" ht="13.5" customHeight="1">
      <c r="A14" s="89">
        <v>12</v>
      </c>
      <c r="B14" s="106">
        <v>86.7</v>
      </c>
      <c r="C14" s="106">
        <v>83.6</v>
      </c>
      <c r="D14" s="106">
        <v>82.2</v>
      </c>
      <c r="E14" s="106">
        <v>82.5</v>
      </c>
      <c r="F14" s="106">
        <v>80.7</v>
      </c>
      <c r="G14" s="106">
        <v>79</v>
      </c>
      <c r="H14" s="106">
        <v>73.3</v>
      </c>
      <c r="I14" s="106">
        <v>66.8</v>
      </c>
      <c r="J14" s="106">
        <v>62.9</v>
      </c>
      <c r="K14" s="106">
        <v>59.9</v>
      </c>
      <c r="L14" s="106">
        <v>61.3</v>
      </c>
      <c r="M14" s="106">
        <v>64</v>
      </c>
      <c r="N14" s="106">
        <v>63.4</v>
      </c>
      <c r="O14" s="106">
        <v>64.5</v>
      </c>
      <c r="P14" s="106">
        <v>65.6</v>
      </c>
      <c r="Q14" s="106">
        <v>66.2</v>
      </c>
      <c r="R14" s="106">
        <v>63</v>
      </c>
      <c r="S14" s="106">
        <v>66.8</v>
      </c>
      <c r="T14" s="106">
        <v>65.8</v>
      </c>
      <c r="U14" s="106">
        <v>71</v>
      </c>
      <c r="V14" s="106">
        <v>76.3</v>
      </c>
      <c r="W14" s="106">
        <v>77.8</v>
      </c>
      <c r="X14" s="106">
        <v>73.8</v>
      </c>
      <c r="Y14" s="106">
        <v>77.4</v>
      </c>
      <c r="Z14" s="90">
        <f t="shared" si="0"/>
        <v>71.43749999999999</v>
      </c>
      <c r="AA14" s="91">
        <v>53.7</v>
      </c>
      <c r="AB14" s="108">
        <v>0.4694444444444445</v>
      </c>
      <c r="AC14" s="6">
        <v>12</v>
      </c>
    </row>
    <row r="15" spans="1:29" ht="13.5" customHeight="1">
      <c r="A15" s="89">
        <v>13</v>
      </c>
      <c r="B15" s="106">
        <v>79.5</v>
      </c>
      <c r="C15" s="106">
        <v>75.6</v>
      </c>
      <c r="D15" s="106">
        <v>71.9</v>
      </c>
      <c r="E15" s="106">
        <v>74.8</v>
      </c>
      <c r="F15" s="106">
        <v>75.1</v>
      </c>
      <c r="G15" s="106">
        <v>75.1</v>
      </c>
      <c r="H15" s="106">
        <v>70.3</v>
      </c>
      <c r="I15" s="106">
        <v>61.1</v>
      </c>
      <c r="J15" s="106">
        <v>63.6</v>
      </c>
      <c r="K15" s="106">
        <v>63.6</v>
      </c>
      <c r="L15" s="106">
        <v>60</v>
      </c>
      <c r="M15" s="106">
        <v>63.2</v>
      </c>
      <c r="N15" s="106">
        <v>66.6</v>
      </c>
      <c r="O15" s="106">
        <v>65.9</v>
      </c>
      <c r="P15" s="106">
        <v>71.6</v>
      </c>
      <c r="Q15" s="106">
        <v>80.1</v>
      </c>
      <c r="R15" s="106">
        <v>83.3</v>
      </c>
      <c r="S15" s="106">
        <v>85.4</v>
      </c>
      <c r="T15" s="106">
        <v>86.2</v>
      </c>
      <c r="U15" s="106">
        <v>89.3</v>
      </c>
      <c r="V15" s="106">
        <v>88.8</v>
      </c>
      <c r="W15" s="106">
        <v>87.1</v>
      </c>
      <c r="X15" s="106">
        <v>83.8</v>
      </c>
      <c r="Y15" s="106">
        <v>84.5</v>
      </c>
      <c r="Z15" s="90">
        <f t="shared" si="0"/>
        <v>75.26666666666667</v>
      </c>
      <c r="AA15" s="91">
        <v>58.5</v>
      </c>
      <c r="AB15" s="108">
        <v>0.4618055555555556</v>
      </c>
      <c r="AC15" s="6">
        <v>13</v>
      </c>
    </row>
    <row r="16" spans="1:29" ht="13.5" customHeight="1">
      <c r="A16" s="89">
        <v>14</v>
      </c>
      <c r="B16" s="106">
        <v>85.5</v>
      </c>
      <c r="C16" s="106">
        <v>87.8</v>
      </c>
      <c r="D16" s="106">
        <v>86.9</v>
      </c>
      <c r="E16" s="106">
        <v>87.5</v>
      </c>
      <c r="F16" s="106">
        <v>86.7</v>
      </c>
      <c r="G16" s="106">
        <v>87.9</v>
      </c>
      <c r="H16" s="106">
        <v>85.5</v>
      </c>
      <c r="I16" s="106">
        <v>70.5</v>
      </c>
      <c r="J16" s="106">
        <v>66.6</v>
      </c>
      <c r="K16" s="106">
        <v>67.8</v>
      </c>
      <c r="L16" s="106">
        <v>65.7</v>
      </c>
      <c r="M16" s="106">
        <v>60.9</v>
      </c>
      <c r="N16" s="106">
        <v>53.4</v>
      </c>
      <c r="O16" s="106">
        <v>58.3</v>
      </c>
      <c r="P16" s="106">
        <v>63</v>
      </c>
      <c r="Q16" s="106">
        <v>69.6</v>
      </c>
      <c r="R16" s="106">
        <v>73.3</v>
      </c>
      <c r="S16" s="106">
        <v>81.4</v>
      </c>
      <c r="T16" s="106">
        <v>81.2</v>
      </c>
      <c r="U16" s="106">
        <v>79.6</v>
      </c>
      <c r="V16" s="106">
        <v>94.5</v>
      </c>
      <c r="W16" s="106">
        <v>92.6</v>
      </c>
      <c r="X16" s="106">
        <v>92.8</v>
      </c>
      <c r="Y16" s="106">
        <v>87.4</v>
      </c>
      <c r="Z16" s="90">
        <f t="shared" si="0"/>
        <v>77.76666666666667</v>
      </c>
      <c r="AA16" s="91">
        <v>49</v>
      </c>
      <c r="AB16" s="108">
        <v>0.5263888888888889</v>
      </c>
      <c r="AC16" s="6">
        <v>14</v>
      </c>
    </row>
    <row r="17" spans="1:29" ht="13.5" customHeight="1">
      <c r="A17" s="89">
        <v>15</v>
      </c>
      <c r="B17" s="106">
        <v>88.2</v>
      </c>
      <c r="C17" s="106">
        <v>89.1</v>
      </c>
      <c r="D17" s="106">
        <v>91.1</v>
      </c>
      <c r="E17" s="106">
        <v>92.2</v>
      </c>
      <c r="F17" s="106">
        <v>94.7</v>
      </c>
      <c r="G17" s="106">
        <v>96.3</v>
      </c>
      <c r="H17" s="106">
        <v>98.9</v>
      </c>
      <c r="I17" s="106">
        <v>96.1</v>
      </c>
      <c r="J17" s="106">
        <v>93.5</v>
      </c>
      <c r="K17" s="106">
        <v>92.3</v>
      </c>
      <c r="L17" s="106">
        <v>87</v>
      </c>
      <c r="M17" s="106">
        <v>90.1</v>
      </c>
      <c r="N17" s="106">
        <v>94</v>
      </c>
      <c r="O17" s="106">
        <v>92.5</v>
      </c>
      <c r="P17" s="106">
        <v>90.3</v>
      </c>
      <c r="Q17" s="106">
        <v>86.8</v>
      </c>
      <c r="R17" s="106">
        <v>91.4</v>
      </c>
      <c r="S17" s="106">
        <v>91.8</v>
      </c>
      <c r="T17" s="106">
        <v>92</v>
      </c>
      <c r="U17" s="106">
        <v>94.4</v>
      </c>
      <c r="V17" s="106">
        <v>96.8</v>
      </c>
      <c r="W17" s="106">
        <v>97.7</v>
      </c>
      <c r="X17" s="106">
        <v>95.4</v>
      </c>
      <c r="Y17" s="106">
        <v>100</v>
      </c>
      <c r="Z17" s="90">
        <f t="shared" si="0"/>
        <v>93.02499999999999</v>
      </c>
      <c r="AA17" s="91">
        <v>84.7</v>
      </c>
      <c r="AB17" s="108">
        <v>0.006944444444444444</v>
      </c>
      <c r="AC17" s="6">
        <v>15</v>
      </c>
    </row>
    <row r="18" spans="1:29" ht="13.5" customHeight="1">
      <c r="A18" s="89">
        <v>16</v>
      </c>
      <c r="B18" s="106">
        <v>97.6</v>
      </c>
      <c r="C18" s="106">
        <v>98.4</v>
      </c>
      <c r="D18" s="106">
        <v>98.8</v>
      </c>
      <c r="E18" s="106">
        <v>97.2</v>
      </c>
      <c r="F18" s="106">
        <v>97.5</v>
      </c>
      <c r="G18" s="106">
        <v>97.3</v>
      </c>
      <c r="H18" s="106">
        <v>97.2</v>
      </c>
      <c r="I18" s="106">
        <v>96.7</v>
      </c>
      <c r="J18" s="106">
        <v>96.1</v>
      </c>
      <c r="K18" s="106">
        <v>95.7</v>
      </c>
      <c r="L18" s="106">
        <v>96.5</v>
      </c>
      <c r="M18" s="106">
        <v>95.6</v>
      </c>
      <c r="N18" s="106">
        <v>91.9</v>
      </c>
      <c r="O18" s="106">
        <v>84.9</v>
      </c>
      <c r="P18" s="106">
        <v>87.7</v>
      </c>
      <c r="Q18" s="106">
        <v>84.7</v>
      </c>
      <c r="R18" s="106">
        <v>80.1</v>
      </c>
      <c r="S18" s="106">
        <v>79</v>
      </c>
      <c r="T18" s="106">
        <v>78.7</v>
      </c>
      <c r="U18" s="106">
        <v>83.7</v>
      </c>
      <c r="V18" s="106">
        <v>84.1</v>
      </c>
      <c r="W18" s="106">
        <v>88</v>
      </c>
      <c r="X18" s="106">
        <v>86.7</v>
      </c>
      <c r="Y18" s="106">
        <v>87</v>
      </c>
      <c r="Z18" s="90">
        <f t="shared" si="0"/>
        <v>90.87916666666666</v>
      </c>
      <c r="AA18" s="91">
        <v>76.2</v>
      </c>
      <c r="AB18" s="108">
        <v>0.7402777777777777</v>
      </c>
      <c r="AC18" s="6">
        <v>16</v>
      </c>
    </row>
    <row r="19" spans="1:29" ht="13.5" customHeight="1">
      <c r="A19" s="89">
        <v>17</v>
      </c>
      <c r="B19" s="106">
        <v>89.1</v>
      </c>
      <c r="C19" s="106">
        <v>89.3</v>
      </c>
      <c r="D19" s="106">
        <v>81.9</v>
      </c>
      <c r="E19" s="106">
        <v>83.1</v>
      </c>
      <c r="F19" s="106">
        <v>76</v>
      </c>
      <c r="G19" s="106">
        <v>76.2</v>
      </c>
      <c r="H19" s="106">
        <v>80.1</v>
      </c>
      <c r="I19" s="106">
        <v>79.4</v>
      </c>
      <c r="J19" s="106">
        <v>84.7</v>
      </c>
      <c r="K19" s="106">
        <v>85.3</v>
      </c>
      <c r="L19" s="106">
        <v>87.2</v>
      </c>
      <c r="M19" s="106">
        <v>86.5</v>
      </c>
      <c r="N19" s="106">
        <v>95.1</v>
      </c>
      <c r="O19" s="106">
        <v>94.3</v>
      </c>
      <c r="P19" s="106">
        <v>96.3</v>
      </c>
      <c r="Q19" s="106">
        <v>96.1</v>
      </c>
      <c r="R19" s="106">
        <v>96</v>
      </c>
      <c r="S19" s="106">
        <v>96.5</v>
      </c>
      <c r="T19" s="106">
        <v>97.1</v>
      </c>
      <c r="U19" s="106">
        <v>95.7</v>
      </c>
      <c r="V19" s="106">
        <v>97.1</v>
      </c>
      <c r="W19" s="106">
        <v>98.4</v>
      </c>
      <c r="X19" s="106">
        <v>96.8</v>
      </c>
      <c r="Y19" s="106">
        <v>96.6</v>
      </c>
      <c r="Z19" s="90">
        <f t="shared" si="0"/>
        <v>89.78333333333332</v>
      </c>
      <c r="AA19" s="91">
        <v>74.4</v>
      </c>
      <c r="AB19" s="108">
        <v>0.20902777777777778</v>
      </c>
      <c r="AC19" s="6">
        <v>17</v>
      </c>
    </row>
    <row r="20" spans="1:29" ht="13.5" customHeight="1">
      <c r="A20" s="89">
        <v>18</v>
      </c>
      <c r="B20" s="106">
        <v>95.4</v>
      </c>
      <c r="C20" s="106">
        <v>94</v>
      </c>
      <c r="D20" s="106">
        <v>92.7</v>
      </c>
      <c r="E20" s="106">
        <v>91</v>
      </c>
      <c r="F20" s="106">
        <v>89.2</v>
      </c>
      <c r="G20" s="106">
        <v>91.3</v>
      </c>
      <c r="H20" s="106">
        <v>93.3</v>
      </c>
      <c r="I20" s="106">
        <v>93.7</v>
      </c>
      <c r="J20" s="106">
        <v>92.3</v>
      </c>
      <c r="K20" s="106">
        <v>86</v>
      </c>
      <c r="L20" s="106">
        <v>85.4</v>
      </c>
      <c r="M20" s="106">
        <v>86.2</v>
      </c>
      <c r="N20" s="106">
        <v>84.6</v>
      </c>
      <c r="O20" s="106">
        <v>79.4</v>
      </c>
      <c r="P20" s="106">
        <v>80.3</v>
      </c>
      <c r="Q20" s="106">
        <v>74.1</v>
      </c>
      <c r="R20" s="106">
        <v>78.7</v>
      </c>
      <c r="S20" s="106">
        <v>80.4</v>
      </c>
      <c r="T20" s="106">
        <v>82</v>
      </c>
      <c r="U20" s="106">
        <v>82.2</v>
      </c>
      <c r="V20" s="106">
        <v>80.8</v>
      </c>
      <c r="W20" s="106">
        <v>80.4</v>
      </c>
      <c r="X20" s="106">
        <v>81.4</v>
      </c>
      <c r="Y20" s="106">
        <v>82.5</v>
      </c>
      <c r="Z20" s="90">
        <f t="shared" si="0"/>
        <v>85.72083333333335</v>
      </c>
      <c r="AA20" s="91">
        <v>70.9</v>
      </c>
      <c r="AB20" s="108">
        <v>0.6458333333333334</v>
      </c>
      <c r="AC20" s="6">
        <v>18</v>
      </c>
    </row>
    <row r="21" spans="1:29" ht="13.5" customHeight="1">
      <c r="A21" s="89">
        <v>19</v>
      </c>
      <c r="B21" s="106">
        <v>84.6</v>
      </c>
      <c r="C21" s="106">
        <v>82.2</v>
      </c>
      <c r="D21" s="106">
        <v>82.3</v>
      </c>
      <c r="E21" s="106">
        <v>82.1</v>
      </c>
      <c r="F21" s="106">
        <v>81.6</v>
      </c>
      <c r="G21" s="106">
        <v>78.9</v>
      </c>
      <c r="H21" s="106">
        <v>79.3</v>
      </c>
      <c r="I21" s="106">
        <v>76.5</v>
      </c>
      <c r="J21" s="106">
        <v>72.4</v>
      </c>
      <c r="K21" s="106">
        <v>70.3</v>
      </c>
      <c r="L21" s="106">
        <v>69.7</v>
      </c>
      <c r="M21" s="106">
        <v>69.9</v>
      </c>
      <c r="N21" s="106">
        <v>70.7</v>
      </c>
      <c r="O21" s="106">
        <v>71.7</v>
      </c>
      <c r="P21" s="106">
        <v>69.5</v>
      </c>
      <c r="Q21" s="106">
        <v>72</v>
      </c>
      <c r="R21" s="106">
        <v>75.2</v>
      </c>
      <c r="S21" s="106">
        <v>79.9</v>
      </c>
      <c r="T21" s="106">
        <v>80.3</v>
      </c>
      <c r="U21" s="106">
        <v>77.6</v>
      </c>
      <c r="V21" s="106">
        <v>77.2</v>
      </c>
      <c r="W21" s="106">
        <v>68.7</v>
      </c>
      <c r="X21" s="106">
        <v>68.3</v>
      </c>
      <c r="Y21" s="106">
        <v>65</v>
      </c>
      <c r="Z21" s="90">
        <f t="shared" si="0"/>
        <v>75.24583333333334</v>
      </c>
      <c r="AA21" s="91">
        <v>63.3</v>
      </c>
      <c r="AB21" s="108">
        <v>0.9951388888888889</v>
      </c>
      <c r="AC21" s="6">
        <v>19</v>
      </c>
    </row>
    <row r="22" spans="1:29" ht="13.5" customHeight="1">
      <c r="A22" s="92">
        <v>20</v>
      </c>
      <c r="B22" s="83">
        <v>62.3</v>
      </c>
      <c r="C22" s="83">
        <v>63.4</v>
      </c>
      <c r="D22" s="83">
        <v>64.3</v>
      </c>
      <c r="E22" s="83">
        <v>62.9</v>
      </c>
      <c r="F22" s="83">
        <v>59.2</v>
      </c>
      <c r="G22" s="83">
        <v>60.3</v>
      </c>
      <c r="H22" s="83">
        <v>63</v>
      </c>
      <c r="I22" s="83">
        <v>59.1</v>
      </c>
      <c r="J22" s="83">
        <v>53.2</v>
      </c>
      <c r="K22" s="83">
        <v>48</v>
      </c>
      <c r="L22" s="83">
        <v>46.7</v>
      </c>
      <c r="M22" s="83">
        <v>46.3</v>
      </c>
      <c r="N22" s="83">
        <v>52.4</v>
      </c>
      <c r="O22" s="83">
        <v>54.1</v>
      </c>
      <c r="P22" s="83">
        <v>67.4</v>
      </c>
      <c r="Q22" s="83">
        <v>73.7</v>
      </c>
      <c r="R22" s="83">
        <v>76.1</v>
      </c>
      <c r="S22" s="83">
        <v>77.5</v>
      </c>
      <c r="T22" s="83">
        <v>79.2</v>
      </c>
      <c r="U22" s="83">
        <v>76.8</v>
      </c>
      <c r="V22" s="83">
        <v>75.9</v>
      </c>
      <c r="W22" s="83">
        <v>78.6</v>
      </c>
      <c r="X22" s="83">
        <v>78.7</v>
      </c>
      <c r="Y22" s="83">
        <v>78.7</v>
      </c>
      <c r="Z22" s="93">
        <f t="shared" si="0"/>
        <v>64.90833333333335</v>
      </c>
      <c r="AA22" s="94">
        <v>44.8</v>
      </c>
      <c r="AB22" s="109">
        <v>0.47430555555555554</v>
      </c>
      <c r="AC22" s="6">
        <v>20</v>
      </c>
    </row>
    <row r="23" spans="1:29" ht="13.5" customHeight="1">
      <c r="A23" s="89">
        <v>21</v>
      </c>
      <c r="B23" s="106">
        <v>79.4</v>
      </c>
      <c r="C23" s="106">
        <v>81.1</v>
      </c>
      <c r="D23" s="106">
        <v>80.8</v>
      </c>
      <c r="E23" s="106">
        <v>77.7</v>
      </c>
      <c r="F23" s="106">
        <v>79.1</v>
      </c>
      <c r="G23" s="106">
        <v>77.2</v>
      </c>
      <c r="H23" s="106">
        <v>76</v>
      </c>
      <c r="I23" s="106">
        <v>69.2</v>
      </c>
      <c r="J23" s="106">
        <v>64.7</v>
      </c>
      <c r="K23" s="106">
        <v>63</v>
      </c>
      <c r="L23" s="106">
        <v>60.4</v>
      </c>
      <c r="M23" s="106">
        <v>60.7</v>
      </c>
      <c r="N23" s="106">
        <v>63.1</v>
      </c>
      <c r="O23" s="106">
        <v>65.1</v>
      </c>
      <c r="P23" s="106">
        <v>69.6</v>
      </c>
      <c r="Q23" s="106">
        <v>75</v>
      </c>
      <c r="R23" s="106">
        <v>80.5</v>
      </c>
      <c r="S23" s="106">
        <v>80.9</v>
      </c>
      <c r="T23" s="106">
        <v>80.2</v>
      </c>
      <c r="U23" s="106">
        <v>82.9</v>
      </c>
      <c r="V23" s="106">
        <v>81.4</v>
      </c>
      <c r="W23" s="106">
        <v>79.5</v>
      </c>
      <c r="X23" s="106">
        <v>78.9</v>
      </c>
      <c r="Y23" s="106">
        <v>78.3</v>
      </c>
      <c r="Z23" s="90">
        <f t="shared" si="0"/>
        <v>74.36250000000003</v>
      </c>
      <c r="AA23" s="91">
        <v>57</v>
      </c>
      <c r="AB23" s="108">
        <v>0.49583333333333335</v>
      </c>
      <c r="AC23" s="5">
        <v>21</v>
      </c>
    </row>
    <row r="24" spans="1:29" ht="13.5" customHeight="1">
      <c r="A24" s="89">
        <v>22</v>
      </c>
      <c r="B24" s="106">
        <v>80.9</v>
      </c>
      <c r="C24" s="106">
        <v>79.6</v>
      </c>
      <c r="D24" s="106">
        <v>80</v>
      </c>
      <c r="E24" s="106">
        <v>79.6</v>
      </c>
      <c r="F24" s="106">
        <v>79.7</v>
      </c>
      <c r="G24" s="106">
        <v>81</v>
      </c>
      <c r="H24" s="106">
        <v>81.5</v>
      </c>
      <c r="I24" s="106">
        <v>80.7</v>
      </c>
      <c r="J24" s="106">
        <v>86.5</v>
      </c>
      <c r="K24" s="106">
        <v>90.5</v>
      </c>
      <c r="L24" s="106">
        <v>93.6</v>
      </c>
      <c r="M24" s="106">
        <v>93.4</v>
      </c>
      <c r="N24" s="106">
        <v>95.9</v>
      </c>
      <c r="O24" s="106">
        <v>94.3</v>
      </c>
      <c r="P24" s="106">
        <v>96</v>
      </c>
      <c r="Q24" s="106">
        <v>93.8</v>
      </c>
      <c r="R24" s="106">
        <v>93.6</v>
      </c>
      <c r="S24" s="106">
        <v>93.7</v>
      </c>
      <c r="T24" s="106">
        <v>93.9</v>
      </c>
      <c r="U24" s="106">
        <v>95.8</v>
      </c>
      <c r="V24" s="106">
        <v>92.4</v>
      </c>
      <c r="W24" s="106">
        <v>79</v>
      </c>
      <c r="X24" s="106">
        <v>83.6</v>
      </c>
      <c r="Y24" s="106">
        <v>90.7</v>
      </c>
      <c r="Z24" s="90">
        <f t="shared" si="0"/>
        <v>87.90416666666665</v>
      </c>
      <c r="AA24" s="91">
        <v>73.9</v>
      </c>
      <c r="AB24" s="108">
        <v>0.9305555555555555</v>
      </c>
      <c r="AC24" s="6">
        <v>22</v>
      </c>
    </row>
    <row r="25" spans="1:29" ht="13.5" customHeight="1">
      <c r="A25" s="89">
        <v>23</v>
      </c>
      <c r="B25" s="106">
        <v>85.7</v>
      </c>
      <c r="C25" s="106">
        <v>88.4</v>
      </c>
      <c r="D25" s="106">
        <v>85.7</v>
      </c>
      <c r="E25" s="106">
        <v>74.7</v>
      </c>
      <c r="F25" s="106">
        <v>87.3</v>
      </c>
      <c r="G25" s="106">
        <v>83.6</v>
      </c>
      <c r="H25" s="106">
        <v>77.3</v>
      </c>
      <c r="I25" s="106">
        <v>70.9</v>
      </c>
      <c r="J25" s="106">
        <v>76.3</v>
      </c>
      <c r="K25" s="106">
        <v>84.6</v>
      </c>
      <c r="L25" s="106">
        <v>75.9</v>
      </c>
      <c r="M25" s="106">
        <v>61.7</v>
      </c>
      <c r="N25" s="106">
        <v>52.1</v>
      </c>
      <c r="O25" s="106">
        <v>51.5</v>
      </c>
      <c r="P25" s="106">
        <v>46.4</v>
      </c>
      <c r="Q25" s="106">
        <v>63.7</v>
      </c>
      <c r="R25" s="106">
        <v>70.1</v>
      </c>
      <c r="S25" s="106">
        <v>71.6</v>
      </c>
      <c r="T25" s="106">
        <v>69.3</v>
      </c>
      <c r="U25" s="106">
        <v>68.2</v>
      </c>
      <c r="V25" s="106">
        <v>69.1</v>
      </c>
      <c r="W25" s="106">
        <v>72.2</v>
      </c>
      <c r="X25" s="106">
        <v>76.7</v>
      </c>
      <c r="Y25" s="106">
        <v>79</v>
      </c>
      <c r="Z25" s="90">
        <f t="shared" si="0"/>
        <v>72.58333333333333</v>
      </c>
      <c r="AA25" s="91">
        <v>44.7</v>
      </c>
      <c r="AB25" s="108">
        <v>0.5965277777777778</v>
      </c>
      <c r="AC25" s="6">
        <v>23</v>
      </c>
    </row>
    <row r="26" spans="1:29" ht="13.5" customHeight="1">
      <c r="A26" s="89">
        <v>24</v>
      </c>
      <c r="B26" s="106">
        <v>81</v>
      </c>
      <c r="C26" s="106">
        <v>84.8</v>
      </c>
      <c r="D26" s="106">
        <v>83.1</v>
      </c>
      <c r="E26" s="106">
        <v>84.8</v>
      </c>
      <c r="F26" s="106">
        <v>84.2</v>
      </c>
      <c r="G26" s="106">
        <v>80.7</v>
      </c>
      <c r="H26" s="106">
        <v>75.7</v>
      </c>
      <c r="I26" s="106">
        <v>60.7</v>
      </c>
      <c r="J26" s="106">
        <v>59.1</v>
      </c>
      <c r="K26" s="106">
        <v>57.7</v>
      </c>
      <c r="L26" s="106">
        <v>58.3</v>
      </c>
      <c r="M26" s="106">
        <v>56.1</v>
      </c>
      <c r="N26" s="106">
        <v>53.8</v>
      </c>
      <c r="O26" s="106">
        <v>55.4</v>
      </c>
      <c r="P26" s="106">
        <v>62.9</v>
      </c>
      <c r="Q26" s="106">
        <v>64.3</v>
      </c>
      <c r="R26" s="106">
        <v>75.1</v>
      </c>
      <c r="S26" s="106">
        <v>76.3</v>
      </c>
      <c r="T26" s="106">
        <v>76.7</v>
      </c>
      <c r="U26" s="106">
        <v>79.8</v>
      </c>
      <c r="V26" s="106">
        <v>80.5</v>
      </c>
      <c r="W26" s="106">
        <v>78.3</v>
      </c>
      <c r="X26" s="106">
        <v>86</v>
      </c>
      <c r="Y26" s="106">
        <v>88.8</v>
      </c>
      <c r="Z26" s="90">
        <f t="shared" si="0"/>
        <v>72.67083333333332</v>
      </c>
      <c r="AA26" s="91">
        <v>51.2</v>
      </c>
      <c r="AB26" s="108">
        <v>0.5652777777777778</v>
      </c>
      <c r="AC26" s="6">
        <v>24</v>
      </c>
    </row>
    <row r="27" spans="1:29" ht="13.5" customHeight="1">
      <c r="A27" s="89">
        <v>25</v>
      </c>
      <c r="B27" s="106">
        <v>88.6</v>
      </c>
      <c r="C27" s="106">
        <v>86.9</v>
      </c>
      <c r="D27" s="106">
        <v>80.3</v>
      </c>
      <c r="E27" s="106">
        <v>78.7</v>
      </c>
      <c r="F27" s="106">
        <v>85.9</v>
      </c>
      <c r="G27" s="106">
        <v>85.9</v>
      </c>
      <c r="H27" s="106">
        <v>81.7</v>
      </c>
      <c r="I27" s="106">
        <v>63.1</v>
      </c>
      <c r="J27" s="106">
        <v>50.4</v>
      </c>
      <c r="K27" s="106">
        <v>34.8</v>
      </c>
      <c r="L27" s="106">
        <v>42.8</v>
      </c>
      <c r="M27" s="106">
        <v>39.5</v>
      </c>
      <c r="N27" s="106">
        <v>39.5</v>
      </c>
      <c r="O27" s="106">
        <v>40.5</v>
      </c>
      <c r="P27" s="106">
        <v>41.7</v>
      </c>
      <c r="Q27" s="106">
        <v>56.7</v>
      </c>
      <c r="R27" s="106">
        <v>70.5</v>
      </c>
      <c r="S27" s="106">
        <v>73.7</v>
      </c>
      <c r="T27" s="106">
        <v>64.2</v>
      </c>
      <c r="U27" s="106">
        <v>63.2</v>
      </c>
      <c r="V27" s="106">
        <v>68.4</v>
      </c>
      <c r="W27" s="106">
        <v>68.1</v>
      </c>
      <c r="X27" s="106">
        <v>71.1</v>
      </c>
      <c r="Y27" s="106">
        <v>72.8</v>
      </c>
      <c r="Z27" s="90">
        <f t="shared" si="0"/>
        <v>64.54166666666667</v>
      </c>
      <c r="AA27" s="91">
        <v>34.4</v>
      </c>
      <c r="AB27" s="108">
        <v>0.4173611111111111</v>
      </c>
      <c r="AC27" s="6">
        <v>25</v>
      </c>
    </row>
    <row r="28" spans="1:29" ht="13.5" customHeight="1">
      <c r="A28" s="89">
        <v>26</v>
      </c>
      <c r="B28" s="106">
        <v>69.8</v>
      </c>
      <c r="C28" s="106">
        <v>73.5</v>
      </c>
      <c r="D28" s="106">
        <v>72.9</v>
      </c>
      <c r="E28" s="106">
        <v>74.5</v>
      </c>
      <c r="F28" s="106">
        <v>74.8</v>
      </c>
      <c r="G28" s="106">
        <v>75.1</v>
      </c>
      <c r="H28" s="106">
        <v>75.4</v>
      </c>
      <c r="I28" s="106">
        <v>60.5</v>
      </c>
      <c r="J28" s="106">
        <v>55.5</v>
      </c>
      <c r="K28" s="106">
        <v>61.7</v>
      </c>
      <c r="L28" s="106">
        <v>63.3</v>
      </c>
      <c r="M28" s="106">
        <v>57.4</v>
      </c>
      <c r="N28" s="106">
        <v>62.7</v>
      </c>
      <c r="O28" s="106">
        <v>62.2</v>
      </c>
      <c r="P28" s="106">
        <v>66.4</v>
      </c>
      <c r="Q28" s="106">
        <v>66.3</v>
      </c>
      <c r="R28" s="106">
        <v>69.2</v>
      </c>
      <c r="S28" s="106">
        <v>79.8</v>
      </c>
      <c r="T28" s="106">
        <v>89</v>
      </c>
      <c r="U28" s="106">
        <v>87.4</v>
      </c>
      <c r="V28" s="106">
        <v>84</v>
      </c>
      <c r="W28" s="106">
        <v>83.6</v>
      </c>
      <c r="X28" s="106">
        <v>82.1</v>
      </c>
      <c r="Y28" s="106">
        <v>79</v>
      </c>
      <c r="Z28" s="90">
        <f t="shared" si="0"/>
        <v>71.92083333333333</v>
      </c>
      <c r="AA28" s="91">
        <v>52.9</v>
      </c>
      <c r="AB28" s="108">
        <v>0.3576388888888889</v>
      </c>
      <c r="AC28" s="6">
        <v>26</v>
      </c>
    </row>
    <row r="29" spans="1:29" ht="13.5" customHeight="1">
      <c r="A29" s="89">
        <v>27</v>
      </c>
      <c r="B29" s="106">
        <v>80.3</v>
      </c>
      <c r="C29" s="106">
        <v>78.2</v>
      </c>
      <c r="D29" s="106">
        <v>79</v>
      </c>
      <c r="E29" s="106">
        <v>81.6</v>
      </c>
      <c r="F29" s="106">
        <v>75.6</v>
      </c>
      <c r="G29" s="106">
        <v>74.3</v>
      </c>
      <c r="H29" s="106">
        <v>73.7</v>
      </c>
      <c r="I29" s="106">
        <v>76.5</v>
      </c>
      <c r="J29" s="106">
        <v>77.5</v>
      </c>
      <c r="K29" s="106">
        <v>74.5</v>
      </c>
      <c r="L29" s="106">
        <v>75.7</v>
      </c>
      <c r="M29" s="106">
        <v>75.2</v>
      </c>
      <c r="N29" s="106">
        <v>69.7</v>
      </c>
      <c r="O29" s="106">
        <v>71.2</v>
      </c>
      <c r="P29" s="106">
        <v>73.1</v>
      </c>
      <c r="Q29" s="106">
        <v>78.1</v>
      </c>
      <c r="R29" s="106">
        <v>82.5</v>
      </c>
      <c r="S29" s="106">
        <v>82.7</v>
      </c>
      <c r="T29" s="106">
        <v>80.2</v>
      </c>
      <c r="U29" s="106">
        <v>80.7</v>
      </c>
      <c r="V29" s="106">
        <v>85.8</v>
      </c>
      <c r="W29" s="106">
        <v>87.4</v>
      </c>
      <c r="X29" s="106">
        <v>84.8</v>
      </c>
      <c r="Y29" s="106">
        <v>88.1</v>
      </c>
      <c r="Z29" s="90">
        <f t="shared" si="0"/>
        <v>78.60000000000001</v>
      </c>
      <c r="AA29" s="91">
        <v>68.4</v>
      </c>
      <c r="AB29" s="108">
        <v>0.5708333333333333</v>
      </c>
      <c r="AC29" s="6">
        <v>27</v>
      </c>
    </row>
    <row r="30" spans="1:29" ht="13.5" customHeight="1">
      <c r="A30" s="89">
        <v>28</v>
      </c>
      <c r="B30" s="106">
        <v>91</v>
      </c>
      <c r="C30" s="106">
        <v>95</v>
      </c>
      <c r="D30" s="106">
        <v>90.9</v>
      </c>
      <c r="E30" s="106">
        <v>95.8</v>
      </c>
      <c r="F30" s="106">
        <v>93.1</v>
      </c>
      <c r="G30" s="106">
        <v>94.7</v>
      </c>
      <c r="H30" s="106">
        <v>92.2</v>
      </c>
      <c r="I30" s="106">
        <v>79.6</v>
      </c>
      <c r="J30" s="106">
        <v>70.6</v>
      </c>
      <c r="K30" s="106">
        <v>69</v>
      </c>
      <c r="L30" s="106">
        <v>60</v>
      </c>
      <c r="M30" s="106">
        <v>62.6</v>
      </c>
      <c r="N30" s="106">
        <v>67.6</v>
      </c>
      <c r="O30" s="106">
        <v>68.5</v>
      </c>
      <c r="P30" s="106">
        <v>73.5</v>
      </c>
      <c r="Q30" s="106">
        <v>76.8</v>
      </c>
      <c r="R30" s="106">
        <v>80.2</v>
      </c>
      <c r="S30" s="106">
        <v>86.6</v>
      </c>
      <c r="T30" s="106">
        <v>87.5</v>
      </c>
      <c r="U30" s="106">
        <v>85.1</v>
      </c>
      <c r="V30" s="106">
        <v>88.3</v>
      </c>
      <c r="W30" s="106">
        <v>90</v>
      </c>
      <c r="X30" s="106">
        <v>91.7</v>
      </c>
      <c r="Y30" s="106">
        <v>91.1</v>
      </c>
      <c r="Z30" s="90">
        <f t="shared" si="0"/>
        <v>82.55833333333332</v>
      </c>
      <c r="AA30" s="91">
        <v>54.1</v>
      </c>
      <c r="AB30" s="108">
        <v>0.4861111111111111</v>
      </c>
      <c r="AC30" s="6">
        <v>28</v>
      </c>
    </row>
    <row r="31" spans="1:29" ht="13.5" customHeight="1">
      <c r="A31" s="89">
        <v>29</v>
      </c>
      <c r="B31" s="106">
        <v>92.7</v>
      </c>
      <c r="C31" s="106">
        <v>91</v>
      </c>
      <c r="D31" s="106">
        <v>91.8</v>
      </c>
      <c r="E31" s="106">
        <v>92.9</v>
      </c>
      <c r="F31" s="106">
        <v>86.7</v>
      </c>
      <c r="G31" s="106">
        <v>84.6</v>
      </c>
      <c r="H31" s="106">
        <v>84.8</v>
      </c>
      <c r="I31" s="106">
        <v>81.3</v>
      </c>
      <c r="J31" s="106">
        <v>74.8</v>
      </c>
      <c r="K31" s="106">
        <v>71.2</v>
      </c>
      <c r="L31" s="106">
        <v>69.9</v>
      </c>
      <c r="M31" s="106">
        <v>69.4</v>
      </c>
      <c r="N31" s="106">
        <v>73.6</v>
      </c>
      <c r="O31" s="106">
        <v>74.4</v>
      </c>
      <c r="P31" s="106">
        <v>74.9</v>
      </c>
      <c r="Q31" s="106">
        <v>78.5</v>
      </c>
      <c r="R31" s="106">
        <v>77.4</v>
      </c>
      <c r="S31" s="106">
        <v>76.2</v>
      </c>
      <c r="T31" s="106">
        <v>76.2</v>
      </c>
      <c r="U31" s="106">
        <v>73.8</v>
      </c>
      <c r="V31" s="106">
        <v>76.2</v>
      </c>
      <c r="W31" s="106">
        <v>77.3</v>
      </c>
      <c r="X31" s="106">
        <v>69</v>
      </c>
      <c r="Y31" s="106">
        <v>71.2</v>
      </c>
      <c r="Z31" s="90">
        <f t="shared" si="0"/>
        <v>78.74166666666667</v>
      </c>
      <c r="AA31" s="91">
        <v>65.4</v>
      </c>
      <c r="AB31" s="108">
        <v>0.99375</v>
      </c>
      <c r="AC31" s="6">
        <v>29</v>
      </c>
    </row>
    <row r="32" spans="1:29" ht="13.5" customHeight="1">
      <c r="A32" s="89">
        <v>30</v>
      </c>
      <c r="B32" s="106">
        <v>72.4</v>
      </c>
      <c r="C32" s="106">
        <v>74</v>
      </c>
      <c r="D32" s="106">
        <v>71.5</v>
      </c>
      <c r="E32" s="106">
        <v>68.8</v>
      </c>
      <c r="F32" s="106">
        <v>70.9</v>
      </c>
      <c r="G32" s="106">
        <v>66.9</v>
      </c>
      <c r="H32" s="106">
        <v>67.4</v>
      </c>
      <c r="I32" s="106">
        <v>65.9</v>
      </c>
      <c r="J32" s="106">
        <v>64.9</v>
      </c>
      <c r="K32" s="106">
        <v>62.1</v>
      </c>
      <c r="L32" s="106">
        <v>61.1</v>
      </c>
      <c r="M32" s="106">
        <v>58.3</v>
      </c>
      <c r="N32" s="106">
        <v>58.9</v>
      </c>
      <c r="O32" s="106">
        <v>61.6</v>
      </c>
      <c r="P32" s="106">
        <v>64.6</v>
      </c>
      <c r="Q32" s="106">
        <v>62.1</v>
      </c>
      <c r="R32" s="106">
        <v>76.7</v>
      </c>
      <c r="S32" s="106">
        <v>79.7</v>
      </c>
      <c r="T32" s="106">
        <v>78.3</v>
      </c>
      <c r="U32" s="106">
        <v>77.7</v>
      </c>
      <c r="V32" s="106">
        <v>71.3</v>
      </c>
      <c r="W32" s="106">
        <v>91.5</v>
      </c>
      <c r="X32" s="106">
        <v>88</v>
      </c>
      <c r="Y32" s="106">
        <v>83.5</v>
      </c>
      <c r="Z32" s="90">
        <f t="shared" si="0"/>
        <v>70.75416666666666</v>
      </c>
      <c r="AA32" s="91">
        <v>57.8</v>
      </c>
      <c r="AB32" s="108">
        <v>0.4875</v>
      </c>
      <c r="AC32" s="6">
        <v>30</v>
      </c>
    </row>
    <row r="33" spans="1:29" ht="13.5" customHeight="1">
      <c r="A33" s="89">
        <v>31</v>
      </c>
      <c r="B33" s="106">
        <v>70.7</v>
      </c>
      <c r="C33" s="106">
        <v>64</v>
      </c>
      <c r="D33" s="106">
        <v>59.6</v>
      </c>
      <c r="E33" s="106">
        <v>50.5</v>
      </c>
      <c r="F33" s="106">
        <v>48.8</v>
      </c>
      <c r="G33" s="106">
        <v>62</v>
      </c>
      <c r="H33" s="106">
        <v>67.9</v>
      </c>
      <c r="I33" s="106">
        <v>62.1</v>
      </c>
      <c r="J33" s="106">
        <v>60.4</v>
      </c>
      <c r="K33" s="106">
        <v>62.6</v>
      </c>
      <c r="L33" s="106">
        <v>61.1</v>
      </c>
      <c r="M33" s="106">
        <v>59.2</v>
      </c>
      <c r="N33" s="106">
        <v>56.3</v>
      </c>
      <c r="O33" s="106">
        <v>56.8</v>
      </c>
      <c r="P33" s="106">
        <v>57.6</v>
      </c>
      <c r="Q33" s="106">
        <v>64</v>
      </c>
      <c r="R33" s="106">
        <v>72.5</v>
      </c>
      <c r="S33" s="106">
        <v>65.5</v>
      </c>
      <c r="T33" s="106">
        <v>71.8</v>
      </c>
      <c r="U33" s="106">
        <v>70.3</v>
      </c>
      <c r="V33" s="106">
        <v>61.2</v>
      </c>
      <c r="W33" s="106">
        <v>64.3</v>
      </c>
      <c r="X33" s="106">
        <v>58.8</v>
      </c>
      <c r="Y33" s="106">
        <v>72.3</v>
      </c>
      <c r="Z33" s="90">
        <f t="shared" si="0"/>
        <v>62.51249999999999</v>
      </c>
      <c r="AA33" s="91">
        <v>47.5</v>
      </c>
      <c r="AB33" s="108">
        <v>0.18333333333333335</v>
      </c>
      <c r="AC33" s="6">
        <v>31</v>
      </c>
    </row>
    <row r="34" spans="1:29" ht="18" customHeight="1">
      <c r="A34" s="95" t="s">
        <v>7</v>
      </c>
      <c r="B34" s="96">
        <f aca="true" t="shared" si="1" ref="B34:Q34">AVERAGE(B3:B33)</f>
        <v>83.58709677419355</v>
      </c>
      <c r="C34" s="96">
        <f t="shared" si="1"/>
        <v>84.20967741935482</v>
      </c>
      <c r="D34" s="96">
        <f t="shared" si="1"/>
        <v>83.48064516129033</v>
      </c>
      <c r="E34" s="96">
        <f t="shared" si="1"/>
        <v>83.29354838709678</v>
      </c>
      <c r="F34" s="96">
        <f t="shared" si="1"/>
        <v>83.89354838709677</v>
      </c>
      <c r="G34" s="96">
        <f t="shared" si="1"/>
        <v>83.95806451612903</v>
      </c>
      <c r="H34" s="96">
        <f t="shared" si="1"/>
        <v>82.96129032258065</v>
      </c>
      <c r="I34" s="96">
        <f t="shared" si="1"/>
        <v>77.5741935483871</v>
      </c>
      <c r="J34" s="96">
        <f t="shared" si="1"/>
        <v>74.69677419354839</v>
      </c>
      <c r="K34" s="96">
        <f t="shared" si="1"/>
        <v>73.57419354838707</v>
      </c>
      <c r="L34" s="96">
        <f t="shared" si="1"/>
        <v>72.46451612903226</v>
      </c>
      <c r="M34" s="96">
        <f t="shared" si="1"/>
        <v>71.42580645161291</v>
      </c>
      <c r="N34" s="96">
        <f t="shared" si="1"/>
        <v>71.45161290322581</v>
      </c>
      <c r="O34" s="96">
        <f t="shared" si="1"/>
        <v>71.81612903225808</v>
      </c>
      <c r="P34" s="96">
        <f t="shared" si="1"/>
        <v>73.6258064516129</v>
      </c>
      <c r="Q34" s="96">
        <f t="shared" si="1"/>
        <v>76.01290322580645</v>
      </c>
      <c r="R34" s="96">
        <f aca="true" t="shared" si="2" ref="R34:Y34">AVERAGE(R3:R33)</f>
        <v>79.32258064516127</v>
      </c>
      <c r="S34" s="96">
        <f t="shared" si="2"/>
        <v>81.0064516129032</v>
      </c>
      <c r="T34" s="96">
        <f t="shared" si="2"/>
        <v>81.59677419354838</v>
      </c>
      <c r="U34" s="96">
        <f t="shared" si="2"/>
        <v>81.95161290322581</v>
      </c>
      <c r="V34" s="96">
        <f t="shared" si="2"/>
        <v>82.4483870967742</v>
      </c>
      <c r="W34" s="96">
        <f t="shared" si="2"/>
        <v>82.21935483870969</v>
      </c>
      <c r="X34" s="96">
        <f t="shared" si="2"/>
        <v>82.18387096774194</v>
      </c>
      <c r="Y34" s="96">
        <f t="shared" si="2"/>
        <v>82.75806451612904</v>
      </c>
      <c r="Z34" s="96">
        <f>AVERAGE(B3:Y33)</f>
        <v>79.22970430107519</v>
      </c>
      <c r="AA34" s="97">
        <f>AVERAGE(最低)</f>
        <v>62.354838709677445</v>
      </c>
      <c r="AB34" s="98"/>
      <c r="AC34" s="7"/>
    </row>
    <row r="35" spans="21:28" ht="13.5" customHeight="1">
      <c r="U35" s="23"/>
      <c r="V35" s="23"/>
      <c r="W35" s="23"/>
      <c r="X35" s="23"/>
      <c r="Y35" s="23"/>
      <c r="Z35" s="23"/>
      <c r="AA35" s="23"/>
      <c r="AB35" s="23"/>
    </row>
    <row r="36" spans="1:28" ht="13.5" customHeight="1">
      <c r="A36" s="10" t="s">
        <v>8</v>
      </c>
      <c r="B36" s="11"/>
      <c r="C36" s="11"/>
      <c r="D36" s="12">
        <f>COUNTIF(最低,"&lt;40")</f>
        <v>1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3"/>
      <c r="V36" s="23"/>
      <c r="W36" s="23"/>
      <c r="X36" s="23"/>
      <c r="Y36" s="23"/>
      <c r="Z36" s="23"/>
      <c r="AA36" s="23"/>
      <c r="AB36" s="23"/>
    </row>
    <row r="37" spans="21:28" ht="13.5" customHeight="1">
      <c r="U37" s="23"/>
      <c r="V37" s="23"/>
      <c r="W37" s="23"/>
      <c r="X37" s="23"/>
      <c r="Y37" s="23"/>
      <c r="Z37" s="23"/>
      <c r="AA37" s="23"/>
      <c r="AB37" s="23"/>
    </row>
    <row r="38" spans="1:28" ht="13.5" customHeight="1">
      <c r="A38" t="s">
        <v>9</v>
      </c>
      <c r="U38" s="23"/>
      <c r="V38" s="24"/>
      <c r="W38" s="24"/>
      <c r="X38" s="24"/>
      <c r="Y38" s="24"/>
      <c r="Z38" s="24"/>
      <c r="AA38" s="23"/>
      <c r="AB38" s="23"/>
    </row>
    <row r="39" spans="1:28" ht="13.5" customHeight="1">
      <c r="A39" s="84" t="s">
        <v>10</v>
      </c>
      <c r="B39" s="2"/>
      <c r="C39" s="3" t="s">
        <v>3</v>
      </c>
      <c r="D39" s="82" t="s">
        <v>6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23"/>
      <c r="V39" s="25"/>
      <c r="W39" s="26"/>
      <c r="X39" s="26"/>
      <c r="Y39" s="26"/>
      <c r="Z39" s="24"/>
      <c r="AA39" s="23"/>
      <c r="AB39" s="23"/>
    </row>
    <row r="40" spans="1:28" ht="13.5" customHeight="1">
      <c r="A40" s="13"/>
      <c r="B40" s="83">
        <f>MIN(最低)</f>
        <v>34.4</v>
      </c>
      <c r="C40" s="9">
        <v>25</v>
      </c>
      <c r="D40" s="110">
        <v>0.4173611111111111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23"/>
      <c r="V40" s="27"/>
      <c r="W40" s="27"/>
      <c r="X40" s="28"/>
      <c r="Y40" s="29"/>
      <c r="Z40" s="24"/>
      <c r="AA40" s="23"/>
      <c r="AB40" s="23"/>
    </row>
    <row r="41" spans="1:28" ht="13.5" customHeight="1">
      <c r="A41" s="16"/>
      <c r="B41" s="17"/>
      <c r="C41" s="9"/>
      <c r="D41" s="15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23"/>
      <c r="V41" s="27"/>
      <c r="W41" s="27"/>
      <c r="X41" s="28"/>
      <c r="Y41" s="29"/>
      <c r="Z41" s="24"/>
      <c r="AA41" s="23"/>
      <c r="AB41" s="23"/>
    </row>
    <row r="42" spans="1:28" ht="13.5" customHeight="1">
      <c r="A42" s="19"/>
      <c r="B42" s="20"/>
      <c r="C42" s="21"/>
      <c r="D42" s="22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3"/>
      <c r="V42" s="27"/>
      <c r="W42" s="27"/>
      <c r="X42" s="27"/>
      <c r="Y42" s="30"/>
      <c r="Z42" s="24"/>
      <c r="AA42" s="23"/>
      <c r="AB42" s="23"/>
    </row>
    <row r="43" spans="1:2" ht="13.5" customHeight="1">
      <c r="A43" s="4"/>
      <c r="B43" s="4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43"/>
  <sheetViews>
    <sheetView showGridLines="0" workbookViewId="0" topLeftCell="A1">
      <selection activeCell="A1" sqref="A1"/>
    </sheetView>
  </sheetViews>
  <sheetFormatPr defaultColWidth="6.875" defaultRowHeight="12"/>
  <cols>
    <col min="2" max="25" width="5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7">
        <f>'1月'!Y1</f>
        <v>2005</v>
      </c>
      <c r="Z1" t="s">
        <v>1</v>
      </c>
      <c r="AA1" s="99">
        <v>11</v>
      </c>
      <c r="AB1" s="1" t="s">
        <v>2</v>
      </c>
      <c r="AC1" s="1"/>
    </row>
    <row r="2" spans="1:29" ht="13.5" customHeight="1">
      <c r="A2" s="85" t="s">
        <v>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7" t="s">
        <v>4</v>
      </c>
      <c r="AA2" s="87" t="s">
        <v>5</v>
      </c>
      <c r="AB2" s="88" t="s">
        <v>6</v>
      </c>
      <c r="AC2" s="2" t="s">
        <v>3</v>
      </c>
    </row>
    <row r="3" spans="1:29" ht="13.5" customHeight="1">
      <c r="A3" s="89">
        <v>1</v>
      </c>
      <c r="B3" s="106">
        <v>67.6</v>
      </c>
      <c r="C3" s="106">
        <v>65.9</v>
      </c>
      <c r="D3" s="106">
        <v>70.5</v>
      </c>
      <c r="E3" s="106">
        <v>74.5</v>
      </c>
      <c r="F3" s="106">
        <v>77.4</v>
      </c>
      <c r="G3" s="106">
        <v>78.1</v>
      </c>
      <c r="H3" s="106">
        <v>72.3</v>
      </c>
      <c r="I3" s="106">
        <v>57.7</v>
      </c>
      <c r="J3" s="106">
        <v>45.4</v>
      </c>
      <c r="K3" s="106">
        <v>43.8</v>
      </c>
      <c r="L3" s="106">
        <v>47.2</v>
      </c>
      <c r="M3" s="106">
        <v>44.9</v>
      </c>
      <c r="N3" s="106">
        <v>48.2</v>
      </c>
      <c r="O3" s="106">
        <v>52.3</v>
      </c>
      <c r="P3" s="106">
        <v>50.7</v>
      </c>
      <c r="Q3" s="106">
        <v>54.3</v>
      </c>
      <c r="R3" s="106">
        <v>74.5</v>
      </c>
      <c r="S3" s="106">
        <v>77.4</v>
      </c>
      <c r="T3" s="106">
        <v>75.7</v>
      </c>
      <c r="U3" s="106">
        <v>74.7</v>
      </c>
      <c r="V3" s="106">
        <v>75.5</v>
      </c>
      <c r="W3" s="106">
        <v>79.1</v>
      </c>
      <c r="X3" s="106">
        <v>77.4</v>
      </c>
      <c r="Y3" s="106">
        <v>76.2</v>
      </c>
      <c r="Z3" s="90">
        <f aca="true" t="shared" si="0" ref="Z3:Z32">AVERAGE(B3:Y3)</f>
        <v>65.05416666666667</v>
      </c>
      <c r="AA3" s="91">
        <v>41.7</v>
      </c>
      <c r="AB3" s="108">
        <v>0.4215277777777778</v>
      </c>
      <c r="AC3" s="5">
        <v>1</v>
      </c>
    </row>
    <row r="4" spans="1:29" ht="13.5" customHeight="1">
      <c r="A4" s="89">
        <v>2</v>
      </c>
      <c r="B4" s="106">
        <v>78.7</v>
      </c>
      <c r="C4" s="106">
        <v>83.1</v>
      </c>
      <c r="D4" s="106">
        <v>87.4</v>
      </c>
      <c r="E4" s="106">
        <v>83.3</v>
      </c>
      <c r="F4" s="106">
        <v>84.7</v>
      </c>
      <c r="G4" s="106">
        <v>88.6</v>
      </c>
      <c r="H4" s="106">
        <v>85.5</v>
      </c>
      <c r="I4" s="106">
        <v>70.5</v>
      </c>
      <c r="J4" s="106">
        <v>61.8</v>
      </c>
      <c r="K4" s="106">
        <v>59.5</v>
      </c>
      <c r="L4" s="106">
        <v>59.7</v>
      </c>
      <c r="M4" s="106">
        <v>49.7</v>
      </c>
      <c r="N4" s="106">
        <v>50</v>
      </c>
      <c r="O4" s="106">
        <v>47.9</v>
      </c>
      <c r="P4" s="106">
        <v>54.8</v>
      </c>
      <c r="Q4" s="106">
        <v>57.4</v>
      </c>
      <c r="R4" s="106">
        <v>75.4</v>
      </c>
      <c r="S4" s="106">
        <v>80.3</v>
      </c>
      <c r="T4" s="106">
        <v>83.9</v>
      </c>
      <c r="U4" s="106">
        <v>85.8</v>
      </c>
      <c r="V4" s="106">
        <v>86.4</v>
      </c>
      <c r="W4" s="106">
        <v>85.8</v>
      </c>
      <c r="X4" s="106">
        <v>85.3</v>
      </c>
      <c r="Y4" s="106">
        <v>84</v>
      </c>
      <c r="Z4" s="90">
        <f t="shared" si="0"/>
        <v>73.72916666666667</v>
      </c>
      <c r="AA4" s="91">
        <v>43.6</v>
      </c>
      <c r="AB4" s="108">
        <v>0.4979166666666666</v>
      </c>
      <c r="AC4" s="6">
        <v>2</v>
      </c>
    </row>
    <row r="5" spans="1:29" ht="13.5" customHeight="1">
      <c r="A5" s="89">
        <v>3</v>
      </c>
      <c r="B5" s="106">
        <v>82.5</v>
      </c>
      <c r="C5" s="106">
        <v>82.9</v>
      </c>
      <c r="D5" s="106">
        <v>84.8</v>
      </c>
      <c r="E5" s="106">
        <v>84.5</v>
      </c>
      <c r="F5" s="106">
        <v>88</v>
      </c>
      <c r="G5" s="106">
        <v>88</v>
      </c>
      <c r="H5" s="106">
        <v>86.1</v>
      </c>
      <c r="I5" s="106">
        <v>81.1</v>
      </c>
      <c r="J5" s="106">
        <v>68.9</v>
      </c>
      <c r="K5" s="106">
        <v>44.1</v>
      </c>
      <c r="L5" s="106">
        <v>44.1</v>
      </c>
      <c r="M5" s="106">
        <v>38.9</v>
      </c>
      <c r="N5" s="106">
        <v>39.3</v>
      </c>
      <c r="O5" s="106">
        <v>37.6</v>
      </c>
      <c r="P5" s="106">
        <v>40</v>
      </c>
      <c r="Q5" s="106">
        <v>57.5</v>
      </c>
      <c r="R5" s="106">
        <v>58.4</v>
      </c>
      <c r="S5" s="106">
        <v>69.4</v>
      </c>
      <c r="T5" s="106">
        <v>72.1</v>
      </c>
      <c r="U5" s="106">
        <v>84.5</v>
      </c>
      <c r="V5" s="106">
        <v>82.8</v>
      </c>
      <c r="W5" s="106">
        <v>83.1</v>
      </c>
      <c r="X5" s="106">
        <v>81.4</v>
      </c>
      <c r="Y5" s="106">
        <v>81.3</v>
      </c>
      <c r="Z5" s="90">
        <f t="shared" si="0"/>
        <v>69.22083333333333</v>
      </c>
      <c r="AA5" s="91">
        <v>33.2</v>
      </c>
      <c r="AB5" s="108">
        <v>0.6131944444444445</v>
      </c>
      <c r="AC5" s="6">
        <v>3</v>
      </c>
    </row>
    <row r="6" spans="1:29" ht="13.5" customHeight="1">
      <c r="A6" s="89">
        <v>4</v>
      </c>
      <c r="B6" s="106">
        <v>85.9</v>
      </c>
      <c r="C6" s="106">
        <v>82.4</v>
      </c>
      <c r="D6" s="106">
        <v>85</v>
      </c>
      <c r="E6" s="106">
        <v>83.8</v>
      </c>
      <c r="F6" s="106">
        <v>81.8</v>
      </c>
      <c r="G6" s="106">
        <v>84.4</v>
      </c>
      <c r="H6" s="106">
        <v>82.7</v>
      </c>
      <c r="I6" s="106">
        <v>71.2</v>
      </c>
      <c r="J6" s="106">
        <v>58.7</v>
      </c>
      <c r="K6" s="106">
        <v>56.1</v>
      </c>
      <c r="L6" s="106">
        <v>53.7</v>
      </c>
      <c r="M6" s="106">
        <v>51</v>
      </c>
      <c r="N6" s="106">
        <v>54.9</v>
      </c>
      <c r="O6" s="106">
        <v>60.9</v>
      </c>
      <c r="P6" s="106">
        <v>64.3</v>
      </c>
      <c r="Q6" s="106">
        <v>63.2</v>
      </c>
      <c r="R6" s="106">
        <v>76.1</v>
      </c>
      <c r="S6" s="106">
        <v>79</v>
      </c>
      <c r="T6" s="106">
        <v>77.7</v>
      </c>
      <c r="U6" s="106">
        <v>80.1</v>
      </c>
      <c r="V6" s="106">
        <v>83.4</v>
      </c>
      <c r="W6" s="106">
        <v>84.9</v>
      </c>
      <c r="X6" s="106">
        <v>82.1</v>
      </c>
      <c r="Y6" s="106">
        <v>84.1</v>
      </c>
      <c r="Z6" s="90">
        <f t="shared" si="0"/>
        <v>73.64166666666667</v>
      </c>
      <c r="AA6" s="91">
        <v>49.5</v>
      </c>
      <c r="AB6" s="108">
        <v>0.5027777777777778</v>
      </c>
      <c r="AC6" s="6">
        <v>4</v>
      </c>
    </row>
    <row r="7" spans="1:29" ht="13.5" customHeight="1">
      <c r="A7" s="89">
        <v>5</v>
      </c>
      <c r="B7" s="106">
        <v>86.2</v>
      </c>
      <c r="C7" s="106">
        <v>84.3</v>
      </c>
      <c r="D7" s="106">
        <v>85.6</v>
      </c>
      <c r="E7" s="106">
        <v>85.3</v>
      </c>
      <c r="F7" s="106">
        <v>83.6</v>
      </c>
      <c r="G7" s="106">
        <v>79.1</v>
      </c>
      <c r="H7" s="106">
        <v>77.5</v>
      </c>
      <c r="I7" s="106">
        <v>64</v>
      </c>
      <c r="J7" s="106">
        <v>55.2</v>
      </c>
      <c r="K7" s="106">
        <v>50.9</v>
      </c>
      <c r="L7" s="106">
        <v>59.3</v>
      </c>
      <c r="M7" s="106">
        <v>52.7</v>
      </c>
      <c r="N7" s="106">
        <v>49.3</v>
      </c>
      <c r="O7" s="106">
        <v>51.6</v>
      </c>
      <c r="P7" s="106">
        <v>57.2</v>
      </c>
      <c r="Q7" s="106">
        <v>64.7</v>
      </c>
      <c r="R7" s="106">
        <v>73.4</v>
      </c>
      <c r="S7" s="106">
        <v>77.2</v>
      </c>
      <c r="T7" s="106">
        <v>80.9</v>
      </c>
      <c r="U7" s="106">
        <v>84.8</v>
      </c>
      <c r="V7" s="106">
        <v>86.6</v>
      </c>
      <c r="W7" s="106">
        <v>86.6</v>
      </c>
      <c r="X7" s="106">
        <v>86</v>
      </c>
      <c r="Y7" s="106">
        <v>89.2</v>
      </c>
      <c r="Z7" s="90">
        <f t="shared" si="0"/>
        <v>72.96666666666667</v>
      </c>
      <c r="AA7" s="91">
        <v>48.8</v>
      </c>
      <c r="AB7" s="108">
        <v>0.5354166666666667</v>
      </c>
      <c r="AC7" s="6">
        <v>5</v>
      </c>
    </row>
    <row r="8" spans="1:29" ht="13.5" customHeight="1">
      <c r="A8" s="89">
        <v>6</v>
      </c>
      <c r="B8" s="106">
        <v>87.1</v>
      </c>
      <c r="C8" s="106">
        <v>87.5</v>
      </c>
      <c r="D8" s="106">
        <v>86.7</v>
      </c>
      <c r="E8" s="106">
        <v>88.7</v>
      </c>
      <c r="F8" s="106">
        <v>88.4</v>
      </c>
      <c r="G8" s="106">
        <v>88.1</v>
      </c>
      <c r="H8" s="106">
        <v>86.1</v>
      </c>
      <c r="I8" s="106">
        <v>83.7</v>
      </c>
      <c r="J8" s="106">
        <v>76.8</v>
      </c>
      <c r="K8" s="106">
        <v>68.1</v>
      </c>
      <c r="L8" s="106">
        <v>66.6</v>
      </c>
      <c r="M8" s="106">
        <v>66.1</v>
      </c>
      <c r="N8" s="106">
        <v>67.8</v>
      </c>
      <c r="O8" s="106">
        <v>68.9</v>
      </c>
      <c r="P8" s="106">
        <v>71.1</v>
      </c>
      <c r="Q8" s="106">
        <v>78.8</v>
      </c>
      <c r="R8" s="106">
        <v>83.2</v>
      </c>
      <c r="S8" s="106">
        <v>89.6</v>
      </c>
      <c r="T8" s="106">
        <v>95.6</v>
      </c>
      <c r="U8" s="106">
        <v>95.3</v>
      </c>
      <c r="V8" s="106">
        <v>95.1</v>
      </c>
      <c r="W8" s="106">
        <v>98.9</v>
      </c>
      <c r="X8" s="106">
        <v>96.6</v>
      </c>
      <c r="Y8" s="106">
        <v>93.2</v>
      </c>
      <c r="Z8" s="90">
        <f t="shared" si="0"/>
        <v>83.66666666666666</v>
      </c>
      <c r="AA8" s="91">
        <v>64.5</v>
      </c>
      <c r="AB8" s="108">
        <v>0.525</v>
      </c>
      <c r="AC8" s="6">
        <v>6</v>
      </c>
    </row>
    <row r="9" spans="1:29" ht="13.5" customHeight="1">
      <c r="A9" s="89">
        <v>7</v>
      </c>
      <c r="B9" s="106">
        <v>96.1</v>
      </c>
      <c r="C9" s="106">
        <v>94.6</v>
      </c>
      <c r="D9" s="106">
        <v>94.1</v>
      </c>
      <c r="E9" s="106">
        <v>95.3</v>
      </c>
      <c r="F9" s="106">
        <v>96.5</v>
      </c>
      <c r="G9" s="106">
        <v>96.7</v>
      </c>
      <c r="H9" s="106">
        <v>95.3</v>
      </c>
      <c r="I9" s="106">
        <v>89.8</v>
      </c>
      <c r="J9" s="106">
        <v>73.7</v>
      </c>
      <c r="K9" s="106">
        <v>54.4</v>
      </c>
      <c r="L9" s="106">
        <v>48.8</v>
      </c>
      <c r="M9" s="106">
        <v>44.3</v>
      </c>
      <c r="N9" s="106">
        <v>38.6</v>
      </c>
      <c r="O9" s="106">
        <v>36.4</v>
      </c>
      <c r="P9" s="106">
        <v>34.7</v>
      </c>
      <c r="Q9" s="106">
        <v>73.1</v>
      </c>
      <c r="R9" s="106">
        <v>65.6</v>
      </c>
      <c r="S9" s="106">
        <v>68.9</v>
      </c>
      <c r="T9" s="106">
        <v>58.9</v>
      </c>
      <c r="U9" s="106">
        <v>59.9</v>
      </c>
      <c r="V9" s="106">
        <v>53.9</v>
      </c>
      <c r="W9" s="106">
        <v>53.3</v>
      </c>
      <c r="X9" s="106">
        <v>50.8</v>
      </c>
      <c r="Y9" s="106">
        <v>63.5</v>
      </c>
      <c r="Z9" s="90">
        <f t="shared" si="0"/>
        <v>68.21666666666667</v>
      </c>
      <c r="AA9" s="91">
        <v>31.8</v>
      </c>
      <c r="AB9" s="108">
        <v>0.63125</v>
      </c>
      <c r="AC9" s="6">
        <v>7</v>
      </c>
    </row>
    <row r="10" spans="1:29" ht="13.5" customHeight="1">
      <c r="A10" s="89">
        <v>8</v>
      </c>
      <c r="B10" s="106">
        <v>72.9</v>
      </c>
      <c r="C10" s="106">
        <v>51.9</v>
      </c>
      <c r="D10" s="106">
        <v>70.4</v>
      </c>
      <c r="E10" s="106">
        <v>54.8</v>
      </c>
      <c r="F10" s="106">
        <v>74.2</v>
      </c>
      <c r="G10" s="106">
        <v>70.5</v>
      </c>
      <c r="H10" s="106">
        <v>73.2</v>
      </c>
      <c r="I10" s="106">
        <v>59.8</v>
      </c>
      <c r="J10" s="106">
        <v>45.7</v>
      </c>
      <c r="K10" s="106">
        <v>42.1</v>
      </c>
      <c r="L10" s="106">
        <v>36.4</v>
      </c>
      <c r="M10" s="106">
        <v>46.3</v>
      </c>
      <c r="N10" s="106">
        <v>45.8</v>
      </c>
      <c r="O10" s="106">
        <v>59.7</v>
      </c>
      <c r="P10" s="106">
        <v>46</v>
      </c>
      <c r="Q10" s="106">
        <v>55.7</v>
      </c>
      <c r="R10" s="106">
        <v>72.3</v>
      </c>
      <c r="S10" s="106">
        <v>50.3</v>
      </c>
      <c r="T10" s="106">
        <v>45.8</v>
      </c>
      <c r="U10" s="106">
        <v>45.5</v>
      </c>
      <c r="V10" s="106">
        <v>41.5</v>
      </c>
      <c r="W10" s="106">
        <v>42.9</v>
      </c>
      <c r="X10" s="106">
        <v>49.9</v>
      </c>
      <c r="Y10" s="106">
        <v>47.1</v>
      </c>
      <c r="Z10" s="90">
        <f t="shared" si="0"/>
        <v>54.19583333333333</v>
      </c>
      <c r="AA10" s="91">
        <v>35.9</v>
      </c>
      <c r="AB10" s="108">
        <v>0.4604166666666667</v>
      </c>
      <c r="AC10" s="6">
        <v>8</v>
      </c>
    </row>
    <row r="11" spans="1:29" ht="13.5" customHeight="1">
      <c r="A11" s="89">
        <v>9</v>
      </c>
      <c r="B11" s="106">
        <v>50.8</v>
      </c>
      <c r="C11" s="106">
        <v>51.1</v>
      </c>
      <c r="D11" s="106">
        <v>53.8</v>
      </c>
      <c r="E11" s="106">
        <v>50.5</v>
      </c>
      <c r="F11" s="106">
        <v>55.2</v>
      </c>
      <c r="G11" s="106">
        <v>55.8</v>
      </c>
      <c r="H11" s="106">
        <v>44.7</v>
      </c>
      <c r="I11" s="106">
        <v>38.5</v>
      </c>
      <c r="J11" s="106">
        <v>34.2</v>
      </c>
      <c r="K11" s="106">
        <v>33.2</v>
      </c>
      <c r="L11" s="106">
        <v>34.1</v>
      </c>
      <c r="M11" s="106">
        <v>28.8</v>
      </c>
      <c r="N11" s="106">
        <v>30.2</v>
      </c>
      <c r="O11" s="106">
        <v>40.3</v>
      </c>
      <c r="P11" s="106">
        <v>45.3</v>
      </c>
      <c r="Q11" s="106">
        <v>49.5</v>
      </c>
      <c r="R11" s="106">
        <v>67.2</v>
      </c>
      <c r="S11" s="106">
        <v>54.9</v>
      </c>
      <c r="T11" s="106">
        <v>53.4</v>
      </c>
      <c r="U11" s="106">
        <v>56.9</v>
      </c>
      <c r="V11" s="106">
        <v>61.4</v>
      </c>
      <c r="W11" s="106">
        <v>61.9</v>
      </c>
      <c r="X11" s="106">
        <v>65.1</v>
      </c>
      <c r="Y11" s="106">
        <v>63.7</v>
      </c>
      <c r="Z11" s="90">
        <f t="shared" si="0"/>
        <v>49.18749999999999</v>
      </c>
      <c r="AA11" s="91">
        <v>28.1</v>
      </c>
      <c r="AB11" s="108">
        <v>0.4902777777777778</v>
      </c>
      <c r="AC11" s="6">
        <v>9</v>
      </c>
    </row>
    <row r="12" spans="1:29" ht="13.5" customHeight="1">
      <c r="A12" s="92">
        <v>10</v>
      </c>
      <c r="B12" s="83">
        <v>62.4</v>
      </c>
      <c r="C12" s="83">
        <v>61</v>
      </c>
      <c r="D12" s="83">
        <v>66</v>
      </c>
      <c r="E12" s="83">
        <v>74</v>
      </c>
      <c r="F12" s="83">
        <v>75</v>
      </c>
      <c r="G12" s="83">
        <v>74.6</v>
      </c>
      <c r="H12" s="83">
        <v>64.3</v>
      </c>
      <c r="I12" s="83">
        <v>54.7</v>
      </c>
      <c r="J12" s="83">
        <v>50</v>
      </c>
      <c r="K12" s="83">
        <v>51.3</v>
      </c>
      <c r="L12" s="83">
        <v>49.4</v>
      </c>
      <c r="M12" s="83">
        <v>50.4</v>
      </c>
      <c r="N12" s="83">
        <v>55.6</v>
      </c>
      <c r="O12" s="83">
        <v>55.8</v>
      </c>
      <c r="P12" s="83">
        <v>55.1</v>
      </c>
      <c r="Q12" s="83">
        <v>60</v>
      </c>
      <c r="R12" s="83">
        <v>73.3</v>
      </c>
      <c r="S12" s="83">
        <v>80.5</v>
      </c>
      <c r="T12" s="83">
        <v>82</v>
      </c>
      <c r="U12" s="83">
        <v>81.6</v>
      </c>
      <c r="V12" s="83">
        <v>81.3</v>
      </c>
      <c r="W12" s="83">
        <v>81.6</v>
      </c>
      <c r="X12" s="83">
        <v>81.1</v>
      </c>
      <c r="Y12" s="83">
        <v>75.6</v>
      </c>
      <c r="Z12" s="93">
        <f t="shared" si="0"/>
        <v>66.52499999999998</v>
      </c>
      <c r="AA12" s="94">
        <v>46.5</v>
      </c>
      <c r="AB12" s="109">
        <v>0.4069444444444445</v>
      </c>
      <c r="AC12" s="6">
        <v>10</v>
      </c>
    </row>
    <row r="13" spans="1:29" ht="13.5" customHeight="1">
      <c r="A13" s="89">
        <v>11</v>
      </c>
      <c r="B13" s="106">
        <v>75.1</v>
      </c>
      <c r="C13" s="106">
        <v>71.9</v>
      </c>
      <c r="D13" s="106">
        <v>79.9</v>
      </c>
      <c r="E13" s="106">
        <v>87.9</v>
      </c>
      <c r="F13" s="106">
        <v>89.3</v>
      </c>
      <c r="G13" s="106">
        <v>89.8</v>
      </c>
      <c r="H13" s="106">
        <v>76.3</v>
      </c>
      <c r="I13" s="106">
        <v>59.4</v>
      </c>
      <c r="J13" s="106">
        <v>54.5</v>
      </c>
      <c r="K13" s="106">
        <v>45.9</v>
      </c>
      <c r="L13" s="106">
        <v>46.8</v>
      </c>
      <c r="M13" s="106">
        <v>36.3</v>
      </c>
      <c r="N13" s="106">
        <v>33.1</v>
      </c>
      <c r="O13" s="106">
        <v>48.8</v>
      </c>
      <c r="P13" s="106">
        <v>55.7</v>
      </c>
      <c r="Q13" s="106">
        <v>61.2</v>
      </c>
      <c r="R13" s="106">
        <v>71.4</v>
      </c>
      <c r="S13" s="106">
        <v>74.2</v>
      </c>
      <c r="T13" s="106">
        <v>71.4</v>
      </c>
      <c r="U13" s="106">
        <v>73.6</v>
      </c>
      <c r="V13" s="106">
        <v>63.6</v>
      </c>
      <c r="W13" s="106">
        <v>66.4</v>
      </c>
      <c r="X13" s="106">
        <v>75.9</v>
      </c>
      <c r="Y13" s="106">
        <v>44.3</v>
      </c>
      <c r="Z13" s="90">
        <f t="shared" si="0"/>
        <v>64.69583333333334</v>
      </c>
      <c r="AA13" s="91">
        <v>24.3</v>
      </c>
      <c r="AB13" s="108">
        <v>0.5611111111111111</v>
      </c>
      <c r="AC13" s="5">
        <v>11</v>
      </c>
    </row>
    <row r="14" spans="1:29" ht="13.5" customHeight="1">
      <c r="A14" s="89">
        <v>12</v>
      </c>
      <c r="B14" s="106">
        <v>62.8</v>
      </c>
      <c r="C14" s="106">
        <v>50.7</v>
      </c>
      <c r="D14" s="106">
        <v>66.2</v>
      </c>
      <c r="E14" s="106">
        <v>87.3</v>
      </c>
      <c r="F14" s="106">
        <v>84.9</v>
      </c>
      <c r="G14" s="106">
        <v>86.2</v>
      </c>
      <c r="H14" s="106">
        <v>88.3</v>
      </c>
      <c r="I14" s="106">
        <v>88.6</v>
      </c>
      <c r="J14" s="106">
        <v>90.3</v>
      </c>
      <c r="K14" s="106">
        <v>88.2</v>
      </c>
      <c r="L14" s="106">
        <v>73.7</v>
      </c>
      <c r="M14" s="106">
        <v>57.8</v>
      </c>
      <c r="N14" s="106">
        <v>48.8</v>
      </c>
      <c r="O14" s="106">
        <v>47.5</v>
      </c>
      <c r="P14" s="106">
        <v>42.6</v>
      </c>
      <c r="Q14" s="106">
        <v>44.6</v>
      </c>
      <c r="R14" s="106">
        <v>45.6</v>
      </c>
      <c r="S14" s="106">
        <v>46.6</v>
      </c>
      <c r="T14" s="106">
        <v>67</v>
      </c>
      <c r="U14" s="106">
        <v>59.7</v>
      </c>
      <c r="V14" s="106">
        <v>66.6</v>
      </c>
      <c r="W14" s="106">
        <v>49.2</v>
      </c>
      <c r="X14" s="106">
        <v>47.1</v>
      </c>
      <c r="Y14" s="106">
        <v>46</v>
      </c>
      <c r="Z14" s="90">
        <f t="shared" si="0"/>
        <v>64.01249999999997</v>
      </c>
      <c r="AA14" s="91">
        <v>37.4</v>
      </c>
      <c r="AB14" s="108">
        <v>0.6090277777777778</v>
      </c>
      <c r="AC14" s="6">
        <v>12</v>
      </c>
    </row>
    <row r="15" spans="1:29" ht="13.5" customHeight="1">
      <c r="A15" s="89">
        <v>13</v>
      </c>
      <c r="B15" s="106">
        <v>49.4</v>
      </c>
      <c r="C15" s="106">
        <v>67.2</v>
      </c>
      <c r="D15" s="106">
        <v>67.6</v>
      </c>
      <c r="E15" s="106">
        <v>67.8</v>
      </c>
      <c r="F15" s="106">
        <v>67.9</v>
      </c>
      <c r="G15" s="106">
        <v>73.4</v>
      </c>
      <c r="H15" s="106">
        <v>72.4</v>
      </c>
      <c r="I15" s="106">
        <v>54.6</v>
      </c>
      <c r="J15" s="106">
        <v>52.4</v>
      </c>
      <c r="K15" s="106">
        <v>35.7</v>
      </c>
      <c r="L15" s="106">
        <v>38.1</v>
      </c>
      <c r="M15" s="106">
        <v>40.3</v>
      </c>
      <c r="N15" s="106">
        <v>40.5</v>
      </c>
      <c r="O15" s="106">
        <v>41.5</v>
      </c>
      <c r="P15" s="106">
        <v>44.2</v>
      </c>
      <c r="Q15" s="106">
        <v>62.5</v>
      </c>
      <c r="R15" s="106">
        <v>74.9</v>
      </c>
      <c r="S15" s="106">
        <v>74.2</v>
      </c>
      <c r="T15" s="106">
        <v>69.6</v>
      </c>
      <c r="U15" s="106">
        <v>70.3</v>
      </c>
      <c r="V15" s="106">
        <v>54.9</v>
      </c>
      <c r="W15" s="106">
        <v>60</v>
      </c>
      <c r="X15" s="106">
        <v>70.2</v>
      </c>
      <c r="Y15" s="106">
        <v>73.9</v>
      </c>
      <c r="Z15" s="90">
        <f t="shared" si="0"/>
        <v>59.3125</v>
      </c>
      <c r="AA15" s="91">
        <v>34.2</v>
      </c>
      <c r="AB15" s="108">
        <v>0.40625</v>
      </c>
      <c r="AC15" s="6">
        <v>13</v>
      </c>
    </row>
    <row r="16" spans="1:29" ht="13.5" customHeight="1">
      <c r="A16" s="89">
        <v>14</v>
      </c>
      <c r="B16" s="106">
        <v>77.7</v>
      </c>
      <c r="C16" s="106">
        <v>79</v>
      </c>
      <c r="D16" s="106">
        <v>75.9</v>
      </c>
      <c r="E16" s="106">
        <v>80.2</v>
      </c>
      <c r="F16" s="106">
        <v>82.2</v>
      </c>
      <c r="G16" s="106">
        <v>88.2</v>
      </c>
      <c r="H16" s="106">
        <v>89</v>
      </c>
      <c r="I16" s="106">
        <v>81</v>
      </c>
      <c r="J16" s="106">
        <v>78.4</v>
      </c>
      <c r="K16" s="106">
        <v>77.3</v>
      </c>
      <c r="L16" s="106">
        <v>78.5</v>
      </c>
      <c r="M16" s="106">
        <v>77.6</v>
      </c>
      <c r="N16" s="106">
        <v>76.5</v>
      </c>
      <c r="O16" s="106">
        <v>76.2</v>
      </c>
      <c r="P16" s="106">
        <v>74.5</v>
      </c>
      <c r="Q16" s="106">
        <v>73.7</v>
      </c>
      <c r="R16" s="106">
        <v>77.4</v>
      </c>
      <c r="S16" s="106">
        <v>80.7</v>
      </c>
      <c r="T16" s="106">
        <v>87.7</v>
      </c>
      <c r="U16" s="106">
        <v>86.7</v>
      </c>
      <c r="V16" s="106">
        <v>84.2</v>
      </c>
      <c r="W16" s="106">
        <v>85.3</v>
      </c>
      <c r="X16" s="106">
        <v>84.7</v>
      </c>
      <c r="Y16" s="106">
        <v>79.2</v>
      </c>
      <c r="Z16" s="90">
        <f t="shared" si="0"/>
        <v>80.49166666666669</v>
      </c>
      <c r="AA16" s="91">
        <v>71.1</v>
      </c>
      <c r="AB16" s="108">
        <v>0.013888888888888888</v>
      </c>
      <c r="AC16" s="6">
        <v>14</v>
      </c>
    </row>
    <row r="17" spans="1:29" ht="13.5" customHeight="1">
      <c r="A17" s="89">
        <v>15</v>
      </c>
      <c r="B17" s="106">
        <v>84.7</v>
      </c>
      <c r="C17" s="106">
        <v>81.9</v>
      </c>
      <c r="D17" s="106">
        <v>72.3</v>
      </c>
      <c r="E17" s="106">
        <v>68.6</v>
      </c>
      <c r="F17" s="106">
        <v>65.8</v>
      </c>
      <c r="G17" s="106">
        <v>64</v>
      </c>
      <c r="H17" s="106">
        <v>75.9</v>
      </c>
      <c r="I17" s="106">
        <v>73.4</v>
      </c>
      <c r="J17" s="106">
        <v>63.5</v>
      </c>
      <c r="K17" s="106">
        <v>60.7</v>
      </c>
      <c r="L17" s="106">
        <v>58.6</v>
      </c>
      <c r="M17" s="106">
        <v>58.1</v>
      </c>
      <c r="N17" s="106">
        <v>57.4</v>
      </c>
      <c r="O17" s="106">
        <v>55.4</v>
      </c>
      <c r="P17" s="106">
        <v>58.3</v>
      </c>
      <c r="Q17" s="106">
        <v>69.3</v>
      </c>
      <c r="R17" s="106">
        <v>68.6</v>
      </c>
      <c r="S17" s="106">
        <v>70.3</v>
      </c>
      <c r="T17" s="106">
        <v>63.4</v>
      </c>
      <c r="U17" s="106">
        <v>68.7</v>
      </c>
      <c r="V17" s="106">
        <v>70.9</v>
      </c>
      <c r="W17" s="106">
        <v>71.8</v>
      </c>
      <c r="X17" s="106">
        <v>72</v>
      </c>
      <c r="Y17" s="106">
        <v>73.3</v>
      </c>
      <c r="Z17" s="90">
        <f t="shared" si="0"/>
        <v>67.78750000000001</v>
      </c>
      <c r="AA17" s="91">
        <v>53.5</v>
      </c>
      <c r="AB17" s="108">
        <v>0.5951388888888889</v>
      </c>
      <c r="AC17" s="6">
        <v>15</v>
      </c>
    </row>
    <row r="18" spans="1:29" ht="13.5" customHeight="1">
      <c r="A18" s="89">
        <v>16</v>
      </c>
      <c r="B18" s="106">
        <v>67</v>
      </c>
      <c r="C18" s="106">
        <v>77.8</v>
      </c>
      <c r="D18" s="106">
        <v>72.5</v>
      </c>
      <c r="E18" s="106">
        <v>73.9</v>
      </c>
      <c r="F18" s="106">
        <v>70.6</v>
      </c>
      <c r="G18" s="106">
        <v>74.1</v>
      </c>
      <c r="H18" s="106">
        <v>76.1</v>
      </c>
      <c r="I18" s="106">
        <v>59.1</v>
      </c>
      <c r="J18" s="106">
        <v>52</v>
      </c>
      <c r="K18" s="106">
        <v>47.8</v>
      </c>
      <c r="L18" s="106">
        <v>39.1</v>
      </c>
      <c r="M18" s="106">
        <v>38.6</v>
      </c>
      <c r="N18" s="106">
        <v>40.1</v>
      </c>
      <c r="O18" s="106">
        <v>37.6</v>
      </c>
      <c r="P18" s="106">
        <v>40.2</v>
      </c>
      <c r="Q18" s="106">
        <v>44.8</v>
      </c>
      <c r="R18" s="106">
        <v>61</v>
      </c>
      <c r="S18" s="106">
        <v>61.4</v>
      </c>
      <c r="T18" s="106">
        <v>61.6</v>
      </c>
      <c r="U18" s="106">
        <v>64.5</v>
      </c>
      <c r="V18" s="106">
        <v>73.7</v>
      </c>
      <c r="W18" s="106">
        <v>69.4</v>
      </c>
      <c r="X18" s="106">
        <v>61.8</v>
      </c>
      <c r="Y18" s="106">
        <v>58.5</v>
      </c>
      <c r="Z18" s="90">
        <f t="shared" si="0"/>
        <v>59.30000000000001</v>
      </c>
      <c r="AA18" s="91">
        <v>34.8</v>
      </c>
      <c r="AB18" s="108">
        <v>0.55625</v>
      </c>
      <c r="AC18" s="6">
        <v>16</v>
      </c>
    </row>
    <row r="19" spans="1:29" ht="13.5" customHeight="1">
      <c r="A19" s="89">
        <v>17</v>
      </c>
      <c r="B19" s="106">
        <v>48.2</v>
      </c>
      <c r="C19" s="106">
        <v>49.9</v>
      </c>
      <c r="D19" s="106">
        <v>62.6</v>
      </c>
      <c r="E19" s="106">
        <v>72.7</v>
      </c>
      <c r="F19" s="106">
        <v>75.6</v>
      </c>
      <c r="G19" s="106">
        <v>76.2</v>
      </c>
      <c r="H19" s="106">
        <v>65</v>
      </c>
      <c r="I19" s="106">
        <v>54.6</v>
      </c>
      <c r="J19" s="106">
        <v>49.7</v>
      </c>
      <c r="K19" s="106">
        <v>45.1</v>
      </c>
      <c r="L19" s="106">
        <v>44.6</v>
      </c>
      <c r="M19" s="106">
        <v>44.7</v>
      </c>
      <c r="N19" s="106">
        <v>47</v>
      </c>
      <c r="O19" s="106">
        <v>45.2</v>
      </c>
      <c r="P19" s="106">
        <v>43.2</v>
      </c>
      <c r="Q19" s="106">
        <v>44.5</v>
      </c>
      <c r="R19" s="106">
        <v>49.5</v>
      </c>
      <c r="S19" s="106">
        <v>50.4</v>
      </c>
      <c r="T19" s="106">
        <v>48.2</v>
      </c>
      <c r="U19" s="106">
        <v>48</v>
      </c>
      <c r="V19" s="106">
        <v>47</v>
      </c>
      <c r="W19" s="106">
        <v>50.2</v>
      </c>
      <c r="X19" s="106">
        <v>51.9</v>
      </c>
      <c r="Y19" s="106">
        <v>51.9</v>
      </c>
      <c r="Z19" s="90">
        <f t="shared" si="0"/>
        <v>52.745833333333344</v>
      </c>
      <c r="AA19" s="91">
        <v>38.7</v>
      </c>
      <c r="AB19" s="108">
        <v>0.6472222222222223</v>
      </c>
      <c r="AC19" s="6">
        <v>17</v>
      </c>
    </row>
    <row r="20" spans="1:29" ht="13.5" customHeight="1">
      <c r="A20" s="89">
        <v>18</v>
      </c>
      <c r="B20" s="106">
        <v>49.2</v>
      </c>
      <c r="C20" s="106">
        <v>49.4</v>
      </c>
      <c r="D20" s="106">
        <v>51.8</v>
      </c>
      <c r="E20" s="106">
        <v>51</v>
      </c>
      <c r="F20" s="106">
        <v>50.8</v>
      </c>
      <c r="G20" s="106">
        <v>58.6</v>
      </c>
      <c r="H20" s="106">
        <v>62.3</v>
      </c>
      <c r="I20" s="106">
        <v>48.4</v>
      </c>
      <c r="J20" s="106">
        <v>44</v>
      </c>
      <c r="K20" s="106">
        <v>46.5</v>
      </c>
      <c r="L20" s="106">
        <v>45.7</v>
      </c>
      <c r="M20" s="106">
        <v>44.7</v>
      </c>
      <c r="N20" s="106">
        <v>43.5</v>
      </c>
      <c r="O20" s="106">
        <v>43</v>
      </c>
      <c r="P20" s="106">
        <v>44.7</v>
      </c>
      <c r="Q20" s="106">
        <v>46.2</v>
      </c>
      <c r="R20" s="106">
        <v>63.1</v>
      </c>
      <c r="S20" s="106">
        <v>59.2</v>
      </c>
      <c r="T20" s="106">
        <v>62.7</v>
      </c>
      <c r="U20" s="106">
        <v>63.5</v>
      </c>
      <c r="V20" s="106">
        <v>69.1</v>
      </c>
      <c r="W20" s="106">
        <v>73.3</v>
      </c>
      <c r="X20" s="106">
        <v>74.3</v>
      </c>
      <c r="Y20" s="106">
        <v>67.4</v>
      </c>
      <c r="Z20" s="90">
        <f t="shared" si="0"/>
        <v>54.68333333333334</v>
      </c>
      <c r="AA20" s="91">
        <v>39.8</v>
      </c>
      <c r="AB20" s="108">
        <v>0.5118055555555555</v>
      </c>
      <c r="AC20" s="6">
        <v>18</v>
      </c>
    </row>
    <row r="21" spans="1:29" ht="13.5" customHeight="1">
      <c r="A21" s="89">
        <v>19</v>
      </c>
      <c r="B21" s="106">
        <v>50.5</v>
      </c>
      <c r="C21" s="106">
        <v>48.1</v>
      </c>
      <c r="D21" s="106">
        <v>45.5</v>
      </c>
      <c r="E21" s="106">
        <v>46.7</v>
      </c>
      <c r="F21" s="106">
        <v>45.1</v>
      </c>
      <c r="G21" s="106">
        <v>55.5</v>
      </c>
      <c r="H21" s="106">
        <v>67.2</v>
      </c>
      <c r="I21" s="106">
        <v>49.8</v>
      </c>
      <c r="J21" s="106">
        <v>40</v>
      </c>
      <c r="K21" s="106">
        <v>37.4</v>
      </c>
      <c r="L21" s="106">
        <v>34.5</v>
      </c>
      <c r="M21" s="106">
        <v>33</v>
      </c>
      <c r="N21" s="106">
        <v>33.3</v>
      </c>
      <c r="O21" s="106">
        <v>34.4</v>
      </c>
      <c r="P21" s="106">
        <v>33.6</v>
      </c>
      <c r="Q21" s="106">
        <v>37.1</v>
      </c>
      <c r="R21" s="106">
        <v>44.4</v>
      </c>
      <c r="S21" s="106">
        <v>49.7</v>
      </c>
      <c r="T21" s="106">
        <v>46.8</v>
      </c>
      <c r="U21" s="106">
        <v>51</v>
      </c>
      <c r="V21" s="106">
        <v>64.6</v>
      </c>
      <c r="W21" s="106">
        <v>70.1</v>
      </c>
      <c r="X21" s="106">
        <v>73</v>
      </c>
      <c r="Y21" s="106">
        <v>59.7</v>
      </c>
      <c r="Z21" s="90">
        <f t="shared" si="0"/>
        <v>47.958333333333336</v>
      </c>
      <c r="AA21" s="91">
        <v>31.8</v>
      </c>
      <c r="AB21" s="108">
        <v>0.5083333333333333</v>
      </c>
      <c r="AC21" s="6">
        <v>19</v>
      </c>
    </row>
    <row r="22" spans="1:29" ht="13.5" customHeight="1">
      <c r="A22" s="92">
        <v>20</v>
      </c>
      <c r="B22" s="83">
        <v>72.9</v>
      </c>
      <c r="C22" s="83">
        <v>75</v>
      </c>
      <c r="D22" s="83">
        <v>76.9</v>
      </c>
      <c r="E22" s="83">
        <v>65.9</v>
      </c>
      <c r="F22" s="83">
        <v>54.3</v>
      </c>
      <c r="G22" s="83">
        <v>57.1</v>
      </c>
      <c r="H22" s="83">
        <v>57.5</v>
      </c>
      <c r="I22" s="83">
        <v>53.2</v>
      </c>
      <c r="J22" s="83">
        <v>46</v>
      </c>
      <c r="K22" s="83">
        <v>36.3</v>
      </c>
      <c r="L22" s="83">
        <v>35.5</v>
      </c>
      <c r="M22" s="83">
        <v>33.1</v>
      </c>
      <c r="N22" s="83">
        <v>33.6</v>
      </c>
      <c r="O22" s="83">
        <v>33.8</v>
      </c>
      <c r="P22" s="83">
        <v>35.8</v>
      </c>
      <c r="Q22" s="83">
        <v>41.4</v>
      </c>
      <c r="R22" s="83">
        <v>52</v>
      </c>
      <c r="S22" s="83">
        <v>49.9</v>
      </c>
      <c r="T22" s="83">
        <v>44.9</v>
      </c>
      <c r="U22" s="83">
        <v>48.7</v>
      </c>
      <c r="V22" s="83">
        <v>56.2</v>
      </c>
      <c r="W22" s="83">
        <v>66.1</v>
      </c>
      <c r="X22" s="83">
        <v>69.7</v>
      </c>
      <c r="Y22" s="83">
        <v>48.6</v>
      </c>
      <c r="Z22" s="93">
        <f t="shared" si="0"/>
        <v>51.849999999999994</v>
      </c>
      <c r="AA22" s="94">
        <v>31.1</v>
      </c>
      <c r="AB22" s="109">
        <v>0.5618055555555556</v>
      </c>
      <c r="AC22" s="6">
        <v>20</v>
      </c>
    </row>
    <row r="23" spans="1:29" ht="13.5" customHeight="1">
      <c r="A23" s="89">
        <v>21</v>
      </c>
      <c r="B23" s="106">
        <v>58.1</v>
      </c>
      <c r="C23" s="106">
        <v>66.2</v>
      </c>
      <c r="D23" s="106">
        <v>68</v>
      </c>
      <c r="E23" s="106">
        <v>73.8</v>
      </c>
      <c r="F23" s="106">
        <v>66.6</v>
      </c>
      <c r="G23" s="106">
        <v>72.1</v>
      </c>
      <c r="H23" s="106">
        <v>65.3</v>
      </c>
      <c r="I23" s="106">
        <v>46.3</v>
      </c>
      <c r="J23" s="106">
        <v>42.1</v>
      </c>
      <c r="K23" s="106">
        <v>41.7</v>
      </c>
      <c r="L23" s="106">
        <v>43.7</v>
      </c>
      <c r="M23" s="106">
        <v>41.5</v>
      </c>
      <c r="N23" s="106">
        <v>43.3</v>
      </c>
      <c r="O23" s="106">
        <v>42.7</v>
      </c>
      <c r="P23" s="106">
        <v>43.7</v>
      </c>
      <c r="Q23" s="106">
        <v>45.9</v>
      </c>
      <c r="R23" s="106">
        <v>65.7</v>
      </c>
      <c r="S23" s="106">
        <v>65.5</v>
      </c>
      <c r="T23" s="106">
        <v>70.4</v>
      </c>
      <c r="U23" s="106">
        <v>73.1</v>
      </c>
      <c r="V23" s="106">
        <v>69.9</v>
      </c>
      <c r="W23" s="106">
        <v>70.9</v>
      </c>
      <c r="X23" s="106">
        <v>69.7</v>
      </c>
      <c r="Y23" s="106">
        <v>74.4</v>
      </c>
      <c r="Z23" s="90">
        <f t="shared" si="0"/>
        <v>59.19166666666669</v>
      </c>
      <c r="AA23" s="91">
        <v>38.5</v>
      </c>
      <c r="AB23" s="108">
        <v>0.48680555555555555</v>
      </c>
      <c r="AC23" s="5">
        <v>21</v>
      </c>
    </row>
    <row r="24" spans="1:29" ht="13.5" customHeight="1">
      <c r="A24" s="89">
        <v>22</v>
      </c>
      <c r="B24" s="106">
        <v>68.4</v>
      </c>
      <c r="C24" s="106">
        <v>70.1</v>
      </c>
      <c r="D24" s="106">
        <v>78.7</v>
      </c>
      <c r="E24" s="106">
        <v>82</v>
      </c>
      <c r="F24" s="106">
        <v>76</v>
      </c>
      <c r="G24" s="106">
        <v>71.4</v>
      </c>
      <c r="H24" s="106">
        <v>79.1</v>
      </c>
      <c r="I24" s="106">
        <v>63.8</v>
      </c>
      <c r="J24" s="106">
        <v>45.4</v>
      </c>
      <c r="K24" s="106">
        <v>53.3</v>
      </c>
      <c r="L24" s="106">
        <v>50</v>
      </c>
      <c r="M24" s="106">
        <v>53.5</v>
      </c>
      <c r="N24" s="106">
        <v>53.2</v>
      </c>
      <c r="O24" s="106">
        <v>56.5</v>
      </c>
      <c r="P24" s="106">
        <v>61.1</v>
      </c>
      <c r="Q24" s="106">
        <v>62.5</v>
      </c>
      <c r="R24" s="106">
        <v>73.8</v>
      </c>
      <c r="S24" s="106">
        <v>66.7</v>
      </c>
      <c r="T24" s="106">
        <v>69.2</v>
      </c>
      <c r="U24" s="106">
        <v>71.3</v>
      </c>
      <c r="V24" s="106">
        <v>75.1</v>
      </c>
      <c r="W24" s="106">
        <v>72.8</v>
      </c>
      <c r="X24" s="106">
        <v>74.9</v>
      </c>
      <c r="Y24" s="106">
        <v>71.6</v>
      </c>
      <c r="Z24" s="90">
        <f t="shared" si="0"/>
        <v>66.68333333333332</v>
      </c>
      <c r="AA24" s="91">
        <v>42.1</v>
      </c>
      <c r="AB24" s="108">
        <v>0.3923611111111111</v>
      </c>
      <c r="AC24" s="6">
        <v>22</v>
      </c>
    </row>
    <row r="25" spans="1:29" ht="13.5" customHeight="1">
      <c r="A25" s="89">
        <v>23</v>
      </c>
      <c r="B25" s="106">
        <v>69.8</v>
      </c>
      <c r="C25" s="106">
        <v>76.6</v>
      </c>
      <c r="D25" s="106">
        <v>81.7</v>
      </c>
      <c r="E25" s="106">
        <v>82.2</v>
      </c>
      <c r="F25" s="106">
        <v>85.8</v>
      </c>
      <c r="G25" s="106">
        <v>85.5</v>
      </c>
      <c r="H25" s="106">
        <v>82.9</v>
      </c>
      <c r="I25" s="106">
        <v>75.6</v>
      </c>
      <c r="J25" s="106">
        <v>63.2</v>
      </c>
      <c r="K25" s="106">
        <v>59.3</v>
      </c>
      <c r="L25" s="106">
        <v>56.6</v>
      </c>
      <c r="M25" s="106">
        <v>60.8</v>
      </c>
      <c r="N25" s="106">
        <v>63.5</v>
      </c>
      <c r="O25" s="106">
        <v>62.2</v>
      </c>
      <c r="P25" s="106">
        <v>65.3</v>
      </c>
      <c r="Q25" s="106">
        <v>73.1</v>
      </c>
      <c r="R25" s="106">
        <v>77.1</v>
      </c>
      <c r="S25" s="106">
        <v>79.1</v>
      </c>
      <c r="T25" s="106">
        <v>80.8</v>
      </c>
      <c r="U25" s="106">
        <v>81.6</v>
      </c>
      <c r="V25" s="106">
        <v>81.7</v>
      </c>
      <c r="W25" s="106">
        <v>82.6</v>
      </c>
      <c r="X25" s="106">
        <v>84.5</v>
      </c>
      <c r="Y25" s="106">
        <v>89.1</v>
      </c>
      <c r="Z25" s="90">
        <f t="shared" si="0"/>
        <v>75.02499999999998</v>
      </c>
      <c r="AA25" s="91">
        <v>55.7</v>
      </c>
      <c r="AB25" s="108">
        <v>0.44930555555555557</v>
      </c>
      <c r="AC25" s="6">
        <v>23</v>
      </c>
    </row>
    <row r="26" spans="1:29" ht="13.5" customHeight="1">
      <c r="A26" s="89">
        <v>24</v>
      </c>
      <c r="B26" s="106">
        <v>86.1</v>
      </c>
      <c r="C26" s="106">
        <v>82.5</v>
      </c>
      <c r="D26" s="106">
        <v>85.4</v>
      </c>
      <c r="E26" s="106">
        <v>80.2</v>
      </c>
      <c r="F26" s="106">
        <v>83.6</v>
      </c>
      <c r="G26" s="106">
        <v>87.7</v>
      </c>
      <c r="H26" s="106">
        <v>85.7</v>
      </c>
      <c r="I26" s="106">
        <v>82.4</v>
      </c>
      <c r="J26" s="106">
        <v>60.4</v>
      </c>
      <c r="K26" s="106">
        <v>59</v>
      </c>
      <c r="L26" s="106">
        <v>54.1</v>
      </c>
      <c r="M26" s="106">
        <v>52.8</v>
      </c>
      <c r="N26" s="106">
        <v>53.1</v>
      </c>
      <c r="O26" s="106">
        <v>58.6</v>
      </c>
      <c r="P26" s="106">
        <v>59.4</v>
      </c>
      <c r="Q26" s="106">
        <v>62.7</v>
      </c>
      <c r="R26" s="106">
        <v>74</v>
      </c>
      <c r="S26" s="106">
        <v>75.5</v>
      </c>
      <c r="T26" s="106">
        <v>80.3</v>
      </c>
      <c r="U26" s="106">
        <v>81.1</v>
      </c>
      <c r="V26" s="106">
        <v>78.5</v>
      </c>
      <c r="W26" s="106">
        <v>57.1</v>
      </c>
      <c r="X26" s="106">
        <v>53.8</v>
      </c>
      <c r="Y26" s="106">
        <v>62.8</v>
      </c>
      <c r="Z26" s="90">
        <f t="shared" si="0"/>
        <v>70.69999999999999</v>
      </c>
      <c r="AA26" s="91">
        <v>48.3</v>
      </c>
      <c r="AB26" s="108">
        <v>0.4930555555555556</v>
      </c>
      <c r="AC26" s="6">
        <v>24</v>
      </c>
    </row>
    <row r="27" spans="1:29" ht="13.5" customHeight="1">
      <c r="A27" s="89">
        <v>25</v>
      </c>
      <c r="B27" s="106">
        <v>74.3</v>
      </c>
      <c r="C27" s="106">
        <v>77.1</v>
      </c>
      <c r="D27" s="106">
        <v>69.6</v>
      </c>
      <c r="E27" s="106">
        <v>79.3</v>
      </c>
      <c r="F27" s="106">
        <v>79.8</v>
      </c>
      <c r="G27" s="106">
        <v>78.7</v>
      </c>
      <c r="H27" s="106">
        <v>69.7</v>
      </c>
      <c r="I27" s="106">
        <v>60.5</v>
      </c>
      <c r="J27" s="106">
        <v>56</v>
      </c>
      <c r="K27" s="106">
        <v>55</v>
      </c>
      <c r="L27" s="106">
        <v>60.8</v>
      </c>
      <c r="M27" s="106">
        <v>59.3</v>
      </c>
      <c r="N27" s="106">
        <v>59.6</v>
      </c>
      <c r="O27" s="106">
        <v>56.4</v>
      </c>
      <c r="P27" s="106">
        <v>59.2</v>
      </c>
      <c r="Q27" s="106">
        <v>61.2</v>
      </c>
      <c r="R27" s="106">
        <v>70.8</v>
      </c>
      <c r="S27" s="106">
        <v>75.7</v>
      </c>
      <c r="T27" s="106">
        <v>77.2</v>
      </c>
      <c r="U27" s="106">
        <v>81</v>
      </c>
      <c r="V27" s="106">
        <v>83.2</v>
      </c>
      <c r="W27" s="106">
        <v>83.1</v>
      </c>
      <c r="X27" s="106">
        <v>84.3</v>
      </c>
      <c r="Y27" s="106">
        <v>86.9</v>
      </c>
      <c r="Z27" s="90">
        <f t="shared" si="0"/>
        <v>70.77916666666667</v>
      </c>
      <c r="AA27" s="91">
        <v>52.9</v>
      </c>
      <c r="AB27" s="108">
        <v>0.41944444444444445</v>
      </c>
      <c r="AC27" s="6">
        <v>25</v>
      </c>
    </row>
    <row r="28" spans="1:29" ht="13.5" customHeight="1">
      <c r="A28" s="89">
        <v>26</v>
      </c>
      <c r="B28" s="106">
        <v>86.1</v>
      </c>
      <c r="C28" s="106">
        <v>88.5</v>
      </c>
      <c r="D28" s="106">
        <v>90.9</v>
      </c>
      <c r="E28" s="106">
        <v>87.5</v>
      </c>
      <c r="F28" s="106">
        <v>82.5</v>
      </c>
      <c r="G28" s="106">
        <v>80.4</v>
      </c>
      <c r="H28" s="106">
        <v>87</v>
      </c>
      <c r="I28" s="106">
        <v>75.2</v>
      </c>
      <c r="J28" s="106">
        <v>68.3</v>
      </c>
      <c r="K28" s="106" t="s">
        <v>12</v>
      </c>
      <c r="L28" s="106">
        <v>59.4</v>
      </c>
      <c r="M28" s="106">
        <v>62.5</v>
      </c>
      <c r="N28" s="106">
        <v>60.7</v>
      </c>
      <c r="O28" s="106">
        <v>59.3</v>
      </c>
      <c r="P28" s="106">
        <v>66.3</v>
      </c>
      <c r="Q28" s="106">
        <v>75.5</v>
      </c>
      <c r="R28" s="106">
        <v>80.8</v>
      </c>
      <c r="S28" s="106">
        <v>78.5</v>
      </c>
      <c r="T28" s="106">
        <v>77.8</v>
      </c>
      <c r="U28" s="106">
        <v>80</v>
      </c>
      <c r="V28" s="106">
        <v>82.2</v>
      </c>
      <c r="W28" s="106">
        <v>82.3</v>
      </c>
      <c r="X28" s="106">
        <v>83.6</v>
      </c>
      <c r="Y28" s="106">
        <v>81.7</v>
      </c>
      <c r="Z28" s="90">
        <f t="shared" si="0"/>
        <v>77.26086956521738</v>
      </c>
      <c r="AA28" s="91">
        <v>50.4</v>
      </c>
      <c r="AB28" s="108">
        <v>0.4791666666666667</v>
      </c>
      <c r="AC28" s="6">
        <v>26</v>
      </c>
    </row>
    <row r="29" spans="1:29" ht="13.5" customHeight="1">
      <c r="A29" s="89">
        <v>27</v>
      </c>
      <c r="B29" s="106">
        <v>81.3</v>
      </c>
      <c r="C29" s="106">
        <v>83.6</v>
      </c>
      <c r="D29" s="106">
        <v>84.5</v>
      </c>
      <c r="E29" s="106">
        <v>86.1</v>
      </c>
      <c r="F29" s="106">
        <v>88.3</v>
      </c>
      <c r="G29" s="106">
        <v>92.3</v>
      </c>
      <c r="H29" s="106">
        <v>91.9</v>
      </c>
      <c r="I29" s="106">
        <v>80.6</v>
      </c>
      <c r="J29" s="106">
        <v>70.2</v>
      </c>
      <c r="K29" s="106">
        <v>64.8</v>
      </c>
      <c r="L29" s="106">
        <v>64.7</v>
      </c>
      <c r="M29" s="106">
        <v>51.4</v>
      </c>
      <c r="N29" s="106">
        <v>46.2</v>
      </c>
      <c r="O29" s="106">
        <v>56.7</v>
      </c>
      <c r="P29" s="106">
        <v>48.2</v>
      </c>
      <c r="Q29" s="106">
        <v>65.2</v>
      </c>
      <c r="R29" s="106">
        <v>49.9</v>
      </c>
      <c r="S29" s="106">
        <v>49.1</v>
      </c>
      <c r="T29" s="106">
        <v>46.4</v>
      </c>
      <c r="U29" s="106">
        <v>43.6</v>
      </c>
      <c r="V29" s="106">
        <v>43.9</v>
      </c>
      <c r="W29" s="106">
        <v>45.1</v>
      </c>
      <c r="X29" s="106">
        <v>51.1</v>
      </c>
      <c r="Y29" s="106">
        <v>57.7</v>
      </c>
      <c r="Z29" s="90">
        <f t="shared" si="0"/>
        <v>64.28333333333335</v>
      </c>
      <c r="AA29" s="91">
        <v>41.3</v>
      </c>
      <c r="AB29" s="108">
        <v>0.6027777777777777</v>
      </c>
      <c r="AC29" s="6">
        <v>27</v>
      </c>
    </row>
    <row r="30" spans="1:29" ht="13.5" customHeight="1">
      <c r="A30" s="89">
        <v>28</v>
      </c>
      <c r="B30" s="106">
        <v>70.2</v>
      </c>
      <c r="C30" s="106">
        <v>75.4</v>
      </c>
      <c r="D30" s="106">
        <v>76.1</v>
      </c>
      <c r="E30" s="106">
        <v>73.1</v>
      </c>
      <c r="F30" s="106">
        <v>76.8</v>
      </c>
      <c r="G30" s="106">
        <v>70.6</v>
      </c>
      <c r="H30" s="106">
        <v>70.7</v>
      </c>
      <c r="I30" s="106">
        <v>67.1</v>
      </c>
      <c r="J30" s="106">
        <v>51.8</v>
      </c>
      <c r="K30" s="106">
        <v>50.9</v>
      </c>
      <c r="L30" s="106">
        <v>49.2</v>
      </c>
      <c r="M30" s="106">
        <v>46.3</v>
      </c>
      <c r="N30" s="106">
        <v>58.6</v>
      </c>
      <c r="O30" s="106">
        <v>54</v>
      </c>
      <c r="P30" s="106">
        <v>56.4</v>
      </c>
      <c r="Q30" s="106">
        <v>60.4</v>
      </c>
      <c r="R30" s="106">
        <v>67</v>
      </c>
      <c r="S30" s="106">
        <v>75</v>
      </c>
      <c r="T30" s="106">
        <v>65.5</v>
      </c>
      <c r="U30" s="106">
        <v>65.4</v>
      </c>
      <c r="V30" s="106">
        <v>68.1</v>
      </c>
      <c r="W30" s="106">
        <v>71</v>
      </c>
      <c r="X30" s="106">
        <v>77.8</v>
      </c>
      <c r="Y30" s="106">
        <v>77</v>
      </c>
      <c r="Z30" s="90">
        <f t="shared" si="0"/>
        <v>65.6</v>
      </c>
      <c r="AA30" s="91">
        <v>43.6</v>
      </c>
      <c r="AB30" s="108">
        <v>0.4909722222222222</v>
      </c>
      <c r="AC30" s="6">
        <v>28</v>
      </c>
    </row>
    <row r="31" spans="1:29" ht="13.5" customHeight="1">
      <c r="A31" s="89">
        <v>29</v>
      </c>
      <c r="B31" s="106">
        <v>76.5</v>
      </c>
      <c r="C31" s="106">
        <v>75.3</v>
      </c>
      <c r="D31" s="106">
        <v>76.6</v>
      </c>
      <c r="E31" s="106">
        <v>74.8</v>
      </c>
      <c r="F31" s="106">
        <v>77.9</v>
      </c>
      <c r="G31" s="106">
        <v>71.8</v>
      </c>
      <c r="H31" s="106">
        <v>74.1</v>
      </c>
      <c r="I31" s="106">
        <v>70.6</v>
      </c>
      <c r="J31" s="106">
        <v>64.3</v>
      </c>
      <c r="K31" s="106">
        <v>62</v>
      </c>
      <c r="L31" s="106">
        <v>53.3</v>
      </c>
      <c r="M31" s="106">
        <v>37.5</v>
      </c>
      <c r="N31" s="106">
        <v>38.2</v>
      </c>
      <c r="O31" s="106">
        <v>32.4</v>
      </c>
      <c r="P31" s="106">
        <v>32.7</v>
      </c>
      <c r="Q31" s="106">
        <v>39.4</v>
      </c>
      <c r="R31" s="106">
        <v>43.5</v>
      </c>
      <c r="S31" s="106">
        <v>46.2</v>
      </c>
      <c r="T31" s="106">
        <v>46.5</v>
      </c>
      <c r="U31" s="106">
        <v>48.9</v>
      </c>
      <c r="V31" s="106">
        <v>51.3</v>
      </c>
      <c r="W31" s="106">
        <v>61</v>
      </c>
      <c r="X31" s="106">
        <v>68.3</v>
      </c>
      <c r="Y31" s="106">
        <v>64.3</v>
      </c>
      <c r="Z31" s="90">
        <f t="shared" si="0"/>
        <v>57.80833333333333</v>
      </c>
      <c r="AA31" s="91">
        <v>30.9</v>
      </c>
      <c r="AB31" s="108">
        <v>0.6006944444444444</v>
      </c>
      <c r="AC31" s="6">
        <v>29</v>
      </c>
    </row>
    <row r="32" spans="1:29" ht="13.5" customHeight="1">
      <c r="A32" s="89">
        <v>30</v>
      </c>
      <c r="B32" s="106">
        <v>67.4</v>
      </c>
      <c r="C32" s="106">
        <v>47.7</v>
      </c>
      <c r="D32" s="106">
        <v>50.7</v>
      </c>
      <c r="E32" s="106">
        <v>45.7</v>
      </c>
      <c r="F32" s="106">
        <v>45.6</v>
      </c>
      <c r="G32" s="106">
        <v>50.2</v>
      </c>
      <c r="H32" s="106">
        <v>48.9</v>
      </c>
      <c r="I32" s="106">
        <v>37.8</v>
      </c>
      <c r="J32" s="106">
        <v>34.3</v>
      </c>
      <c r="K32" s="106">
        <v>33.8</v>
      </c>
      <c r="L32" s="106">
        <v>33.9</v>
      </c>
      <c r="M32" s="106">
        <v>34.3</v>
      </c>
      <c r="N32" s="106">
        <v>36.5</v>
      </c>
      <c r="O32" s="106">
        <v>36.2</v>
      </c>
      <c r="P32" s="106">
        <v>34.4</v>
      </c>
      <c r="Q32" s="106">
        <v>36.7</v>
      </c>
      <c r="R32" s="106">
        <v>44.1</v>
      </c>
      <c r="S32" s="106">
        <v>43.5</v>
      </c>
      <c r="T32" s="106">
        <v>48.7</v>
      </c>
      <c r="U32" s="106">
        <v>48</v>
      </c>
      <c r="V32" s="106">
        <v>48.8</v>
      </c>
      <c r="W32" s="106">
        <v>44.1</v>
      </c>
      <c r="X32" s="106">
        <v>39.4</v>
      </c>
      <c r="Y32" s="106">
        <v>37.9</v>
      </c>
      <c r="Z32" s="90">
        <f t="shared" si="0"/>
        <v>42.85833333333334</v>
      </c>
      <c r="AA32" s="91">
        <v>31</v>
      </c>
      <c r="AB32" s="108">
        <v>0.5131944444444444</v>
      </c>
      <c r="AC32" s="6">
        <v>30</v>
      </c>
    </row>
    <row r="33" spans="1:29" ht="13.5" customHeight="1">
      <c r="A33" s="89">
        <v>31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90"/>
      <c r="AA33" s="91"/>
      <c r="AB33" s="108"/>
      <c r="AC33" s="6">
        <v>31</v>
      </c>
    </row>
    <row r="34" spans="1:29" ht="18" customHeight="1">
      <c r="A34" s="95" t="s">
        <v>7</v>
      </c>
      <c r="B34" s="96">
        <f aca="true" t="shared" si="1" ref="B34:Q34">AVERAGE(B3:B33)</f>
        <v>71.53</v>
      </c>
      <c r="C34" s="96">
        <f t="shared" si="1"/>
        <v>71.28666666666666</v>
      </c>
      <c r="D34" s="96">
        <f t="shared" si="1"/>
        <v>73.92333333333333</v>
      </c>
      <c r="E34" s="96">
        <f t="shared" si="1"/>
        <v>74.71333333333334</v>
      </c>
      <c r="F34" s="96">
        <f t="shared" si="1"/>
        <v>75.14</v>
      </c>
      <c r="G34" s="96">
        <f t="shared" si="1"/>
        <v>76.25666666666667</v>
      </c>
      <c r="H34" s="96">
        <f t="shared" si="1"/>
        <v>75.09999999999998</v>
      </c>
      <c r="I34" s="96">
        <f t="shared" si="1"/>
        <v>65.09999999999998</v>
      </c>
      <c r="J34" s="96">
        <f t="shared" si="1"/>
        <v>56.57333333333333</v>
      </c>
      <c r="K34" s="96">
        <f t="shared" si="1"/>
        <v>51.86896551724138</v>
      </c>
      <c r="L34" s="96">
        <f t="shared" si="1"/>
        <v>50.67</v>
      </c>
      <c r="M34" s="96">
        <f t="shared" si="1"/>
        <v>47.906666666666666</v>
      </c>
      <c r="N34" s="96">
        <f t="shared" si="1"/>
        <v>48.21333333333333</v>
      </c>
      <c r="O34" s="96">
        <f t="shared" si="1"/>
        <v>49.660000000000004</v>
      </c>
      <c r="P34" s="96">
        <f t="shared" si="1"/>
        <v>50.62333333333335</v>
      </c>
      <c r="Q34" s="96">
        <f t="shared" si="1"/>
        <v>57.40333333333334</v>
      </c>
      <c r="R34" s="96">
        <f aca="true" t="shared" si="2" ref="R34:Y34">AVERAGE(R3:R33)</f>
        <v>65.79999999999998</v>
      </c>
      <c r="S34" s="96">
        <f t="shared" si="2"/>
        <v>66.63000000000001</v>
      </c>
      <c r="T34" s="96">
        <f t="shared" si="2"/>
        <v>67.07000000000001</v>
      </c>
      <c r="U34" s="96">
        <f t="shared" si="2"/>
        <v>68.59333333333333</v>
      </c>
      <c r="V34" s="96">
        <f t="shared" si="2"/>
        <v>69.38000000000001</v>
      </c>
      <c r="W34" s="96">
        <f t="shared" si="2"/>
        <v>69.66333333333333</v>
      </c>
      <c r="X34" s="96">
        <f t="shared" si="2"/>
        <v>70.78999999999999</v>
      </c>
      <c r="Y34" s="96">
        <f t="shared" si="2"/>
        <v>68.80333333333334</v>
      </c>
      <c r="Z34" s="96">
        <f>AVERAGE(B3:Y33)</f>
        <v>64.29638386648124</v>
      </c>
      <c r="AA34" s="97">
        <f>AVERAGE(最低)</f>
        <v>41.833333333333336</v>
      </c>
      <c r="AB34" s="98"/>
      <c r="AC34" s="7"/>
    </row>
    <row r="35" spans="21:28" ht="13.5" customHeight="1">
      <c r="U35" s="23"/>
      <c r="V35" s="23"/>
      <c r="W35" s="23"/>
      <c r="X35" s="23"/>
      <c r="Y35" s="23"/>
      <c r="Z35" s="23"/>
      <c r="AA35" s="23"/>
      <c r="AB35" s="23"/>
    </row>
    <row r="36" spans="1:28" ht="13.5" customHeight="1">
      <c r="A36" s="10" t="s">
        <v>8</v>
      </c>
      <c r="B36" s="11"/>
      <c r="C36" s="11"/>
      <c r="D36" s="12">
        <f>COUNTIF(最低,"&lt;40")</f>
        <v>15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3"/>
      <c r="V36" s="23"/>
      <c r="W36" s="23"/>
      <c r="X36" s="23"/>
      <c r="Y36" s="23"/>
      <c r="Z36" s="23"/>
      <c r="AA36" s="23"/>
      <c r="AB36" s="23"/>
    </row>
    <row r="37" spans="21:28" ht="13.5" customHeight="1">
      <c r="U37" s="23"/>
      <c r="V37" s="23"/>
      <c r="W37" s="23"/>
      <c r="X37" s="23"/>
      <c r="Y37" s="23"/>
      <c r="Z37" s="23"/>
      <c r="AA37" s="23"/>
      <c r="AB37" s="23"/>
    </row>
    <row r="38" spans="1:28" ht="13.5" customHeight="1">
      <c r="A38" t="s">
        <v>9</v>
      </c>
      <c r="U38" s="23"/>
      <c r="V38" s="24"/>
      <c r="W38" s="24"/>
      <c r="X38" s="24"/>
      <c r="Y38" s="24"/>
      <c r="Z38" s="24"/>
      <c r="AA38" s="23"/>
      <c r="AB38" s="23"/>
    </row>
    <row r="39" spans="1:28" ht="13.5" customHeight="1">
      <c r="A39" s="84" t="s">
        <v>10</v>
      </c>
      <c r="B39" s="2"/>
      <c r="C39" s="3" t="s">
        <v>3</v>
      </c>
      <c r="D39" s="82" t="s">
        <v>6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23"/>
      <c r="V39" s="25"/>
      <c r="W39" s="26"/>
      <c r="X39" s="26"/>
      <c r="Y39" s="26"/>
      <c r="Z39" s="24"/>
      <c r="AA39" s="23"/>
      <c r="AB39" s="23"/>
    </row>
    <row r="40" spans="1:28" ht="13.5" customHeight="1">
      <c r="A40" s="13"/>
      <c r="B40" s="83">
        <f>MIN(最低)</f>
        <v>24.3</v>
      </c>
      <c r="C40" s="9">
        <v>11</v>
      </c>
      <c r="D40" s="110">
        <v>0.5611111111111111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23"/>
      <c r="V40" s="27"/>
      <c r="W40" s="27"/>
      <c r="X40" s="28"/>
      <c r="Y40" s="29"/>
      <c r="Z40" s="24"/>
      <c r="AA40" s="23"/>
      <c r="AB40" s="23"/>
    </row>
    <row r="41" spans="1:28" ht="13.5" customHeight="1">
      <c r="A41" s="16"/>
      <c r="B41" s="17"/>
      <c r="C41" s="9"/>
      <c r="D41" s="15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23"/>
      <c r="V41" s="27"/>
      <c r="W41" s="27"/>
      <c r="X41" s="28"/>
      <c r="Y41" s="29"/>
      <c r="Z41" s="24"/>
      <c r="AA41" s="23"/>
      <c r="AB41" s="23"/>
    </row>
    <row r="42" spans="1:28" ht="13.5" customHeight="1">
      <c r="A42" s="19"/>
      <c r="B42" s="20"/>
      <c r="C42" s="21"/>
      <c r="D42" s="22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3"/>
      <c r="V42" s="27"/>
      <c r="W42" s="27"/>
      <c r="X42" s="27"/>
      <c r="Y42" s="30"/>
      <c r="Z42" s="24"/>
      <c r="AA42" s="23"/>
      <c r="AB42" s="23"/>
    </row>
    <row r="43" spans="1:2" ht="13.5" customHeight="1">
      <c r="A43" s="4"/>
      <c r="B43" s="4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43"/>
  <sheetViews>
    <sheetView showGridLines="0" workbookViewId="0" topLeftCell="A1">
      <selection activeCell="A1" sqref="A1"/>
    </sheetView>
  </sheetViews>
  <sheetFormatPr defaultColWidth="6.875" defaultRowHeight="12"/>
  <cols>
    <col min="2" max="25" width="5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7">
        <f>'1月'!Y1</f>
        <v>2005</v>
      </c>
      <c r="Z1" t="s">
        <v>1</v>
      </c>
      <c r="AA1" s="99">
        <v>12</v>
      </c>
      <c r="AB1" s="1" t="s">
        <v>2</v>
      </c>
      <c r="AC1" s="1"/>
    </row>
    <row r="2" spans="1:29" ht="13.5" customHeight="1">
      <c r="A2" s="85" t="s">
        <v>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7" t="s">
        <v>4</v>
      </c>
      <c r="AA2" s="87" t="s">
        <v>5</v>
      </c>
      <c r="AB2" s="88" t="s">
        <v>6</v>
      </c>
      <c r="AC2" s="2" t="s">
        <v>3</v>
      </c>
    </row>
    <row r="3" spans="1:29" ht="13.5" customHeight="1">
      <c r="A3" s="89">
        <v>1</v>
      </c>
      <c r="B3" s="106">
        <v>40.3</v>
      </c>
      <c r="C3" s="106">
        <v>42.3</v>
      </c>
      <c r="D3" s="106">
        <v>40.7</v>
      </c>
      <c r="E3" s="106">
        <v>39.8</v>
      </c>
      <c r="F3" s="106">
        <v>41.2</v>
      </c>
      <c r="G3" s="106">
        <v>59</v>
      </c>
      <c r="H3" s="106">
        <v>57.4</v>
      </c>
      <c r="I3" s="106">
        <v>48.3</v>
      </c>
      <c r="J3" s="106">
        <v>34.1</v>
      </c>
      <c r="K3" s="106">
        <v>32</v>
      </c>
      <c r="L3" s="106">
        <v>32</v>
      </c>
      <c r="M3" s="106">
        <v>31.2</v>
      </c>
      <c r="N3" s="106">
        <v>40.8</v>
      </c>
      <c r="O3" s="106">
        <v>41</v>
      </c>
      <c r="P3" s="106">
        <v>40</v>
      </c>
      <c r="Q3" s="106">
        <v>42.9</v>
      </c>
      <c r="R3" s="106">
        <v>58.7</v>
      </c>
      <c r="S3" s="106">
        <v>61.1</v>
      </c>
      <c r="T3" s="106">
        <v>64.6</v>
      </c>
      <c r="U3" s="106">
        <v>66.8</v>
      </c>
      <c r="V3" s="106">
        <v>67.3</v>
      </c>
      <c r="W3" s="106">
        <v>67.9</v>
      </c>
      <c r="X3" s="106">
        <v>67.2</v>
      </c>
      <c r="Y3" s="106">
        <v>61.8</v>
      </c>
      <c r="Z3" s="90">
        <f aca="true" t="shared" si="0" ref="Z3:Z33">AVERAGE(B3:Y3)</f>
        <v>49.1</v>
      </c>
      <c r="AA3" s="91">
        <v>29.9</v>
      </c>
      <c r="AB3" s="108">
        <v>0.4986111111111111</v>
      </c>
      <c r="AC3" s="5">
        <v>1</v>
      </c>
    </row>
    <row r="4" spans="1:29" ht="13.5" customHeight="1">
      <c r="A4" s="89">
        <v>2</v>
      </c>
      <c r="B4" s="106">
        <v>63</v>
      </c>
      <c r="C4" s="106">
        <v>68.3</v>
      </c>
      <c r="D4" s="106">
        <v>65.8</v>
      </c>
      <c r="E4" s="106">
        <v>75.7</v>
      </c>
      <c r="F4" s="106">
        <v>63.7</v>
      </c>
      <c r="G4" s="106">
        <v>69.3</v>
      </c>
      <c r="H4" s="106">
        <v>66.9</v>
      </c>
      <c r="I4" s="106">
        <v>53.8</v>
      </c>
      <c r="J4" s="106">
        <v>42.4</v>
      </c>
      <c r="K4" s="106">
        <v>42.3</v>
      </c>
      <c r="L4" s="106">
        <v>56.3</v>
      </c>
      <c r="M4" s="106">
        <v>57.2</v>
      </c>
      <c r="N4" s="106">
        <v>55.5</v>
      </c>
      <c r="O4" s="106">
        <v>54.8</v>
      </c>
      <c r="P4" s="106">
        <v>55.7</v>
      </c>
      <c r="Q4" s="106">
        <v>47.5</v>
      </c>
      <c r="R4" s="106">
        <v>46.3</v>
      </c>
      <c r="S4" s="106">
        <v>54.8</v>
      </c>
      <c r="T4" s="106">
        <v>56.8</v>
      </c>
      <c r="U4" s="106">
        <v>49.5</v>
      </c>
      <c r="V4" s="106">
        <v>45.4</v>
      </c>
      <c r="W4" s="106">
        <v>50.5</v>
      </c>
      <c r="X4" s="106">
        <v>51.3</v>
      </c>
      <c r="Y4" s="106">
        <v>46.3</v>
      </c>
      <c r="Z4" s="90">
        <f t="shared" si="0"/>
        <v>55.79583333333333</v>
      </c>
      <c r="AA4" s="91">
        <v>39.8</v>
      </c>
      <c r="AB4" s="108">
        <v>0.3847222222222222</v>
      </c>
      <c r="AC4" s="6">
        <v>2</v>
      </c>
    </row>
    <row r="5" spans="1:29" ht="13.5" customHeight="1">
      <c r="A5" s="89">
        <v>3</v>
      </c>
      <c r="B5" s="106">
        <v>49</v>
      </c>
      <c r="C5" s="106">
        <v>44.8</v>
      </c>
      <c r="D5" s="106">
        <v>44.6</v>
      </c>
      <c r="E5" s="106">
        <v>41.6</v>
      </c>
      <c r="F5" s="106">
        <v>42.9</v>
      </c>
      <c r="G5" s="106">
        <v>39</v>
      </c>
      <c r="H5" s="106">
        <v>39.5</v>
      </c>
      <c r="I5" s="106">
        <v>37.4</v>
      </c>
      <c r="J5" s="106">
        <v>34.8</v>
      </c>
      <c r="K5" s="106">
        <v>33.6</v>
      </c>
      <c r="L5" s="106">
        <v>33.5</v>
      </c>
      <c r="M5" s="106">
        <v>31.6</v>
      </c>
      <c r="N5" s="106">
        <v>29.7</v>
      </c>
      <c r="O5" s="106">
        <v>30.1</v>
      </c>
      <c r="P5" s="106">
        <v>25.3</v>
      </c>
      <c r="Q5" s="106">
        <v>28.5</v>
      </c>
      <c r="R5" s="106">
        <v>40.6</v>
      </c>
      <c r="S5" s="106">
        <v>50.2</v>
      </c>
      <c r="T5" s="106">
        <v>53.2</v>
      </c>
      <c r="U5" s="106">
        <v>55.6</v>
      </c>
      <c r="V5" s="106">
        <v>55.9</v>
      </c>
      <c r="W5" s="106">
        <v>62.5</v>
      </c>
      <c r="X5" s="106">
        <v>62.8</v>
      </c>
      <c r="Y5" s="106">
        <v>67.7</v>
      </c>
      <c r="Z5" s="90">
        <f t="shared" si="0"/>
        <v>43.1</v>
      </c>
      <c r="AA5" s="91">
        <v>24.8</v>
      </c>
      <c r="AB5" s="108">
        <v>0.6194444444444445</v>
      </c>
      <c r="AC5" s="6">
        <v>3</v>
      </c>
    </row>
    <row r="6" spans="1:29" ht="13.5" customHeight="1">
      <c r="A6" s="89">
        <v>4</v>
      </c>
      <c r="B6" s="106">
        <v>71</v>
      </c>
      <c r="C6" s="106">
        <v>71.5</v>
      </c>
      <c r="D6" s="106">
        <v>72.8</v>
      </c>
      <c r="E6" s="106">
        <v>70</v>
      </c>
      <c r="F6" s="106">
        <v>70.5</v>
      </c>
      <c r="G6" s="106">
        <v>70.1</v>
      </c>
      <c r="H6" s="106">
        <v>72.2</v>
      </c>
      <c r="I6" s="106">
        <v>67.4</v>
      </c>
      <c r="J6" s="106">
        <v>59.2</v>
      </c>
      <c r="K6" s="106">
        <v>55.2</v>
      </c>
      <c r="L6" s="106">
        <v>54.6</v>
      </c>
      <c r="M6" s="106">
        <v>50.8</v>
      </c>
      <c r="N6" s="106">
        <v>56.4</v>
      </c>
      <c r="O6" s="106">
        <v>84.7</v>
      </c>
      <c r="P6" s="106">
        <v>91.1</v>
      </c>
      <c r="Q6" s="106">
        <v>94</v>
      </c>
      <c r="R6" s="106">
        <v>87.5</v>
      </c>
      <c r="S6" s="106">
        <v>87.4</v>
      </c>
      <c r="T6" s="106">
        <v>92.4</v>
      </c>
      <c r="U6" s="106">
        <v>91.3</v>
      </c>
      <c r="V6" s="106">
        <v>95.9</v>
      </c>
      <c r="W6" s="106">
        <v>95.8</v>
      </c>
      <c r="X6" s="106">
        <v>94.5</v>
      </c>
      <c r="Y6" s="106">
        <v>92.1</v>
      </c>
      <c r="Z6" s="90">
        <f t="shared" si="0"/>
        <v>77.01666666666667</v>
      </c>
      <c r="AA6" s="91">
        <v>49.6</v>
      </c>
      <c r="AB6" s="108">
        <v>0.5034722222222222</v>
      </c>
      <c r="AC6" s="6">
        <v>4</v>
      </c>
    </row>
    <row r="7" spans="1:29" ht="13.5" customHeight="1">
      <c r="A7" s="89">
        <v>5</v>
      </c>
      <c r="B7" s="106">
        <v>92.6</v>
      </c>
      <c r="C7" s="106">
        <v>84.2</v>
      </c>
      <c r="D7" s="106">
        <v>75.5</v>
      </c>
      <c r="E7" s="106">
        <v>79.9</v>
      </c>
      <c r="F7" s="106">
        <v>81.1</v>
      </c>
      <c r="G7" s="106">
        <v>79.9</v>
      </c>
      <c r="H7" s="106">
        <v>83.4</v>
      </c>
      <c r="I7" s="106">
        <v>69.6</v>
      </c>
      <c r="J7" s="106">
        <v>61.2</v>
      </c>
      <c r="K7" s="106">
        <v>54.3</v>
      </c>
      <c r="L7" s="106">
        <v>49.4</v>
      </c>
      <c r="M7" s="106">
        <v>51.4</v>
      </c>
      <c r="N7" s="106">
        <v>51.7</v>
      </c>
      <c r="O7" s="106">
        <v>52.3</v>
      </c>
      <c r="P7" s="106">
        <v>55.6</v>
      </c>
      <c r="Q7" s="106">
        <v>55.8</v>
      </c>
      <c r="R7" s="106">
        <v>54.8</v>
      </c>
      <c r="S7" s="106">
        <v>53.7</v>
      </c>
      <c r="T7" s="106">
        <v>64.2</v>
      </c>
      <c r="U7" s="106">
        <v>72.3</v>
      </c>
      <c r="V7" s="106">
        <v>70.4</v>
      </c>
      <c r="W7" s="106">
        <v>68.4</v>
      </c>
      <c r="X7" s="106">
        <v>69.5</v>
      </c>
      <c r="Y7" s="106">
        <v>72.2</v>
      </c>
      <c r="Z7" s="90">
        <f t="shared" si="0"/>
        <v>66.80833333333335</v>
      </c>
      <c r="AA7" s="91">
        <v>47.1</v>
      </c>
      <c r="AB7" s="108">
        <v>0.4597222222222222</v>
      </c>
      <c r="AC7" s="6">
        <v>5</v>
      </c>
    </row>
    <row r="8" spans="1:29" ht="13.5" customHeight="1">
      <c r="A8" s="89">
        <v>6</v>
      </c>
      <c r="B8" s="106">
        <v>61.4</v>
      </c>
      <c r="C8" s="106">
        <v>58.1</v>
      </c>
      <c r="D8" s="106">
        <v>66.4</v>
      </c>
      <c r="E8" s="106">
        <v>73.7</v>
      </c>
      <c r="F8" s="106">
        <v>72.6</v>
      </c>
      <c r="G8" s="106">
        <v>72.3</v>
      </c>
      <c r="H8" s="106">
        <v>73.8</v>
      </c>
      <c r="I8" s="106">
        <v>73.4</v>
      </c>
      <c r="J8" s="106">
        <v>69.3</v>
      </c>
      <c r="K8" s="106">
        <v>70.3</v>
      </c>
      <c r="L8" s="106">
        <v>75.1</v>
      </c>
      <c r="M8" s="106">
        <v>81.4</v>
      </c>
      <c r="N8" s="106">
        <v>81.1</v>
      </c>
      <c r="O8" s="106">
        <v>72.5</v>
      </c>
      <c r="P8" s="106">
        <v>69.1</v>
      </c>
      <c r="Q8" s="106">
        <v>68.2</v>
      </c>
      <c r="R8" s="106">
        <v>69.6</v>
      </c>
      <c r="S8" s="106">
        <v>65.2</v>
      </c>
      <c r="T8" s="106">
        <v>69.6</v>
      </c>
      <c r="U8" s="106">
        <v>74.5</v>
      </c>
      <c r="V8" s="106">
        <v>75.5</v>
      </c>
      <c r="W8" s="106">
        <v>66.3</v>
      </c>
      <c r="X8" s="106">
        <v>72.3</v>
      </c>
      <c r="Y8" s="106">
        <v>71.6</v>
      </c>
      <c r="Z8" s="90">
        <f t="shared" si="0"/>
        <v>70.97083333333332</v>
      </c>
      <c r="AA8" s="91">
        <v>54</v>
      </c>
      <c r="AB8" s="108">
        <v>0.06875</v>
      </c>
      <c r="AC8" s="6">
        <v>6</v>
      </c>
    </row>
    <row r="9" spans="1:29" ht="13.5" customHeight="1">
      <c r="A9" s="89">
        <v>7</v>
      </c>
      <c r="B9" s="106">
        <v>55.9</v>
      </c>
      <c r="C9" s="106">
        <v>60.4</v>
      </c>
      <c r="D9" s="106">
        <v>62</v>
      </c>
      <c r="E9" s="106">
        <v>66.3</v>
      </c>
      <c r="F9" s="106">
        <v>71.5</v>
      </c>
      <c r="G9" s="106">
        <v>64</v>
      </c>
      <c r="H9" s="106">
        <v>73.8</v>
      </c>
      <c r="I9" s="106">
        <v>55</v>
      </c>
      <c r="J9" s="106">
        <v>59.7</v>
      </c>
      <c r="K9" s="106">
        <v>52.4</v>
      </c>
      <c r="L9" s="106">
        <v>48.2</v>
      </c>
      <c r="M9" s="106">
        <v>42.5</v>
      </c>
      <c r="N9" s="106">
        <v>43.5</v>
      </c>
      <c r="O9" s="106">
        <v>40.3</v>
      </c>
      <c r="P9" s="106">
        <v>43.9</v>
      </c>
      <c r="Q9" s="106">
        <v>54.3</v>
      </c>
      <c r="R9" s="106">
        <v>60.5</v>
      </c>
      <c r="S9" s="106">
        <v>59</v>
      </c>
      <c r="T9" s="106">
        <v>59.3</v>
      </c>
      <c r="U9" s="106">
        <v>53</v>
      </c>
      <c r="V9" s="106">
        <v>60.7</v>
      </c>
      <c r="W9" s="106">
        <v>68.2</v>
      </c>
      <c r="X9" s="106">
        <v>69.7</v>
      </c>
      <c r="Y9" s="106">
        <v>65.5</v>
      </c>
      <c r="Z9" s="90">
        <f t="shared" si="0"/>
        <v>57.900000000000006</v>
      </c>
      <c r="AA9" s="91">
        <v>34.3</v>
      </c>
      <c r="AB9" s="108">
        <v>0.5291666666666667</v>
      </c>
      <c r="AC9" s="6">
        <v>7</v>
      </c>
    </row>
    <row r="10" spans="1:29" ht="13.5" customHeight="1">
      <c r="A10" s="89">
        <v>8</v>
      </c>
      <c r="B10" s="106">
        <v>63.8</v>
      </c>
      <c r="C10" s="106">
        <v>64</v>
      </c>
      <c r="D10" s="106">
        <v>58.5</v>
      </c>
      <c r="E10" s="106">
        <v>59.7</v>
      </c>
      <c r="F10" s="106">
        <v>62.6</v>
      </c>
      <c r="G10" s="106">
        <v>66.4</v>
      </c>
      <c r="H10" s="106">
        <v>63.1</v>
      </c>
      <c r="I10" s="106">
        <v>63</v>
      </c>
      <c r="J10" s="106">
        <v>42.3</v>
      </c>
      <c r="K10" s="106">
        <v>40.8</v>
      </c>
      <c r="L10" s="106">
        <v>46.9</v>
      </c>
      <c r="M10" s="106">
        <v>52.3</v>
      </c>
      <c r="N10" s="106">
        <v>52</v>
      </c>
      <c r="O10" s="106">
        <v>54.2</v>
      </c>
      <c r="P10" s="106">
        <v>58.4</v>
      </c>
      <c r="Q10" s="106">
        <v>61.9</v>
      </c>
      <c r="R10" s="106">
        <v>68.2</v>
      </c>
      <c r="S10" s="106">
        <v>71.3</v>
      </c>
      <c r="T10" s="106">
        <v>76.1</v>
      </c>
      <c r="U10" s="106">
        <v>78.6</v>
      </c>
      <c r="V10" s="106">
        <v>80</v>
      </c>
      <c r="W10" s="106">
        <v>81.3</v>
      </c>
      <c r="X10" s="106">
        <v>82</v>
      </c>
      <c r="Y10" s="106">
        <v>86</v>
      </c>
      <c r="Z10" s="90">
        <f t="shared" si="0"/>
        <v>63.89166666666665</v>
      </c>
      <c r="AA10" s="91">
        <v>39.3</v>
      </c>
      <c r="AB10" s="108">
        <v>0.39444444444444443</v>
      </c>
      <c r="AC10" s="6">
        <v>8</v>
      </c>
    </row>
    <row r="11" spans="1:29" ht="13.5" customHeight="1">
      <c r="A11" s="89">
        <v>9</v>
      </c>
      <c r="B11" s="106">
        <v>84.8</v>
      </c>
      <c r="C11" s="106">
        <v>85.6</v>
      </c>
      <c r="D11" s="106">
        <v>88.9</v>
      </c>
      <c r="E11" s="106">
        <v>85.3</v>
      </c>
      <c r="F11" s="106">
        <v>83.8</v>
      </c>
      <c r="G11" s="106">
        <v>86.3</v>
      </c>
      <c r="H11" s="106">
        <v>87.3</v>
      </c>
      <c r="I11" s="106">
        <v>83.1</v>
      </c>
      <c r="J11" s="106">
        <v>59</v>
      </c>
      <c r="K11" s="106">
        <v>33.7</v>
      </c>
      <c r="L11" s="106">
        <v>36.6</v>
      </c>
      <c r="M11" s="106">
        <v>33.9</v>
      </c>
      <c r="N11" s="106">
        <v>34.2</v>
      </c>
      <c r="O11" s="106">
        <v>35.8</v>
      </c>
      <c r="P11" s="106">
        <v>33.1</v>
      </c>
      <c r="Q11" s="106">
        <v>48.4</v>
      </c>
      <c r="R11" s="106">
        <v>52.1</v>
      </c>
      <c r="S11" s="106">
        <v>52</v>
      </c>
      <c r="T11" s="106">
        <v>55.5</v>
      </c>
      <c r="U11" s="106">
        <v>62.9</v>
      </c>
      <c r="V11" s="106">
        <v>63.2</v>
      </c>
      <c r="W11" s="106">
        <v>62.8</v>
      </c>
      <c r="X11" s="106">
        <v>67.5</v>
      </c>
      <c r="Y11" s="106">
        <v>65.5</v>
      </c>
      <c r="Z11" s="90">
        <f t="shared" si="0"/>
        <v>61.72083333333333</v>
      </c>
      <c r="AA11" s="91">
        <v>31.8</v>
      </c>
      <c r="AB11" s="108">
        <v>0.5659722222222222</v>
      </c>
      <c r="AC11" s="6">
        <v>9</v>
      </c>
    </row>
    <row r="12" spans="1:29" ht="13.5" customHeight="1">
      <c r="A12" s="92">
        <v>10</v>
      </c>
      <c r="B12" s="83">
        <v>67.8</v>
      </c>
      <c r="C12" s="83">
        <v>66.5</v>
      </c>
      <c r="D12" s="83">
        <v>64.5</v>
      </c>
      <c r="E12" s="83">
        <v>64.2</v>
      </c>
      <c r="F12" s="83">
        <v>55.6</v>
      </c>
      <c r="G12" s="83">
        <v>47.5</v>
      </c>
      <c r="H12" s="83">
        <v>49.3</v>
      </c>
      <c r="I12" s="83">
        <v>40.4</v>
      </c>
      <c r="J12" s="83">
        <v>36.8</v>
      </c>
      <c r="K12" s="83">
        <v>34.9</v>
      </c>
      <c r="L12" s="83">
        <v>34.7</v>
      </c>
      <c r="M12" s="83">
        <v>32.8</v>
      </c>
      <c r="N12" s="83">
        <v>29.1</v>
      </c>
      <c r="O12" s="83">
        <v>34.3</v>
      </c>
      <c r="P12" s="83">
        <v>34.5</v>
      </c>
      <c r="Q12" s="83">
        <v>41.5</v>
      </c>
      <c r="R12" s="83">
        <v>50</v>
      </c>
      <c r="S12" s="83">
        <v>49.2</v>
      </c>
      <c r="T12" s="83">
        <v>58.4</v>
      </c>
      <c r="U12" s="83">
        <v>62.1</v>
      </c>
      <c r="V12" s="83">
        <v>65.9</v>
      </c>
      <c r="W12" s="83">
        <v>69.2</v>
      </c>
      <c r="X12" s="83">
        <v>69.5</v>
      </c>
      <c r="Y12" s="83">
        <v>71</v>
      </c>
      <c r="Z12" s="93">
        <f t="shared" si="0"/>
        <v>51.237500000000004</v>
      </c>
      <c r="AA12" s="94">
        <v>28.5</v>
      </c>
      <c r="AB12" s="109">
        <v>0.5423611111111112</v>
      </c>
      <c r="AC12" s="6">
        <v>10</v>
      </c>
    </row>
    <row r="13" spans="1:29" ht="13.5" customHeight="1">
      <c r="A13" s="89">
        <v>11</v>
      </c>
      <c r="B13" s="106">
        <v>70.3</v>
      </c>
      <c r="C13" s="106">
        <v>71.4</v>
      </c>
      <c r="D13" s="106">
        <v>77.1</v>
      </c>
      <c r="E13" s="106">
        <v>66.7</v>
      </c>
      <c r="F13" s="106">
        <v>52.6</v>
      </c>
      <c r="G13" s="106">
        <v>46.9</v>
      </c>
      <c r="H13" s="106">
        <v>42.7</v>
      </c>
      <c r="I13" s="106">
        <v>37.7</v>
      </c>
      <c r="J13" s="106">
        <v>35.6</v>
      </c>
      <c r="K13" s="106">
        <v>33.3</v>
      </c>
      <c r="L13" s="106">
        <v>32.4</v>
      </c>
      <c r="M13" s="106">
        <v>33.7</v>
      </c>
      <c r="N13" s="106">
        <v>35</v>
      </c>
      <c r="O13" s="106">
        <v>37.4</v>
      </c>
      <c r="P13" s="106">
        <v>39.4</v>
      </c>
      <c r="Q13" s="106">
        <v>36.9</v>
      </c>
      <c r="R13" s="106">
        <v>39.8</v>
      </c>
      <c r="S13" s="106">
        <v>44.7</v>
      </c>
      <c r="T13" s="106">
        <v>47.3</v>
      </c>
      <c r="U13" s="106">
        <v>45.5</v>
      </c>
      <c r="V13" s="106">
        <v>58.9</v>
      </c>
      <c r="W13" s="106">
        <v>59</v>
      </c>
      <c r="X13" s="106">
        <v>63.4</v>
      </c>
      <c r="Y13" s="106">
        <v>64.5</v>
      </c>
      <c r="Z13" s="90">
        <f t="shared" si="0"/>
        <v>48.84166666666666</v>
      </c>
      <c r="AA13" s="91">
        <v>31.6</v>
      </c>
      <c r="AB13" s="108">
        <v>0.46527777777777773</v>
      </c>
      <c r="AC13" s="5">
        <v>11</v>
      </c>
    </row>
    <row r="14" spans="1:29" ht="13.5" customHeight="1">
      <c r="A14" s="89">
        <v>12</v>
      </c>
      <c r="B14" s="106">
        <v>59.3</v>
      </c>
      <c r="C14" s="106">
        <v>59.9</v>
      </c>
      <c r="D14" s="106">
        <v>64</v>
      </c>
      <c r="E14" s="106">
        <v>65.9</v>
      </c>
      <c r="F14" s="106">
        <v>57.8</v>
      </c>
      <c r="G14" s="106">
        <v>55.7</v>
      </c>
      <c r="H14" s="106">
        <v>55.7</v>
      </c>
      <c r="I14" s="106">
        <v>52.2</v>
      </c>
      <c r="J14" s="106">
        <v>39.4</v>
      </c>
      <c r="K14" s="106">
        <v>35.8</v>
      </c>
      <c r="L14" s="106">
        <v>33</v>
      </c>
      <c r="M14" s="106">
        <v>31.3</v>
      </c>
      <c r="N14" s="106">
        <v>34.2</v>
      </c>
      <c r="O14" s="106">
        <v>34.7</v>
      </c>
      <c r="P14" s="106">
        <v>37.5</v>
      </c>
      <c r="Q14" s="106">
        <v>42.4</v>
      </c>
      <c r="R14" s="106">
        <v>58.6</v>
      </c>
      <c r="S14" s="106">
        <v>60.2</v>
      </c>
      <c r="T14" s="106">
        <v>61.4</v>
      </c>
      <c r="U14" s="106">
        <v>65.8</v>
      </c>
      <c r="V14" s="106">
        <v>63.9</v>
      </c>
      <c r="W14" s="106">
        <v>61.8</v>
      </c>
      <c r="X14" s="106">
        <v>51</v>
      </c>
      <c r="Y14" s="106">
        <v>49.3</v>
      </c>
      <c r="Z14" s="90">
        <f t="shared" si="0"/>
        <v>51.28333333333333</v>
      </c>
      <c r="AA14" s="91">
        <v>29.5</v>
      </c>
      <c r="AB14" s="108">
        <v>0.5284722222222222</v>
      </c>
      <c r="AC14" s="6">
        <v>12</v>
      </c>
    </row>
    <row r="15" spans="1:29" ht="13.5" customHeight="1">
      <c r="A15" s="89">
        <v>13</v>
      </c>
      <c r="B15" s="106">
        <v>49.3</v>
      </c>
      <c r="C15" s="106">
        <v>42.7</v>
      </c>
      <c r="D15" s="106">
        <v>40.4</v>
      </c>
      <c r="E15" s="106">
        <v>42.3</v>
      </c>
      <c r="F15" s="106">
        <v>45.3</v>
      </c>
      <c r="G15" s="106">
        <v>50.4</v>
      </c>
      <c r="H15" s="106">
        <v>50.5</v>
      </c>
      <c r="I15" s="106">
        <v>43.7</v>
      </c>
      <c r="J15" s="106">
        <v>35.9</v>
      </c>
      <c r="K15" s="106">
        <v>33.6</v>
      </c>
      <c r="L15" s="106">
        <v>32.2</v>
      </c>
      <c r="M15" s="106">
        <v>31.5</v>
      </c>
      <c r="N15" s="106">
        <v>31.3</v>
      </c>
      <c r="O15" s="106">
        <v>32.2</v>
      </c>
      <c r="P15" s="106">
        <v>32.5</v>
      </c>
      <c r="Q15" s="106">
        <v>32.7</v>
      </c>
      <c r="R15" s="106">
        <v>37</v>
      </c>
      <c r="S15" s="106">
        <v>38.2</v>
      </c>
      <c r="T15" s="106">
        <v>38.9</v>
      </c>
      <c r="U15" s="106">
        <v>39.8</v>
      </c>
      <c r="V15" s="106">
        <v>40.4</v>
      </c>
      <c r="W15" s="106">
        <v>41.4</v>
      </c>
      <c r="X15" s="106">
        <v>40.8</v>
      </c>
      <c r="Y15" s="106">
        <v>42.2</v>
      </c>
      <c r="Z15" s="90">
        <f t="shared" si="0"/>
        <v>39.38333333333333</v>
      </c>
      <c r="AA15" s="91">
        <v>26.3</v>
      </c>
      <c r="AB15" s="108">
        <v>0.5361111111111111</v>
      </c>
      <c r="AC15" s="6">
        <v>13</v>
      </c>
    </row>
    <row r="16" spans="1:29" ht="13.5" customHeight="1">
      <c r="A16" s="89">
        <v>14</v>
      </c>
      <c r="B16" s="106">
        <v>47.2</v>
      </c>
      <c r="C16" s="106">
        <v>49.4</v>
      </c>
      <c r="D16" s="106">
        <v>59.4</v>
      </c>
      <c r="E16" s="106">
        <v>61.6</v>
      </c>
      <c r="F16" s="106">
        <v>64.5</v>
      </c>
      <c r="G16" s="106">
        <v>60.5</v>
      </c>
      <c r="H16" s="106">
        <v>61.8</v>
      </c>
      <c r="I16" s="106">
        <v>55.7</v>
      </c>
      <c r="J16" s="106">
        <v>41.4</v>
      </c>
      <c r="K16" s="106">
        <v>39.9</v>
      </c>
      <c r="L16" s="106">
        <v>31.4</v>
      </c>
      <c r="M16" s="106">
        <v>31.4</v>
      </c>
      <c r="N16" s="106">
        <v>29.3</v>
      </c>
      <c r="O16" s="106">
        <v>28.4</v>
      </c>
      <c r="P16" s="106">
        <v>30.1</v>
      </c>
      <c r="Q16" s="106">
        <v>45.9</v>
      </c>
      <c r="R16" s="106">
        <v>48.5</v>
      </c>
      <c r="S16" s="106">
        <v>49</v>
      </c>
      <c r="T16" s="106">
        <v>44.9</v>
      </c>
      <c r="U16" s="106">
        <v>41.1</v>
      </c>
      <c r="V16" s="106">
        <v>42.3</v>
      </c>
      <c r="W16" s="106">
        <v>41</v>
      </c>
      <c r="X16" s="106">
        <v>42.1</v>
      </c>
      <c r="Y16" s="106">
        <v>42.2</v>
      </c>
      <c r="Z16" s="90">
        <f t="shared" si="0"/>
        <v>45.37499999999999</v>
      </c>
      <c r="AA16" s="91">
        <v>26.7</v>
      </c>
      <c r="AB16" s="108">
        <v>0.5659722222222222</v>
      </c>
      <c r="AC16" s="6">
        <v>14</v>
      </c>
    </row>
    <row r="17" spans="1:29" ht="13.5" customHeight="1">
      <c r="A17" s="89">
        <v>15</v>
      </c>
      <c r="B17" s="106">
        <v>40.4</v>
      </c>
      <c r="C17" s="106">
        <v>41.3</v>
      </c>
      <c r="D17" s="106">
        <v>42.5</v>
      </c>
      <c r="E17" s="106">
        <v>41.3</v>
      </c>
      <c r="F17" s="106">
        <v>39.6</v>
      </c>
      <c r="G17" s="106">
        <v>39.4</v>
      </c>
      <c r="H17" s="106">
        <v>35.8</v>
      </c>
      <c r="I17" s="106">
        <v>33.2</v>
      </c>
      <c r="J17" s="106">
        <v>34.4</v>
      </c>
      <c r="K17" s="106">
        <v>28.4</v>
      </c>
      <c r="L17" s="106">
        <v>39.6</v>
      </c>
      <c r="M17" s="106">
        <v>36.3</v>
      </c>
      <c r="N17" s="106">
        <v>30.8</v>
      </c>
      <c r="O17" s="106">
        <v>42.9</v>
      </c>
      <c r="P17" s="106">
        <v>43.2</v>
      </c>
      <c r="Q17" s="106">
        <v>45</v>
      </c>
      <c r="R17" s="106">
        <v>56</v>
      </c>
      <c r="S17" s="106">
        <v>59.3</v>
      </c>
      <c r="T17" s="106">
        <v>58.4</v>
      </c>
      <c r="U17" s="106">
        <v>62.7</v>
      </c>
      <c r="V17" s="106">
        <v>63.4</v>
      </c>
      <c r="W17" s="106">
        <v>67.3</v>
      </c>
      <c r="X17" s="106">
        <v>70.7</v>
      </c>
      <c r="Y17" s="106">
        <v>71.2</v>
      </c>
      <c r="Z17" s="90">
        <f t="shared" si="0"/>
        <v>46.79583333333333</v>
      </c>
      <c r="AA17" s="91">
        <v>26.3</v>
      </c>
      <c r="AB17" s="108">
        <v>0.4145833333333333</v>
      </c>
      <c r="AC17" s="6">
        <v>15</v>
      </c>
    </row>
    <row r="18" spans="1:29" ht="13.5" customHeight="1">
      <c r="A18" s="89">
        <v>16</v>
      </c>
      <c r="B18" s="106">
        <v>76.5</v>
      </c>
      <c r="C18" s="106">
        <v>78.3</v>
      </c>
      <c r="D18" s="106">
        <v>81.8</v>
      </c>
      <c r="E18" s="106">
        <v>77.9</v>
      </c>
      <c r="F18" s="106">
        <v>76</v>
      </c>
      <c r="G18" s="106">
        <v>70.7</v>
      </c>
      <c r="H18" s="106">
        <v>46.9</v>
      </c>
      <c r="I18" s="106">
        <v>31.4</v>
      </c>
      <c r="J18" s="106">
        <v>27.5</v>
      </c>
      <c r="K18" s="106">
        <v>28.1</v>
      </c>
      <c r="L18" s="106">
        <v>28.5</v>
      </c>
      <c r="M18" s="106">
        <v>26.3</v>
      </c>
      <c r="N18" s="106">
        <v>24.9</v>
      </c>
      <c r="O18" s="106">
        <v>26.2</v>
      </c>
      <c r="P18" s="106">
        <v>24.2</v>
      </c>
      <c r="Q18" s="106">
        <v>27.2</v>
      </c>
      <c r="R18" s="106">
        <v>39.9</v>
      </c>
      <c r="S18" s="106">
        <v>48</v>
      </c>
      <c r="T18" s="106">
        <v>56.2</v>
      </c>
      <c r="U18" s="106">
        <v>53.5</v>
      </c>
      <c r="V18" s="106">
        <v>57.6</v>
      </c>
      <c r="W18" s="106">
        <v>55.6</v>
      </c>
      <c r="X18" s="106">
        <v>60.6</v>
      </c>
      <c r="Y18" s="106">
        <v>60.5</v>
      </c>
      <c r="Z18" s="90">
        <f t="shared" si="0"/>
        <v>49.34583333333333</v>
      </c>
      <c r="AA18" s="91">
        <v>23.8</v>
      </c>
      <c r="AB18" s="108">
        <v>0.6236111111111111</v>
      </c>
      <c r="AC18" s="6">
        <v>16</v>
      </c>
    </row>
    <row r="19" spans="1:29" ht="13.5" customHeight="1">
      <c r="A19" s="89">
        <v>17</v>
      </c>
      <c r="B19" s="106">
        <v>67.8</v>
      </c>
      <c r="C19" s="106">
        <v>72.2</v>
      </c>
      <c r="D19" s="106">
        <v>72.6</v>
      </c>
      <c r="E19" s="106">
        <v>74.4</v>
      </c>
      <c r="F19" s="106">
        <v>75.7</v>
      </c>
      <c r="G19" s="106">
        <v>78.7</v>
      </c>
      <c r="H19" s="106">
        <v>72.2</v>
      </c>
      <c r="I19" s="106">
        <v>56.6</v>
      </c>
      <c r="J19" s="106">
        <v>36.8</v>
      </c>
      <c r="K19" s="106">
        <v>25.6</v>
      </c>
      <c r="L19" s="106">
        <v>27.3</v>
      </c>
      <c r="M19" s="106">
        <v>25.5</v>
      </c>
      <c r="N19" s="106">
        <v>23.7</v>
      </c>
      <c r="O19" s="106">
        <v>23.9</v>
      </c>
      <c r="P19" s="106">
        <v>26.8</v>
      </c>
      <c r="Q19" s="106">
        <v>29.6</v>
      </c>
      <c r="R19" s="106">
        <v>41.2</v>
      </c>
      <c r="S19" s="106">
        <v>42.4</v>
      </c>
      <c r="T19" s="106">
        <v>29.6</v>
      </c>
      <c r="U19" s="106">
        <v>25.6</v>
      </c>
      <c r="V19" s="106">
        <v>27.8</v>
      </c>
      <c r="W19" s="106">
        <v>27.7</v>
      </c>
      <c r="X19" s="106">
        <v>31.7</v>
      </c>
      <c r="Y19" s="106">
        <v>37.6</v>
      </c>
      <c r="Z19" s="90">
        <f t="shared" si="0"/>
        <v>43.875</v>
      </c>
      <c r="AA19" s="91">
        <v>22.8</v>
      </c>
      <c r="AB19" s="108">
        <v>0.5458333333333333</v>
      </c>
      <c r="AC19" s="6">
        <v>17</v>
      </c>
    </row>
    <row r="20" spans="1:29" ht="13.5" customHeight="1">
      <c r="A20" s="89">
        <v>18</v>
      </c>
      <c r="B20" s="106">
        <v>52.7</v>
      </c>
      <c r="C20" s="106">
        <v>62.2</v>
      </c>
      <c r="D20" s="106">
        <v>59.6</v>
      </c>
      <c r="E20" s="106">
        <v>57.7</v>
      </c>
      <c r="F20" s="106">
        <v>54.9</v>
      </c>
      <c r="G20" s="106">
        <v>61.2</v>
      </c>
      <c r="H20" s="106">
        <v>52</v>
      </c>
      <c r="I20" s="106">
        <v>39.5</v>
      </c>
      <c r="J20" s="106">
        <v>38.8</v>
      </c>
      <c r="K20" s="106">
        <v>27</v>
      </c>
      <c r="L20" s="106">
        <v>23.1</v>
      </c>
      <c r="M20" s="106">
        <v>22.1</v>
      </c>
      <c r="N20" s="106">
        <v>22.3</v>
      </c>
      <c r="O20" s="106">
        <v>27.2</v>
      </c>
      <c r="P20" s="106">
        <v>29.5</v>
      </c>
      <c r="Q20" s="106">
        <v>35</v>
      </c>
      <c r="R20" s="106">
        <v>44.6</v>
      </c>
      <c r="S20" s="106">
        <v>49.3</v>
      </c>
      <c r="T20" s="106">
        <v>50.7</v>
      </c>
      <c r="U20" s="106">
        <v>35.4</v>
      </c>
      <c r="V20" s="106">
        <v>37</v>
      </c>
      <c r="W20" s="106">
        <v>36.7</v>
      </c>
      <c r="X20" s="106">
        <v>37.9</v>
      </c>
      <c r="Y20" s="106">
        <v>53.8</v>
      </c>
      <c r="Z20" s="90">
        <f t="shared" si="0"/>
        <v>42.09166666666666</v>
      </c>
      <c r="AA20" s="91">
        <v>20.6</v>
      </c>
      <c r="AB20" s="108">
        <v>0.4888888888888889</v>
      </c>
      <c r="AC20" s="6">
        <v>18</v>
      </c>
    </row>
    <row r="21" spans="1:29" ht="13.5" customHeight="1">
      <c r="A21" s="89">
        <v>19</v>
      </c>
      <c r="B21" s="106">
        <v>58.2</v>
      </c>
      <c r="C21" s="106">
        <v>58.2</v>
      </c>
      <c r="D21" s="106">
        <v>57.3</v>
      </c>
      <c r="E21" s="106">
        <v>59.8</v>
      </c>
      <c r="F21" s="106">
        <v>65.7</v>
      </c>
      <c r="G21" s="106">
        <v>70.2</v>
      </c>
      <c r="H21" s="106">
        <v>72.3</v>
      </c>
      <c r="I21" s="106">
        <v>48.8</v>
      </c>
      <c r="J21" s="106">
        <v>51.5</v>
      </c>
      <c r="K21" s="106">
        <v>55.7</v>
      </c>
      <c r="L21" s="106">
        <v>50.2</v>
      </c>
      <c r="M21" s="106">
        <v>64.9</v>
      </c>
      <c r="N21" s="106">
        <v>39.6</v>
      </c>
      <c r="O21" s="106">
        <v>33.8</v>
      </c>
      <c r="P21" s="106">
        <v>31.5</v>
      </c>
      <c r="Q21" s="106">
        <v>36.8</v>
      </c>
      <c r="R21" s="106">
        <v>39.7</v>
      </c>
      <c r="S21" s="106">
        <v>39.6</v>
      </c>
      <c r="T21" s="106">
        <v>47.6</v>
      </c>
      <c r="U21" s="106">
        <v>42.7</v>
      </c>
      <c r="V21" s="106">
        <v>45.3</v>
      </c>
      <c r="W21" s="106">
        <v>49.8</v>
      </c>
      <c r="X21" s="106">
        <v>52.4</v>
      </c>
      <c r="Y21" s="106">
        <v>54.9</v>
      </c>
      <c r="Z21" s="90">
        <f t="shared" si="0"/>
        <v>51.10416666666668</v>
      </c>
      <c r="AA21" s="91">
        <v>31.2</v>
      </c>
      <c r="AB21" s="108">
        <v>0.6284722222222222</v>
      </c>
      <c r="AC21" s="6">
        <v>19</v>
      </c>
    </row>
    <row r="22" spans="1:29" ht="13.5" customHeight="1">
      <c r="A22" s="92">
        <v>20</v>
      </c>
      <c r="B22" s="83">
        <v>65.2</v>
      </c>
      <c r="C22" s="83">
        <v>63.1</v>
      </c>
      <c r="D22" s="83">
        <v>70.2</v>
      </c>
      <c r="E22" s="83">
        <v>69.5</v>
      </c>
      <c r="F22" s="83">
        <v>55.4</v>
      </c>
      <c r="G22" s="83">
        <v>62.5</v>
      </c>
      <c r="H22" s="83">
        <v>56.9</v>
      </c>
      <c r="I22" s="83">
        <v>46.6</v>
      </c>
      <c r="J22" s="83">
        <v>38.7</v>
      </c>
      <c r="K22" s="83">
        <v>35.8</v>
      </c>
      <c r="L22" s="83">
        <v>31.5</v>
      </c>
      <c r="M22" s="83">
        <v>28</v>
      </c>
      <c r="N22" s="83">
        <v>26.9</v>
      </c>
      <c r="O22" s="83">
        <v>24</v>
      </c>
      <c r="P22" s="83">
        <v>25.1</v>
      </c>
      <c r="Q22" s="83">
        <v>33.6</v>
      </c>
      <c r="R22" s="83">
        <v>42.4</v>
      </c>
      <c r="S22" s="83">
        <v>45.1</v>
      </c>
      <c r="T22" s="83">
        <v>51.4</v>
      </c>
      <c r="U22" s="83">
        <v>46.5</v>
      </c>
      <c r="V22" s="83">
        <v>57.6</v>
      </c>
      <c r="W22" s="83">
        <v>54</v>
      </c>
      <c r="X22" s="83">
        <v>53.6</v>
      </c>
      <c r="Y22" s="83">
        <v>54.2</v>
      </c>
      <c r="Z22" s="93">
        <f t="shared" si="0"/>
        <v>47.40833333333333</v>
      </c>
      <c r="AA22" s="94">
        <v>22.4</v>
      </c>
      <c r="AB22" s="109">
        <v>0.5729166666666666</v>
      </c>
      <c r="AC22" s="6">
        <v>20</v>
      </c>
    </row>
    <row r="23" spans="1:29" ht="13.5" customHeight="1">
      <c r="A23" s="89">
        <v>21</v>
      </c>
      <c r="B23" s="106">
        <v>56.2</v>
      </c>
      <c r="C23" s="106">
        <v>55.6</v>
      </c>
      <c r="D23" s="106">
        <v>57.4</v>
      </c>
      <c r="E23" s="106">
        <v>56.6</v>
      </c>
      <c r="F23" s="106">
        <v>58.1</v>
      </c>
      <c r="G23" s="106">
        <v>59.8</v>
      </c>
      <c r="H23" s="106">
        <v>67.5</v>
      </c>
      <c r="I23" s="106">
        <v>70.1</v>
      </c>
      <c r="J23" s="106">
        <v>55.6</v>
      </c>
      <c r="K23" s="106">
        <v>46.7</v>
      </c>
      <c r="L23" s="106">
        <v>43.6</v>
      </c>
      <c r="M23" s="106">
        <v>49.8</v>
      </c>
      <c r="N23" s="106">
        <v>53</v>
      </c>
      <c r="O23" s="106">
        <v>56.6</v>
      </c>
      <c r="P23" s="106">
        <v>65.7</v>
      </c>
      <c r="Q23" s="106">
        <v>74.9</v>
      </c>
      <c r="R23" s="106">
        <v>79.1</v>
      </c>
      <c r="S23" s="106">
        <v>81</v>
      </c>
      <c r="T23" s="106">
        <v>82.2</v>
      </c>
      <c r="U23" s="106">
        <v>83</v>
      </c>
      <c r="V23" s="106">
        <v>81.5</v>
      </c>
      <c r="W23" s="106">
        <v>82.1</v>
      </c>
      <c r="X23" s="106">
        <v>86.2</v>
      </c>
      <c r="Y23" s="106">
        <v>87.7</v>
      </c>
      <c r="Z23" s="90">
        <f t="shared" si="0"/>
        <v>66.25000000000001</v>
      </c>
      <c r="AA23" s="91">
        <v>41.2</v>
      </c>
      <c r="AB23" s="108">
        <v>0.4666666666666666</v>
      </c>
      <c r="AC23" s="5">
        <v>21</v>
      </c>
    </row>
    <row r="24" spans="1:29" ht="13.5" customHeight="1">
      <c r="A24" s="89">
        <v>22</v>
      </c>
      <c r="B24" s="106">
        <v>86.5</v>
      </c>
      <c r="C24" s="106">
        <v>88</v>
      </c>
      <c r="D24" s="106">
        <v>87.8</v>
      </c>
      <c r="E24" s="106">
        <v>87.6</v>
      </c>
      <c r="F24" s="106">
        <v>84.7</v>
      </c>
      <c r="G24" s="106">
        <v>82.9</v>
      </c>
      <c r="H24" s="106">
        <v>81.9</v>
      </c>
      <c r="I24" s="106">
        <v>70.4</v>
      </c>
      <c r="J24" s="106">
        <v>55.4</v>
      </c>
      <c r="K24" s="106">
        <v>45</v>
      </c>
      <c r="L24" s="106">
        <v>38.2</v>
      </c>
      <c r="M24" s="106">
        <v>32.4</v>
      </c>
      <c r="N24" s="106">
        <v>33.1</v>
      </c>
      <c r="O24" s="106">
        <v>29</v>
      </c>
      <c r="P24" s="106">
        <v>32.3</v>
      </c>
      <c r="Q24" s="106">
        <v>33.8</v>
      </c>
      <c r="R24" s="106">
        <v>36.1</v>
      </c>
      <c r="S24" s="106">
        <v>35.6</v>
      </c>
      <c r="T24" s="106">
        <v>33.1</v>
      </c>
      <c r="U24" s="106">
        <v>36.1</v>
      </c>
      <c r="V24" s="106">
        <v>40</v>
      </c>
      <c r="W24" s="106">
        <v>39.3</v>
      </c>
      <c r="X24" s="106">
        <v>41.8</v>
      </c>
      <c r="Y24" s="106">
        <v>52.2</v>
      </c>
      <c r="Z24" s="90">
        <f t="shared" si="0"/>
        <v>53.46666666666665</v>
      </c>
      <c r="AA24" s="91">
        <v>28.2</v>
      </c>
      <c r="AB24" s="108">
        <v>0.58125</v>
      </c>
      <c r="AC24" s="6">
        <v>22</v>
      </c>
    </row>
    <row r="25" spans="1:29" ht="13.5" customHeight="1">
      <c r="A25" s="89">
        <v>23</v>
      </c>
      <c r="B25" s="106">
        <v>46</v>
      </c>
      <c r="C25" s="106">
        <v>40.5</v>
      </c>
      <c r="D25" s="106">
        <v>38.5</v>
      </c>
      <c r="E25" s="106">
        <v>40.9</v>
      </c>
      <c r="F25" s="106">
        <v>43.8</v>
      </c>
      <c r="G25" s="106">
        <v>44.7</v>
      </c>
      <c r="H25" s="106">
        <v>42.6</v>
      </c>
      <c r="I25" s="106">
        <v>38.5</v>
      </c>
      <c r="J25" s="106">
        <v>35.5</v>
      </c>
      <c r="K25" s="106">
        <v>33.5</v>
      </c>
      <c r="L25" s="106">
        <v>30.9</v>
      </c>
      <c r="M25" s="106">
        <v>28.9</v>
      </c>
      <c r="N25" s="106">
        <v>28.4</v>
      </c>
      <c r="O25" s="106">
        <v>27.1</v>
      </c>
      <c r="P25" s="106">
        <v>28.9</v>
      </c>
      <c r="Q25" s="106">
        <v>31.2</v>
      </c>
      <c r="R25" s="106">
        <v>45.9</v>
      </c>
      <c r="S25" s="106">
        <v>47.1</v>
      </c>
      <c r="T25" s="106">
        <v>49.5</v>
      </c>
      <c r="U25" s="106">
        <v>41.6</v>
      </c>
      <c r="V25" s="106">
        <v>49.8</v>
      </c>
      <c r="W25" s="106">
        <v>52.6</v>
      </c>
      <c r="X25" s="106">
        <v>45.5</v>
      </c>
      <c r="Y25" s="106">
        <v>43.2</v>
      </c>
      <c r="Z25" s="90">
        <f t="shared" si="0"/>
        <v>39.795833333333334</v>
      </c>
      <c r="AA25" s="91">
        <v>26.1</v>
      </c>
      <c r="AB25" s="108">
        <v>0.5944444444444444</v>
      </c>
      <c r="AC25" s="6">
        <v>23</v>
      </c>
    </row>
    <row r="26" spans="1:29" ht="13.5" customHeight="1">
      <c r="A26" s="89">
        <v>24</v>
      </c>
      <c r="B26" s="106">
        <v>46.7</v>
      </c>
      <c r="C26" s="106">
        <v>44.4</v>
      </c>
      <c r="D26" s="106">
        <v>45.1</v>
      </c>
      <c r="E26" s="106">
        <v>50</v>
      </c>
      <c r="F26" s="106">
        <v>43.8</v>
      </c>
      <c r="G26" s="106">
        <v>41.9</v>
      </c>
      <c r="H26" s="106">
        <v>44</v>
      </c>
      <c r="I26" s="106">
        <v>40.9</v>
      </c>
      <c r="J26" s="106">
        <v>35.4</v>
      </c>
      <c r="K26" s="106">
        <v>33.1</v>
      </c>
      <c r="L26" s="106">
        <v>34.7</v>
      </c>
      <c r="M26" s="106">
        <v>31.2</v>
      </c>
      <c r="N26" s="106">
        <v>28.2</v>
      </c>
      <c r="O26" s="106">
        <v>26.4</v>
      </c>
      <c r="P26" s="106">
        <v>29.4</v>
      </c>
      <c r="Q26" s="106">
        <v>30.1</v>
      </c>
      <c r="R26" s="106">
        <v>36.8</v>
      </c>
      <c r="S26" s="106">
        <v>41.7</v>
      </c>
      <c r="T26" s="106">
        <v>48</v>
      </c>
      <c r="U26" s="106">
        <v>58.2</v>
      </c>
      <c r="V26" s="106">
        <v>53.4</v>
      </c>
      <c r="W26" s="106">
        <v>49.8</v>
      </c>
      <c r="X26" s="106">
        <v>50.3</v>
      </c>
      <c r="Y26" s="106">
        <v>49.4</v>
      </c>
      <c r="Z26" s="90">
        <f t="shared" si="0"/>
        <v>41.37083333333333</v>
      </c>
      <c r="AA26" s="91">
        <v>24.7</v>
      </c>
      <c r="AB26" s="108">
        <v>0.5708333333333333</v>
      </c>
      <c r="AC26" s="6">
        <v>24</v>
      </c>
    </row>
    <row r="27" spans="1:29" ht="13.5" customHeight="1">
      <c r="A27" s="89">
        <v>25</v>
      </c>
      <c r="B27" s="106">
        <v>54.8</v>
      </c>
      <c r="C27" s="106">
        <v>61.9</v>
      </c>
      <c r="D27" s="106">
        <v>63.1</v>
      </c>
      <c r="E27" s="106">
        <v>61.9</v>
      </c>
      <c r="F27" s="106">
        <v>65</v>
      </c>
      <c r="G27" s="106">
        <v>62.2</v>
      </c>
      <c r="H27" s="106">
        <v>63.2</v>
      </c>
      <c r="I27" s="106">
        <v>55.9</v>
      </c>
      <c r="J27" s="106">
        <v>44.9</v>
      </c>
      <c r="K27" s="106">
        <v>37</v>
      </c>
      <c r="L27" s="106">
        <v>31</v>
      </c>
      <c r="M27" s="106">
        <v>28.7</v>
      </c>
      <c r="N27" s="106">
        <v>34.8</v>
      </c>
      <c r="O27" s="106">
        <v>32.7</v>
      </c>
      <c r="P27" s="106">
        <v>34</v>
      </c>
      <c r="Q27" s="106">
        <v>35.1</v>
      </c>
      <c r="R27" s="106">
        <v>48.1</v>
      </c>
      <c r="S27" s="106">
        <v>55.7</v>
      </c>
      <c r="T27" s="106">
        <v>43.1</v>
      </c>
      <c r="U27" s="106">
        <v>44.1</v>
      </c>
      <c r="V27" s="106">
        <v>50.6</v>
      </c>
      <c r="W27" s="106">
        <v>54.8</v>
      </c>
      <c r="X27" s="106">
        <v>55.4</v>
      </c>
      <c r="Y27" s="106">
        <v>49.5</v>
      </c>
      <c r="Z27" s="90">
        <f t="shared" si="0"/>
        <v>48.64583333333334</v>
      </c>
      <c r="AA27" s="91">
        <v>27.4</v>
      </c>
      <c r="AB27" s="108">
        <v>0.4381944444444445</v>
      </c>
      <c r="AC27" s="6">
        <v>25</v>
      </c>
    </row>
    <row r="28" spans="1:29" ht="13.5" customHeight="1">
      <c r="A28" s="89">
        <v>26</v>
      </c>
      <c r="B28" s="106">
        <v>45.2</v>
      </c>
      <c r="C28" s="106">
        <v>47.8</v>
      </c>
      <c r="D28" s="106">
        <v>49.7</v>
      </c>
      <c r="E28" s="106">
        <v>41.7</v>
      </c>
      <c r="F28" s="106">
        <v>39.4</v>
      </c>
      <c r="G28" s="106">
        <v>42.1</v>
      </c>
      <c r="H28" s="106">
        <v>45.1</v>
      </c>
      <c r="I28" s="106">
        <v>43.3</v>
      </c>
      <c r="J28" s="106">
        <v>41.3</v>
      </c>
      <c r="K28" s="106">
        <v>33.2</v>
      </c>
      <c r="L28" s="106">
        <v>25.4</v>
      </c>
      <c r="M28" s="106">
        <v>25.9</v>
      </c>
      <c r="N28" s="106">
        <v>30.7</v>
      </c>
      <c r="O28" s="106">
        <v>27.6</v>
      </c>
      <c r="P28" s="106">
        <v>33.2</v>
      </c>
      <c r="Q28" s="106">
        <v>34.7</v>
      </c>
      <c r="R28" s="106">
        <v>42.6</v>
      </c>
      <c r="S28" s="106">
        <v>46.9</v>
      </c>
      <c r="T28" s="106">
        <v>45.1</v>
      </c>
      <c r="U28" s="106">
        <v>46.1</v>
      </c>
      <c r="V28" s="106">
        <v>47.8</v>
      </c>
      <c r="W28" s="106">
        <v>48.9</v>
      </c>
      <c r="X28" s="106">
        <v>50.3</v>
      </c>
      <c r="Y28" s="106">
        <v>56.9</v>
      </c>
      <c r="Z28" s="90">
        <f t="shared" si="0"/>
        <v>41.2875</v>
      </c>
      <c r="AA28" s="91">
        <v>21.5</v>
      </c>
      <c r="AB28" s="108">
        <v>0.48819444444444443</v>
      </c>
      <c r="AC28" s="6">
        <v>26</v>
      </c>
    </row>
    <row r="29" spans="1:29" ht="13.5" customHeight="1">
      <c r="A29" s="89">
        <v>27</v>
      </c>
      <c r="B29" s="106">
        <v>62.8</v>
      </c>
      <c r="C29" s="106">
        <v>66.2</v>
      </c>
      <c r="D29" s="106">
        <v>63.8</v>
      </c>
      <c r="E29" s="106">
        <v>52.5</v>
      </c>
      <c r="F29" s="106">
        <v>44.1</v>
      </c>
      <c r="G29" s="106">
        <v>54.8</v>
      </c>
      <c r="H29" s="106">
        <v>49.3</v>
      </c>
      <c r="I29" s="106">
        <v>41.9</v>
      </c>
      <c r="J29" s="106">
        <v>35.8</v>
      </c>
      <c r="K29" s="106">
        <v>32.1</v>
      </c>
      <c r="L29" s="106">
        <v>28</v>
      </c>
      <c r="M29" s="106">
        <v>26.5</v>
      </c>
      <c r="N29" s="106">
        <v>27</v>
      </c>
      <c r="O29" s="106">
        <v>25.6</v>
      </c>
      <c r="P29" s="106">
        <v>26.9</v>
      </c>
      <c r="Q29" s="106">
        <v>31.1</v>
      </c>
      <c r="R29" s="106">
        <v>32.1</v>
      </c>
      <c r="S29" s="106">
        <v>33.1</v>
      </c>
      <c r="T29" s="106">
        <v>36.2</v>
      </c>
      <c r="U29" s="106">
        <v>38.9</v>
      </c>
      <c r="V29" s="106">
        <v>39.6</v>
      </c>
      <c r="W29" s="106">
        <v>42.6</v>
      </c>
      <c r="X29" s="106">
        <v>43.4</v>
      </c>
      <c r="Y29" s="106">
        <v>45.6</v>
      </c>
      <c r="Z29" s="90">
        <f t="shared" si="0"/>
        <v>40.82916666666667</v>
      </c>
      <c r="AA29" s="91">
        <v>24.8</v>
      </c>
      <c r="AB29" s="108">
        <v>0.5826388888888888</v>
      </c>
      <c r="AC29" s="6">
        <v>27</v>
      </c>
    </row>
    <row r="30" spans="1:29" ht="13.5" customHeight="1">
      <c r="A30" s="89">
        <v>28</v>
      </c>
      <c r="B30" s="106">
        <v>47.7</v>
      </c>
      <c r="C30" s="106">
        <v>49.6</v>
      </c>
      <c r="D30" s="106">
        <v>46.9</v>
      </c>
      <c r="E30" s="106">
        <v>44.1</v>
      </c>
      <c r="F30" s="106">
        <v>43.8</v>
      </c>
      <c r="G30" s="106">
        <v>44</v>
      </c>
      <c r="H30" s="106">
        <v>47.9</v>
      </c>
      <c r="I30" s="106">
        <v>42.7</v>
      </c>
      <c r="J30" s="106">
        <v>38.2</v>
      </c>
      <c r="K30" s="106">
        <v>30.8</v>
      </c>
      <c r="L30" s="106">
        <v>27.8</v>
      </c>
      <c r="M30" s="106">
        <v>26.5</v>
      </c>
      <c r="N30" s="106">
        <v>28</v>
      </c>
      <c r="O30" s="106">
        <v>26.8</v>
      </c>
      <c r="P30" s="106">
        <v>28.7</v>
      </c>
      <c r="Q30" s="106">
        <v>30.1</v>
      </c>
      <c r="R30" s="106">
        <v>32.6</v>
      </c>
      <c r="S30" s="106">
        <v>34.6</v>
      </c>
      <c r="T30" s="106">
        <v>35.8</v>
      </c>
      <c r="U30" s="106">
        <v>40.5</v>
      </c>
      <c r="V30" s="106">
        <v>42.1</v>
      </c>
      <c r="W30" s="106">
        <v>46.8</v>
      </c>
      <c r="X30" s="106">
        <v>45.6</v>
      </c>
      <c r="Y30" s="106">
        <v>56.9</v>
      </c>
      <c r="Z30" s="90">
        <f t="shared" si="0"/>
        <v>39.104166666666664</v>
      </c>
      <c r="AA30" s="91">
        <v>23.7</v>
      </c>
      <c r="AB30" s="108">
        <v>0.5715277777777777</v>
      </c>
      <c r="AC30" s="6">
        <v>28</v>
      </c>
    </row>
    <row r="31" spans="1:29" ht="13.5" customHeight="1">
      <c r="A31" s="89">
        <v>29</v>
      </c>
      <c r="B31" s="106">
        <v>58.1</v>
      </c>
      <c r="C31" s="106">
        <v>55.1</v>
      </c>
      <c r="D31" s="106">
        <v>59.1</v>
      </c>
      <c r="E31" s="106">
        <v>56.7</v>
      </c>
      <c r="F31" s="106">
        <v>56.5</v>
      </c>
      <c r="G31" s="106">
        <v>59.5</v>
      </c>
      <c r="H31" s="106">
        <v>59.6</v>
      </c>
      <c r="I31" s="106">
        <v>51.9</v>
      </c>
      <c r="J31" s="106">
        <v>40.2</v>
      </c>
      <c r="K31" s="106">
        <v>34.8</v>
      </c>
      <c r="L31" s="106">
        <v>35.2</v>
      </c>
      <c r="M31" s="106">
        <v>32.9</v>
      </c>
      <c r="N31" s="106">
        <v>28.4</v>
      </c>
      <c r="O31" s="106">
        <v>26.8</v>
      </c>
      <c r="P31" s="106">
        <v>26.7</v>
      </c>
      <c r="Q31" s="106">
        <v>30.8</v>
      </c>
      <c r="R31" s="106">
        <v>35.1</v>
      </c>
      <c r="S31" s="106">
        <v>37.3</v>
      </c>
      <c r="T31" s="106">
        <v>36.9</v>
      </c>
      <c r="U31" s="106">
        <v>35.7</v>
      </c>
      <c r="V31" s="106">
        <v>37.3</v>
      </c>
      <c r="W31" s="106">
        <v>40.3</v>
      </c>
      <c r="X31" s="106">
        <v>40.4</v>
      </c>
      <c r="Y31" s="106">
        <v>39.5</v>
      </c>
      <c r="Z31" s="90">
        <f t="shared" si="0"/>
        <v>42.283333333333324</v>
      </c>
      <c r="AA31" s="91">
        <v>25.2</v>
      </c>
      <c r="AB31" s="108">
        <v>0.6118055555555556</v>
      </c>
      <c r="AC31" s="6">
        <v>29</v>
      </c>
    </row>
    <row r="32" spans="1:29" ht="13.5" customHeight="1">
      <c r="A32" s="89">
        <v>30</v>
      </c>
      <c r="B32" s="106">
        <v>47.7</v>
      </c>
      <c r="C32" s="106">
        <v>54.7</v>
      </c>
      <c r="D32" s="106">
        <v>57.8</v>
      </c>
      <c r="E32" s="106">
        <v>55.4</v>
      </c>
      <c r="F32" s="106">
        <v>53.7</v>
      </c>
      <c r="G32" s="106">
        <v>61.8</v>
      </c>
      <c r="H32" s="106">
        <v>63.8</v>
      </c>
      <c r="I32" s="106">
        <v>46.5</v>
      </c>
      <c r="J32" s="106">
        <v>40.4</v>
      </c>
      <c r="K32" s="106">
        <v>37.5</v>
      </c>
      <c r="L32" s="106">
        <v>33.8</v>
      </c>
      <c r="M32" s="106">
        <v>33.5</v>
      </c>
      <c r="N32" s="106">
        <v>32.6</v>
      </c>
      <c r="O32" s="106">
        <v>40.5</v>
      </c>
      <c r="P32" s="106">
        <v>42.6</v>
      </c>
      <c r="Q32" s="106">
        <v>49.3</v>
      </c>
      <c r="R32" s="106">
        <v>59.4</v>
      </c>
      <c r="S32" s="106">
        <v>61.5</v>
      </c>
      <c r="T32" s="106">
        <v>65.7</v>
      </c>
      <c r="U32" s="106">
        <v>62.3</v>
      </c>
      <c r="V32" s="106">
        <v>57.2</v>
      </c>
      <c r="W32" s="106">
        <v>56.7</v>
      </c>
      <c r="X32" s="106">
        <v>65.4</v>
      </c>
      <c r="Y32" s="106">
        <v>47</v>
      </c>
      <c r="Z32" s="90">
        <f t="shared" si="0"/>
        <v>51.11666666666667</v>
      </c>
      <c r="AA32" s="91">
        <v>31.2</v>
      </c>
      <c r="AB32" s="108">
        <v>0.4708333333333334</v>
      </c>
      <c r="AC32" s="6">
        <v>30</v>
      </c>
    </row>
    <row r="33" spans="1:29" ht="13.5" customHeight="1">
      <c r="A33" s="89">
        <v>31</v>
      </c>
      <c r="B33" s="106">
        <v>50.9</v>
      </c>
      <c r="C33" s="106">
        <v>42.5</v>
      </c>
      <c r="D33" s="106">
        <v>46.4</v>
      </c>
      <c r="E33" s="106">
        <v>43</v>
      </c>
      <c r="F33" s="106">
        <v>33.5</v>
      </c>
      <c r="G33" s="106">
        <v>34.7</v>
      </c>
      <c r="H33" s="106">
        <v>37.9</v>
      </c>
      <c r="I33" s="106">
        <v>34.3</v>
      </c>
      <c r="J33" s="106">
        <v>38</v>
      </c>
      <c r="K33" s="106">
        <v>39.9</v>
      </c>
      <c r="L33" s="106">
        <v>36.8</v>
      </c>
      <c r="M33" s="106">
        <v>34.6</v>
      </c>
      <c r="N33" s="106">
        <v>34.6</v>
      </c>
      <c r="O33" s="106">
        <v>31.6</v>
      </c>
      <c r="P33" s="106">
        <v>32.7</v>
      </c>
      <c r="Q33" s="106">
        <v>33.9</v>
      </c>
      <c r="R33" s="106">
        <v>35</v>
      </c>
      <c r="S33" s="106">
        <v>37</v>
      </c>
      <c r="T33" s="106">
        <v>35.4</v>
      </c>
      <c r="U33" s="106">
        <v>38.2</v>
      </c>
      <c r="V33" s="106">
        <v>46.6</v>
      </c>
      <c r="W33" s="106">
        <v>53.9</v>
      </c>
      <c r="X33" s="106">
        <v>53.2</v>
      </c>
      <c r="Y33" s="106">
        <v>50.8</v>
      </c>
      <c r="Z33" s="90">
        <f t="shared" si="0"/>
        <v>39.80833333333334</v>
      </c>
      <c r="AA33" s="91">
        <v>30.3</v>
      </c>
      <c r="AB33" s="108">
        <v>0.5979166666666667</v>
      </c>
      <c r="AC33" s="6">
        <v>31</v>
      </c>
    </row>
    <row r="34" spans="1:29" ht="18" customHeight="1">
      <c r="A34" s="95" t="s">
        <v>7</v>
      </c>
      <c r="B34" s="96">
        <f aca="true" t="shared" si="1" ref="B34:Q34">AVERAGE(B3:B33)</f>
        <v>59.325806451612905</v>
      </c>
      <c r="C34" s="96">
        <f t="shared" si="1"/>
        <v>59.699999999999996</v>
      </c>
      <c r="D34" s="96">
        <f t="shared" si="1"/>
        <v>60.6516129032258</v>
      </c>
      <c r="E34" s="96">
        <f t="shared" si="1"/>
        <v>60.119354838709675</v>
      </c>
      <c r="F34" s="96">
        <f t="shared" si="1"/>
        <v>58.04516129032258</v>
      </c>
      <c r="G34" s="96">
        <f t="shared" si="1"/>
        <v>59.303225806451614</v>
      </c>
      <c r="H34" s="96">
        <f t="shared" si="1"/>
        <v>58.59032258064516</v>
      </c>
      <c r="I34" s="96">
        <f t="shared" si="1"/>
        <v>50.74838709677421</v>
      </c>
      <c r="J34" s="96">
        <f t="shared" si="1"/>
        <v>43.20967741935484</v>
      </c>
      <c r="K34" s="96">
        <f t="shared" si="1"/>
        <v>38.590322580645164</v>
      </c>
      <c r="L34" s="96">
        <f t="shared" si="1"/>
        <v>37.480645161290326</v>
      </c>
      <c r="M34" s="96">
        <f t="shared" si="1"/>
        <v>37</v>
      </c>
      <c r="N34" s="96">
        <f t="shared" si="1"/>
        <v>36.4774193548387</v>
      </c>
      <c r="O34" s="96">
        <f t="shared" si="1"/>
        <v>37.46451612903226</v>
      </c>
      <c r="P34" s="96">
        <f t="shared" si="1"/>
        <v>38.954838709677425</v>
      </c>
      <c r="Q34" s="96">
        <f t="shared" si="1"/>
        <v>42.680645161290315</v>
      </c>
      <c r="R34" s="96">
        <f aca="true" t="shared" si="2" ref="R34:Y34">AVERAGE(R3:R33)</f>
        <v>48.99354838709676</v>
      </c>
      <c r="S34" s="96">
        <f t="shared" si="2"/>
        <v>51.32903225806451</v>
      </c>
      <c r="T34" s="96">
        <f t="shared" si="2"/>
        <v>53.14516129032258</v>
      </c>
      <c r="U34" s="96">
        <f t="shared" si="2"/>
        <v>53.22258064516129</v>
      </c>
      <c r="V34" s="96">
        <f t="shared" si="2"/>
        <v>55.49354838709675</v>
      </c>
      <c r="W34" s="96">
        <f t="shared" si="2"/>
        <v>56.612903225806434</v>
      </c>
      <c r="X34" s="96">
        <f t="shared" si="2"/>
        <v>57.67741935483872</v>
      </c>
      <c r="Y34" s="96">
        <f t="shared" si="2"/>
        <v>58.348387096774196</v>
      </c>
      <c r="Z34" s="96">
        <f>AVERAGE(B3:Y33)</f>
        <v>50.54852150537637</v>
      </c>
      <c r="AA34" s="97">
        <f>AVERAGE(最低)</f>
        <v>30.47096774193549</v>
      </c>
      <c r="AB34" s="98"/>
      <c r="AC34" s="7"/>
    </row>
    <row r="35" spans="21:28" ht="13.5" customHeight="1">
      <c r="U35" s="23"/>
      <c r="V35" s="23"/>
      <c r="W35" s="23"/>
      <c r="X35" s="23"/>
      <c r="Y35" s="23"/>
      <c r="Z35" s="23"/>
      <c r="AA35" s="23"/>
      <c r="AB35" s="23"/>
    </row>
    <row r="36" spans="1:28" ht="13.5" customHeight="1">
      <c r="A36" s="10" t="s">
        <v>8</v>
      </c>
      <c r="B36" s="11"/>
      <c r="C36" s="11"/>
      <c r="D36" s="12">
        <f>COUNTIF(最低,"&lt;40")</f>
        <v>27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3"/>
      <c r="V36" s="23"/>
      <c r="W36" s="23"/>
      <c r="X36" s="23"/>
      <c r="Y36" s="23"/>
      <c r="Z36" s="23"/>
      <c r="AA36" s="23"/>
      <c r="AB36" s="23"/>
    </row>
    <row r="37" spans="21:28" ht="13.5" customHeight="1">
      <c r="U37" s="23"/>
      <c r="V37" s="23"/>
      <c r="W37" s="23"/>
      <c r="X37" s="23"/>
      <c r="Y37" s="23"/>
      <c r="Z37" s="23"/>
      <c r="AA37" s="23"/>
      <c r="AB37" s="23"/>
    </row>
    <row r="38" spans="1:28" ht="13.5" customHeight="1">
      <c r="A38" t="s">
        <v>9</v>
      </c>
      <c r="U38" s="23"/>
      <c r="V38" s="24"/>
      <c r="W38" s="24"/>
      <c r="X38" s="24"/>
      <c r="Y38" s="24"/>
      <c r="Z38" s="24"/>
      <c r="AA38" s="23"/>
      <c r="AB38" s="23"/>
    </row>
    <row r="39" spans="1:28" ht="13.5" customHeight="1">
      <c r="A39" s="84" t="s">
        <v>10</v>
      </c>
      <c r="B39" s="2"/>
      <c r="C39" s="3" t="s">
        <v>3</v>
      </c>
      <c r="D39" s="82" t="s">
        <v>6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23"/>
      <c r="V39" s="25"/>
      <c r="W39" s="26"/>
      <c r="X39" s="26"/>
      <c r="Y39" s="26"/>
      <c r="Z39" s="24"/>
      <c r="AA39" s="23"/>
      <c r="AB39" s="23"/>
    </row>
    <row r="40" spans="1:28" ht="13.5" customHeight="1">
      <c r="A40" s="13"/>
      <c r="B40" s="83">
        <f>MIN(最低)</f>
        <v>20.6</v>
      </c>
      <c r="C40" s="9">
        <v>18</v>
      </c>
      <c r="D40" s="110">
        <v>0.4888888888888889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23"/>
      <c r="V40" s="27"/>
      <c r="W40" s="27"/>
      <c r="X40" s="28"/>
      <c r="Y40" s="29"/>
      <c r="Z40" s="24"/>
      <c r="AA40" s="23"/>
      <c r="AB40" s="23"/>
    </row>
    <row r="41" spans="1:28" ht="13.5" customHeight="1">
      <c r="A41" s="16"/>
      <c r="B41" s="17"/>
      <c r="C41" s="9"/>
      <c r="D41" s="15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23"/>
      <c r="V41" s="27"/>
      <c r="W41" s="27"/>
      <c r="X41" s="28"/>
      <c r="Y41" s="29"/>
      <c r="Z41" s="24"/>
      <c r="AA41" s="23"/>
      <c r="AB41" s="23"/>
    </row>
    <row r="42" spans="1:28" ht="13.5" customHeight="1">
      <c r="A42" s="19"/>
      <c r="B42" s="20"/>
      <c r="C42" s="21"/>
      <c r="D42" s="22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3"/>
      <c r="V42" s="27"/>
      <c r="W42" s="27"/>
      <c r="X42" s="27"/>
      <c r="Y42" s="30"/>
      <c r="Z42" s="24"/>
      <c r="AA42" s="23"/>
      <c r="AB42" s="23"/>
    </row>
    <row r="43" spans="1:2" ht="13.5" customHeight="1">
      <c r="A43" s="4"/>
      <c r="B43" s="4"/>
    </row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workbookViewId="0" topLeftCell="A1">
      <selection activeCell="A1" sqref="A1"/>
    </sheetView>
  </sheetViews>
  <sheetFormatPr defaultColWidth="6.875" defaultRowHeight="12"/>
  <cols>
    <col min="1" max="1" width="10.875" style="34" customWidth="1"/>
    <col min="2" max="13" width="7.875" style="34" customWidth="1"/>
    <col min="14" max="14" width="2.875" style="34" customWidth="1"/>
    <col min="15" max="16384" width="6.875" style="34" customWidth="1"/>
  </cols>
  <sheetData>
    <row r="1" spans="1:14" ht="24.75" customHeight="1">
      <c r="A1" s="31" t="s">
        <v>13</v>
      </c>
      <c r="B1" s="32"/>
      <c r="C1" s="33"/>
      <c r="D1" s="33"/>
      <c r="E1" s="33"/>
      <c r="F1" s="33"/>
      <c r="I1" s="64">
        <f>'1月'!Y1</f>
        <v>2005</v>
      </c>
      <c r="J1" s="65" t="s">
        <v>1</v>
      </c>
      <c r="K1" s="66" t="str">
        <f>("（平成"&amp;TEXT((I1-1988),"0")&amp;"年）")</f>
        <v>（平成17年）</v>
      </c>
      <c r="L1" s="63"/>
      <c r="M1" s="63"/>
      <c r="N1" s="63"/>
    </row>
    <row r="2" spans="1:13" ht="18" customHeight="1">
      <c r="A2" s="35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</row>
    <row r="3" spans="1:13" ht="18" customHeight="1">
      <c r="A3" s="38"/>
      <c r="B3" s="39" t="s">
        <v>14</v>
      </c>
      <c r="C3" s="39" t="s">
        <v>15</v>
      </c>
      <c r="D3" s="39" t="s">
        <v>16</v>
      </c>
      <c r="E3" s="39" t="s">
        <v>17</v>
      </c>
      <c r="F3" s="39" t="s">
        <v>18</v>
      </c>
      <c r="G3" s="39" t="s">
        <v>19</v>
      </c>
      <c r="H3" s="39" t="s">
        <v>20</v>
      </c>
      <c r="I3" s="39" t="s">
        <v>21</v>
      </c>
      <c r="J3" s="39" t="s">
        <v>22</v>
      </c>
      <c r="K3" s="39" t="s">
        <v>23</v>
      </c>
      <c r="L3" s="39" t="s">
        <v>24</v>
      </c>
      <c r="M3" s="40" t="s">
        <v>25</v>
      </c>
    </row>
    <row r="4" spans="1:13" ht="18" customHeight="1">
      <c r="A4" s="41" t="s">
        <v>26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3"/>
    </row>
    <row r="5" spans="1:13" ht="18" customHeight="1">
      <c r="A5" s="44">
        <v>1</v>
      </c>
      <c r="B5" s="45">
        <f>'1月'!Z3</f>
        <v>63.958333333333336</v>
      </c>
      <c r="C5" s="45">
        <f>'2月'!Z3</f>
        <v>47.97916666666666</v>
      </c>
      <c r="D5" s="45">
        <f>'3月'!Z3</f>
        <v>40.9125</v>
      </c>
      <c r="E5" s="45">
        <f>'4月'!Z3</f>
        <v>48.099999999999994</v>
      </c>
      <c r="F5" s="45">
        <f>'5月'!Z3</f>
        <v>70.68695652173912</v>
      </c>
      <c r="G5" s="45">
        <f>'6月'!Z3</f>
        <v>76.73333333333332</v>
      </c>
      <c r="H5" s="45">
        <f>'7月'!Z3</f>
        <v>91.99166666666667</v>
      </c>
      <c r="I5" s="45">
        <f>'8月'!Z3</f>
        <v>87.30416666666667</v>
      </c>
      <c r="J5" s="45">
        <f>'9月'!Z3</f>
        <v>76.775</v>
      </c>
      <c r="K5" s="45">
        <f>'10月'!Z3</f>
        <v>66.07083333333334</v>
      </c>
      <c r="L5" s="45">
        <f>'11月'!Z3</f>
        <v>65.05416666666667</v>
      </c>
      <c r="M5" s="46">
        <f>'12月'!Z3</f>
        <v>49.1</v>
      </c>
    </row>
    <row r="6" spans="1:13" ht="18" customHeight="1">
      <c r="A6" s="47">
        <v>2</v>
      </c>
      <c r="B6" s="48">
        <f>'1月'!Z4</f>
        <v>49.775</v>
      </c>
      <c r="C6" s="48">
        <f>'2月'!Z4</f>
        <v>43.69583333333333</v>
      </c>
      <c r="D6" s="48">
        <f>'3月'!Z4</f>
        <v>51.3375</v>
      </c>
      <c r="E6" s="48">
        <f>'4月'!Z4</f>
        <v>54.86666666666667</v>
      </c>
      <c r="F6" s="48">
        <f>'5月'!Z4</f>
        <v>69.8625</v>
      </c>
      <c r="G6" s="48">
        <f>'6月'!Z4</f>
        <v>87.44583333333333</v>
      </c>
      <c r="H6" s="48">
        <f>'7月'!Z4</f>
        <v>93.53749999999998</v>
      </c>
      <c r="I6" s="48">
        <f>'8月'!Z4</f>
        <v>85.70833333333333</v>
      </c>
      <c r="J6" s="48">
        <f>'9月'!Z4</f>
        <v>75.02083333333333</v>
      </c>
      <c r="K6" s="48">
        <f>'10月'!Z4</f>
        <v>74.01250000000002</v>
      </c>
      <c r="L6" s="48">
        <f>'11月'!Z4</f>
        <v>73.72916666666667</v>
      </c>
      <c r="M6" s="49">
        <f>'12月'!Z4</f>
        <v>55.79583333333333</v>
      </c>
    </row>
    <row r="7" spans="1:13" ht="18" customHeight="1">
      <c r="A7" s="47">
        <v>3</v>
      </c>
      <c r="B7" s="48">
        <f>'1月'!Z5</f>
        <v>52.216666666666676</v>
      </c>
      <c r="C7" s="48">
        <f>'2月'!Z5</f>
        <v>51.416666666666686</v>
      </c>
      <c r="D7" s="48">
        <f>'3月'!Z5</f>
        <v>62.73750000000001</v>
      </c>
      <c r="E7" s="48">
        <f>'4月'!Z5</f>
        <v>71.50000000000001</v>
      </c>
      <c r="F7" s="48">
        <f>'5月'!Z5</f>
        <v>46.80416666666667</v>
      </c>
      <c r="G7" s="48">
        <f>'6月'!Z5</f>
        <v>89.51249999999999</v>
      </c>
      <c r="H7" s="48">
        <f>'7月'!Z5</f>
        <v>87.18749999999999</v>
      </c>
      <c r="I7" s="48">
        <f>'8月'!Z5</f>
        <v>86.16666666666667</v>
      </c>
      <c r="J7" s="48">
        <f>'9月'!Z5</f>
        <v>77.72083333333332</v>
      </c>
      <c r="K7" s="48">
        <f>'10月'!Z5</f>
        <v>65.15</v>
      </c>
      <c r="L7" s="48">
        <f>'11月'!Z5</f>
        <v>69.22083333333333</v>
      </c>
      <c r="M7" s="49">
        <f>'12月'!Z5</f>
        <v>43.1</v>
      </c>
    </row>
    <row r="8" spans="1:13" ht="18" customHeight="1">
      <c r="A8" s="47">
        <v>4</v>
      </c>
      <c r="B8" s="48">
        <f>'1月'!Z6</f>
        <v>48.31666666666666</v>
      </c>
      <c r="C8" s="48">
        <f>'2月'!Z6</f>
        <v>47.412499999999994</v>
      </c>
      <c r="D8" s="48">
        <f>'3月'!Z6</f>
        <v>88.76666666666665</v>
      </c>
      <c r="E8" s="48">
        <f>'4月'!Z6</f>
        <v>73.125</v>
      </c>
      <c r="F8" s="48">
        <f>'5月'!Z6</f>
        <v>65.175</v>
      </c>
      <c r="G8" s="48">
        <f>'6月'!Z6</f>
        <v>90.39583333333331</v>
      </c>
      <c r="H8" s="48">
        <f>'7月'!Z6</f>
        <v>97.61666666666667</v>
      </c>
      <c r="I8" s="48">
        <f>'8月'!Z6</f>
        <v>85.56666666666666</v>
      </c>
      <c r="J8" s="48">
        <f>'9月'!Z6</f>
        <v>85.47083333333332</v>
      </c>
      <c r="K8" s="48">
        <f>'10月'!Z6</f>
        <v>92.11250000000003</v>
      </c>
      <c r="L8" s="48">
        <f>'11月'!Z6</f>
        <v>73.64166666666667</v>
      </c>
      <c r="M8" s="49">
        <f>'12月'!Z6</f>
        <v>77.01666666666667</v>
      </c>
    </row>
    <row r="9" spans="1:13" ht="18" customHeight="1">
      <c r="A9" s="47">
        <v>5</v>
      </c>
      <c r="B9" s="48">
        <f>'1月'!Z7</f>
        <v>48.56250000000001</v>
      </c>
      <c r="C9" s="48">
        <f>'2月'!Z7</f>
        <v>42.45416666666666</v>
      </c>
      <c r="D9" s="48">
        <f>'3月'!Z7</f>
        <v>85.59166666666668</v>
      </c>
      <c r="E9" s="48">
        <f>'4月'!Z7</f>
        <v>64.29583333333332</v>
      </c>
      <c r="F9" s="48">
        <f>'5月'!Z7</f>
        <v>56.39583333333334</v>
      </c>
      <c r="G9" s="48">
        <f>'6月'!Z7</f>
        <v>82.72500000000001</v>
      </c>
      <c r="H9" s="48">
        <f>'7月'!Z7</f>
        <v>91.39999999999999</v>
      </c>
      <c r="I9" s="48">
        <f>'8月'!Z7</f>
        <v>73.2</v>
      </c>
      <c r="J9" s="48">
        <f>'9月'!Z7</f>
        <v>89.83749999999999</v>
      </c>
      <c r="K9" s="48">
        <f>'10月'!Z7</f>
        <v>93.45833333333336</v>
      </c>
      <c r="L9" s="48">
        <f>'11月'!Z7</f>
        <v>72.96666666666667</v>
      </c>
      <c r="M9" s="49">
        <f>'12月'!Z7</f>
        <v>66.80833333333335</v>
      </c>
    </row>
    <row r="10" spans="1:13" ht="18" customHeight="1">
      <c r="A10" s="47">
        <v>6</v>
      </c>
      <c r="B10" s="48">
        <f>'1月'!Z8</f>
        <v>72.9625</v>
      </c>
      <c r="C10" s="48">
        <f>'2月'!Z8</f>
        <v>45.35416666666668</v>
      </c>
      <c r="D10" s="48">
        <f>'3月'!Z8</f>
        <v>69.24999999999999</v>
      </c>
      <c r="E10" s="48">
        <f>'4月'!Z8</f>
        <v>56.37499999999999</v>
      </c>
      <c r="F10" s="48">
        <f>'5月'!Z8</f>
        <v>68.55416666666666</v>
      </c>
      <c r="G10" s="48">
        <f>'6月'!Z8</f>
        <v>75.92499999999998</v>
      </c>
      <c r="H10" s="48">
        <f>'7月'!Z8</f>
        <v>91.09999999999998</v>
      </c>
      <c r="I10" s="48">
        <f>'8月'!Z8</f>
        <v>72.94583333333334</v>
      </c>
      <c r="J10" s="48">
        <f>'9月'!Z8</f>
        <v>96.09583333333335</v>
      </c>
      <c r="K10" s="48">
        <f>'10月'!Z8</f>
        <v>87.7</v>
      </c>
      <c r="L10" s="48">
        <f>'11月'!Z8</f>
        <v>83.66666666666666</v>
      </c>
      <c r="M10" s="49">
        <f>'12月'!Z8</f>
        <v>70.97083333333332</v>
      </c>
    </row>
    <row r="11" spans="1:13" ht="18" customHeight="1">
      <c r="A11" s="47">
        <v>7</v>
      </c>
      <c r="B11" s="48">
        <f>'1月'!Z9</f>
        <v>66.6375</v>
      </c>
      <c r="C11" s="48">
        <f>'2月'!Z9</f>
        <v>58.574999999999996</v>
      </c>
      <c r="D11" s="48">
        <f>'3月'!Z9</f>
        <v>64.3125</v>
      </c>
      <c r="E11" s="48">
        <f>'4月'!Z9</f>
        <v>57.29583333333335</v>
      </c>
      <c r="F11" s="48">
        <f>'5月'!Z9</f>
        <v>93.74166666666667</v>
      </c>
      <c r="G11" s="48">
        <f>'6月'!Z9</f>
        <v>80.1375</v>
      </c>
      <c r="H11" s="48">
        <f>'7月'!Z9</f>
        <v>89</v>
      </c>
      <c r="I11" s="48">
        <f>'8月'!Z9</f>
        <v>77.0125</v>
      </c>
      <c r="J11" s="48">
        <f>'9月'!Z9</f>
        <v>89.38333333333337</v>
      </c>
      <c r="K11" s="48">
        <f>'10月'!Z9</f>
        <v>84.95</v>
      </c>
      <c r="L11" s="48">
        <f>'11月'!Z9</f>
        <v>68.21666666666667</v>
      </c>
      <c r="M11" s="49">
        <f>'12月'!Z9</f>
        <v>57.900000000000006</v>
      </c>
    </row>
    <row r="12" spans="1:13" ht="18" customHeight="1">
      <c r="A12" s="47">
        <v>8</v>
      </c>
      <c r="B12" s="48">
        <f>'1月'!Z10</f>
        <v>43.37499999999999</v>
      </c>
      <c r="C12" s="48">
        <f>'2月'!Z10</f>
        <v>86.78333333333336</v>
      </c>
      <c r="D12" s="48">
        <f>'3月'!Z10</f>
        <v>67.80833333333335</v>
      </c>
      <c r="E12" s="48">
        <f>'4月'!Z10</f>
        <v>45.691666666666684</v>
      </c>
      <c r="F12" s="48">
        <f>'5月'!Z10</f>
        <v>76.47916666666669</v>
      </c>
      <c r="G12" s="48">
        <f>'6月'!Z10</f>
        <v>80.23333333333332</v>
      </c>
      <c r="H12" s="48">
        <f>'7月'!Z10</f>
        <v>92.66666666666667</v>
      </c>
      <c r="I12" s="48">
        <f>'8月'!Z10</f>
        <v>83.15416666666667</v>
      </c>
      <c r="J12" s="48">
        <f>'9月'!Z10</f>
        <v>76.325</v>
      </c>
      <c r="K12" s="48">
        <f>'10月'!Z10</f>
        <v>89.17916666666667</v>
      </c>
      <c r="L12" s="48">
        <f>'11月'!Z10</f>
        <v>54.19583333333333</v>
      </c>
      <c r="M12" s="49">
        <f>'12月'!Z10</f>
        <v>63.89166666666665</v>
      </c>
    </row>
    <row r="13" spans="1:13" ht="18" customHeight="1">
      <c r="A13" s="47">
        <v>9</v>
      </c>
      <c r="B13" s="48">
        <f>'1月'!Z11</f>
        <v>39.1625</v>
      </c>
      <c r="C13" s="48">
        <f>'2月'!Z11</f>
        <v>76.02916666666667</v>
      </c>
      <c r="D13" s="48">
        <f>'3月'!Z11</f>
        <v>70.72916666666667</v>
      </c>
      <c r="E13" s="48">
        <f>'4月'!Z11</f>
        <v>56.550000000000004</v>
      </c>
      <c r="F13" s="48">
        <f>'5月'!Z11</f>
        <v>87.22916666666669</v>
      </c>
      <c r="G13" s="48">
        <f>'6月'!Z11</f>
        <v>80.18749999999999</v>
      </c>
      <c r="H13" s="48">
        <f>'7月'!Z11</f>
        <v>92.675</v>
      </c>
      <c r="I13" s="48">
        <f>'8月'!Z11</f>
        <v>86.03750000000001</v>
      </c>
      <c r="J13" s="48">
        <f>'9月'!Z11</f>
        <v>76.6125</v>
      </c>
      <c r="K13" s="48">
        <f>'10月'!Z11</f>
        <v>91.89583333333331</v>
      </c>
      <c r="L13" s="48">
        <f>'11月'!Z11</f>
        <v>49.18749999999999</v>
      </c>
      <c r="M13" s="49">
        <f>'12月'!Z11</f>
        <v>61.72083333333333</v>
      </c>
    </row>
    <row r="14" spans="1:13" ht="18" customHeight="1">
      <c r="A14" s="47">
        <v>10</v>
      </c>
      <c r="B14" s="48">
        <f>'1月'!Z12</f>
        <v>42.370833333333344</v>
      </c>
      <c r="C14" s="48">
        <f>'2月'!Z12</f>
        <v>63.616666666666674</v>
      </c>
      <c r="D14" s="48">
        <f>'3月'!Z12</f>
        <v>70.07916666666667</v>
      </c>
      <c r="E14" s="48">
        <f>'4月'!Z12</f>
        <v>64.80416666666666</v>
      </c>
      <c r="F14" s="48">
        <f>'5月'!Z12</f>
        <v>48.24583333333333</v>
      </c>
      <c r="G14" s="48">
        <f>'6月'!Z12</f>
        <v>88.55000000000001</v>
      </c>
      <c r="H14" s="48">
        <f>'7月'!Z12</f>
        <v>82.59583333333335</v>
      </c>
      <c r="I14" s="48">
        <f>'8月'!Z12</f>
        <v>91.62083333333334</v>
      </c>
      <c r="J14" s="48">
        <f>'9月'!Z12</f>
        <v>82.1125</v>
      </c>
      <c r="K14" s="48">
        <f>'10月'!Z12</f>
        <v>91.58333333333333</v>
      </c>
      <c r="L14" s="48">
        <f>'11月'!Z12</f>
        <v>66.52499999999998</v>
      </c>
      <c r="M14" s="49">
        <f>'12月'!Z12</f>
        <v>51.237500000000004</v>
      </c>
    </row>
    <row r="15" spans="1:13" ht="18" customHeight="1">
      <c r="A15" s="44">
        <v>11</v>
      </c>
      <c r="B15" s="45">
        <f>'1月'!Z13</f>
        <v>51.90416666666666</v>
      </c>
      <c r="C15" s="45">
        <f>'2月'!Z13</f>
        <v>35.10000000000001</v>
      </c>
      <c r="D15" s="45">
        <f>'3月'!Z13</f>
        <v>87.79166666666664</v>
      </c>
      <c r="E15" s="45">
        <f>'4月'!Z13</f>
        <v>83.32916666666667</v>
      </c>
      <c r="F15" s="45">
        <f>'5月'!Z13</f>
        <v>68.06666666666668</v>
      </c>
      <c r="G15" s="45">
        <f>'6月'!Z13</f>
        <v>87.25</v>
      </c>
      <c r="H15" s="45">
        <f>'7月'!Z13</f>
        <v>77.95</v>
      </c>
      <c r="I15" s="45">
        <f>'8月'!Z13</f>
        <v>85.65416666666668</v>
      </c>
      <c r="J15" s="45">
        <f>'9月'!Z13</f>
        <v>87.94166666666666</v>
      </c>
      <c r="K15" s="45">
        <f>'10月'!Z13</f>
        <v>78.825</v>
      </c>
      <c r="L15" s="45">
        <f>'11月'!Z13</f>
        <v>64.69583333333334</v>
      </c>
      <c r="M15" s="46">
        <f>'12月'!Z13</f>
        <v>48.84166666666666</v>
      </c>
    </row>
    <row r="16" spans="1:13" ht="18" customHeight="1">
      <c r="A16" s="47">
        <v>12</v>
      </c>
      <c r="B16" s="48">
        <f>'1月'!Z14</f>
        <v>47.525000000000006</v>
      </c>
      <c r="C16" s="48">
        <f>'2月'!Z14</f>
        <v>37.395833333333336</v>
      </c>
      <c r="D16" s="48">
        <f>'3月'!Z14</f>
        <v>69.29166666666667</v>
      </c>
      <c r="E16" s="48">
        <f>'4月'!Z14</f>
        <v>85.98333333333333</v>
      </c>
      <c r="F16" s="48">
        <f>'5月'!Z14</f>
        <v>80.39583333333334</v>
      </c>
      <c r="G16" s="48">
        <f>'6月'!Z14</f>
        <v>77.92500000000001</v>
      </c>
      <c r="H16" s="48">
        <f>'7月'!Z14</f>
        <v>92.85833333333333</v>
      </c>
      <c r="I16" s="48">
        <f>'8月'!Z14</f>
        <v>89.28749999999998</v>
      </c>
      <c r="J16" s="48">
        <f>'9月'!Z14</f>
        <v>80.59166666666665</v>
      </c>
      <c r="K16" s="48">
        <f>'10月'!Z14</f>
        <v>71.43749999999999</v>
      </c>
      <c r="L16" s="48">
        <f>'11月'!Z14</f>
        <v>64.01249999999997</v>
      </c>
      <c r="M16" s="49">
        <f>'12月'!Z14</f>
        <v>51.28333333333333</v>
      </c>
    </row>
    <row r="17" spans="1:13" ht="18" customHeight="1">
      <c r="A17" s="47">
        <v>13</v>
      </c>
      <c r="B17" s="48">
        <f>'1月'!Z15</f>
        <v>52.837499999999984</v>
      </c>
      <c r="C17" s="48">
        <f>'2月'!Z15</f>
        <v>54.92916666666668</v>
      </c>
      <c r="D17" s="48">
        <f>'3月'!Z15</f>
        <v>41.20416666666666</v>
      </c>
      <c r="E17" s="48">
        <f>'4月'!Z15</f>
        <v>93.24166666666667</v>
      </c>
      <c r="F17" s="48">
        <f>'5月'!Z15</f>
        <v>74.55833333333332</v>
      </c>
      <c r="G17" s="48">
        <f>'6月'!Z15</f>
        <v>81.72916666666667</v>
      </c>
      <c r="H17" s="48">
        <f>'7月'!Z15</f>
        <v>85.2</v>
      </c>
      <c r="I17" s="48">
        <f>'8月'!Z15</f>
        <v>88.32499999999999</v>
      </c>
      <c r="J17" s="48">
        <f>'9月'!Z15</f>
        <v>80.25000000000001</v>
      </c>
      <c r="K17" s="48">
        <f>'10月'!Z15</f>
        <v>75.26666666666667</v>
      </c>
      <c r="L17" s="48">
        <f>'11月'!Z15</f>
        <v>59.3125</v>
      </c>
      <c r="M17" s="49">
        <f>'12月'!Z15</f>
        <v>39.38333333333333</v>
      </c>
    </row>
    <row r="18" spans="1:13" ht="18" customHeight="1">
      <c r="A18" s="47">
        <v>14</v>
      </c>
      <c r="B18" s="48">
        <f>'1月'!Z16</f>
        <v>50.37916666666666</v>
      </c>
      <c r="C18" s="48">
        <f>'2月'!Z16</f>
        <v>45.491666666666674</v>
      </c>
      <c r="D18" s="48">
        <f>'3月'!Z16</f>
        <v>51.32500000000001</v>
      </c>
      <c r="E18" s="48">
        <f>'4月'!Z16</f>
        <v>67.39583333333333</v>
      </c>
      <c r="F18" s="48">
        <f>'5月'!Z16</f>
        <v>76.45</v>
      </c>
      <c r="G18" s="48">
        <f>'6月'!Z16</f>
        <v>86.96666666666665</v>
      </c>
      <c r="H18" s="48">
        <f>'7月'!Z16</f>
        <v>92.82499999999999</v>
      </c>
      <c r="I18" s="48">
        <f>'8月'!Z16</f>
        <v>84.67499999999998</v>
      </c>
      <c r="J18" s="48">
        <f>'9月'!Z16</f>
        <v>77.42500000000001</v>
      </c>
      <c r="K18" s="48">
        <f>'10月'!Z16</f>
        <v>77.76666666666667</v>
      </c>
      <c r="L18" s="48">
        <f>'11月'!Z16</f>
        <v>80.49166666666669</v>
      </c>
      <c r="M18" s="49">
        <f>'12月'!Z16</f>
        <v>45.37499999999999</v>
      </c>
    </row>
    <row r="19" spans="1:13" ht="18" customHeight="1">
      <c r="A19" s="47">
        <v>15</v>
      </c>
      <c r="B19" s="48">
        <f>'1月'!Z17</f>
        <v>85.32916666666667</v>
      </c>
      <c r="C19" s="48">
        <f>'2月'!Z17</f>
        <v>54.73333333333334</v>
      </c>
      <c r="D19" s="48">
        <f>'3月'!Z17</f>
        <v>61.93333333333333</v>
      </c>
      <c r="E19" s="48">
        <f>'4月'!Z17</f>
        <v>74.59166666666667</v>
      </c>
      <c r="F19" s="48">
        <f>'5月'!Z17</f>
        <v>75.9625</v>
      </c>
      <c r="G19" s="48">
        <f>'6月'!Z17</f>
        <v>95.28750000000001</v>
      </c>
      <c r="H19" s="48">
        <f>'7月'!Z17</f>
        <v>90.47916666666669</v>
      </c>
      <c r="I19" s="48">
        <f>'8月'!Z17</f>
        <v>90.8416666666667</v>
      </c>
      <c r="J19" s="48">
        <f>'9月'!Z17</f>
        <v>80.14999999999999</v>
      </c>
      <c r="K19" s="48">
        <f>'10月'!Z17</f>
        <v>93.02499999999999</v>
      </c>
      <c r="L19" s="48">
        <f>'11月'!Z17</f>
        <v>67.78750000000001</v>
      </c>
      <c r="M19" s="49">
        <f>'12月'!Z17</f>
        <v>46.79583333333333</v>
      </c>
    </row>
    <row r="20" spans="1:13" ht="18" customHeight="1">
      <c r="A20" s="47">
        <v>16</v>
      </c>
      <c r="B20" s="48">
        <f>'1月'!Z18</f>
        <v>87.47500000000001</v>
      </c>
      <c r="C20" s="48">
        <f>'2月'!Z18</f>
        <v>84.42916666666666</v>
      </c>
      <c r="D20" s="48">
        <f>'3月'!Z18</f>
        <v>58.46666666666667</v>
      </c>
      <c r="E20" s="48">
        <f>'4月'!Z18</f>
        <v>63.01666666666667</v>
      </c>
      <c r="F20" s="48">
        <f>'5月'!Z18</f>
        <v>57.125</v>
      </c>
      <c r="G20" s="48">
        <f>'6月'!Z18</f>
        <v>88.75833333333333</v>
      </c>
      <c r="H20" s="48">
        <f>'7月'!Z18</f>
        <v>90.78750000000001</v>
      </c>
      <c r="I20" s="48">
        <f>'8月'!Z18</f>
        <v>83.76666666666667</v>
      </c>
      <c r="J20" s="48">
        <f>'9月'!Z18</f>
        <v>74.51666666666667</v>
      </c>
      <c r="K20" s="48">
        <f>'10月'!Z18</f>
        <v>90.87916666666666</v>
      </c>
      <c r="L20" s="48">
        <f>'11月'!Z18</f>
        <v>59.30000000000001</v>
      </c>
      <c r="M20" s="49">
        <f>'12月'!Z18</f>
        <v>49.34583333333333</v>
      </c>
    </row>
    <row r="21" spans="1:13" ht="18" customHeight="1">
      <c r="A21" s="47">
        <v>17</v>
      </c>
      <c r="B21" s="48">
        <f>'1月'!Z19</f>
        <v>61.23333333333332</v>
      </c>
      <c r="C21" s="48">
        <f>'2月'!Z19</f>
        <v>72.99999999999999</v>
      </c>
      <c r="D21" s="48">
        <f>'3月'!Z19</f>
        <v>78.64583333333333</v>
      </c>
      <c r="E21" s="48">
        <f>'4月'!Z19</f>
        <v>60.26250000000002</v>
      </c>
      <c r="F21" s="48">
        <f>'5月'!Z19</f>
        <v>76.93750000000001</v>
      </c>
      <c r="G21" s="48">
        <f>'6月'!Z19</f>
        <v>89.6541666666667</v>
      </c>
      <c r="H21" s="48">
        <f>'7月'!Z19</f>
        <v>85.35000000000001</v>
      </c>
      <c r="I21" s="48">
        <f>'8月'!Z19</f>
        <v>80.01666666666667</v>
      </c>
      <c r="J21" s="48">
        <f>'9月'!Z19</f>
        <v>77.97083333333333</v>
      </c>
      <c r="K21" s="48">
        <f>'10月'!Z19</f>
        <v>89.78333333333332</v>
      </c>
      <c r="L21" s="48">
        <f>'11月'!Z19</f>
        <v>52.745833333333344</v>
      </c>
      <c r="M21" s="49">
        <f>'12月'!Z19</f>
        <v>43.875</v>
      </c>
    </row>
    <row r="22" spans="1:13" ht="18" customHeight="1">
      <c r="A22" s="47">
        <v>18</v>
      </c>
      <c r="B22" s="48">
        <f>'1月'!Z20</f>
        <v>52.22083333333333</v>
      </c>
      <c r="C22" s="48">
        <f>'2月'!Z20</f>
        <v>58.300000000000004</v>
      </c>
      <c r="D22" s="48">
        <f>'3月'!Z20</f>
        <v>52.84166666666666</v>
      </c>
      <c r="E22" s="48">
        <f>'4月'!Z20</f>
        <v>60.091666666666676</v>
      </c>
      <c r="F22" s="48">
        <f>'5月'!Z20</f>
        <v>78.62083333333335</v>
      </c>
      <c r="G22" s="48">
        <f>'6月'!Z20</f>
        <v>94.3916666666667</v>
      </c>
      <c r="H22" s="48">
        <f>'7月'!Z20</f>
        <v>80.29166666666667</v>
      </c>
      <c r="I22" s="48">
        <f>'8月'!Z20</f>
        <v>88.45416666666667</v>
      </c>
      <c r="J22" s="48">
        <f>'9月'!Z20</f>
        <v>74.11249999999998</v>
      </c>
      <c r="K22" s="48">
        <f>'10月'!Z20</f>
        <v>85.72083333333335</v>
      </c>
      <c r="L22" s="48">
        <f>'11月'!Z20</f>
        <v>54.68333333333334</v>
      </c>
      <c r="M22" s="49">
        <f>'12月'!Z20</f>
        <v>42.09166666666666</v>
      </c>
    </row>
    <row r="23" spans="1:13" ht="18" customHeight="1">
      <c r="A23" s="47">
        <v>19</v>
      </c>
      <c r="B23" s="48">
        <f>'1月'!Z21</f>
        <v>75.0125</v>
      </c>
      <c r="C23" s="48">
        <f>'2月'!Z21</f>
        <v>87.55000000000001</v>
      </c>
      <c r="D23" s="48">
        <f>'3月'!Z21</f>
        <v>42.68333333333333</v>
      </c>
      <c r="E23" s="48">
        <f>'4月'!Z21</f>
        <v>69.58749999999999</v>
      </c>
      <c r="F23" s="48">
        <f>'5月'!Z21</f>
        <v>71.78750000000001</v>
      </c>
      <c r="G23" s="48">
        <f>'6月'!Z21</f>
        <v>89.17083333333335</v>
      </c>
      <c r="H23" s="48">
        <f>'7月'!Z21</f>
        <v>78.45833333333333</v>
      </c>
      <c r="I23" s="48">
        <f>'8月'!Z21</f>
        <v>86.64166666666667</v>
      </c>
      <c r="J23" s="48">
        <f>'9月'!Z21</f>
        <v>79.92083333333332</v>
      </c>
      <c r="K23" s="48">
        <f>'10月'!Z21</f>
        <v>75.24583333333334</v>
      </c>
      <c r="L23" s="48">
        <f>'11月'!Z21</f>
        <v>47.958333333333336</v>
      </c>
      <c r="M23" s="49">
        <f>'12月'!Z21</f>
        <v>51.10416666666668</v>
      </c>
    </row>
    <row r="24" spans="1:13" ht="18" customHeight="1">
      <c r="A24" s="47">
        <v>20</v>
      </c>
      <c r="B24" s="48">
        <f>'1月'!Z22</f>
        <v>57.287499999999994</v>
      </c>
      <c r="C24" s="48">
        <f>'2月'!Z22</f>
        <v>76.925</v>
      </c>
      <c r="D24" s="48">
        <f>'3月'!Z22</f>
        <v>65.92083333333333</v>
      </c>
      <c r="E24" s="48">
        <f>'4月'!Z22</f>
        <v>83.71250000000002</v>
      </c>
      <c r="F24" s="48">
        <f>'5月'!Z22</f>
        <v>52.45833333333332</v>
      </c>
      <c r="G24" s="48">
        <f>'6月'!Z22</f>
        <v>91.77500000000002</v>
      </c>
      <c r="H24" s="48">
        <f>'7月'!Z22</f>
        <v>66.325</v>
      </c>
      <c r="I24" s="48">
        <f>'8月'!Z22</f>
        <v>81.54583333333335</v>
      </c>
      <c r="J24" s="48">
        <f>'9月'!Z22</f>
        <v>86.18333333333334</v>
      </c>
      <c r="K24" s="48">
        <f>'10月'!Z22</f>
        <v>64.90833333333335</v>
      </c>
      <c r="L24" s="48">
        <f>'11月'!Z22</f>
        <v>51.849999999999994</v>
      </c>
      <c r="M24" s="49">
        <f>'12月'!Z22</f>
        <v>47.40833333333333</v>
      </c>
    </row>
    <row r="25" spans="1:13" ht="18" customHeight="1">
      <c r="A25" s="44">
        <v>21</v>
      </c>
      <c r="B25" s="45">
        <f>'1月'!Z23</f>
        <v>48.04166666666666</v>
      </c>
      <c r="C25" s="45">
        <f>'2月'!Z23</f>
        <v>77.14166666666667</v>
      </c>
      <c r="D25" s="45">
        <f>'3月'!Z23</f>
        <v>44.68750000000001</v>
      </c>
      <c r="E25" s="45">
        <f>'4月'!Z23</f>
        <v>84.57916666666667</v>
      </c>
      <c r="F25" s="45">
        <f>'5月'!Z23</f>
        <v>55.79166666666666</v>
      </c>
      <c r="G25" s="45">
        <f>'6月'!Z23</f>
        <v>80.35416666666666</v>
      </c>
      <c r="H25" s="45">
        <f>'7月'!Z23</f>
        <v>76.64166666666667</v>
      </c>
      <c r="I25" s="45">
        <f>'8月'!Z23</f>
        <v>73.82083333333333</v>
      </c>
      <c r="J25" s="45">
        <f>'9月'!Z23</f>
        <v>78.31666666666666</v>
      </c>
      <c r="K25" s="45">
        <f>'10月'!Z23</f>
        <v>74.36250000000003</v>
      </c>
      <c r="L25" s="45">
        <f>'11月'!Z23</f>
        <v>59.19166666666669</v>
      </c>
      <c r="M25" s="46">
        <f>'12月'!Z23</f>
        <v>66.25000000000001</v>
      </c>
    </row>
    <row r="26" spans="1:13" ht="18" customHeight="1">
      <c r="A26" s="47">
        <v>22</v>
      </c>
      <c r="B26" s="48">
        <f>'1月'!Z24</f>
        <v>47.975</v>
      </c>
      <c r="C26" s="48">
        <f>'2月'!Z24</f>
        <v>47.362500000000004</v>
      </c>
      <c r="D26" s="48">
        <f>'3月'!Z24</f>
        <v>74.98333333333333</v>
      </c>
      <c r="E26" s="48">
        <f>'4月'!Z24</f>
        <v>59.51666666666665</v>
      </c>
      <c r="F26" s="48">
        <f>'5月'!Z24</f>
        <v>72.80416666666666</v>
      </c>
      <c r="G26" s="48">
        <f>'6月'!Z24</f>
        <v>91.78333333333332</v>
      </c>
      <c r="H26" s="48">
        <f>'7月'!Z24</f>
        <v>90.18333333333334</v>
      </c>
      <c r="I26" s="48">
        <f>'8月'!Z24</f>
        <v>76.7125</v>
      </c>
      <c r="J26" s="48">
        <f>'9月'!Z24</f>
        <v>76.025</v>
      </c>
      <c r="K26" s="48">
        <f>'10月'!Z24</f>
        <v>87.90416666666665</v>
      </c>
      <c r="L26" s="48">
        <f>'11月'!Z24</f>
        <v>66.68333333333332</v>
      </c>
      <c r="M26" s="49">
        <f>'12月'!Z24</f>
        <v>53.46666666666665</v>
      </c>
    </row>
    <row r="27" spans="1:13" ht="18" customHeight="1">
      <c r="A27" s="47">
        <v>23</v>
      </c>
      <c r="B27" s="48">
        <f>'1月'!Z25</f>
        <v>57.50833333333333</v>
      </c>
      <c r="C27" s="48">
        <f>'2月'!Z25</f>
        <v>51.24583333333333</v>
      </c>
      <c r="D27" s="48">
        <f>'3月'!Z25</f>
        <v>95.10416666666669</v>
      </c>
      <c r="E27" s="48">
        <f>'4月'!Z25</f>
        <v>45.56666666666667</v>
      </c>
      <c r="F27" s="48">
        <f>'5月'!Z25</f>
        <v>85.83749999999998</v>
      </c>
      <c r="G27" s="48">
        <f>'6月'!Z25</f>
        <v>87.94583333333333</v>
      </c>
      <c r="H27" s="48">
        <f>'7月'!Z25</f>
        <v>80.99166666666666</v>
      </c>
      <c r="I27" s="48">
        <f>'8月'!Z25</f>
        <v>88.55000000000001</v>
      </c>
      <c r="J27" s="48">
        <f>'9月'!Z25</f>
        <v>84.31666666666668</v>
      </c>
      <c r="K27" s="48">
        <f>'10月'!Z25</f>
        <v>72.58333333333333</v>
      </c>
      <c r="L27" s="48">
        <f>'11月'!Z25</f>
        <v>75.02499999999998</v>
      </c>
      <c r="M27" s="49">
        <f>'12月'!Z25</f>
        <v>39.795833333333334</v>
      </c>
    </row>
    <row r="28" spans="1:13" ht="18" customHeight="1">
      <c r="A28" s="47">
        <v>24</v>
      </c>
      <c r="B28" s="48">
        <f>'1月'!Z26</f>
        <v>62.39583333333335</v>
      </c>
      <c r="C28" s="48">
        <f>'2月'!Z26</f>
        <v>71.05416666666667</v>
      </c>
      <c r="D28" s="48">
        <f>'3月'!Z26</f>
        <v>78.07083333333334</v>
      </c>
      <c r="E28" s="48">
        <f>'4月'!Z26</f>
        <v>65.51666666666667</v>
      </c>
      <c r="F28" s="48">
        <f>'5月'!Z26</f>
        <v>88.11666666666667</v>
      </c>
      <c r="G28" s="48">
        <f>'6月'!Z26</f>
        <v>75.00833333333333</v>
      </c>
      <c r="H28" s="48">
        <f>'7月'!Z26</f>
        <v>80.89166666666667</v>
      </c>
      <c r="I28" s="48">
        <f>'8月'!Z26</f>
        <v>86.10416666666667</v>
      </c>
      <c r="J28" s="48">
        <f>'9月'!Z26</f>
        <v>93.06249999999999</v>
      </c>
      <c r="K28" s="48">
        <f>'10月'!Z26</f>
        <v>72.67083333333332</v>
      </c>
      <c r="L28" s="48">
        <f>'11月'!Z26</f>
        <v>70.69999999999999</v>
      </c>
      <c r="M28" s="49">
        <f>'12月'!Z26</f>
        <v>41.37083333333333</v>
      </c>
    </row>
    <row r="29" spans="1:13" ht="18" customHeight="1">
      <c r="A29" s="47">
        <v>25</v>
      </c>
      <c r="B29" s="48">
        <f>'1月'!Z27</f>
        <v>51.85833333333333</v>
      </c>
      <c r="C29" s="48">
        <f>'2月'!Z27</f>
        <v>85.02916666666667</v>
      </c>
      <c r="D29" s="48">
        <f>'3月'!Z27</f>
        <v>54.224999999999994</v>
      </c>
      <c r="E29" s="48">
        <f>'4月'!Z27</f>
        <v>82.60416666666667</v>
      </c>
      <c r="F29" s="48">
        <f>'5月'!Z27</f>
        <v>80.24999999999999</v>
      </c>
      <c r="G29" s="48">
        <f>'6月'!Z27</f>
        <v>75.98333333333333</v>
      </c>
      <c r="H29" s="48">
        <f>'7月'!Z27</f>
        <v>86.76666666666665</v>
      </c>
      <c r="I29" s="48">
        <f>'8月'!Z27</f>
        <v>91.42083333333333</v>
      </c>
      <c r="J29" s="48">
        <f>'9月'!Z27</f>
        <v>77.87916666666668</v>
      </c>
      <c r="K29" s="48">
        <f>'10月'!Z27</f>
        <v>64.54166666666667</v>
      </c>
      <c r="L29" s="48">
        <f>'11月'!Z27</f>
        <v>70.77916666666667</v>
      </c>
      <c r="M29" s="49">
        <f>'12月'!Z27</f>
        <v>48.64583333333334</v>
      </c>
    </row>
    <row r="30" spans="1:13" ht="18" customHeight="1">
      <c r="A30" s="47">
        <v>26</v>
      </c>
      <c r="B30" s="48">
        <f>'1月'!Z28</f>
        <v>69.64166666666667</v>
      </c>
      <c r="C30" s="48">
        <f>'2月'!Z28</f>
        <v>45.90833333333333</v>
      </c>
      <c r="D30" s="48">
        <f>'3月'!Z28</f>
        <v>44.262499999999996</v>
      </c>
      <c r="E30" s="48">
        <f>'4月'!Z28</f>
        <v>85.5</v>
      </c>
      <c r="F30" s="48">
        <f>'5月'!Z28</f>
        <v>83.18750000000001</v>
      </c>
      <c r="G30" s="48">
        <f>'6月'!Z28</f>
        <v>76.39583333333333</v>
      </c>
      <c r="H30" s="48">
        <f>'7月'!Z28</f>
        <v>98.57499999999999</v>
      </c>
      <c r="I30" s="48">
        <f>'8月'!Z28</f>
        <v>88.7041666666667</v>
      </c>
      <c r="J30" s="48">
        <f>'9月'!Z28</f>
        <v>70.39166666666664</v>
      </c>
      <c r="K30" s="48">
        <f>'10月'!Z28</f>
        <v>71.92083333333333</v>
      </c>
      <c r="L30" s="48">
        <f>'11月'!Z28</f>
        <v>77.26086956521738</v>
      </c>
      <c r="M30" s="49">
        <f>'12月'!Z28</f>
        <v>41.2875</v>
      </c>
    </row>
    <row r="31" spans="1:13" ht="18" customHeight="1">
      <c r="A31" s="47">
        <v>27</v>
      </c>
      <c r="B31" s="48">
        <f>'1月'!Z29</f>
        <v>54.68333333333334</v>
      </c>
      <c r="C31" s="48">
        <f>'2月'!Z29</f>
        <v>55.037499999999994</v>
      </c>
      <c r="D31" s="48">
        <f>'3月'!Z29</f>
        <v>53.104166666666664</v>
      </c>
      <c r="E31" s="48">
        <f>'4月'!Z29</f>
        <v>67.7375</v>
      </c>
      <c r="F31" s="48">
        <f>'5月'!Z29</f>
        <v>83.43913043478261</v>
      </c>
      <c r="G31" s="48">
        <f>'6月'!Z29</f>
        <v>83.62916666666666</v>
      </c>
      <c r="H31" s="48">
        <f>'7月'!Z29</f>
        <v>68.48333333333333</v>
      </c>
      <c r="I31" s="48">
        <f>'8月'!Z29</f>
        <v>85.67083333333335</v>
      </c>
      <c r="J31" s="48">
        <f>'9月'!Z29</f>
        <v>72.27083333333334</v>
      </c>
      <c r="K31" s="48">
        <f>'10月'!Z29</f>
        <v>78.60000000000001</v>
      </c>
      <c r="L31" s="48">
        <f>'11月'!Z29</f>
        <v>64.28333333333335</v>
      </c>
      <c r="M31" s="49">
        <f>'12月'!Z29</f>
        <v>40.82916666666667</v>
      </c>
    </row>
    <row r="32" spans="1:13" ht="18" customHeight="1">
      <c r="A32" s="47">
        <v>28</v>
      </c>
      <c r="B32" s="48">
        <f>'1月'!Z30</f>
        <v>62.116666666666674</v>
      </c>
      <c r="C32" s="48">
        <f>'2月'!Z30</f>
        <v>60.962500000000006</v>
      </c>
      <c r="D32" s="48">
        <f>'3月'!Z30</f>
        <v>87.82083333333333</v>
      </c>
      <c r="E32" s="48">
        <f>'4月'!Z30</f>
        <v>57.79999999999999</v>
      </c>
      <c r="F32" s="48">
        <f>'5月'!Z30</f>
        <v>73.35833333333333</v>
      </c>
      <c r="G32" s="48">
        <f>'6月'!Z30</f>
        <v>85.77916666666665</v>
      </c>
      <c r="H32" s="48">
        <f>'7月'!Z30</f>
        <v>66.33333333333333</v>
      </c>
      <c r="I32" s="48">
        <f>'8月'!Z30</f>
        <v>81.10000000000001</v>
      </c>
      <c r="J32" s="48">
        <f>'9月'!Z30</f>
        <v>67.78750000000002</v>
      </c>
      <c r="K32" s="48">
        <f>'10月'!Z30</f>
        <v>82.55833333333332</v>
      </c>
      <c r="L32" s="48">
        <f>'11月'!Z30</f>
        <v>65.6</v>
      </c>
      <c r="M32" s="49">
        <f>'12月'!Z30</f>
        <v>39.104166666666664</v>
      </c>
    </row>
    <row r="33" spans="1:13" ht="18" customHeight="1">
      <c r="A33" s="47">
        <v>29</v>
      </c>
      <c r="B33" s="48">
        <f>'1月'!Z31</f>
        <v>69.5625</v>
      </c>
      <c r="C33" s="48"/>
      <c r="D33" s="48">
        <f>'3月'!Z31</f>
        <v>56.09999999999999</v>
      </c>
      <c r="E33" s="48">
        <f>'4月'!Z31</f>
        <v>59.85416666666666</v>
      </c>
      <c r="F33" s="48">
        <f>'5月'!Z31</f>
        <v>83.87916666666668</v>
      </c>
      <c r="G33" s="48">
        <f>'6月'!Z31</f>
        <v>84.75</v>
      </c>
      <c r="H33" s="48">
        <f>'7月'!Z31</f>
        <v>86.04583333333333</v>
      </c>
      <c r="I33" s="48">
        <f>'8月'!Z31</f>
        <v>77.47083333333333</v>
      </c>
      <c r="J33" s="48">
        <f>'9月'!Z31</f>
        <v>69.80833333333332</v>
      </c>
      <c r="K33" s="48">
        <f>'10月'!Z31</f>
        <v>78.74166666666667</v>
      </c>
      <c r="L33" s="48">
        <f>'11月'!Z31</f>
        <v>57.80833333333333</v>
      </c>
      <c r="M33" s="49">
        <f>'12月'!Z31</f>
        <v>42.283333333333324</v>
      </c>
    </row>
    <row r="34" spans="1:13" ht="18" customHeight="1">
      <c r="A34" s="47">
        <v>30</v>
      </c>
      <c r="B34" s="48">
        <f>'1月'!Z32</f>
        <v>42.44583333333335</v>
      </c>
      <c r="C34" s="48"/>
      <c r="D34" s="48">
        <f>'3月'!Z32</f>
        <v>44.76666666666667</v>
      </c>
      <c r="E34" s="48">
        <f>'4月'!Z32</f>
        <v>43.57916666666667</v>
      </c>
      <c r="F34" s="48">
        <f>'5月'!Z32</f>
        <v>89.09583333333332</v>
      </c>
      <c r="G34" s="48">
        <f>'6月'!Z32</f>
        <v>79.9</v>
      </c>
      <c r="H34" s="48">
        <f>'7月'!Z32</f>
        <v>90.84583333333332</v>
      </c>
      <c r="I34" s="48">
        <f>'8月'!Z32</f>
        <v>78.93750000000001</v>
      </c>
      <c r="J34" s="48">
        <f>'9月'!Z32</f>
        <v>71.83333333333333</v>
      </c>
      <c r="K34" s="48">
        <f>'10月'!Z32</f>
        <v>70.75416666666666</v>
      </c>
      <c r="L34" s="48">
        <f>'11月'!Z32</f>
        <v>42.85833333333334</v>
      </c>
      <c r="M34" s="49">
        <f>'12月'!Z32</f>
        <v>51.11666666666667</v>
      </c>
    </row>
    <row r="35" spans="1:13" ht="18" customHeight="1">
      <c r="A35" s="47">
        <v>31</v>
      </c>
      <c r="B35" s="48">
        <f>'1月'!Z33</f>
        <v>47.17083333333334</v>
      </c>
      <c r="C35" s="48"/>
      <c r="D35" s="48">
        <f>'3月'!Z33</f>
        <v>51.10833333333334</v>
      </c>
      <c r="E35" s="48"/>
      <c r="F35" s="48">
        <f>'5月'!Z33</f>
        <v>79.82083333333334</v>
      </c>
      <c r="G35" s="48"/>
      <c r="H35" s="48">
        <f>'7月'!Z33</f>
        <v>89.00416666666668</v>
      </c>
      <c r="I35" s="48">
        <f>'8月'!Z33</f>
        <v>79.00416666666668</v>
      </c>
      <c r="J35" s="48"/>
      <c r="K35" s="48">
        <f>'10月'!Z33</f>
        <v>62.51249999999999</v>
      </c>
      <c r="L35" s="48"/>
      <c r="M35" s="49">
        <f>'12月'!Z33</f>
        <v>39.80833333333334</v>
      </c>
    </row>
    <row r="36" spans="1:13" ht="18" customHeight="1">
      <c r="A36" s="50" t="s">
        <v>7</v>
      </c>
      <c r="B36" s="51">
        <f>AVERAGEA(B5:B35)</f>
        <v>56.83682795698925</v>
      </c>
      <c r="C36" s="51">
        <f aca="true" t="shared" si="0" ref="C36:M36">AVERAGEA(C5:C35)</f>
        <v>59.46116071428571</v>
      </c>
      <c r="D36" s="51">
        <f t="shared" si="0"/>
        <v>63.414919354838716</v>
      </c>
      <c r="E36" s="51">
        <f t="shared" si="0"/>
        <v>66.20236111111112</v>
      </c>
      <c r="F36" s="51">
        <f t="shared" si="0"/>
        <v>73.26186302010285</v>
      </c>
      <c r="G36" s="51">
        <f t="shared" si="0"/>
        <v>84.54277777777777</v>
      </c>
      <c r="H36" s="51">
        <f t="shared" si="0"/>
        <v>85.96962365591395</v>
      </c>
      <c r="I36" s="51">
        <f t="shared" si="0"/>
        <v>83.72325268817205</v>
      </c>
      <c r="J36" s="51">
        <f t="shared" si="0"/>
        <v>79.53694444444446</v>
      </c>
      <c r="K36" s="51">
        <f t="shared" si="0"/>
        <v>79.22970430107527</v>
      </c>
      <c r="L36" s="51">
        <f t="shared" si="0"/>
        <v>64.31439009661834</v>
      </c>
      <c r="M36" s="52">
        <f t="shared" si="0"/>
        <v>50.548521505376335</v>
      </c>
    </row>
    <row r="37" spans="1:13" ht="18" customHeight="1">
      <c r="A37" s="53" t="s">
        <v>27</v>
      </c>
      <c r="B37" s="54">
        <f>AVERAGEA(B5:B14)</f>
        <v>52.73375000000001</v>
      </c>
      <c r="C37" s="54">
        <f aca="true" t="shared" si="1" ref="C37:M37">AVERAGEA(C5:C14)</f>
        <v>56.33166666666667</v>
      </c>
      <c r="D37" s="54">
        <f t="shared" si="1"/>
        <v>67.1525</v>
      </c>
      <c r="E37" s="54">
        <f t="shared" si="1"/>
        <v>59.26041666666667</v>
      </c>
      <c r="F37" s="54">
        <f t="shared" si="1"/>
        <v>68.31744565217392</v>
      </c>
      <c r="G37" s="54">
        <f t="shared" si="1"/>
        <v>83.18458333333334</v>
      </c>
      <c r="H37" s="54">
        <f t="shared" si="1"/>
        <v>90.97708333333331</v>
      </c>
      <c r="I37" s="54">
        <f t="shared" si="1"/>
        <v>82.87166666666667</v>
      </c>
      <c r="J37" s="54">
        <f t="shared" si="1"/>
        <v>82.53541666666666</v>
      </c>
      <c r="K37" s="54">
        <f t="shared" si="1"/>
        <v>83.61125000000001</v>
      </c>
      <c r="L37" s="54">
        <f t="shared" si="1"/>
        <v>67.64041666666667</v>
      </c>
      <c r="M37" s="55">
        <f t="shared" si="1"/>
        <v>59.75416666666665</v>
      </c>
    </row>
    <row r="38" spans="1:13" ht="18" customHeight="1">
      <c r="A38" s="56" t="s">
        <v>28</v>
      </c>
      <c r="B38" s="57">
        <f>AVERAGEA(B15:B24)</f>
        <v>62.120416666666664</v>
      </c>
      <c r="C38" s="57">
        <f aca="true" t="shared" si="2" ref="C38:M38">AVERAGEA(C15:C24)</f>
        <v>60.78541666666668</v>
      </c>
      <c r="D38" s="57">
        <f t="shared" si="2"/>
        <v>61.01041666666665</v>
      </c>
      <c r="E38" s="57">
        <f t="shared" si="2"/>
        <v>74.12125</v>
      </c>
      <c r="F38" s="57">
        <f t="shared" si="2"/>
        <v>71.23625000000001</v>
      </c>
      <c r="G38" s="57">
        <f t="shared" si="2"/>
        <v>88.29083333333334</v>
      </c>
      <c r="H38" s="57">
        <f t="shared" si="2"/>
        <v>84.05250000000001</v>
      </c>
      <c r="I38" s="57">
        <f t="shared" si="2"/>
        <v>85.92083333333332</v>
      </c>
      <c r="J38" s="57">
        <f t="shared" si="2"/>
        <v>79.90625</v>
      </c>
      <c r="K38" s="57">
        <f t="shared" si="2"/>
        <v>80.28583333333331</v>
      </c>
      <c r="L38" s="57">
        <f t="shared" si="2"/>
        <v>60.28375000000001</v>
      </c>
      <c r="M38" s="58">
        <f t="shared" si="2"/>
        <v>46.55041666666666</v>
      </c>
    </row>
    <row r="39" spans="1:13" ht="18" customHeight="1">
      <c r="A39" s="59" t="s">
        <v>29</v>
      </c>
      <c r="B39" s="60">
        <f>AVERAGEA(B25:B35)</f>
        <v>55.76363636363636</v>
      </c>
      <c r="C39" s="60">
        <f aca="true" t="shared" si="3" ref="C39:M39">AVERAGEA(C25:C35)</f>
        <v>61.717708333333334</v>
      </c>
      <c r="D39" s="60">
        <f t="shared" si="3"/>
        <v>62.2030303030303</v>
      </c>
      <c r="E39" s="60">
        <f t="shared" si="3"/>
        <v>65.22541666666666</v>
      </c>
      <c r="F39" s="60">
        <f t="shared" si="3"/>
        <v>79.59825428194993</v>
      </c>
      <c r="G39" s="60">
        <f t="shared" si="3"/>
        <v>82.15291666666666</v>
      </c>
      <c r="H39" s="60">
        <f t="shared" si="3"/>
        <v>83.16022727272728</v>
      </c>
      <c r="I39" s="60">
        <f t="shared" si="3"/>
        <v>82.49962121212121</v>
      </c>
      <c r="J39" s="60">
        <f t="shared" si="3"/>
        <v>76.16916666666667</v>
      </c>
      <c r="K39" s="60">
        <f t="shared" si="3"/>
        <v>74.28636363636365</v>
      </c>
      <c r="L39" s="60">
        <f t="shared" si="3"/>
        <v>65.0190036231884</v>
      </c>
      <c r="M39" s="61">
        <f t="shared" si="3"/>
        <v>45.81439393939394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Footer>&amp;C&amp;"Times New Roman,標準"&amp;9- 9 -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8"/>
  <sheetViews>
    <sheetView showGridLines="0" workbookViewId="0" topLeftCell="A1">
      <selection activeCell="A1" sqref="A1"/>
    </sheetView>
  </sheetViews>
  <sheetFormatPr defaultColWidth="6.875" defaultRowHeight="12"/>
  <cols>
    <col min="1" max="1" width="10.875" style="34" customWidth="1"/>
    <col min="2" max="13" width="7.875" style="34" customWidth="1"/>
    <col min="14" max="14" width="2.875" style="34" customWidth="1"/>
    <col min="15" max="16384" width="6.875" style="34" customWidth="1"/>
  </cols>
  <sheetData>
    <row r="1" spans="1:14" ht="24.75" customHeight="1">
      <c r="A1" s="31" t="s">
        <v>30</v>
      </c>
      <c r="B1" s="32"/>
      <c r="C1" s="33"/>
      <c r="D1" s="33"/>
      <c r="E1" s="33"/>
      <c r="F1" s="33"/>
      <c r="I1" s="64">
        <f>'1月'!Y1</f>
        <v>2005</v>
      </c>
      <c r="J1" s="65" t="s">
        <v>1</v>
      </c>
      <c r="K1" s="66" t="str">
        <f>("（平成"&amp;TEXT((I1-1988),"0")&amp;"年）")</f>
        <v>（平成17年）</v>
      </c>
      <c r="L1" s="63"/>
      <c r="M1" s="63"/>
      <c r="N1" s="63"/>
    </row>
    <row r="2" spans="1:13" ht="18" customHeight="1">
      <c r="A2" s="35" t="s">
        <v>2</v>
      </c>
      <c r="B2" s="44"/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</row>
    <row r="3" spans="1:13" ht="18" customHeight="1">
      <c r="A3" s="38"/>
      <c r="B3" s="67" t="s">
        <v>14</v>
      </c>
      <c r="C3" s="39" t="s">
        <v>15</v>
      </c>
      <c r="D3" s="39" t="s">
        <v>16</v>
      </c>
      <c r="E3" s="39" t="s">
        <v>17</v>
      </c>
      <c r="F3" s="39" t="s">
        <v>18</v>
      </c>
      <c r="G3" s="39" t="s">
        <v>19</v>
      </c>
      <c r="H3" s="39" t="s">
        <v>20</v>
      </c>
      <c r="I3" s="39" t="s">
        <v>21</v>
      </c>
      <c r="J3" s="39" t="s">
        <v>22</v>
      </c>
      <c r="K3" s="39" t="s">
        <v>23</v>
      </c>
      <c r="L3" s="39" t="s">
        <v>24</v>
      </c>
      <c r="M3" s="40" t="s">
        <v>25</v>
      </c>
    </row>
    <row r="4" spans="1:13" ht="18" customHeight="1">
      <c r="A4" s="41" t="s">
        <v>26</v>
      </c>
      <c r="B4" s="38"/>
      <c r="C4" s="42"/>
      <c r="D4" s="42"/>
      <c r="E4" s="42"/>
      <c r="F4" s="42"/>
      <c r="G4" s="42"/>
      <c r="H4" s="42"/>
      <c r="I4" s="42"/>
      <c r="J4" s="42"/>
      <c r="K4" s="42"/>
      <c r="L4" s="42"/>
      <c r="M4" s="43"/>
    </row>
    <row r="5" spans="1:13" ht="18" customHeight="1">
      <c r="A5" s="44">
        <v>1</v>
      </c>
      <c r="B5" s="68">
        <f>'1月'!AA3</f>
        <v>41.1</v>
      </c>
      <c r="C5" s="45">
        <f>'2月'!AA3</f>
        <v>26.1</v>
      </c>
      <c r="D5" s="45">
        <f>'3月'!AA3</f>
        <v>33.3</v>
      </c>
      <c r="E5" s="45">
        <f>'4月'!AA3</f>
        <v>21</v>
      </c>
      <c r="F5" s="45">
        <f>'5月'!AA3</f>
        <v>47.8</v>
      </c>
      <c r="G5" s="45">
        <f>'6月'!AA3</f>
        <v>44.8</v>
      </c>
      <c r="H5" s="45">
        <f>'7月'!AA3</f>
        <v>76.6</v>
      </c>
      <c r="I5" s="45">
        <f>'8月'!AA3</f>
        <v>73.1</v>
      </c>
      <c r="J5" s="45">
        <f>'9月'!AA3</f>
        <v>59.5</v>
      </c>
      <c r="K5" s="45">
        <f>'10月'!AA3</f>
        <v>46.8</v>
      </c>
      <c r="L5" s="45">
        <f>'11月'!AA3</f>
        <v>41.7</v>
      </c>
      <c r="M5" s="46">
        <f>'12月'!AA3</f>
        <v>29.9</v>
      </c>
    </row>
    <row r="6" spans="1:13" ht="18" customHeight="1">
      <c r="A6" s="47">
        <v>2</v>
      </c>
      <c r="B6" s="69">
        <f>'1月'!AA4</f>
        <v>23</v>
      </c>
      <c r="C6" s="48">
        <f>'2月'!AA4</f>
        <v>26.8</v>
      </c>
      <c r="D6" s="48">
        <f>'3月'!AA4</f>
        <v>32.1</v>
      </c>
      <c r="E6" s="48">
        <f>'4月'!AA4</f>
        <v>40.4</v>
      </c>
      <c r="F6" s="48">
        <f>'5月'!AA4</f>
        <v>22.3</v>
      </c>
      <c r="G6" s="48">
        <f>'6月'!AA4</f>
        <v>71.6</v>
      </c>
      <c r="H6" s="48">
        <f>'7月'!AA4</f>
        <v>80.1</v>
      </c>
      <c r="I6" s="48">
        <f>'8月'!AA4</f>
        <v>71.1</v>
      </c>
      <c r="J6" s="48">
        <f>'9月'!AA4</f>
        <v>52.4</v>
      </c>
      <c r="K6" s="48">
        <f>'10月'!AA4</f>
        <v>53.6</v>
      </c>
      <c r="L6" s="48">
        <f>'11月'!AA4</f>
        <v>43.6</v>
      </c>
      <c r="M6" s="49">
        <f>'12月'!AA4</f>
        <v>39.8</v>
      </c>
    </row>
    <row r="7" spans="1:13" ht="18" customHeight="1">
      <c r="A7" s="47">
        <v>3</v>
      </c>
      <c r="B7" s="69">
        <f>'1月'!AA5</f>
        <v>33.1</v>
      </c>
      <c r="C7" s="48">
        <f>'2月'!AA5</f>
        <v>28</v>
      </c>
      <c r="D7" s="48">
        <f>'3月'!AA5</f>
        <v>44.2</v>
      </c>
      <c r="E7" s="48">
        <f>'4月'!AA5</f>
        <v>41.5</v>
      </c>
      <c r="F7" s="48">
        <f>'5月'!AA5</f>
        <v>19.1</v>
      </c>
      <c r="G7" s="48">
        <f>'6月'!AA5</f>
        <v>71.3</v>
      </c>
      <c r="H7" s="48">
        <f>'7月'!AA5</f>
        <v>76.2</v>
      </c>
      <c r="I7" s="48">
        <f>'8月'!AA5</f>
        <v>72.8</v>
      </c>
      <c r="J7" s="48">
        <f>'9月'!AA5</f>
        <v>47.5</v>
      </c>
      <c r="K7" s="48">
        <f>'10月'!AA5</f>
        <v>51.2</v>
      </c>
      <c r="L7" s="48">
        <f>'11月'!AA5</f>
        <v>33.2</v>
      </c>
      <c r="M7" s="49">
        <f>'12月'!AA5</f>
        <v>24.8</v>
      </c>
    </row>
    <row r="8" spans="1:13" ht="18" customHeight="1">
      <c r="A8" s="47">
        <v>4</v>
      </c>
      <c r="B8" s="69">
        <f>'1月'!AA6</f>
        <v>34.3</v>
      </c>
      <c r="C8" s="48">
        <f>'2月'!AA6</f>
        <v>25.6</v>
      </c>
      <c r="D8" s="48">
        <f>'3月'!AA6</f>
        <v>62.4</v>
      </c>
      <c r="E8" s="48">
        <f>'4月'!AA6</f>
        <v>55.3</v>
      </c>
      <c r="F8" s="48">
        <f>'5月'!AA6</f>
        <v>44.3</v>
      </c>
      <c r="G8" s="48">
        <f>'6月'!AA6</f>
        <v>79.1</v>
      </c>
      <c r="H8" s="48">
        <f>'7月'!AA6</f>
        <v>89.1</v>
      </c>
      <c r="I8" s="48">
        <f>'8月'!AA6</f>
        <v>72.7</v>
      </c>
      <c r="J8" s="48">
        <f>'9月'!AA6</f>
        <v>74.2</v>
      </c>
      <c r="K8" s="48">
        <f>'10月'!AA6</f>
        <v>62.3</v>
      </c>
      <c r="L8" s="48">
        <f>'11月'!AA6</f>
        <v>49.5</v>
      </c>
      <c r="M8" s="49">
        <f>'12月'!AA6</f>
        <v>49.6</v>
      </c>
    </row>
    <row r="9" spans="1:13" ht="18" customHeight="1">
      <c r="A9" s="47">
        <v>5</v>
      </c>
      <c r="B9" s="69">
        <f>'1月'!AA7</f>
        <v>27.1</v>
      </c>
      <c r="C9" s="48">
        <f>'2月'!AA7</f>
        <v>24.4</v>
      </c>
      <c r="D9" s="48">
        <f>'3月'!AA7</f>
        <v>64.5</v>
      </c>
      <c r="E9" s="48">
        <f>'4月'!AA7</f>
        <v>40.2</v>
      </c>
      <c r="F9" s="48">
        <f>'5月'!AA7</f>
        <v>35.6</v>
      </c>
      <c r="G9" s="48">
        <f>'6月'!AA7</f>
        <v>64.8</v>
      </c>
      <c r="H9" s="48">
        <f>'7月'!AA7</f>
        <v>78.5</v>
      </c>
      <c r="I9" s="48">
        <f>'8月'!AA7</f>
        <v>53.4</v>
      </c>
      <c r="J9" s="48">
        <f>'9月'!AA7</f>
        <v>74.6</v>
      </c>
      <c r="K9" s="48">
        <f>'10月'!AA7</f>
        <v>83.5</v>
      </c>
      <c r="L9" s="48">
        <f>'11月'!AA7</f>
        <v>48.8</v>
      </c>
      <c r="M9" s="49">
        <f>'12月'!AA7</f>
        <v>47.1</v>
      </c>
    </row>
    <row r="10" spans="1:13" ht="18" customHeight="1">
      <c r="A10" s="47">
        <v>6</v>
      </c>
      <c r="B10" s="69">
        <f>'1月'!AA8</f>
        <v>57.5</v>
      </c>
      <c r="C10" s="48">
        <f>'2月'!AA8</f>
        <v>26</v>
      </c>
      <c r="D10" s="48">
        <f>'3月'!AA8</f>
        <v>53.6</v>
      </c>
      <c r="E10" s="48">
        <f>'4月'!AA8</f>
        <v>21.4</v>
      </c>
      <c r="F10" s="48">
        <f>'5月'!AA8</f>
        <v>46.3</v>
      </c>
      <c r="G10" s="48">
        <f>'6月'!AA8</f>
        <v>57.6</v>
      </c>
      <c r="H10" s="48">
        <f>'7月'!AA8</f>
        <v>75.9</v>
      </c>
      <c r="I10" s="48">
        <f>'8月'!AA8</f>
        <v>55.4</v>
      </c>
      <c r="J10" s="48">
        <f>'9月'!AA8</f>
        <v>88.4</v>
      </c>
      <c r="K10" s="48">
        <f>'10月'!AA8</f>
        <v>78.6</v>
      </c>
      <c r="L10" s="48">
        <f>'11月'!AA8</f>
        <v>64.5</v>
      </c>
      <c r="M10" s="49">
        <f>'12月'!AA8</f>
        <v>54</v>
      </c>
    </row>
    <row r="11" spans="1:13" ht="18" customHeight="1">
      <c r="A11" s="47">
        <v>7</v>
      </c>
      <c r="B11" s="69">
        <f>'1月'!AA9</f>
        <v>38.6</v>
      </c>
      <c r="C11" s="48">
        <f>'2月'!AA9</f>
        <v>38.8</v>
      </c>
      <c r="D11" s="48">
        <f>'3月'!AA9</f>
        <v>30.9</v>
      </c>
      <c r="E11" s="48">
        <f>'4月'!AA9</f>
        <v>32.4</v>
      </c>
      <c r="F11" s="48">
        <f>'5月'!AA9</f>
        <v>81.9</v>
      </c>
      <c r="G11" s="48">
        <f>'6月'!AA9</f>
        <v>68.2</v>
      </c>
      <c r="H11" s="48">
        <f>'7月'!AA9</f>
        <v>69.5</v>
      </c>
      <c r="I11" s="48">
        <f>'8月'!AA9</f>
        <v>66.9</v>
      </c>
      <c r="J11" s="48">
        <f>'9月'!AA9</f>
        <v>80.9</v>
      </c>
      <c r="K11" s="48">
        <f>'10月'!AA9</f>
        <v>65.9</v>
      </c>
      <c r="L11" s="48">
        <f>'11月'!AA9</f>
        <v>31.8</v>
      </c>
      <c r="M11" s="49">
        <f>'12月'!AA9</f>
        <v>34.3</v>
      </c>
    </row>
    <row r="12" spans="1:13" ht="18" customHeight="1">
      <c r="A12" s="47">
        <v>8</v>
      </c>
      <c r="B12" s="69">
        <f>'1月'!AA10</f>
        <v>24.9</v>
      </c>
      <c r="C12" s="48">
        <f>'2月'!AA10</f>
        <v>67.9</v>
      </c>
      <c r="D12" s="48">
        <f>'3月'!AA10</f>
        <v>25.6</v>
      </c>
      <c r="E12" s="48">
        <f>'4月'!AA10</f>
        <v>19.5</v>
      </c>
      <c r="F12" s="48">
        <f>'5月'!AA10</f>
        <v>63.4</v>
      </c>
      <c r="G12" s="48">
        <f>'6月'!AA10</f>
        <v>59.7</v>
      </c>
      <c r="H12" s="48">
        <f>'7月'!AA10</f>
        <v>82.8</v>
      </c>
      <c r="I12" s="48">
        <f>'8月'!AA10</f>
        <v>61.1</v>
      </c>
      <c r="J12" s="48">
        <f>'9月'!AA10</f>
        <v>50.3</v>
      </c>
      <c r="K12" s="48">
        <f>'10月'!AA10</f>
        <v>79</v>
      </c>
      <c r="L12" s="48">
        <f>'11月'!AA10</f>
        <v>35.9</v>
      </c>
      <c r="M12" s="49">
        <f>'12月'!AA10</f>
        <v>39.3</v>
      </c>
    </row>
    <row r="13" spans="1:13" ht="18" customHeight="1">
      <c r="A13" s="47">
        <v>9</v>
      </c>
      <c r="B13" s="69">
        <f>'1月'!AA11</f>
        <v>30.3</v>
      </c>
      <c r="C13" s="48">
        <f>'2月'!AA11</f>
        <v>50.5</v>
      </c>
      <c r="D13" s="48">
        <f>'3月'!AA11</f>
        <v>50</v>
      </c>
      <c r="E13" s="48">
        <f>'4月'!AA11</f>
        <v>34.7</v>
      </c>
      <c r="F13" s="48">
        <f>'5月'!AA11</f>
        <v>71.2</v>
      </c>
      <c r="G13" s="48">
        <f>'6月'!AA11</f>
        <v>64</v>
      </c>
      <c r="H13" s="48">
        <f>'7月'!AA11</f>
        <v>84</v>
      </c>
      <c r="I13" s="48">
        <f>'8月'!AA11</f>
        <v>71.6</v>
      </c>
      <c r="J13" s="48">
        <f>'9月'!AA11</f>
        <v>63.5</v>
      </c>
      <c r="K13" s="48">
        <f>'10月'!AA11</f>
        <v>79.9</v>
      </c>
      <c r="L13" s="48">
        <f>'11月'!AA11</f>
        <v>28.1</v>
      </c>
      <c r="M13" s="49">
        <f>'12月'!AA11</f>
        <v>31.8</v>
      </c>
    </row>
    <row r="14" spans="1:13" ht="18" customHeight="1">
      <c r="A14" s="47">
        <v>10</v>
      </c>
      <c r="B14" s="69">
        <f>'1月'!AA12</f>
        <v>20.8</v>
      </c>
      <c r="C14" s="48">
        <f>'2月'!AA12</f>
        <v>34.9</v>
      </c>
      <c r="D14" s="48">
        <f>'3月'!AA12</f>
        <v>64</v>
      </c>
      <c r="E14" s="48">
        <f>'4月'!AA12</f>
        <v>47.2</v>
      </c>
      <c r="F14" s="48">
        <f>'5月'!AA12</f>
        <v>27.2</v>
      </c>
      <c r="G14" s="48">
        <f>'6月'!AA12</f>
        <v>69.3</v>
      </c>
      <c r="H14" s="48">
        <f>'7月'!AA12</f>
        <v>55.5</v>
      </c>
      <c r="I14" s="48">
        <f>'8月'!AA12</f>
        <v>82.7</v>
      </c>
      <c r="J14" s="48">
        <f>'9月'!AA12</f>
        <v>70.2</v>
      </c>
      <c r="K14" s="48">
        <f>'10月'!AA12</f>
        <v>81.2</v>
      </c>
      <c r="L14" s="48">
        <f>'11月'!AA12</f>
        <v>46.5</v>
      </c>
      <c r="M14" s="49">
        <f>'12月'!AA12</f>
        <v>28.5</v>
      </c>
    </row>
    <row r="15" spans="1:13" ht="18" customHeight="1">
      <c r="A15" s="44">
        <v>11</v>
      </c>
      <c r="B15" s="68">
        <f>'1月'!AA13</f>
        <v>38.5</v>
      </c>
      <c r="C15" s="45">
        <f>'2月'!AA13</f>
        <v>24.4</v>
      </c>
      <c r="D15" s="45">
        <f>'3月'!AA13</f>
        <v>70.5</v>
      </c>
      <c r="E15" s="45">
        <f>'4月'!AA13</f>
        <v>59.6</v>
      </c>
      <c r="F15" s="45">
        <f>'5月'!AA13</f>
        <v>50.5</v>
      </c>
      <c r="G15" s="45">
        <f>'6月'!AA13</f>
        <v>72.4</v>
      </c>
      <c r="H15" s="45">
        <f>'7月'!AA13</f>
        <v>60</v>
      </c>
      <c r="I15" s="45">
        <f>'8月'!AA13</f>
        <v>71.2</v>
      </c>
      <c r="J15" s="45">
        <f>'9月'!AA13</f>
        <v>68.6</v>
      </c>
      <c r="K15" s="45">
        <f>'10月'!AA13</f>
        <v>68.2</v>
      </c>
      <c r="L15" s="45">
        <f>'11月'!AA13</f>
        <v>24.3</v>
      </c>
      <c r="M15" s="46">
        <f>'12月'!AA13</f>
        <v>31.6</v>
      </c>
    </row>
    <row r="16" spans="1:13" ht="18" customHeight="1">
      <c r="A16" s="47">
        <v>12</v>
      </c>
      <c r="B16" s="69">
        <f>'1月'!AA14</f>
        <v>28.5</v>
      </c>
      <c r="C16" s="48">
        <f>'2月'!AA14</f>
        <v>23.5</v>
      </c>
      <c r="D16" s="48">
        <f>'3月'!AA14</f>
        <v>38.1</v>
      </c>
      <c r="E16" s="48">
        <f>'4月'!AA14</f>
        <v>58</v>
      </c>
      <c r="F16" s="48">
        <f>'5月'!AA14</f>
        <v>59.9</v>
      </c>
      <c r="G16" s="48">
        <f>'6月'!AA14</f>
        <v>60.7</v>
      </c>
      <c r="H16" s="48">
        <f>'7月'!AA14</f>
        <v>85.4</v>
      </c>
      <c r="I16" s="48">
        <f>'8月'!AA14</f>
        <v>76.7</v>
      </c>
      <c r="J16" s="48">
        <f>'9月'!AA14</f>
        <v>63.1</v>
      </c>
      <c r="K16" s="48">
        <f>'10月'!AA14</f>
        <v>53.7</v>
      </c>
      <c r="L16" s="48">
        <f>'11月'!AA14</f>
        <v>37.4</v>
      </c>
      <c r="M16" s="49">
        <f>'12月'!AA14</f>
        <v>29.5</v>
      </c>
    </row>
    <row r="17" spans="1:13" ht="18" customHeight="1">
      <c r="A17" s="47">
        <v>13</v>
      </c>
      <c r="B17" s="69">
        <f>'1月'!AA15</f>
        <v>26.8</v>
      </c>
      <c r="C17" s="48">
        <f>'2月'!AA15</f>
        <v>35.4</v>
      </c>
      <c r="D17" s="48">
        <f>'3月'!AA15</f>
        <v>18.7</v>
      </c>
      <c r="E17" s="48">
        <f>'4月'!AA15</f>
        <v>85.2</v>
      </c>
      <c r="F17" s="48">
        <f>'5月'!AA15</f>
        <v>65.5</v>
      </c>
      <c r="G17" s="48">
        <f>'6月'!AA15</f>
        <v>65</v>
      </c>
      <c r="H17" s="48">
        <f>'7月'!AA15</f>
        <v>71.1</v>
      </c>
      <c r="I17" s="48">
        <f>'8月'!AA15</f>
        <v>73.9</v>
      </c>
      <c r="J17" s="48">
        <f>'9月'!AA15</f>
        <v>58.1</v>
      </c>
      <c r="K17" s="48">
        <f>'10月'!AA15</f>
        <v>58.5</v>
      </c>
      <c r="L17" s="48">
        <f>'11月'!AA15</f>
        <v>34.2</v>
      </c>
      <c r="M17" s="49">
        <f>'12月'!AA15</f>
        <v>26.3</v>
      </c>
    </row>
    <row r="18" spans="1:13" ht="18" customHeight="1">
      <c r="A18" s="47">
        <v>14</v>
      </c>
      <c r="B18" s="69">
        <f>'1月'!AA16</f>
        <v>33.2</v>
      </c>
      <c r="C18" s="48">
        <f>'2月'!AA16</f>
        <v>20.7</v>
      </c>
      <c r="D18" s="48">
        <f>'3月'!AA16</f>
        <v>21.1</v>
      </c>
      <c r="E18" s="48">
        <f>'4月'!AA16</f>
        <v>39.7</v>
      </c>
      <c r="F18" s="48">
        <f>'5月'!AA16</f>
        <v>62.4</v>
      </c>
      <c r="G18" s="48">
        <f>'6月'!AA16</f>
        <v>67.4</v>
      </c>
      <c r="H18" s="48">
        <f>'7月'!AA16</f>
        <v>81.9</v>
      </c>
      <c r="I18" s="48">
        <f>'8月'!AA16</f>
        <v>68.7</v>
      </c>
      <c r="J18" s="48">
        <f>'9月'!AA16</f>
        <v>59.4</v>
      </c>
      <c r="K18" s="48">
        <f>'10月'!AA16</f>
        <v>49</v>
      </c>
      <c r="L18" s="48">
        <f>'11月'!AA16</f>
        <v>71.1</v>
      </c>
      <c r="M18" s="49">
        <f>'12月'!AA16</f>
        <v>26.7</v>
      </c>
    </row>
    <row r="19" spans="1:13" ht="18" customHeight="1">
      <c r="A19" s="47">
        <v>15</v>
      </c>
      <c r="B19" s="69">
        <f>'1月'!AA17</f>
        <v>61.3</v>
      </c>
      <c r="C19" s="48">
        <f>'2月'!AA17</f>
        <v>38.3</v>
      </c>
      <c r="D19" s="48">
        <f>'3月'!AA17</f>
        <v>34.5</v>
      </c>
      <c r="E19" s="48">
        <f>'4月'!AA17</f>
        <v>35.1</v>
      </c>
      <c r="F19" s="48">
        <f>'5月'!AA17</f>
        <v>43</v>
      </c>
      <c r="G19" s="48">
        <f>'6月'!AA17</f>
        <v>90.4</v>
      </c>
      <c r="H19" s="48">
        <f>'7月'!AA17</f>
        <v>76.8</v>
      </c>
      <c r="I19" s="48">
        <f>'8月'!AA17</f>
        <v>75.7</v>
      </c>
      <c r="J19" s="48">
        <f>'9月'!AA17</f>
        <v>68.5</v>
      </c>
      <c r="K19" s="48">
        <f>'10月'!AA17</f>
        <v>84.7</v>
      </c>
      <c r="L19" s="48">
        <f>'11月'!AA17</f>
        <v>53.5</v>
      </c>
      <c r="M19" s="49">
        <f>'12月'!AA17</f>
        <v>26.3</v>
      </c>
    </row>
    <row r="20" spans="1:13" ht="18" customHeight="1">
      <c r="A20" s="47">
        <v>16</v>
      </c>
      <c r="B20" s="69">
        <f>'1月'!AA18</f>
        <v>63.2</v>
      </c>
      <c r="C20" s="48">
        <f>'2月'!AA18</f>
        <v>55.2</v>
      </c>
      <c r="D20" s="48">
        <f>'3月'!AA18</f>
        <v>28.7</v>
      </c>
      <c r="E20" s="48">
        <f>'4月'!AA18</f>
        <v>41.6</v>
      </c>
      <c r="F20" s="48">
        <f>'5月'!AA18</f>
        <v>33.3</v>
      </c>
      <c r="G20" s="48">
        <f>'6月'!AA18</f>
        <v>79.5</v>
      </c>
      <c r="H20" s="48">
        <f>'7月'!AA18</f>
        <v>75.2</v>
      </c>
      <c r="I20" s="48">
        <f>'8月'!AA18</f>
        <v>64.7</v>
      </c>
      <c r="J20" s="48">
        <f>'9月'!AA18</f>
        <v>58.7</v>
      </c>
      <c r="K20" s="48">
        <f>'10月'!AA18</f>
        <v>76.2</v>
      </c>
      <c r="L20" s="48">
        <f>'11月'!AA18</f>
        <v>34.8</v>
      </c>
      <c r="M20" s="49">
        <f>'12月'!AA18</f>
        <v>23.8</v>
      </c>
    </row>
    <row r="21" spans="1:13" ht="18" customHeight="1">
      <c r="A21" s="47">
        <v>17</v>
      </c>
      <c r="B21" s="69">
        <f>'1月'!AA19</f>
        <v>44.3</v>
      </c>
      <c r="C21" s="48">
        <f>'2月'!AA19</f>
        <v>50.7</v>
      </c>
      <c r="D21" s="48">
        <f>'3月'!AA19</f>
        <v>51.2</v>
      </c>
      <c r="E21" s="48">
        <f>'4月'!AA19</f>
        <v>34.9</v>
      </c>
      <c r="F21" s="48">
        <f>'5月'!AA19</f>
        <v>61.8</v>
      </c>
      <c r="G21" s="48">
        <f>'6月'!AA19</f>
        <v>78.1</v>
      </c>
      <c r="H21" s="48">
        <f>'7月'!AA19</f>
        <v>60.6</v>
      </c>
      <c r="I21" s="48">
        <f>'8月'!AA19</f>
        <v>66</v>
      </c>
      <c r="J21" s="48">
        <f>'9月'!AA19</f>
        <v>57.3</v>
      </c>
      <c r="K21" s="48">
        <f>'10月'!AA19</f>
        <v>74.4</v>
      </c>
      <c r="L21" s="48">
        <f>'11月'!AA19</f>
        <v>38.7</v>
      </c>
      <c r="M21" s="49">
        <f>'12月'!AA19</f>
        <v>22.8</v>
      </c>
    </row>
    <row r="22" spans="1:13" ht="18" customHeight="1">
      <c r="A22" s="47">
        <v>18</v>
      </c>
      <c r="B22" s="69">
        <f>'1月'!AA20</f>
        <v>29.5</v>
      </c>
      <c r="C22" s="48">
        <f>'2月'!AA20</f>
        <v>37.3</v>
      </c>
      <c r="D22" s="48">
        <f>'3月'!AA20</f>
        <v>22.9</v>
      </c>
      <c r="E22" s="48">
        <f>'4月'!AA20</f>
        <v>29.3</v>
      </c>
      <c r="F22" s="48">
        <f>'5月'!AA20</f>
        <v>61.9</v>
      </c>
      <c r="G22" s="48">
        <f>'6月'!AA20</f>
        <v>83.9</v>
      </c>
      <c r="H22" s="48">
        <f>'7月'!AA20</f>
        <v>55.6</v>
      </c>
      <c r="I22" s="48">
        <f>'8月'!AA20</f>
        <v>76</v>
      </c>
      <c r="J22" s="48">
        <f>'9月'!AA20</f>
        <v>51.1</v>
      </c>
      <c r="K22" s="48">
        <f>'10月'!AA20</f>
        <v>70.9</v>
      </c>
      <c r="L22" s="48">
        <f>'11月'!AA20</f>
        <v>39.8</v>
      </c>
      <c r="M22" s="49">
        <f>'12月'!AA20</f>
        <v>20.6</v>
      </c>
    </row>
    <row r="23" spans="1:13" ht="18" customHeight="1">
      <c r="A23" s="47">
        <v>19</v>
      </c>
      <c r="B23" s="69">
        <f>'1月'!AA21</f>
        <v>59.8</v>
      </c>
      <c r="C23" s="48">
        <f>'2月'!AA21</f>
        <v>69.4</v>
      </c>
      <c r="D23" s="48">
        <f>'3月'!AA21</f>
        <v>23.9</v>
      </c>
      <c r="E23" s="48">
        <f>'4月'!AA21</f>
        <v>50.2</v>
      </c>
      <c r="F23" s="48">
        <f>'5月'!AA21</f>
        <v>54.7</v>
      </c>
      <c r="G23" s="48">
        <f>'6月'!AA21</f>
        <v>73.5</v>
      </c>
      <c r="H23" s="48">
        <f>'7月'!AA21</f>
        <v>60.2</v>
      </c>
      <c r="I23" s="48">
        <f>'8月'!AA21</f>
        <v>70.7</v>
      </c>
      <c r="J23" s="48">
        <f>'9月'!AA21</f>
        <v>53.9</v>
      </c>
      <c r="K23" s="48">
        <f>'10月'!AA21</f>
        <v>63.3</v>
      </c>
      <c r="L23" s="48">
        <f>'11月'!AA21</f>
        <v>31.8</v>
      </c>
      <c r="M23" s="49">
        <f>'12月'!AA21</f>
        <v>31.2</v>
      </c>
    </row>
    <row r="24" spans="1:13" ht="18" customHeight="1">
      <c r="A24" s="47">
        <v>20</v>
      </c>
      <c r="B24" s="69">
        <f>'1月'!AA22</f>
        <v>25.2</v>
      </c>
      <c r="C24" s="48">
        <f>'2月'!AA22</f>
        <v>49.8</v>
      </c>
      <c r="D24" s="48">
        <f>'3月'!AA22</f>
        <v>45.7</v>
      </c>
      <c r="E24" s="48">
        <f>'4月'!AA22</f>
        <v>66.2</v>
      </c>
      <c r="F24" s="48">
        <f>'5月'!AA22</f>
        <v>32.2</v>
      </c>
      <c r="G24" s="48">
        <f>'6月'!AA22</f>
        <v>75.1</v>
      </c>
      <c r="H24" s="48">
        <f>'7月'!AA22</f>
        <v>46.2</v>
      </c>
      <c r="I24" s="48">
        <f>'8月'!AA22</f>
        <v>65.2</v>
      </c>
      <c r="J24" s="48">
        <f>'9月'!AA22</f>
        <v>65.9</v>
      </c>
      <c r="K24" s="48">
        <f>'10月'!AA22</f>
        <v>44.8</v>
      </c>
      <c r="L24" s="48">
        <f>'11月'!AA22</f>
        <v>31.1</v>
      </c>
      <c r="M24" s="49">
        <f>'12月'!AA22</f>
        <v>22.4</v>
      </c>
    </row>
    <row r="25" spans="1:13" ht="18" customHeight="1">
      <c r="A25" s="44">
        <v>21</v>
      </c>
      <c r="B25" s="68">
        <f>'1月'!AA23</f>
        <v>28.4</v>
      </c>
      <c r="C25" s="45">
        <f>'2月'!AA23</f>
        <v>44.5</v>
      </c>
      <c r="D25" s="45">
        <f>'3月'!AA23</f>
        <v>19.2</v>
      </c>
      <c r="E25" s="45">
        <f>'4月'!AA23</f>
        <v>43.9</v>
      </c>
      <c r="F25" s="45">
        <f>'5月'!AA23</f>
        <v>35.6</v>
      </c>
      <c r="G25" s="45">
        <f>'6月'!AA23</f>
        <v>60.4</v>
      </c>
      <c r="H25" s="45">
        <f>'7月'!AA23</f>
        <v>56.1</v>
      </c>
      <c r="I25" s="45">
        <f>'8月'!AA23</f>
        <v>51</v>
      </c>
      <c r="J25" s="45">
        <f>'9月'!AA23</f>
        <v>59.7</v>
      </c>
      <c r="K25" s="45">
        <f>'10月'!AA23</f>
        <v>57</v>
      </c>
      <c r="L25" s="45">
        <f>'11月'!AA23</f>
        <v>38.5</v>
      </c>
      <c r="M25" s="46">
        <f>'12月'!AA23</f>
        <v>41.2</v>
      </c>
    </row>
    <row r="26" spans="1:13" ht="18" customHeight="1">
      <c r="A26" s="47">
        <v>22</v>
      </c>
      <c r="B26" s="69">
        <f>'1月'!AA24</f>
        <v>25</v>
      </c>
      <c r="C26" s="48">
        <f>'2月'!AA24</f>
        <v>20.4</v>
      </c>
      <c r="D26" s="48">
        <f>'3月'!AA24</f>
        <v>55</v>
      </c>
      <c r="E26" s="48">
        <f>'4月'!AA24</f>
        <v>27.5</v>
      </c>
      <c r="F26" s="48">
        <f>'5月'!AA24</f>
        <v>58.5</v>
      </c>
      <c r="G26" s="48">
        <f>'6月'!AA24</f>
        <v>80.4</v>
      </c>
      <c r="H26" s="48">
        <f>'7月'!AA24</f>
        <v>83.9</v>
      </c>
      <c r="I26" s="48">
        <f>'8月'!AA24</f>
        <v>54.8</v>
      </c>
      <c r="J26" s="48">
        <f>'9月'!AA24</f>
        <v>58.3</v>
      </c>
      <c r="K26" s="48">
        <f>'10月'!AA24</f>
        <v>73.9</v>
      </c>
      <c r="L26" s="48">
        <f>'11月'!AA24</f>
        <v>42.1</v>
      </c>
      <c r="M26" s="49">
        <f>'12月'!AA24</f>
        <v>28.2</v>
      </c>
    </row>
    <row r="27" spans="1:13" ht="18" customHeight="1">
      <c r="A27" s="47">
        <v>23</v>
      </c>
      <c r="B27" s="69">
        <f>'1月'!AA25</f>
        <v>42.5</v>
      </c>
      <c r="C27" s="48">
        <f>'2月'!AA25</f>
        <v>22.2</v>
      </c>
      <c r="D27" s="48">
        <f>'3月'!AA25</f>
        <v>82.4</v>
      </c>
      <c r="E27" s="48">
        <f>'4月'!AA25</f>
        <v>22.5</v>
      </c>
      <c r="F27" s="48">
        <f>'5月'!AA25</f>
        <v>59.9</v>
      </c>
      <c r="G27" s="48">
        <f>'6月'!AA25</f>
        <v>76.4</v>
      </c>
      <c r="H27" s="48">
        <f>'7月'!AA25</f>
        <v>65.5</v>
      </c>
      <c r="I27" s="48">
        <f>'8月'!AA25</f>
        <v>73.6</v>
      </c>
      <c r="J27" s="48">
        <f>'9月'!AA25</f>
        <v>65.7</v>
      </c>
      <c r="K27" s="48">
        <f>'10月'!AA25</f>
        <v>44.7</v>
      </c>
      <c r="L27" s="48">
        <f>'11月'!AA25</f>
        <v>55.7</v>
      </c>
      <c r="M27" s="49">
        <f>'12月'!AA25</f>
        <v>26.1</v>
      </c>
    </row>
    <row r="28" spans="1:13" ht="18" customHeight="1">
      <c r="A28" s="47">
        <v>24</v>
      </c>
      <c r="B28" s="69">
        <f>'1月'!AA26</f>
        <v>50</v>
      </c>
      <c r="C28" s="48">
        <f>'2月'!AA26</f>
        <v>41.6</v>
      </c>
      <c r="D28" s="48">
        <f>'3月'!AA26</f>
        <v>56</v>
      </c>
      <c r="E28" s="48">
        <f>'4月'!AA26</f>
        <v>39.7</v>
      </c>
      <c r="F28" s="48">
        <f>'5月'!AA26</f>
        <v>60.6</v>
      </c>
      <c r="G28" s="48">
        <f>'6月'!AA26</f>
        <v>55</v>
      </c>
      <c r="H28" s="48">
        <f>'7月'!AA26</f>
        <v>60</v>
      </c>
      <c r="I28" s="48">
        <f>'8月'!AA26</f>
        <v>69.7</v>
      </c>
      <c r="J28" s="48">
        <f>'9月'!AA26</f>
        <v>82.7</v>
      </c>
      <c r="K28" s="48">
        <f>'10月'!AA26</f>
        <v>51.2</v>
      </c>
      <c r="L28" s="48">
        <f>'11月'!AA26</f>
        <v>48.3</v>
      </c>
      <c r="M28" s="49">
        <f>'12月'!AA26</f>
        <v>24.7</v>
      </c>
    </row>
    <row r="29" spans="1:13" ht="18" customHeight="1">
      <c r="A29" s="47">
        <v>25</v>
      </c>
      <c r="B29" s="69">
        <f>'1月'!AA27</f>
        <v>28.3</v>
      </c>
      <c r="C29" s="48">
        <f>'2月'!AA27</f>
        <v>68</v>
      </c>
      <c r="D29" s="48">
        <f>'3月'!AA27</f>
        <v>26.9</v>
      </c>
      <c r="E29" s="48">
        <f>'4月'!AA27</f>
        <v>63.1</v>
      </c>
      <c r="F29" s="48">
        <f>'5月'!AA27</f>
        <v>59.9</v>
      </c>
      <c r="G29" s="48">
        <f>'6月'!AA27</f>
        <v>52.2</v>
      </c>
      <c r="H29" s="48">
        <f>'7月'!AA27</f>
        <v>72.7</v>
      </c>
      <c r="I29" s="48">
        <f>'8月'!AA27</f>
        <v>79.2</v>
      </c>
      <c r="J29" s="48">
        <f>'9月'!AA27</f>
        <v>65.2</v>
      </c>
      <c r="K29" s="48">
        <f>'10月'!AA27</f>
        <v>34.4</v>
      </c>
      <c r="L29" s="48">
        <f>'11月'!AA27</f>
        <v>52.9</v>
      </c>
      <c r="M29" s="49">
        <f>'12月'!AA27</f>
        <v>27.4</v>
      </c>
    </row>
    <row r="30" spans="1:13" ht="18" customHeight="1">
      <c r="A30" s="47">
        <v>26</v>
      </c>
      <c r="B30" s="69">
        <f>'1月'!AA28</f>
        <v>48.9</v>
      </c>
      <c r="C30" s="48">
        <f>'2月'!AA28</f>
        <v>25.2</v>
      </c>
      <c r="D30" s="48">
        <f>'3月'!AA28</f>
        <v>24.7</v>
      </c>
      <c r="E30" s="48">
        <f>'4月'!AA28</f>
        <v>55.3</v>
      </c>
      <c r="F30" s="48">
        <f>'5月'!AA28</f>
        <v>55.2</v>
      </c>
      <c r="G30" s="48">
        <f>'6月'!AA28</f>
        <v>61.5</v>
      </c>
      <c r="H30" s="48">
        <f>'7月'!AA28</f>
        <v>94.5</v>
      </c>
      <c r="I30" s="48">
        <f>'8月'!AA28</f>
        <v>67.5</v>
      </c>
      <c r="J30" s="48">
        <f>'9月'!AA28</f>
        <v>58.5</v>
      </c>
      <c r="K30" s="48">
        <f>'10月'!AA28</f>
        <v>52.9</v>
      </c>
      <c r="L30" s="48">
        <f>'11月'!AA28</f>
        <v>50.4</v>
      </c>
      <c r="M30" s="49">
        <f>'12月'!AA28</f>
        <v>21.5</v>
      </c>
    </row>
    <row r="31" spans="1:13" ht="18" customHeight="1">
      <c r="A31" s="47">
        <v>27</v>
      </c>
      <c r="B31" s="69">
        <f>'1月'!AA29</f>
        <v>33.5</v>
      </c>
      <c r="C31" s="48">
        <f>'2月'!AA29</f>
        <v>33.1</v>
      </c>
      <c r="D31" s="48">
        <f>'3月'!AA29</f>
        <v>31.2</v>
      </c>
      <c r="E31" s="48">
        <f>'4月'!AA29</f>
        <v>39</v>
      </c>
      <c r="F31" s="48">
        <f>'5月'!AA29</f>
        <v>63</v>
      </c>
      <c r="G31" s="48">
        <f>'6月'!AA29</f>
        <v>67.8</v>
      </c>
      <c r="H31" s="48">
        <f>'7月'!AA29</f>
        <v>38.1</v>
      </c>
      <c r="I31" s="48">
        <f>'8月'!AA29</f>
        <v>65.9</v>
      </c>
      <c r="J31" s="48">
        <f>'9月'!AA29</f>
        <v>63</v>
      </c>
      <c r="K31" s="48">
        <f>'10月'!AA29</f>
        <v>68.4</v>
      </c>
      <c r="L31" s="48">
        <f>'11月'!AA29</f>
        <v>41.3</v>
      </c>
      <c r="M31" s="49">
        <f>'12月'!AA29</f>
        <v>24.8</v>
      </c>
    </row>
    <row r="32" spans="1:13" ht="18" customHeight="1">
      <c r="A32" s="47">
        <v>28</v>
      </c>
      <c r="B32" s="69">
        <f>'1月'!AA30</f>
        <v>42.5</v>
      </c>
      <c r="C32" s="48">
        <f>'2月'!AA30</f>
        <v>27.5</v>
      </c>
      <c r="D32" s="48">
        <f>'3月'!AA30</f>
        <v>66.2</v>
      </c>
      <c r="E32" s="48">
        <f>'4月'!AA30</f>
        <v>33.6</v>
      </c>
      <c r="F32" s="48">
        <f>'5月'!AA30</f>
        <v>48.5</v>
      </c>
      <c r="G32" s="48">
        <f>'6月'!AA30</f>
        <v>62.5</v>
      </c>
      <c r="H32" s="48">
        <f>'7月'!AA30</f>
        <v>47.3</v>
      </c>
      <c r="I32" s="48">
        <f>'8月'!AA30</f>
        <v>64.3</v>
      </c>
      <c r="J32" s="48">
        <f>'9月'!AA30</f>
        <v>55</v>
      </c>
      <c r="K32" s="48">
        <f>'10月'!AA30</f>
        <v>54.1</v>
      </c>
      <c r="L32" s="48">
        <f>'11月'!AA30</f>
        <v>43.6</v>
      </c>
      <c r="M32" s="49">
        <f>'12月'!AA30</f>
        <v>23.7</v>
      </c>
    </row>
    <row r="33" spans="1:13" ht="18" customHeight="1">
      <c r="A33" s="47">
        <v>29</v>
      </c>
      <c r="B33" s="69">
        <f>'1月'!AA31</f>
        <v>51.5</v>
      </c>
      <c r="C33" s="48"/>
      <c r="D33" s="48">
        <f>'3月'!AA31</f>
        <v>25.1</v>
      </c>
      <c r="E33" s="48">
        <f>'4月'!AA31</f>
        <v>33</v>
      </c>
      <c r="F33" s="48">
        <f>'5月'!AA31</f>
        <v>64.8</v>
      </c>
      <c r="G33" s="48">
        <f>'6月'!AA31</f>
        <v>70</v>
      </c>
      <c r="H33" s="48">
        <f>'7月'!AA31</f>
        <v>68.9</v>
      </c>
      <c r="I33" s="48">
        <f>'8月'!AA31</f>
        <v>59</v>
      </c>
      <c r="J33" s="48">
        <f>'9月'!AA31</f>
        <v>56.4</v>
      </c>
      <c r="K33" s="48">
        <f>'10月'!AA31</f>
        <v>65.4</v>
      </c>
      <c r="L33" s="48">
        <f>'11月'!AA31</f>
        <v>30.9</v>
      </c>
      <c r="M33" s="49">
        <f>'12月'!AA31</f>
        <v>25.2</v>
      </c>
    </row>
    <row r="34" spans="1:13" ht="18" customHeight="1">
      <c r="A34" s="47">
        <v>30</v>
      </c>
      <c r="B34" s="69">
        <f>'1月'!AA32</f>
        <v>24.9</v>
      </c>
      <c r="C34" s="48"/>
      <c r="D34" s="48">
        <f>'3月'!AA32</f>
        <v>24.8</v>
      </c>
      <c r="E34" s="48">
        <f>'4月'!AA32</f>
        <v>19.6</v>
      </c>
      <c r="F34" s="48">
        <f>'5月'!AA32</f>
        <v>82.4</v>
      </c>
      <c r="G34" s="48">
        <f>'6月'!AA32</f>
        <v>54.4</v>
      </c>
      <c r="H34" s="48">
        <f>'7月'!AA32</f>
        <v>73.9</v>
      </c>
      <c r="I34" s="48">
        <f>'8月'!AA32</f>
        <v>57.1</v>
      </c>
      <c r="J34" s="48">
        <f>'9月'!AA32</f>
        <v>52.7</v>
      </c>
      <c r="K34" s="48">
        <f>'10月'!AA32</f>
        <v>57.8</v>
      </c>
      <c r="L34" s="48">
        <f>'11月'!AA32</f>
        <v>31</v>
      </c>
      <c r="M34" s="49">
        <f>'12月'!AA32</f>
        <v>31.2</v>
      </c>
    </row>
    <row r="35" spans="1:13" ht="18" customHeight="1">
      <c r="A35" s="47">
        <v>31</v>
      </c>
      <c r="B35" s="69">
        <f>'1月'!AA33</f>
        <v>27</v>
      </c>
      <c r="C35" s="48"/>
      <c r="D35" s="48">
        <f>'3月'!AA33</f>
        <v>24.1</v>
      </c>
      <c r="E35" s="48"/>
      <c r="F35" s="48">
        <f>'5月'!AA33</f>
        <v>58.1</v>
      </c>
      <c r="G35" s="48"/>
      <c r="H35" s="48">
        <f>'7月'!AA33</f>
        <v>74.2</v>
      </c>
      <c r="I35" s="48">
        <f>'8月'!AA33</f>
        <v>54.4</v>
      </c>
      <c r="J35" s="48"/>
      <c r="K35" s="48">
        <f>'10月'!AA33</f>
        <v>47.5</v>
      </c>
      <c r="L35" s="48"/>
      <c r="M35" s="49">
        <f>'12月'!AA33</f>
        <v>30.3</v>
      </c>
    </row>
    <row r="36" spans="1:13" ht="18" customHeight="1">
      <c r="A36" s="77" t="s">
        <v>7</v>
      </c>
      <c r="B36" s="101">
        <f>AVERAGEA(B5:B35)</f>
        <v>36.88709677419355</v>
      </c>
      <c r="C36" s="102">
        <f aca="true" t="shared" si="0" ref="C36:M36">AVERAGEA(C5:C35)</f>
        <v>37.00714285714286</v>
      </c>
      <c r="D36" s="102">
        <f t="shared" si="0"/>
        <v>40.370967741935495</v>
      </c>
      <c r="E36" s="102">
        <f t="shared" si="0"/>
        <v>41.019999999999996</v>
      </c>
      <c r="F36" s="102">
        <f t="shared" si="0"/>
        <v>52.60645161290322</v>
      </c>
      <c r="G36" s="102">
        <f t="shared" si="0"/>
        <v>67.9</v>
      </c>
      <c r="H36" s="102">
        <f t="shared" si="0"/>
        <v>70.2032258064516</v>
      </c>
      <c r="I36" s="102">
        <f t="shared" si="0"/>
        <v>67.29354838709679</v>
      </c>
      <c r="J36" s="102">
        <f t="shared" si="0"/>
        <v>62.77666666666668</v>
      </c>
      <c r="K36" s="102">
        <f t="shared" si="0"/>
        <v>62.354838709677445</v>
      </c>
      <c r="L36" s="102">
        <f t="shared" si="0"/>
        <v>41.833333333333336</v>
      </c>
      <c r="M36" s="103">
        <f t="shared" si="0"/>
        <v>30.47096774193549</v>
      </c>
    </row>
    <row r="37" spans="1:13" ht="18" customHeight="1">
      <c r="A37" s="78" t="s">
        <v>31</v>
      </c>
      <c r="B37" s="100">
        <f>MINA(B5:B35)</f>
        <v>20.8</v>
      </c>
      <c r="C37" s="104">
        <f aca="true" t="shared" si="1" ref="C37:M37">MINA(C5:C35)</f>
        <v>20.4</v>
      </c>
      <c r="D37" s="104">
        <f t="shared" si="1"/>
        <v>18.7</v>
      </c>
      <c r="E37" s="104">
        <f t="shared" si="1"/>
        <v>19.5</v>
      </c>
      <c r="F37" s="104">
        <f t="shared" si="1"/>
        <v>19.1</v>
      </c>
      <c r="G37" s="104">
        <f t="shared" si="1"/>
        <v>44.8</v>
      </c>
      <c r="H37" s="104">
        <f t="shared" si="1"/>
        <v>38.1</v>
      </c>
      <c r="I37" s="104">
        <f t="shared" si="1"/>
        <v>51</v>
      </c>
      <c r="J37" s="104">
        <f t="shared" si="1"/>
        <v>47.5</v>
      </c>
      <c r="K37" s="104">
        <f t="shared" si="1"/>
        <v>34.4</v>
      </c>
      <c r="L37" s="104">
        <f t="shared" si="1"/>
        <v>24.3</v>
      </c>
      <c r="M37" s="105">
        <f t="shared" si="1"/>
        <v>20.6</v>
      </c>
    </row>
    <row r="38" spans="1:13" ht="18" customHeight="1">
      <c r="A38" s="53" t="s">
        <v>27</v>
      </c>
      <c r="B38" s="70">
        <f>AVERAGEA(B5:B14)</f>
        <v>33.07</v>
      </c>
      <c r="C38" s="54">
        <f aca="true" t="shared" si="2" ref="C38:M38">AVERAGEA(C5:C14)</f>
        <v>34.9</v>
      </c>
      <c r="D38" s="54">
        <f t="shared" si="2"/>
        <v>46.06</v>
      </c>
      <c r="E38" s="54">
        <f t="shared" si="2"/>
        <v>35.36</v>
      </c>
      <c r="F38" s="54">
        <f t="shared" si="2"/>
        <v>45.90999999999999</v>
      </c>
      <c r="G38" s="54">
        <f t="shared" si="2"/>
        <v>65.03999999999999</v>
      </c>
      <c r="H38" s="54">
        <f t="shared" si="2"/>
        <v>76.82</v>
      </c>
      <c r="I38" s="54">
        <f t="shared" si="2"/>
        <v>68.08000000000001</v>
      </c>
      <c r="J38" s="54">
        <f t="shared" si="2"/>
        <v>66.15</v>
      </c>
      <c r="K38" s="54">
        <f t="shared" si="2"/>
        <v>68.2</v>
      </c>
      <c r="L38" s="54">
        <f t="shared" si="2"/>
        <v>42.36</v>
      </c>
      <c r="M38" s="55">
        <f t="shared" si="2"/>
        <v>37.910000000000004</v>
      </c>
    </row>
    <row r="39" spans="1:13" ht="18" customHeight="1">
      <c r="A39" s="56" t="s">
        <v>28</v>
      </c>
      <c r="B39" s="71">
        <f>AVERAGEA(B15:B24)</f>
        <v>41.03</v>
      </c>
      <c r="C39" s="57">
        <f aca="true" t="shared" si="3" ref="C39:M39">AVERAGEA(C15:C24)</f>
        <v>40.47</v>
      </c>
      <c r="D39" s="57">
        <f t="shared" si="3"/>
        <v>35.529999999999994</v>
      </c>
      <c r="E39" s="57">
        <f t="shared" si="3"/>
        <v>49.980000000000004</v>
      </c>
      <c r="F39" s="57">
        <f t="shared" si="3"/>
        <v>52.52</v>
      </c>
      <c r="G39" s="57">
        <f t="shared" si="3"/>
        <v>74.6</v>
      </c>
      <c r="H39" s="57">
        <f t="shared" si="3"/>
        <v>67.30000000000001</v>
      </c>
      <c r="I39" s="57">
        <f t="shared" si="3"/>
        <v>70.88000000000001</v>
      </c>
      <c r="J39" s="57">
        <f t="shared" si="3"/>
        <v>60.46</v>
      </c>
      <c r="K39" s="57">
        <f t="shared" si="3"/>
        <v>64.36999999999999</v>
      </c>
      <c r="L39" s="57">
        <f t="shared" si="3"/>
        <v>39.67</v>
      </c>
      <c r="M39" s="58">
        <f t="shared" si="3"/>
        <v>26.119999999999997</v>
      </c>
    </row>
    <row r="40" spans="1:13" ht="18" customHeight="1">
      <c r="A40" s="59" t="s">
        <v>29</v>
      </c>
      <c r="B40" s="72">
        <f>AVERAGEA(B25:B35)</f>
        <v>36.59090909090909</v>
      </c>
      <c r="C40" s="60">
        <f aca="true" t="shared" si="4" ref="C40:M40">AVERAGEA(C25:C35)</f>
        <v>35.3125</v>
      </c>
      <c r="D40" s="60">
        <f t="shared" si="4"/>
        <v>39.60000000000001</v>
      </c>
      <c r="E40" s="60">
        <f t="shared" si="4"/>
        <v>37.720000000000006</v>
      </c>
      <c r="F40" s="60">
        <f t="shared" si="4"/>
        <v>58.77272727272727</v>
      </c>
      <c r="G40" s="60">
        <f t="shared" si="4"/>
        <v>64.06</v>
      </c>
      <c r="H40" s="60">
        <f t="shared" si="4"/>
        <v>66.82727272727273</v>
      </c>
      <c r="I40" s="60">
        <f t="shared" si="4"/>
        <v>63.318181818181806</v>
      </c>
      <c r="J40" s="60">
        <f t="shared" si="4"/>
        <v>61.720000000000006</v>
      </c>
      <c r="K40" s="60">
        <f t="shared" si="4"/>
        <v>55.209090909090904</v>
      </c>
      <c r="L40" s="60">
        <f t="shared" si="4"/>
        <v>43.470000000000006</v>
      </c>
      <c r="M40" s="61">
        <f t="shared" si="4"/>
        <v>27.663636363636364</v>
      </c>
    </row>
    <row r="41" spans="1:13" ht="18" customHeight="1">
      <c r="A41" s="76" t="s">
        <v>32</v>
      </c>
      <c r="B41" s="73">
        <f>'1月'!D36</f>
        <v>20</v>
      </c>
      <c r="C41" s="74">
        <f>'2月'!D36</f>
        <v>19</v>
      </c>
      <c r="D41" s="74">
        <f>'3月'!D36</f>
        <v>18</v>
      </c>
      <c r="E41" s="74">
        <f>'4月'!D36</f>
        <v>16</v>
      </c>
      <c r="F41" s="74">
        <f>'5月'!D36</f>
        <v>7</v>
      </c>
      <c r="G41" s="74">
        <f>'6月'!D36</f>
        <v>0</v>
      </c>
      <c r="H41" s="74">
        <f>'7月'!D36</f>
        <v>1</v>
      </c>
      <c r="I41" s="74">
        <f>'8月'!D36</f>
        <v>0</v>
      </c>
      <c r="J41" s="74">
        <f>'9月'!D36</f>
        <v>0</v>
      </c>
      <c r="K41" s="74">
        <f>'10月'!D36</f>
        <v>1</v>
      </c>
      <c r="L41" s="74">
        <f>'11月'!D36</f>
        <v>15</v>
      </c>
      <c r="M41" s="75">
        <f>'12月'!D36</f>
        <v>27</v>
      </c>
    </row>
    <row r="58" ht="12">
      <c r="A58" s="62" t="s">
        <v>33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Footer>&amp;C&amp;"Times New Roman,標準"&amp;9- 9 -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3"/>
  <sheetViews>
    <sheetView showGridLines="0" workbookViewId="0" topLeftCell="A1">
      <selection activeCell="A1" sqref="A1"/>
    </sheetView>
  </sheetViews>
  <sheetFormatPr defaultColWidth="6.875" defaultRowHeight="12"/>
  <cols>
    <col min="2" max="25" width="5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7">
        <f>'1月'!Y1</f>
        <v>2005</v>
      </c>
      <c r="Z1" t="s">
        <v>1</v>
      </c>
      <c r="AA1" s="99">
        <v>2</v>
      </c>
      <c r="AB1" s="1" t="s">
        <v>2</v>
      </c>
      <c r="AC1" s="1"/>
    </row>
    <row r="2" spans="1:29" ht="13.5" customHeight="1">
      <c r="A2" s="85" t="s">
        <v>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7" t="s">
        <v>4</v>
      </c>
      <c r="AA2" s="87" t="s">
        <v>5</v>
      </c>
      <c r="AB2" s="88" t="s">
        <v>6</v>
      </c>
      <c r="AC2" s="2" t="s">
        <v>3</v>
      </c>
    </row>
    <row r="3" spans="1:29" ht="13.5" customHeight="1">
      <c r="A3" s="89">
        <v>1</v>
      </c>
      <c r="B3" s="106">
        <v>66.9</v>
      </c>
      <c r="C3" s="106">
        <v>73.6</v>
      </c>
      <c r="D3" s="106">
        <v>74.1</v>
      </c>
      <c r="E3" s="106">
        <v>71.8</v>
      </c>
      <c r="F3" s="106">
        <v>66.4</v>
      </c>
      <c r="G3" s="106">
        <v>65.5</v>
      </c>
      <c r="H3" s="106">
        <v>62.7</v>
      </c>
      <c r="I3" s="106">
        <v>42.8</v>
      </c>
      <c r="J3" s="106">
        <v>39.6</v>
      </c>
      <c r="K3" s="106">
        <v>34.4</v>
      </c>
      <c r="L3" s="106">
        <v>29.6</v>
      </c>
      <c r="M3" s="106">
        <v>27.9</v>
      </c>
      <c r="N3" s="106">
        <v>28.9</v>
      </c>
      <c r="O3" s="106">
        <v>46.8</v>
      </c>
      <c r="P3" s="106">
        <v>34.3</v>
      </c>
      <c r="Q3" s="106">
        <v>36.1</v>
      </c>
      <c r="R3" s="106">
        <v>35.5</v>
      </c>
      <c r="S3" s="106">
        <v>43.3</v>
      </c>
      <c r="T3" s="106">
        <v>42.7</v>
      </c>
      <c r="U3" s="106">
        <v>45.3</v>
      </c>
      <c r="V3" s="106">
        <v>44.7</v>
      </c>
      <c r="W3" s="106">
        <v>47.5</v>
      </c>
      <c r="X3" s="106">
        <v>46.6</v>
      </c>
      <c r="Y3" s="106">
        <v>44.5</v>
      </c>
      <c r="Z3" s="90">
        <f aca="true" t="shared" si="0" ref="Z3:Z30">AVERAGE(B3:Y3)</f>
        <v>47.97916666666666</v>
      </c>
      <c r="AA3" s="91">
        <v>26.1</v>
      </c>
      <c r="AB3" s="108">
        <v>0.5118055555555555</v>
      </c>
      <c r="AC3" s="5">
        <v>1</v>
      </c>
    </row>
    <row r="4" spans="1:29" ht="13.5" customHeight="1">
      <c r="A4" s="89">
        <v>2</v>
      </c>
      <c r="B4" s="106">
        <v>41</v>
      </c>
      <c r="C4" s="106">
        <v>47.5</v>
      </c>
      <c r="D4" s="106">
        <v>46.7</v>
      </c>
      <c r="E4" s="106">
        <v>49.2</v>
      </c>
      <c r="F4" s="106">
        <v>46</v>
      </c>
      <c r="G4" s="106">
        <v>46.1</v>
      </c>
      <c r="H4" s="106">
        <v>48</v>
      </c>
      <c r="I4" s="106">
        <v>45.9</v>
      </c>
      <c r="J4" s="106">
        <v>45.5</v>
      </c>
      <c r="K4" s="106">
        <v>42.6</v>
      </c>
      <c r="L4" s="106">
        <v>43.3</v>
      </c>
      <c r="M4" s="106">
        <v>37.4</v>
      </c>
      <c r="N4" s="106">
        <v>30.4</v>
      </c>
      <c r="O4" s="106">
        <v>29.7</v>
      </c>
      <c r="P4" s="106">
        <v>28.4</v>
      </c>
      <c r="Q4" s="106">
        <v>31.1</v>
      </c>
      <c r="R4" s="106">
        <v>39.1</v>
      </c>
      <c r="S4" s="106">
        <v>47.8</v>
      </c>
      <c r="T4" s="106">
        <v>46.9</v>
      </c>
      <c r="U4" s="106">
        <v>46.4</v>
      </c>
      <c r="V4" s="106">
        <v>47.7</v>
      </c>
      <c r="W4" s="106">
        <v>50.6</v>
      </c>
      <c r="X4" s="106">
        <v>55.2</v>
      </c>
      <c r="Y4" s="106">
        <v>56.2</v>
      </c>
      <c r="Z4" s="90">
        <f t="shared" si="0"/>
        <v>43.69583333333333</v>
      </c>
      <c r="AA4" s="91">
        <v>26.8</v>
      </c>
      <c r="AB4" s="108">
        <v>0.6173611111111111</v>
      </c>
      <c r="AC4" s="6">
        <v>2</v>
      </c>
    </row>
    <row r="5" spans="1:29" ht="13.5" customHeight="1">
      <c r="A5" s="89">
        <v>3</v>
      </c>
      <c r="B5" s="106">
        <v>66.2</v>
      </c>
      <c r="C5" s="106">
        <v>65.8</v>
      </c>
      <c r="D5" s="106">
        <v>62.9</v>
      </c>
      <c r="E5" s="106">
        <v>64.3</v>
      </c>
      <c r="F5" s="106">
        <v>62.8</v>
      </c>
      <c r="G5" s="106">
        <v>56.5</v>
      </c>
      <c r="H5" s="106">
        <v>59.2</v>
      </c>
      <c r="I5" s="106">
        <v>56.2</v>
      </c>
      <c r="J5" s="106">
        <v>53</v>
      </c>
      <c r="K5" s="106">
        <v>49.2</v>
      </c>
      <c r="L5" s="106">
        <v>51.6</v>
      </c>
      <c r="M5" s="106">
        <v>43.5</v>
      </c>
      <c r="N5" s="106">
        <v>30.1</v>
      </c>
      <c r="O5" s="106">
        <v>30.3</v>
      </c>
      <c r="P5" s="106">
        <v>29.6</v>
      </c>
      <c r="Q5" s="106">
        <v>34.7</v>
      </c>
      <c r="R5" s="106">
        <v>38.4</v>
      </c>
      <c r="S5" s="106">
        <v>42.7</v>
      </c>
      <c r="T5" s="106">
        <v>48.1</v>
      </c>
      <c r="U5" s="106">
        <v>52.2</v>
      </c>
      <c r="V5" s="106">
        <v>50.5</v>
      </c>
      <c r="W5" s="106">
        <v>61.9</v>
      </c>
      <c r="X5" s="106">
        <v>61.9</v>
      </c>
      <c r="Y5" s="106">
        <v>62.4</v>
      </c>
      <c r="Z5" s="90">
        <f t="shared" si="0"/>
        <v>51.416666666666686</v>
      </c>
      <c r="AA5" s="91">
        <v>28</v>
      </c>
      <c r="AB5" s="108">
        <v>0.6118055555555556</v>
      </c>
      <c r="AC5" s="6">
        <v>3</v>
      </c>
    </row>
    <row r="6" spans="1:29" ht="13.5" customHeight="1">
      <c r="A6" s="89">
        <v>4</v>
      </c>
      <c r="B6" s="106">
        <v>62.3</v>
      </c>
      <c r="C6" s="106">
        <v>62</v>
      </c>
      <c r="D6" s="106">
        <v>67.6</v>
      </c>
      <c r="E6" s="106">
        <v>71.9</v>
      </c>
      <c r="F6" s="106">
        <v>68</v>
      </c>
      <c r="G6" s="106">
        <v>66.5</v>
      </c>
      <c r="H6" s="106">
        <v>68.1</v>
      </c>
      <c r="I6" s="106">
        <v>56.3</v>
      </c>
      <c r="J6" s="106">
        <v>45.1</v>
      </c>
      <c r="K6" s="106">
        <v>41.7</v>
      </c>
      <c r="L6" s="106">
        <v>36.1</v>
      </c>
      <c r="M6" s="106">
        <v>34</v>
      </c>
      <c r="N6" s="106">
        <v>28.1</v>
      </c>
      <c r="O6" s="106">
        <v>26.5</v>
      </c>
      <c r="P6" s="106">
        <v>26.8</v>
      </c>
      <c r="Q6" s="106">
        <v>28.3</v>
      </c>
      <c r="R6" s="106">
        <v>31.3</v>
      </c>
      <c r="S6" s="106">
        <v>33</v>
      </c>
      <c r="T6" s="106">
        <v>39.3</v>
      </c>
      <c r="U6" s="106">
        <v>40.3</v>
      </c>
      <c r="V6" s="106">
        <v>41.6</v>
      </c>
      <c r="W6" s="106">
        <v>48</v>
      </c>
      <c r="X6" s="106">
        <v>57.2</v>
      </c>
      <c r="Y6" s="106">
        <v>57.9</v>
      </c>
      <c r="Z6" s="90">
        <f t="shared" si="0"/>
        <v>47.412499999999994</v>
      </c>
      <c r="AA6" s="91">
        <v>25.6</v>
      </c>
      <c r="AB6" s="108">
        <v>0.5777777777777778</v>
      </c>
      <c r="AC6" s="6">
        <v>4</v>
      </c>
    </row>
    <row r="7" spans="1:29" ht="13.5" customHeight="1">
      <c r="A7" s="89">
        <v>5</v>
      </c>
      <c r="B7" s="106">
        <v>59.1</v>
      </c>
      <c r="C7" s="106">
        <v>48.9</v>
      </c>
      <c r="D7" s="106">
        <v>50.7</v>
      </c>
      <c r="E7" s="106">
        <v>51.4</v>
      </c>
      <c r="F7" s="106">
        <v>52.5</v>
      </c>
      <c r="G7" s="106">
        <v>50.4</v>
      </c>
      <c r="H7" s="106">
        <v>47.7</v>
      </c>
      <c r="I7" s="106">
        <v>44.7</v>
      </c>
      <c r="J7" s="106">
        <v>43</v>
      </c>
      <c r="K7" s="106">
        <v>30.7</v>
      </c>
      <c r="L7" s="106">
        <v>27.3</v>
      </c>
      <c r="M7" s="106">
        <v>26.1</v>
      </c>
      <c r="N7" s="106">
        <v>26.8</v>
      </c>
      <c r="O7" s="106">
        <v>25.8</v>
      </c>
      <c r="P7" s="106">
        <v>24.8</v>
      </c>
      <c r="Q7" s="106">
        <v>26.8</v>
      </c>
      <c r="R7" s="106">
        <v>30.8</v>
      </c>
      <c r="S7" s="106">
        <v>40</v>
      </c>
      <c r="T7" s="106">
        <v>44.6</v>
      </c>
      <c r="U7" s="106">
        <v>47.8</v>
      </c>
      <c r="V7" s="106">
        <v>50.1</v>
      </c>
      <c r="W7" s="106">
        <v>52.9</v>
      </c>
      <c r="X7" s="106">
        <v>58.1</v>
      </c>
      <c r="Y7" s="106">
        <v>57.9</v>
      </c>
      <c r="Z7" s="90">
        <f t="shared" si="0"/>
        <v>42.45416666666666</v>
      </c>
      <c r="AA7" s="91">
        <v>24.4</v>
      </c>
      <c r="AB7" s="108">
        <v>0.63125</v>
      </c>
      <c r="AC7" s="6">
        <v>5</v>
      </c>
    </row>
    <row r="8" spans="1:29" ht="13.5" customHeight="1">
      <c r="A8" s="89">
        <v>6</v>
      </c>
      <c r="B8" s="106">
        <v>59.2</v>
      </c>
      <c r="C8" s="106">
        <v>58</v>
      </c>
      <c r="D8" s="106">
        <v>48.1</v>
      </c>
      <c r="E8" s="106">
        <v>59.5</v>
      </c>
      <c r="F8" s="106">
        <v>60</v>
      </c>
      <c r="G8" s="106">
        <v>63.1</v>
      </c>
      <c r="H8" s="106">
        <v>60.6</v>
      </c>
      <c r="I8" s="106">
        <v>49.8</v>
      </c>
      <c r="J8" s="106">
        <v>39.3</v>
      </c>
      <c r="K8" s="106">
        <v>37.9</v>
      </c>
      <c r="L8" s="106">
        <v>34.6</v>
      </c>
      <c r="M8" s="106">
        <v>30.2</v>
      </c>
      <c r="N8" s="106">
        <v>28.9</v>
      </c>
      <c r="O8" s="106">
        <v>28</v>
      </c>
      <c r="P8" s="106">
        <v>36.5</v>
      </c>
      <c r="Q8" s="106">
        <v>30.7</v>
      </c>
      <c r="R8" s="106">
        <v>35</v>
      </c>
      <c r="S8" s="106">
        <v>39.2</v>
      </c>
      <c r="T8" s="106">
        <v>40.5</v>
      </c>
      <c r="U8" s="106">
        <v>39.2</v>
      </c>
      <c r="V8" s="106">
        <v>42.7</v>
      </c>
      <c r="W8" s="106">
        <v>49.9</v>
      </c>
      <c r="X8" s="106">
        <v>56.6</v>
      </c>
      <c r="Y8" s="106">
        <v>61</v>
      </c>
      <c r="Z8" s="90">
        <f t="shared" si="0"/>
        <v>45.35416666666668</v>
      </c>
      <c r="AA8" s="91">
        <v>26</v>
      </c>
      <c r="AB8" s="108">
        <v>0.5694444444444444</v>
      </c>
      <c r="AC8" s="6">
        <v>6</v>
      </c>
    </row>
    <row r="9" spans="1:29" ht="13.5" customHeight="1">
      <c r="A9" s="89">
        <v>7</v>
      </c>
      <c r="B9" s="106">
        <v>61.6</v>
      </c>
      <c r="C9" s="106">
        <v>65.7</v>
      </c>
      <c r="D9" s="106">
        <v>68.3</v>
      </c>
      <c r="E9" s="106">
        <v>69.3</v>
      </c>
      <c r="F9" s="106">
        <v>66.6</v>
      </c>
      <c r="G9" s="106">
        <v>69.9</v>
      </c>
      <c r="H9" s="106">
        <v>69.6</v>
      </c>
      <c r="I9" s="106">
        <v>57.7</v>
      </c>
      <c r="J9" s="106">
        <v>46.9</v>
      </c>
      <c r="K9" s="106">
        <v>49.4</v>
      </c>
      <c r="L9" s="106">
        <v>47</v>
      </c>
      <c r="M9" s="106">
        <v>42.2</v>
      </c>
      <c r="N9" s="106">
        <v>46.9</v>
      </c>
      <c r="O9" s="106">
        <v>43.8</v>
      </c>
      <c r="P9" s="106">
        <v>46.5</v>
      </c>
      <c r="Q9" s="106">
        <v>48.7</v>
      </c>
      <c r="R9" s="106">
        <v>48.5</v>
      </c>
      <c r="S9" s="106">
        <v>62.9</v>
      </c>
      <c r="T9" s="106">
        <v>60.9</v>
      </c>
      <c r="U9" s="106">
        <v>64.8</v>
      </c>
      <c r="V9" s="106">
        <v>66.3</v>
      </c>
      <c r="W9" s="106">
        <v>66.1</v>
      </c>
      <c r="X9" s="106">
        <v>67.2</v>
      </c>
      <c r="Y9" s="106">
        <v>69</v>
      </c>
      <c r="Z9" s="90">
        <f t="shared" si="0"/>
        <v>58.574999999999996</v>
      </c>
      <c r="AA9" s="91">
        <v>38.8</v>
      </c>
      <c r="AB9" s="108">
        <v>0.575</v>
      </c>
      <c r="AC9" s="6">
        <v>7</v>
      </c>
    </row>
    <row r="10" spans="1:29" ht="13.5" customHeight="1">
      <c r="A10" s="89">
        <v>8</v>
      </c>
      <c r="B10" s="106">
        <v>77.4</v>
      </c>
      <c r="C10" s="106">
        <v>85.4</v>
      </c>
      <c r="D10" s="106">
        <v>86</v>
      </c>
      <c r="E10" s="106">
        <v>84.2</v>
      </c>
      <c r="F10" s="106">
        <v>82.8</v>
      </c>
      <c r="G10" s="106">
        <v>86.7</v>
      </c>
      <c r="H10" s="106">
        <v>86.7</v>
      </c>
      <c r="I10" s="106">
        <v>85.1</v>
      </c>
      <c r="J10" s="106">
        <v>80.7</v>
      </c>
      <c r="K10" s="106">
        <v>80.5</v>
      </c>
      <c r="L10" s="106">
        <v>84.6</v>
      </c>
      <c r="M10" s="106">
        <v>87.2</v>
      </c>
      <c r="N10" s="106">
        <v>90.4</v>
      </c>
      <c r="O10" s="106">
        <v>92.4</v>
      </c>
      <c r="P10" s="106">
        <v>91</v>
      </c>
      <c r="Q10" s="106">
        <v>89.7</v>
      </c>
      <c r="R10" s="106">
        <v>88.2</v>
      </c>
      <c r="S10" s="106">
        <v>92.5</v>
      </c>
      <c r="T10" s="106">
        <v>90.5</v>
      </c>
      <c r="U10" s="106">
        <v>89.9</v>
      </c>
      <c r="V10" s="106">
        <v>88.4</v>
      </c>
      <c r="W10" s="106">
        <v>88.6</v>
      </c>
      <c r="X10" s="106">
        <v>87.7</v>
      </c>
      <c r="Y10" s="106">
        <v>86.2</v>
      </c>
      <c r="Z10" s="90">
        <f t="shared" si="0"/>
        <v>86.78333333333336</v>
      </c>
      <c r="AA10" s="91">
        <v>67.9</v>
      </c>
      <c r="AB10" s="108">
        <v>0.0020833333333333333</v>
      </c>
      <c r="AC10" s="6">
        <v>8</v>
      </c>
    </row>
    <row r="11" spans="1:29" ht="13.5" customHeight="1">
      <c r="A11" s="89">
        <v>9</v>
      </c>
      <c r="B11" s="106">
        <v>88.6</v>
      </c>
      <c r="C11" s="106">
        <v>90.9</v>
      </c>
      <c r="D11" s="106">
        <v>90.6</v>
      </c>
      <c r="E11" s="106">
        <v>88.9</v>
      </c>
      <c r="F11" s="106">
        <v>89.7</v>
      </c>
      <c r="G11" s="106">
        <v>89.3</v>
      </c>
      <c r="H11" s="106">
        <v>89.7</v>
      </c>
      <c r="I11" s="106">
        <v>82.5</v>
      </c>
      <c r="J11" s="106">
        <v>66.2</v>
      </c>
      <c r="K11" s="106">
        <v>55.7</v>
      </c>
      <c r="L11" s="106">
        <v>54.1</v>
      </c>
      <c r="M11" s="106">
        <v>57.7</v>
      </c>
      <c r="N11" s="106">
        <v>60.4</v>
      </c>
      <c r="O11" s="106">
        <v>63.8</v>
      </c>
      <c r="P11" s="106">
        <v>66.3</v>
      </c>
      <c r="Q11" s="106">
        <v>69.3</v>
      </c>
      <c r="R11" s="106">
        <v>68.7</v>
      </c>
      <c r="S11" s="106">
        <v>71.5</v>
      </c>
      <c r="T11" s="106">
        <v>74.8</v>
      </c>
      <c r="U11" s="106">
        <v>74</v>
      </c>
      <c r="V11" s="106">
        <v>77</v>
      </c>
      <c r="W11" s="106">
        <v>81.3</v>
      </c>
      <c r="X11" s="106">
        <v>86.4</v>
      </c>
      <c r="Y11" s="106">
        <v>87.3</v>
      </c>
      <c r="Z11" s="90">
        <f t="shared" si="0"/>
        <v>76.02916666666667</v>
      </c>
      <c r="AA11" s="91">
        <v>50.5</v>
      </c>
      <c r="AB11" s="108">
        <v>0.4354166666666666</v>
      </c>
      <c r="AC11" s="6">
        <v>9</v>
      </c>
    </row>
    <row r="12" spans="1:29" ht="13.5" customHeight="1">
      <c r="A12" s="92">
        <v>10</v>
      </c>
      <c r="B12" s="83">
        <v>88.5</v>
      </c>
      <c r="C12" s="83">
        <v>91.2</v>
      </c>
      <c r="D12" s="83">
        <v>92.8</v>
      </c>
      <c r="E12" s="83">
        <v>92</v>
      </c>
      <c r="F12" s="83">
        <v>91.3</v>
      </c>
      <c r="G12" s="83">
        <v>91.1</v>
      </c>
      <c r="H12" s="83">
        <v>93.7</v>
      </c>
      <c r="I12" s="83">
        <v>83.8</v>
      </c>
      <c r="J12" s="83">
        <v>69.6</v>
      </c>
      <c r="K12" s="83">
        <v>68.1</v>
      </c>
      <c r="L12" s="83">
        <v>68.1</v>
      </c>
      <c r="M12" s="83">
        <v>68.1</v>
      </c>
      <c r="N12" s="83">
        <v>58.3</v>
      </c>
      <c r="O12" s="83">
        <v>35.5</v>
      </c>
      <c r="P12" s="83">
        <v>40.4</v>
      </c>
      <c r="Q12" s="83">
        <v>43</v>
      </c>
      <c r="R12" s="83">
        <v>41.7</v>
      </c>
      <c r="S12" s="83">
        <v>46.5</v>
      </c>
      <c r="T12" s="83">
        <v>45.2</v>
      </c>
      <c r="U12" s="83">
        <v>42.4</v>
      </c>
      <c r="V12" s="83">
        <v>42.6</v>
      </c>
      <c r="W12" s="83">
        <v>44</v>
      </c>
      <c r="X12" s="83">
        <v>43.3</v>
      </c>
      <c r="Y12" s="83">
        <v>45.6</v>
      </c>
      <c r="Z12" s="93">
        <f t="shared" si="0"/>
        <v>63.616666666666674</v>
      </c>
      <c r="AA12" s="94">
        <v>34.9</v>
      </c>
      <c r="AB12" s="109">
        <v>0.5784722222222222</v>
      </c>
      <c r="AC12" s="6">
        <v>10</v>
      </c>
    </row>
    <row r="13" spans="1:29" ht="13.5" customHeight="1">
      <c r="A13" s="89">
        <v>11</v>
      </c>
      <c r="B13" s="106">
        <v>45.6</v>
      </c>
      <c r="C13" s="106">
        <v>43.8</v>
      </c>
      <c r="D13" s="106">
        <v>41.1</v>
      </c>
      <c r="E13" s="106">
        <v>40.3</v>
      </c>
      <c r="F13" s="106">
        <v>42.1</v>
      </c>
      <c r="G13" s="106">
        <v>39.1</v>
      </c>
      <c r="H13" s="106">
        <v>39.7</v>
      </c>
      <c r="I13" s="106">
        <v>35.2</v>
      </c>
      <c r="J13" s="106">
        <v>31.7</v>
      </c>
      <c r="K13" s="106">
        <v>28.1</v>
      </c>
      <c r="L13" s="106">
        <v>27.3</v>
      </c>
      <c r="M13" s="106">
        <v>27</v>
      </c>
      <c r="N13" s="106">
        <v>26.5</v>
      </c>
      <c r="O13" s="106">
        <v>26.1</v>
      </c>
      <c r="P13" s="106">
        <v>27.7</v>
      </c>
      <c r="Q13" s="106">
        <v>27.5</v>
      </c>
      <c r="R13" s="106">
        <v>29.5</v>
      </c>
      <c r="S13" s="106">
        <v>33.2</v>
      </c>
      <c r="T13" s="106">
        <v>35.6</v>
      </c>
      <c r="U13" s="106">
        <v>36.7</v>
      </c>
      <c r="V13" s="106">
        <v>37.5</v>
      </c>
      <c r="W13" s="106">
        <v>38</v>
      </c>
      <c r="X13" s="106">
        <v>40.9</v>
      </c>
      <c r="Y13" s="106">
        <v>42.2</v>
      </c>
      <c r="Z13" s="90">
        <f t="shared" si="0"/>
        <v>35.10000000000001</v>
      </c>
      <c r="AA13" s="91">
        <v>24.4</v>
      </c>
      <c r="AB13" s="108">
        <v>0.5819444444444445</v>
      </c>
      <c r="AC13" s="5">
        <v>11</v>
      </c>
    </row>
    <row r="14" spans="1:29" ht="13.5" customHeight="1">
      <c r="A14" s="89">
        <v>12</v>
      </c>
      <c r="B14" s="106">
        <v>44.7</v>
      </c>
      <c r="C14" s="106">
        <v>51.2</v>
      </c>
      <c r="D14" s="106">
        <v>45.1</v>
      </c>
      <c r="E14" s="106">
        <v>46.5</v>
      </c>
      <c r="F14" s="106">
        <v>50.7</v>
      </c>
      <c r="G14" s="106">
        <v>41.6</v>
      </c>
      <c r="H14" s="106">
        <v>42</v>
      </c>
      <c r="I14" s="106">
        <v>35.5</v>
      </c>
      <c r="J14" s="106">
        <v>31.5</v>
      </c>
      <c r="K14" s="106">
        <v>30.4</v>
      </c>
      <c r="L14" s="106">
        <v>28.3</v>
      </c>
      <c r="M14" s="106">
        <v>26.6</v>
      </c>
      <c r="N14" s="106">
        <v>26</v>
      </c>
      <c r="O14" s="106">
        <v>25.1</v>
      </c>
      <c r="P14" s="106">
        <v>26.9</v>
      </c>
      <c r="Q14" s="106">
        <v>28.7</v>
      </c>
      <c r="R14" s="106">
        <v>30.4</v>
      </c>
      <c r="S14" s="106">
        <v>33.1</v>
      </c>
      <c r="T14" s="106">
        <v>35.1</v>
      </c>
      <c r="U14" s="106">
        <v>37.7</v>
      </c>
      <c r="V14" s="106">
        <v>43.4</v>
      </c>
      <c r="W14" s="106">
        <v>45.4</v>
      </c>
      <c r="X14" s="106">
        <v>43.8</v>
      </c>
      <c r="Y14" s="106">
        <v>47.8</v>
      </c>
      <c r="Z14" s="90">
        <f t="shared" si="0"/>
        <v>37.395833333333336</v>
      </c>
      <c r="AA14" s="91">
        <v>23.5</v>
      </c>
      <c r="AB14" s="108">
        <v>0.5868055555555556</v>
      </c>
      <c r="AC14" s="6">
        <v>12</v>
      </c>
    </row>
    <row r="15" spans="1:29" ht="13.5" customHeight="1">
      <c r="A15" s="89">
        <v>13</v>
      </c>
      <c r="B15" s="106">
        <v>46.1</v>
      </c>
      <c r="C15" s="106">
        <v>46.1</v>
      </c>
      <c r="D15" s="106">
        <v>46.6</v>
      </c>
      <c r="E15" s="106">
        <v>49.5</v>
      </c>
      <c r="F15" s="106">
        <v>51.3</v>
      </c>
      <c r="G15" s="106">
        <v>52.8</v>
      </c>
      <c r="H15" s="106">
        <v>50.5</v>
      </c>
      <c r="I15" s="106">
        <v>53.5</v>
      </c>
      <c r="J15" s="106">
        <v>38.4</v>
      </c>
      <c r="K15" s="106">
        <v>38.3</v>
      </c>
      <c r="L15" s="106">
        <v>47.2</v>
      </c>
      <c r="M15" s="106">
        <v>49</v>
      </c>
      <c r="N15" s="106">
        <v>51.6</v>
      </c>
      <c r="O15" s="106">
        <v>54.1</v>
      </c>
      <c r="P15" s="106">
        <v>53.4</v>
      </c>
      <c r="Q15" s="106">
        <v>53.4</v>
      </c>
      <c r="R15" s="106">
        <v>55.2</v>
      </c>
      <c r="S15" s="106">
        <v>64.6</v>
      </c>
      <c r="T15" s="106">
        <v>67.9</v>
      </c>
      <c r="U15" s="106">
        <v>69.8</v>
      </c>
      <c r="V15" s="106">
        <v>70.4</v>
      </c>
      <c r="W15" s="106">
        <v>68.5</v>
      </c>
      <c r="X15" s="106">
        <v>71.4</v>
      </c>
      <c r="Y15" s="106">
        <v>68.7</v>
      </c>
      <c r="Z15" s="90">
        <f t="shared" si="0"/>
        <v>54.92916666666668</v>
      </c>
      <c r="AA15" s="91">
        <v>35.4</v>
      </c>
      <c r="AB15" s="108">
        <v>0.41041666666666665</v>
      </c>
      <c r="AC15" s="6">
        <v>13</v>
      </c>
    </row>
    <row r="16" spans="1:29" ht="13.5" customHeight="1">
      <c r="A16" s="89">
        <v>14</v>
      </c>
      <c r="B16" s="106">
        <v>64</v>
      </c>
      <c r="C16" s="106">
        <v>75.8</v>
      </c>
      <c r="D16" s="106">
        <v>47</v>
      </c>
      <c r="E16" s="106">
        <v>42.9</v>
      </c>
      <c r="F16" s="106">
        <v>46.1</v>
      </c>
      <c r="G16" s="106">
        <v>54.7</v>
      </c>
      <c r="H16" s="106">
        <v>60.1</v>
      </c>
      <c r="I16" s="106">
        <v>50.9</v>
      </c>
      <c r="J16" s="106">
        <v>37.8</v>
      </c>
      <c r="K16" s="106">
        <v>31.4</v>
      </c>
      <c r="L16" s="106">
        <v>28.9</v>
      </c>
      <c r="M16" s="106">
        <v>27.2</v>
      </c>
      <c r="N16" s="106">
        <v>24.7</v>
      </c>
      <c r="O16" s="106">
        <v>23.1</v>
      </c>
      <c r="P16" s="106">
        <v>43.5</v>
      </c>
      <c r="Q16" s="106">
        <v>47.7</v>
      </c>
      <c r="R16" s="106">
        <v>45.2</v>
      </c>
      <c r="S16" s="106">
        <v>56.7</v>
      </c>
      <c r="T16" s="106">
        <v>48.9</v>
      </c>
      <c r="U16" s="106">
        <v>47.4</v>
      </c>
      <c r="V16" s="106">
        <v>48.4</v>
      </c>
      <c r="W16" s="106">
        <v>46</v>
      </c>
      <c r="X16" s="106">
        <v>46.3</v>
      </c>
      <c r="Y16" s="106">
        <v>47.1</v>
      </c>
      <c r="Z16" s="90">
        <f t="shared" si="0"/>
        <v>45.491666666666674</v>
      </c>
      <c r="AA16" s="91">
        <v>20.7</v>
      </c>
      <c r="AB16" s="108">
        <v>0.5659722222222222</v>
      </c>
      <c r="AC16" s="6">
        <v>14</v>
      </c>
    </row>
    <row r="17" spans="1:29" ht="13.5" customHeight="1">
      <c r="A17" s="89">
        <v>15</v>
      </c>
      <c r="B17" s="106">
        <v>47</v>
      </c>
      <c r="C17" s="106">
        <v>50.6</v>
      </c>
      <c r="D17" s="106">
        <v>50.9</v>
      </c>
      <c r="E17" s="106">
        <v>51.3</v>
      </c>
      <c r="F17" s="106">
        <v>55.1</v>
      </c>
      <c r="G17" s="106">
        <v>61.6</v>
      </c>
      <c r="H17" s="106">
        <v>56.2</v>
      </c>
      <c r="I17" s="106">
        <v>49.4</v>
      </c>
      <c r="J17" s="106">
        <v>41.7</v>
      </c>
      <c r="K17" s="106">
        <v>43.9</v>
      </c>
      <c r="L17" s="106">
        <v>46</v>
      </c>
      <c r="M17" s="106">
        <v>42</v>
      </c>
      <c r="N17" s="106">
        <v>53.2</v>
      </c>
      <c r="O17" s="106">
        <v>51.6</v>
      </c>
      <c r="P17" s="106">
        <v>57</v>
      </c>
      <c r="Q17" s="106">
        <v>49.7</v>
      </c>
      <c r="R17" s="106">
        <v>58.9</v>
      </c>
      <c r="S17" s="106">
        <v>63.9</v>
      </c>
      <c r="T17" s="106">
        <v>65</v>
      </c>
      <c r="U17" s="106">
        <v>72.1</v>
      </c>
      <c r="V17" s="106">
        <v>69.4</v>
      </c>
      <c r="W17" s="106">
        <v>61.5</v>
      </c>
      <c r="X17" s="106">
        <v>59.7</v>
      </c>
      <c r="Y17" s="106">
        <v>55.9</v>
      </c>
      <c r="Z17" s="90">
        <f t="shared" si="0"/>
        <v>54.73333333333334</v>
      </c>
      <c r="AA17" s="91">
        <v>38.3</v>
      </c>
      <c r="AB17" s="108">
        <v>0.5076388888888889</v>
      </c>
      <c r="AC17" s="6">
        <v>15</v>
      </c>
    </row>
    <row r="18" spans="1:29" ht="13.5" customHeight="1">
      <c r="A18" s="89">
        <v>16</v>
      </c>
      <c r="B18" s="106">
        <v>73.4</v>
      </c>
      <c r="C18" s="106">
        <v>68.5</v>
      </c>
      <c r="D18" s="106">
        <v>68.4</v>
      </c>
      <c r="E18" s="106">
        <v>66.4</v>
      </c>
      <c r="F18" s="106">
        <v>64.8</v>
      </c>
      <c r="G18" s="106">
        <v>66</v>
      </c>
      <c r="H18" s="106">
        <v>81.5</v>
      </c>
      <c r="I18" s="106">
        <v>91.5</v>
      </c>
      <c r="J18" s="106">
        <v>94.2</v>
      </c>
      <c r="K18" s="106">
        <v>92.8</v>
      </c>
      <c r="L18" s="106">
        <v>95.5</v>
      </c>
      <c r="M18" s="106">
        <v>93.2</v>
      </c>
      <c r="N18" s="106">
        <v>95.1</v>
      </c>
      <c r="O18" s="106">
        <v>93.6</v>
      </c>
      <c r="P18" s="106">
        <v>92.7</v>
      </c>
      <c r="Q18" s="106">
        <v>92.5</v>
      </c>
      <c r="R18" s="106">
        <v>92.4</v>
      </c>
      <c r="S18" s="106">
        <v>91.3</v>
      </c>
      <c r="T18" s="106">
        <v>93</v>
      </c>
      <c r="U18" s="106">
        <v>90</v>
      </c>
      <c r="V18" s="106">
        <v>86.3</v>
      </c>
      <c r="W18" s="106">
        <v>83.6</v>
      </c>
      <c r="X18" s="106">
        <v>81.3</v>
      </c>
      <c r="Y18" s="106">
        <v>78.3</v>
      </c>
      <c r="Z18" s="90">
        <f t="shared" si="0"/>
        <v>84.42916666666666</v>
      </c>
      <c r="AA18" s="91">
        <v>55.2</v>
      </c>
      <c r="AB18" s="108">
        <v>0.0006944444444444445</v>
      </c>
      <c r="AC18" s="6">
        <v>16</v>
      </c>
    </row>
    <row r="19" spans="1:29" ht="13.5" customHeight="1">
      <c r="A19" s="89">
        <v>17</v>
      </c>
      <c r="B19" s="106">
        <v>80.3</v>
      </c>
      <c r="C19" s="106">
        <v>82.3</v>
      </c>
      <c r="D19" s="106">
        <v>88.3</v>
      </c>
      <c r="E19" s="106">
        <v>85.8</v>
      </c>
      <c r="F19" s="106">
        <v>84.1</v>
      </c>
      <c r="G19" s="106">
        <v>87.8</v>
      </c>
      <c r="H19" s="106">
        <v>89.1</v>
      </c>
      <c r="I19" s="106">
        <v>87.5</v>
      </c>
      <c r="J19" s="106">
        <v>75.3</v>
      </c>
      <c r="K19" s="106">
        <v>68.5</v>
      </c>
      <c r="L19" s="106">
        <v>66.2</v>
      </c>
      <c r="M19" s="106">
        <v>63.6</v>
      </c>
      <c r="N19" s="106">
        <v>66.1</v>
      </c>
      <c r="O19" s="106">
        <v>68.3</v>
      </c>
      <c r="P19" s="106">
        <v>72.5</v>
      </c>
      <c r="Q19" s="106">
        <v>72.2</v>
      </c>
      <c r="R19" s="106">
        <v>70.6</v>
      </c>
      <c r="S19" s="106">
        <v>74.7</v>
      </c>
      <c r="T19" s="106">
        <v>60.8</v>
      </c>
      <c r="U19" s="106">
        <v>63.9</v>
      </c>
      <c r="V19" s="106">
        <v>56.9</v>
      </c>
      <c r="W19" s="106">
        <v>61.6</v>
      </c>
      <c r="X19" s="106">
        <v>70</v>
      </c>
      <c r="Y19" s="106">
        <v>55.6</v>
      </c>
      <c r="Z19" s="90">
        <f t="shared" si="0"/>
        <v>72.99999999999999</v>
      </c>
      <c r="AA19" s="91">
        <v>50.7</v>
      </c>
      <c r="AB19" s="108">
        <v>0.7868055555555555</v>
      </c>
      <c r="AC19" s="6">
        <v>17</v>
      </c>
    </row>
    <row r="20" spans="1:29" ht="13.5" customHeight="1">
      <c r="A20" s="89">
        <v>18</v>
      </c>
      <c r="B20" s="106">
        <v>53.8</v>
      </c>
      <c r="C20" s="106">
        <v>54.2</v>
      </c>
      <c r="D20" s="106">
        <v>53.9</v>
      </c>
      <c r="E20" s="106">
        <v>52</v>
      </c>
      <c r="F20" s="106">
        <v>52.3</v>
      </c>
      <c r="G20" s="106">
        <v>53.5</v>
      </c>
      <c r="H20" s="106">
        <v>57.8</v>
      </c>
      <c r="I20" s="106">
        <v>54</v>
      </c>
      <c r="J20" s="106">
        <v>43.1</v>
      </c>
      <c r="K20" s="106">
        <v>45.6</v>
      </c>
      <c r="L20" s="106">
        <v>41.5</v>
      </c>
      <c r="M20" s="106">
        <v>51.5</v>
      </c>
      <c r="N20" s="106">
        <v>51.1</v>
      </c>
      <c r="O20" s="106">
        <v>57.9</v>
      </c>
      <c r="P20" s="106">
        <v>57.8</v>
      </c>
      <c r="Q20" s="106">
        <v>68.5</v>
      </c>
      <c r="R20" s="106">
        <v>68.3</v>
      </c>
      <c r="S20" s="106">
        <v>67.9</v>
      </c>
      <c r="T20" s="106">
        <v>66.7</v>
      </c>
      <c r="U20" s="106">
        <v>67.2</v>
      </c>
      <c r="V20" s="106">
        <v>70.9</v>
      </c>
      <c r="W20" s="106">
        <v>69.5</v>
      </c>
      <c r="X20" s="106">
        <v>69.7</v>
      </c>
      <c r="Y20" s="106">
        <v>70.5</v>
      </c>
      <c r="Z20" s="90">
        <f t="shared" si="0"/>
        <v>58.300000000000004</v>
      </c>
      <c r="AA20" s="91">
        <v>37.3</v>
      </c>
      <c r="AB20" s="108">
        <v>0.39375</v>
      </c>
      <c r="AC20" s="6">
        <v>18</v>
      </c>
    </row>
    <row r="21" spans="1:29" ht="13.5" customHeight="1">
      <c r="A21" s="89">
        <v>19</v>
      </c>
      <c r="B21" s="106">
        <v>70.7</v>
      </c>
      <c r="C21" s="106">
        <v>73.4</v>
      </c>
      <c r="D21" s="106">
        <v>74.5</v>
      </c>
      <c r="E21" s="106">
        <v>76.2</v>
      </c>
      <c r="F21" s="106">
        <v>75.8</v>
      </c>
      <c r="G21" s="106">
        <v>77.6</v>
      </c>
      <c r="H21" s="106">
        <v>80</v>
      </c>
      <c r="I21" s="106">
        <v>88.6</v>
      </c>
      <c r="J21" s="106">
        <v>90.7</v>
      </c>
      <c r="K21" s="106">
        <v>92.5</v>
      </c>
      <c r="L21" s="106">
        <v>94.3</v>
      </c>
      <c r="M21" s="106">
        <v>91.7</v>
      </c>
      <c r="N21" s="106">
        <v>90.3</v>
      </c>
      <c r="O21" s="106">
        <v>91.2</v>
      </c>
      <c r="P21" s="106">
        <v>91</v>
      </c>
      <c r="Q21" s="106">
        <v>91</v>
      </c>
      <c r="R21" s="106">
        <v>93.6</v>
      </c>
      <c r="S21" s="106">
        <v>92.9</v>
      </c>
      <c r="T21" s="106">
        <v>93.8</v>
      </c>
      <c r="U21" s="106">
        <v>94.5</v>
      </c>
      <c r="V21" s="106">
        <v>94.5</v>
      </c>
      <c r="W21" s="106">
        <v>95</v>
      </c>
      <c r="X21" s="106">
        <v>93</v>
      </c>
      <c r="Y21" s="106">
        <v>94.4</v>
      </c>
      <c r="Z21" s="90">
        <f t="shared" si="0"/>
        <v>87.55000000000001</v>
      </c>
      <c r="AA21" s="91">
        <v>69.4</v>
      </c>
      <c r="AB21" s="108">
        <v>0.00625</v>
      </c>
      <c r="AC21" s="6">
        <v>19</v>
      </c>
    </row>
    <row r="22" spans="1:29" ht="13.5" customHeight="1">
      <c r="A22" s="92">
        <v>20</v>
      </c>
      <c r="B22" s="83">
        <v>93.6</v>
      </c>
      <c r="C22" s="83">
        <v>86.4</v>
      </c>
      <c r="D22" s="83">
        <v>87.6</v>
      </c>
      <c r="E22" s="83">
        <v>88.4</v>
      </c>
      <c r="F22" s="83">
        <v>89</v>
      </c>
      <c r="G22" s="83">
        <v>92.1</v>
      </c>
      <c r="H22" s="83">
        <v>91.9</v>
      </c>
      <c r="I22" s="83">
        <v>89.5</v>
      </c>
      <c r="J22" s="83">
        <v>67.9</v>
      </c>
      <c r="K22" s="83">
        <v>62.5</v>
      </c>
      <c r="L22" s="83">
        <v>63.9</v>
      </c>
      <c r="M22" s="83">
        <v>64.6</v>
      </c>
      <c r="N22" s="83">
        <v>70.2</v>
      </c>
      <c r="O22" s="83">
        <v>73.3</v>
      </c>
      <c r="P22" s="83">
        <v>69.1</v>
      </c>
      <c r="Q22" s="83">
        <v>67.3</v>
      </c>
      <c r="R22" s="83">
        <v>68.5</v>
      </c>
      <c r="S22" s="83">
        <v>59.4</v>
      </c>
      <c r="T22" s="83">
        <v>65.1</v>
      </c>
      <c r="U22" s="83">
        <v>71.3</v>
      </c>
      <c r="V22" s="83">
        <v>76.5</v>
      </c>
      <c r="W22" s="83">
        <v>75.2</v>
      </c>
      <c r="X22" s="83">
        <v>83.7</v>
      </c>
      <c r="Y22" s="83">
        <v>89.2</v>
      </c>
      <c r="Z22" s="93">
        <f t="shared" si="0"/>
        <v>76.925</v>
      </c>
      <c r="AA22" s="94">
        <v>49.8</v>
      </c>
      <c r="AB22" s="109">
        <v>0.4451388888888889</v>
      </c>
      <c r="AC22" s="6">
        <v>20</v>
      </c>
    </row>
    <row r="23" spans="1:29" ht="13.5" customHeight="1">
      <c r="A23" s="89">
        <v>21</v>
      </c>
      <c r="B23" s="106">
        <v>92.7</v>
      </c>
      <c r="C23" s="106">
        <v>91.6</v>
      </c>
      <c r="D23" s="106">
        <v>92.9</v>
      </c>
      <c r="E23" s="106">
        <v>90.4</v>
      </c>
      <c r="F23" s="106">
        <v>90.6</v>
      </c>
      <c r="G23" s="106">
        <v>87.6</v>
      </c>
      <c r="H23" s="106">
        <v>90.3</v>
      </c>
      <c r="I23" s="106">
        <v>83.8</v>
      </c>
      <c r="J23" s="106">
        <v>72.7</v>
      </c>
      <c r="K23" s="106">
        <v>66.4</v>
      </c>
      <c r="L23" s="106">
        <v>63.6</v>
      </c>
      <c r="M23" s="106">
        <v>52.9</v>
      </c>
      <c r="N23" s="106">
        <v>63.7</v>
      </c>
      <c r="O23" s="106">
        <v>68</v>
      </c>
      <c r="P23" s="106">
        <v>64.5</v>
      </c>
      <c r="Q23" s="106">
        <v>68.6</v>
      </c>
      <c r="R23" s="106">
        <v>70.7</v>
      </c>
      <c r="S23" s="106">
        <v>75.8</v>
      </c>
      <c r="T23" s="106">
        <v>80</v>
      </c>
      <c r="U23" s="106">
        <v>73.6</v>
      </c>
      <c r="V23" s="106">
        <v>82.8</v>
      </c>
      <c r="W23" s="106">
        <v>87</v>
      </c>
      <c r="X23" s="106">
        <v>87</v>
      </c>
      <c r="Y23" s="106">
        <v>54.2</v>
      </c>
      <c r="Z23" s="90">
        <f t="shared" si="0"/>
        <v>77.14166666666667</v>
      </c>
      <c r="AA23" s="91">
        <v>44.5</v>
      </c>
      <c r="AB23" s="108">
        <v>0.5277777777777778</v>
      </c>
      <c r="AC23" s="5">
        <v>21</v>
      </c>
    </row>
    <row r="24" spans="1:29" ht="13.5" customHeight="1">
      <c r="A24" s="89">
        <v>22</v>
      </c>
      <c r="B24" s="106">
        <v>41.3</v>
      </c>
      <c r="C24" s="106">
        <v>51.9</v>
      </c>
      <c r="D24" s="106">
        <v>37.5</v>
      </c>
      <c r="E24" s="106">
        <v>37.1</v>
      </c>
      <c r="F24" s="106">
        <v>36</v>
      </c>
      <c r="G24" s="106">
        <v>36.9</v>
      </c>
      <c r="H24" s="106">
        <v>44</v>
      </c>
      <c r="I24" s="106">
        <v>30.6</v>
      </c>
      <c r="J24" s="106">
        <v>27.5</v>
      </c>
      <c r="K24" s="106">
        <v>25.6</v>
      </c>
      <c r="L24" s="106">
        <v>24.6</v>
      </c>
      <c r="M24" s="106">
        <v>24.7</v>
      </c>
      <c r="N24" s="106">
        <v>22.4</v>
      </c>
      <c r="O24" s="106">
        <v>37.8</v>
      </c>
      <c r="P24" s="106">
        <v>43.9</v>
      </c>
      <c r="Q24" s="106">
        <v>48</v>
      </c>
      <c r="R24" s="106">
        <v>54.3</v>
      </c>
      <c r="S24" s="106">
        <v>67.4</v>
      </c>
      <c r="T24" s="106">
        <v>72.7</v>
      </c>
      <c r="U24" s="106">
        <v>76</v>
      </c>
      <c r="V24" s="106">
        <v>76.8</v>
      </c>
      <c r="W24" s="106">
        <v>74.5</v>
      </c>
      <c r="X24" s="106">
        <v>73.8</v>
      </c>
      <c r="Y24" s="106">
        <v>71.4</v>
      </c>
      <c r="Z24" s="90">
        <f t="shared" si="0"/>
        <v>47.362500000000004</v>
      </c>
      <c r="AA24" s="91">
        <v>20.4</v>
      </c>
      <c r="AB24" s="108">
        <v>0.5270833333333333</v>
      </c>
      <c r="AC24" s="6">
        <v>22</v>
      </c>
    </row>
    <row r="25" spans="1:29" ht="13.5" customHeight="1">
      <c r="A25" s="89">
        <v>23</v>
      </c>
      <c r="B25" s="106">
        <v>63.4</v>
      </c>
      <c r="C25" s="106">
        <v>65.4</v>
      </c>
      <c r="D25" s="106">
        <v>64.2</v>
      </c>
      <c r="E25" s="106">
        <v>76.8</v>
      </c>
      <c r="F25" s="106">
        <v>83</v>
      </c>
      <c r="G25" s="106">
        <v>84.3</v>
      </c>
      <c r="H25" s="106">
        <v>86.1</v>
      </c>
      <c r="I25" s="106">
        <v>63.9</v>
      </c>
      <c r="J25" s="106">
        <v>50.7</v>
      </c>
      <c r="K25" s="106">
        <v>49</v>
      </c>
      <c r="L25" s="106">
        <v>48.6</v>
      </c>
      <c r="M25" s="106">
        <v>41.3</v>
      </c>
      <c r="N25" s="106">
        <v>29.7</v>
      </c>
      <c r="O25" s="106">
        <v>25</v>
      </c>
      <c r="P25" s="106">
        <v>24</v>
      </c>
      <c r="Q25" s="106">
        <v>29.3</v>
      </c>
      <c r="R25" s="106">
        <v>30.9</v>
      </c>
      <c r="S25" s="106">
        <v>33</v>
      </c>
      <c r="T25" s="106">
        <v>39.3</v>
      </c>
      <c r="U25" s="106">
        <v>39.2</v>
      </c>
      <c r="V25" s="106">
        <v>37.1</v>
      </c>
      <c r="W25" s="106">
        <v>40.3</v>
      </c>
      <c r="X25" s="106">
        <v>57.9</v>
      </c>
      <c r="Y25" s="106">
        <v>67.5</v>
      </c>
      <c r="Z25" s="90">
        <f t="shared" si="0"/>
        <v>51.24583333333333</v>
      </c>
      <c r="AA25" s="91">
        <v>22.2</v>
      </c>
      <c r="AB25" s="108">
        <v>0.6166666666666667</v>
      </c>
      <c r="AC25" s="6">
        <v>23</v>
      </c>
    </row>
    <row r="26" spans="1:29" ht="13.5" customHeight="1">
      <c r="A26" s="89">
        <v>24</v>
      </c>
      <c r="B26" s="106">
        <v>63.3</v>
      </c>
      <c r="C26" s="106">
        <v>68.6</v>
      </c>
      <c r="D26" s="106">
        <v>76.8</v>
      </c>
      <c r="E26" s="106">
        <v>77.5</v>
      </c>
      <c r="F26" s="106">
        <v>77.6</v>
      </c>
      <c r="G26" s="106">
        <v>83.8</v>
      </c>
      <c r="H26" s="106">
        <v>87.2</v>
      </c>
      <c r="I26" s="106">
        <v>71.5</v>
      </c>
      <c r="J26" s="106">
        <v>57.8</v>
      </c>
      <c r="K26" s="106">
        <v>44.6</v>
      </c>
      <c r="L26" s="106">
        <v>49.2</v>
      </c>
      <c r="M26" s="106">
        <v>59.6</v>
      </c>
      <c r="N26" s="106">
        <v>57.2</v>
      </c>
      <c r="O26" s="106">
        <v>61.3</v>
      </c>
      <c r="P26" s="106">
        <v>64.2</v>
      </c>
      <c r="Q26" s="106">
        <v>66.7</v>
      </c>
      <c r="R26" s="106">
        <v>66.2</v>
      </c>
      <c r="S26" s="106">
        <v>63.9</v>
      </c>
      <c r="T26" s="106">
        <v>64.6</v>
      </c>
      <c r="U26" s="106">
        <v>80.3</v>
      </c>
      <c r="V26" s="106">
        <v>87.2</v>
      </c>
      <c r="W26" s="106">
        <v>91.3</v>
      </c>
      <c r="X26" s="106">
        <v>90.2</v>
      </c>
      <c r="Y26" s="106">
        <v>94.7</v>
      </c>
      <c r="Z26" s="90">
        <f t="shared" si="0"/>
        <v>71.05416666666667</v>
      </c>
      <c r="AA26" s="91">
        <v>41.6</v>
      </c>
      <c r="AB26" s="108">
        <v>0.41180555555555554</v>
      </c>
      <c r="AC26" s="6">
        <v>24</v>
      </c>
    </row>
    <row r="27" spans="1:29" ht="13.5" customHeight="1">
      <c r="A27" s="89">
        <v>25</v>
      </c>
      <c r="B27" s="106">
        <v>95.5</v>
      </c>
      <c r="C27" s="106">
        <v>94</v>
      </c>
      <c r="D27" s="106">
        <v>94.9</v>
      </c>
      <c r="E27" s="106">
        <v>94.5</v>
      </c>
      <c r="F27" s="106">
        <v>93.2</v>
      </c>
      <c r="G27" s="106">
        <v>92.5</v>
      </c>
      <c r="H27" s="106">
        <v>93.2</v>
      </c>
      <c r="I27" s="106">
        <v>92.2</v>
      </c>
      <c r="J27" s="106">
        <v>86.3</v>
      </c>
      <c r="K27" s="106">
        <v>81.2</v>
      </c>
      <c r="L27" s="106">
        <v>79.7</v>
      </c>
      <c r="M27" s="106">
        <v>79</v>
      </c>
      <c r="N27" s="106">
        <v>76.9</v>
      </c>
      <c r="O27" s="106">
        <v>70.4</v>
      </c>
      <c r="P27" s="106">
        <v>69.4</v>
      </c>
      <c r="Q27" s="106">
        <v>73.7</v>
      </c>
      <c r="R27" s="106">
        <v>80.1</v>
      </c>
      <c r="S27" s="106">
        <v>83.8</v>
      </c>
      <c r="T27" s="106">
        <v>82.6</v>
      </c>
      <c r="U27" s="106">
        <v>83</v>
      </c>
      <c r="V27" s="106">
        <v>85.5</v>
      </c>
      <c r="W27" s="106">
        <v>85.1</v>
      </c>
      <c r="X27" s="106">
        <v>83.2</v>
      </c>
      <c r="Y27" s="106">
        <v>90.8</v>
      </c>
      <c r="Z27" s="90">
        <f t="shared" si="0"/>
        <v>85.02916666666667</v>
      </c>
      <c r="AA27" s="91">
        <v>68</v>
      </c>
      <c r="AB27" s="108">
        <v>0.6402777777777778</v>
      </c>
      <c r="AC27" s="6">
        <v>25</v>
      </c>
    </row>
    <row r="28" spans="1:29" ht="13.5" customHeight="1">
      <c r="A28" s="89">
        <v>26</v>
      </c>
      <c r="B28" s="106">
        <v>89</v>
      </c>
      <c r="C28" s="106">
        <v>89.6</v>
      </c>
      <c r="D28" s="106">
        <v>72.4</v>
      </c>
      <c r="E28" s="106">
        <v>59.3</v>
      </c>
      <c r="F28" s="106">
        <v>56.2</v>
      </c>
      <c r="G28" s="106">
        <v>50.2</v>
      </c>
      <c r="H28" s="106">
        <v>46.5</v>
      </c>
      <c r="I28" s="106">
        <v>42.5</v>
      </c>
      <c r="J28" s="106">
        <v>40.5</v>
      </c>
      <c r="K28" s="106">
        <v>39</v>
      </c>
      <c r="L28" s="106">
        <v>35.4</v>
      </c>
      <c r="M28" s="106">
        <v>32.9</v>
      </c>
      <c r="N28" s="106">
        <v>26.6</v>
      </c>
      <c r="O28" s="106">
        <v>26.9</v>
      </c>
      <c r="P28" s="106">
        <v>31.9</v>
      </c>
      <c r="Q28" s="106">
        <v>26.9</v>
      </c>
      <c r="R28" s="106">
        <v>30</v>
      </c>
      <c r="S28" s="106">
        <v>34.6</v>
      </c>
      <c r="T28" s="106">
        <v>45.5</v>
      </c>
      <c r="U28" s="106">
        <v>46.5</v>
      </c>
      <c r="V28" s="106">
        <v>40.5</v>
      </c>
      <c r="W28" s="106">
        <v>45.3</v>
      </c>
      <c r="X28" s="106">
        <v>45.8</v>
      </c>
      <c r="Y28" s="106">
        <v>47.8</v>
      </c>
      <c r="Z28" s="90">
        <f t="shared" si="0"/>
        <v>45.90833333333333</v>
      </c>
      <c r="AA28" s="91">
        <v>25.2</v>
      </c>
      <c r="AB28" s="108">
        <v>0.642361111111111</v>
      </c>
      <c r="AC28" s="6">
        <v>26</v>
      </c>
    </row>
    <row r="29" spans="1:29" ht="13.5" customHeight="1">
      <c r="A29" s="89">
        <v>27</v>
      </c>
      <c r="B29" s="106">
        <v>46.4</v>
      </c>
      <c r="C29" s="106">
        <v>48</v>
      </c>
      <c r="D29" s="106">
        <v>49.8</v>
      </c>
      <c r="E29" s="106">
        <v>54.3</v>
      </c>
      <c r="F29" s="106">
        <v>58.8</v>
      </c>
      <c r="G29" s="106">
        <v>60.5</v>
      </c>
      <c r="H29" s="106">
        <v>53.7</v>
      </c>
      <c r="I29" s="106">
        <v>48.7</v>
      </c>
      <c r="J29" s="106">
        <v>43.9</v>
      </c>
      <c r="K29" s="106">
        <v>48.9</v>
      </c>
      <c r="L29" s="106">
        <v>39.5</v>
      </c>
      <c r="M29" s="106">
        <v>35.6</v>
      </c>
      <c r="N29" s="106">
        <v>44.6</v>
      </c>
      <c r="O29" s="106">
        <v>47.8</v>
      </c>
      <c r="P29" s="106">
        <v>50.4</v>
      </c>
      <c r="Q29" s="106">
        <v>52.3</v>
      </c>
      <c r="R29" s="106">
        <v>53.2</v>
      </c>
      <c r="S29" s="106">
        <v>65.7</v>
      </c>
      <c r="T29" s="106">
        <v>67</v>
      </c>
      <c r="U29" s="106">
        <v>68.5</v>
      </c>
      <c r="V29" s="106">
        <v>69.1</v>
      </c>
      <c r="W29" s="106">
        <v>70.3</v>
      </c>
      <c r="X29" s="106">
        <v>72.4</v>
      </c>
      <c r="Y29" s="106">
        <v>71.5</v>
      </c>
      <c r="Z29" s="90">
        <f t="shared" si="0"/>
        <v>55.037499999999994</v>
      </c>
      <c r="AA29" s="91">
        <v>33.1</v>
      </c>
      <c r="AB29" s="108">
        <v>0.5375</v>
      </c>
      <c r="AC29" s="6">
        <v>27</v>
      </c>
    </row>
    <row r="30" spans="1:29" ht="13.5" customHeight="1">
      <c r="A30" s="89">
        <v>28</v>
      </c>
      <c r="B30" s="106">
        <v>73</v>
      </c>
      <c r="C30" s="106">
        <v>70.6</v>
      </c>
      <c r="D30" s="106">
        <v>71.2</v>
      </c>
      <c r="E30" s="106">
        <v>67.7</v>
      </c>
      <c r="F30" s="106">
        <v>67.3</v>
      </c>
      <c r="G30" s="106">
        <v>69.3</v>
      </c>
      <c r="H30" s="106">
        <v>70.5</v>
      </c>
      <c r="I30" s="106">
        <v>55.3</v>
      </c>
      <c r="J30" s="106">
        <v>48.4</v>
      </c>
      <c r="K30" s="106">
        <v>49.6</v>
      </c>
      <c r="L30" s="106">
        <v>32.9</v>
      </c>
      <c r="M30" s="106">
        <v>31</v>
      </c>
      <c r="N30" s="106">
        <v>43.7</v>
      </c>
      <c r="O30" s="106">
        <v>60.7</v>
      </c>
      <c r="P30" s="106">
        <v>57.9</v>
      </c>
      <c r="Q30" s="106">
        <v>58.3</v>
      </c>
      <c r="R30" s="106">
        <v>66.7</v>
      </c>
      <c r="S30" s="106">
        <v>72.3</v>
      </c>
      <c r="T30" s="106">
        <v>72.8</v>
      </c>
      <c r="U30" s="106">
        <v>77</v>
      </c>
      <c r="V30" s="106">
        <v>76.2</v>
      </c>
      <c r="W30" s="106">
        <v>69.3</v>
      </c>
      <c r="X30" s="106">
        <v>56</v>
      </c>
      <c r="Y30" s="106">
        <v>45.4</v>
      </c>
      <c r="Z30" s="90">
        <f t="shared" si="0"/>
        <v>60.962500000000006</v>
      </c>
      <c r="AA30" s="91">
        <v>27.5</v>
      </c>
      <c r="AB30" s="108">
        <v>0.48541666666666666</v>
      </c>
      <c r="AC30" s="6">
        <v>28</v>
      </c>
    </row>
    <row r="31" spans="1:29" ht="13.5" customHeight="1">
      <c r="A31" s="89">
        <v>29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90"/>
      <c r="AA31" s="91"/>
      <c r="AB31" s="108"/>
      <c r="AC31" s="6">
        <v>29</v>
      </c>
    </row>
    <row r="32" spans="1:29" ht="13.5" customHeight="1">
      <c r="A32" s="89">
        <v>30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90"/>
      <c r="AA32" s="91"/>
      <c r="AB32" s="108"/>
      <c r="AC32" s="6">
        <v>30</v>
      </c>
    </row>
    <row r="33" spans="1:29" ht="13.5" customHeight="1">
      <c r="A33" s="89">
        <v>31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90"/>
      <c r="AA33" s="91"/>
      <c r="AB33" s="108"/>
      <c r="AC33" s="6">
        <v>31</v>
      </c>
    </row>
    <row r="34" spans="1:29" ht="18" customHeight="1">
      <c r="A34" s="95" t="s">
        <v>7</v>
      </c>
      <c r="B34" s="96">
        <f aca="true" t="shared" si="1" ref="B34:Q34">AVERAGE(B3:B33)</f>
        <v>66.2357142857143</v>
      </c>
      <c r="C34" s="96">
        <f t="shared" si="1"/>
        <v>67.89285714285714</v>
      </c>
      <c r="D34" s="96">
        <f t="shared" si="1"/>
        <v>66.10357142857144</v>
      </c>
      <c r="E34" s="96">
        <f t="shared" si="1"/>
        <v>66.40714285714286</v>
      </c>
      <c r="F34" s="96">
        <f t="shared" si="1"/>
        <v>66.43214285714285</v>
      </c>
      <c r="G34" s="96">
        <f t="shared" si="1"/>
        <v>67.03571428571428</v>
      </c>
      <c r="H34" s="96">
        <f t="shared" si="1"/>
        <v>68.08214285714287</v>
      </c>
      <c r="I34" s="96">
        <f t="shared" si="1"/>
        <v>61.74642857142857</v>
      </c>
      <c r="J34" s="96">
        <f t="shared" si="1"/>
        <v>53.89285714285715</v>
      </c>
      <c r="K34" s="96">
        <f t="shared" si="1"/>
        <v>51.01785714285713</v>
      </c>
      <c r="L34" s="96">
        <f t="shared" si="1"/>
        <v>49.603571428571435</v>
      </c>
      <c r="M34" s="96">
        <f t="shared" si="1"/>
        <v>48.13214285714286</v>
      </c>
      <c r="N34" s="96">
        <f t="shared" si="1"/>
        <v>48.17142857142858</v>
      </c>
      <c r="O34" s="96">
        <f t="shared" si="1"/>
        <v>49.45714285714286</v>
      </c>
      <c r="P34" s="96">
        <f t="shared" si="1"/>
        <v>50.80000000000001</v>
      </c>
      <c r="Q34" s="96">
        <f t="shared" si="1"/>
        <v>52.167857142857144</v>
      </c>
      <c r="R34" s="96">
        <f aca="true" t="shared" si="2" ref="R34:Y34">AVERAGE(R3:R33)</f>
        <v>54.35357142857144</v>
      </c>
      <c r="S34" s="96">
        <f t="shared" si="2"/>
        <v>59.057142857142864</v>
      </c>
      <c r="T34" s="96">
        <f t="shared" si="2"/>
        <v>60.35357142857141</v>
      </c>
      <c r="U34" s="96">
        <f t="shared" si="2"/>
        <v>62.03571428571428</v>
      </c>
      <c r="V34" s="96">
        <f t="shared" si="2"/>
        <v>62.89285714285713</v>
      </c>
      <c r="W34" s="96">
        <f t="shared" si="2"/>
        <v>64.22142857142856</v>
      </c>
      <c r="X34" s="96">
        <f t="shared" si="2"/>
        <v>65.93928571428572</v>
      </c>
      <c r="Y34" s="96">
        <f t="shared" si="2"/>
        <v>65.03571428571429</v>
      </c>
      <c r="Z34" s="96">
        <f>AVERAGE(B3:Y33)</f>
        <v>59.461160714285725</v>
      </c>
      <c r="AA34" s="97">
        <f>AVERAGE(最低)</f>
        <v>37.00714285714286</v>
      </c>
      <c r="AB34" s="98"/>
      <c r="AC34" s="7"/>
    </row>
    <row r="35" spans="21:28" ht="13.5" customHeight="1">
      <c r="U35" s="23"/>
      <c r="V35" s="23"/>
      <c r="W35" s="23"/>
      <c r="X35" s="23"/>
      <c r="Y35" s="23"/>
      <c r="Z35" s="23"/>
      <c r="AA35" s="23"/>
      <c r="AB35" s="23"/>
    </row>
    <row r="36" spans="1:28" ht="13.5" customHeight="1">
      <c r="A36" s="10" t="s">
        <v>8</v>
      </c>
      <c r="B36" s="11"/>
      <c r="C36" s="11"/>
      <c r="D36" s="12">
        <f>COUNTIF(最低,"&lt;40")</f>
        <v>19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3"/>
      <c r="V36" s="23"/>
      <c r="W36" s="23"/>
      <c r="X36" s="23"/>
      <c r="Y36" s="23"/>
      <c r="Z36" s="23"/>
      <c r="AA36" s="23"/>
      <c r="AB36" s="23"/>
    </row>
    <row r="37" spans="21:28" ht="13.5" customHeight="1">
      <c r="U37" s="23"/>
      <c r="V37" s="23"/>
      <c r="W37" s="23"/>
      <c r="X37" s="23"/>
      <c r="Y37" s="23"/>
      <c r="Z37" s="23"/>
      <c r="AA37" s="23"/>
      <c r="AB37" s="23"/>
    </row>
    <row r="38" spans="1:28" ht="13.5" customHeight="1">
      <c r="A38" t="s">
        <v>9</v>
      </c>
      <c r="U38" s="23"/>
      <c r="V38" s="24"/>
      <c r="W38" s="24"/>
      <c r="X38" s="24"/>
      <c r="Y38" s="24"/>
      <c r="Z38" s="24"/>
      <c r="AA38" s="23"/>
      <c r="AB38" s="23"/>
    </row>
    <row r="39" spans="1:28" ht="13.5" customHeight="1">
      <c r="A39" s="84" t="s">
        <v>10</v>
      </c>
      <c r="B39" s="2"/>
      <c r="C39" s="3" t="s">
        <v>3</v>
      </c>
      <c r="D39" s="82" t="s">
        <v>6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23"/>
      <c r="V39" s="25"/>
      <c r="W39" s="26"/>
      <c r="X39" s="26"/>
      <c r="Y39" s="26"/>
      <c r="Z39" s="24"/>
      <c r="AA39" s="23"/>
      <c r="AB39" s="23"/>
    </row>
    <row r="40" spans="1:28" ht="13.5" customHeight="1">
      <c r="A40" s="13"/>
      <c r="B40" s="83">
        <f>MIN(最低)</f>
        <v>20.4</v>
      </c>
      <c r="C40" s="9">
        <v>22</v>
      </c>
      <c r="D40" s="15">
        <v>0.5270833333333333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23"/>
      <c r="V40" s="27"/>
      <c r="W40" s="27"/>
      <c r="X40" s="28"/>
      <c r="Y40" s="29"/>
      <c r="Z40" s="24"/>
      <c r="AA40" s="23"/>
      <c r="AB40" s="23"/>
    </row>
    <row r="41" spans="1:28" ht="13.5" customHeight="1">
      <c r="A41" s="16"/>
      <c r="B41" s="17"/>
      <c r="C41" s="14"/>
      <c r="D41" s="18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23"/>
      <c r="V41" s="27"/>
      <c r="W41" s="27"/>
      <c r="X41" s="28"/>
      <c r="Y41" s="29"/>
      <c r="Z41" s="24"/>
      <c r="AA41" s="23"/>
      <c r="AB41" s="23"/>
    </row>
    <row r="42" spans="1:28" ht="13.5" customHeight="1">
      <c r="A42" s="19"/>
      <c r="B42" s="20"/>
      <c r="C42" s="21"/>
      <c r="D42" s="22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3"/>
      <c r="V42" s="27"/>
      <c r="W42" s="27"/>
      <c r="X42" s="27"/>
      <c r="Y42" s="30"/>
      <c r="Z42" s="24"/>
      <c r="AA42" s="23"/>
      <c r="AB42" s="23"/>
    </row>
    <row r="43" spans="1:2" ht="13.5" customHeight="1">
      <c r="A43" s="4"/>
      <c r="B43" s="4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3"/>
  <sheetViews>
    <sheetView showGridLines="0" workbookViewId="0" topLeftCell="A1">
      <selection activeCell="A1" sqref="A1"/>
    </sheetView>
  </sheetViews>
  <sheetFormatPr defaultColWidth="6.875" defaultRowHeight="12"/>
  <cols>
    <col min="2" max="25" width="5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7">
        <f>'1月'!Y1</f>
        <v>2005</v>
      </c>
      <c r="Z1" t="s">
        <v>1</v>
      </c>
      <c r="AA1" s="99">
        <v>3</v>
      </c>
      <c r="AB1" s="1" t="s">
        <v>2</v>
      </c>
      <c r="AC1" s="1"/>
    </row>
    <row r="2" spans="1:29" ht="13.5" customHeight="1">
      <c r="A2" s="85" t="s">
        <v>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7" t="s">
        <v>4</v>
      </c>
      <c r="AA2" s="87" t="s">
        <v>5</v>
      </c>
      <c r="AB2" s="88" t="s">
        <v>6</v>
      </c>
      <c r="AC2" s="2" t="s">
        <v>3</v>
      </c>
    </row>
    <row r="3" spans="1:29" ht="13.5" customHeight="1">
      <c r="A3" s="89">
        <v>1</v>
      </c>
      <c r="B3" s="106">
        <v>41.1</v>
      </c>
      <c r="C3" s="106">
        <v>39</v>
      </c>
      <c r="D3" s="106">
        <v>38.4</v>
      </c>
      <c r="E3" s="106">
        <v>42.3</v>
      </c>
      <c r="F3" s="106">
        <v>43.1</v>
      </c>
      <c r="G3" s="106">
        <v>57.9</v>
      </c>
      <c r="H3" s="106">
        <v>55.5</v>
      </c>
      <c r="I3" s="106">
        <v>40.1</v>
      </c>
      <c r="J3" s="106">
        <v>39.7</v>
      </c>
      <c r="K3" s="106">
        <v>37.8</v>
      </c>
      <c r="L3" s="106">
        <v>40.7</v>
      </c>
      <c r="M3" s="106">
        <v>38.8</v>
      </c>
      <c r="N3" s="106">
        <v>37.9</v>
      </c>
      <c r="O3" s="106">
        <v>39.9</v>
      </c>
      <c r="P3" s="106">
        <v>36.1</v>
      </c>
      <c r="Q3" s="106">
        <v>39.9</v>
      </c>
      <c r="R3" s="106">
        <v>39.2</v>
      </c>
      <c r="S3" s="106">
        <v>39.4</v>
      </c>
      <c r="T3" s="106">
        <v>41.6</v>
      </c>
      <c r="U3" s="106">
        <v>40.4</v>
      </c>
      <c r="V3" s="106">
        <v>39</v>
      </c>
      <c r="W3" s="106">
        <v>39</v>
      </c>
      <c r="X3" s="106">
        <v>38</v>
      </c>
      <c r="Y3" s="106">
        <v>37.1</v>
      </c>
      <c r="Z3" s="90">
        <f aca="true" t="shared" si="0" ref="Z3:Z31">AVERAGE(B3:Y3)</f>
        <v>40.9125</v>
      </c>
      <c r="AA3" s="91">
        <v>33.3</v>
      </c>
      <c r="AB3" s="108">
        <v>0.49375</v>
      </c>
      <c r="AC3" s="5">
        <v>1</v>
      </c>
    </row>
    <row r="4" spans="1:29" ht="13.5" customHeight="1">
      <c r="A4" s="89">
        <v>2</v>
      </c>
      <c r="B4" s="106">
        <v>35.4</v>
      </c>
      <c r="C4" s="106">
        <v>34.7</v>
      </c>
      <c r="D4" s="106">
        <v>39</v>
      </c>
      <c r="E4" s="106">
        <v>50.5</v>
      </c>
      <c r="F4" s="106">
        <v>55.6</v>
      </c>
      <c r="G4" s="106">
        <v>54.8</v>
      </c>
      <c r="H4" s="106">
        <v>54.7</v>
      </c>
      <c r="I4" s="106">
        <v>38.7</v>
      </c>
      <c r="J4" s="106">
        <v>37.5</v>
      </c>
      <c r="K4" s="106">
        <v>33.9</v>
      </c>
      <c r="L4" s="106">
        <v>40.1</v>
      </c>
      <c r="M4" s="106">
        <v>48.7</v>
      </c>
      <c r="N4" s="106">
        <v>45.8</v>
      </c>
      <c r="O4" s="106">
        <v>45.9</v>
      </c>
      <c r="P4" s="106">
        <v>48.3</v>
      </c>
      <c r="Q4" s="106">
        <v>46</v>
      </c>
      <c r="R4" s="106">
        <v>49.2</v>
      </c>
      <c r="S4" s="106">
        <v>51.1</v>
      </c>
      <c r="T4" s="106">
        <v>61.6</v>
      </c>
      <c r="U4" s="106">
        <v>68.8</v>
      </c>
      <c r="V4" s="106">
        <v>75.1</v>
      </c>
      <c r="W4" s="106">
        <v>74.1</v>
      </c>
      <c r="X4" s="106">
        <v>73</v>
      </c>
      <c r="Y4" s="106">
        <v>69.6</v>
      </c>
      <c r="Z4" s="90">
        <f t="shared" si="0"/>
        <v>51.3375</v>
      </c>
      <c r="AA4" s="91">
        <v>32.1</v>
      </c>
      <c r="AB4" s="108">
        <v>0.40625</v>
      </c>
      <c r="AC4" s="6">
        <v>2</v>
      </c>
    </row>
    <row r="5" spans="1:29" ht="13.5" customHeight="1">
      <c r="A5" s="89">
        <v>3</v>
      </c>
      <c r="B5" s="106">
        <v>72</v>
      </c>
      <c r="C5" s="106">
        <v>68.5</v>
      </c>
      <c r="D5" s="106">
        <v>74.1</v>
      </c>
      <c r="E5" s="106">
        <v>72.5</v>
      </c>
      <c r="F5" s="106">
        <v>75.3</v>
      </c>
      <c r="G5" s="106">
        <v>71.4</v>
      </c>
      <c r="H5" s="106">
        <v>66.6</v>
      </c>
      <c r="I5" s="106">
        <v>55.4</v>
      </c>
      <c r="J5" s="106">
        <v>50.9</v>
      </c>
      <c r="K5" s="106">
        <v>47.8</v>
      </c>
      <c r="L5" s="106">
        <v>55.2</v>
      </c>
      <c r="M5" s="106">
        <v>57.7</v>
      </c>
      <c r="N5" s="106">
        <v>53</v>
      </c>
      <c r="O5" s="106">
        <v>57</v>
      </c>
      <c r="P5" s="106">
        <v>58.2</v>
      </c>
      <c r="Q5" s="106">
        <v>61</v>
      </c>
      <c r="R5" s="106">
        <v>59.5</v>
      </c>
      <c r="S5" s="106">
        <v>63.7</v>
      </c>
      <c r="T5" s="106">
        <v>64</v>
      </c>
      <c r="U5" s="106">
        <v>65.7</v>
      </c>
      <c r="V5" s="106">
        <v>63.9</v>
      </c>
      <c r="W5" s="106">
        <v>64.1</v>
      </c>
      <c r="X5" s="106">
        <v>63.5</v>
      </c>
      <c r="Y5" s="106">
        <v>64.7</v>
      </c>
      <c r="Z5" s="90">
        <f t="shared" si="0"/>
        <v>62.73750000000001</v>
      </c>
      <c r="AA5" s="91">
        <v>44.2</v>
      </c>
      <c r="AB5" s="108">
        <v>0.4298611111111111</v>
      </c>
      <c r="AC5" s="6">
        <v>3</v>
      </c>
    </row>
    <row r="6" spans="1:29" ht="13.5" customHeight="1">
      <c r="A6" s="89">
        <v>4</v>
      </c>
      <c r="B6" s="106">
        <v>67.9</v>
      </c>
      <c r="C6" s="106">
        <v>84.7</v>
      </c>
      <c r="D6" s="106">
        <v>90.4</v>
      </c>
      <c r="E6" s="106">
        <v>92.3</v>
      </c>
      <c r="F6" s="106">
        <v>92.1</v>
      </c>
      <c r="G6" s="106">
        <v>93.3</v>
      </c>
      <c r="H6" s="106">
        <v>93.3</v>
      </c>
      <c r="I6" s="106">
        <v>94.9</v>
      </c>
      <c r="J6" s="106">
        <v>96.3</v>
      </c>
      <c r="K6" s="106">
        <v>95.6</v>
      </c>
      <c r="L6" s="106">
        <v>96.3</v>
      </c>
      <c r="M6" s="106">
        <v>98.3</v>
      </c>
      <c r="N6" s="106">
        <v>95.4</v>
      </c>
      <c r="O6" s="106">
        <v>90.1</v>
      </c>
      <c r="P6" s="106">
        <v>91.6</v>
      </c>
      <c r="Q6" s="106">
        <v>89.6</v>
      </c>
      <c r="R6" s="106">
        <v>90.1</v>
      </c>
      <c r="S6" s="106">
        <v>85</v>
      </c>
      <c r="T6" s="106">
        <v>82.5</v>
      </c>
      <c r="U6" s="106">
        <v>82.8</v>
      </c>
      <c r="V6" s="106">
        <v>82.4</v>
      </c>
      <c r="W6" s="106">
        <v>80.3</v>
      </c>
      <c r="X6" s="106">
        <v>81.4</v>
      </c>
      <c r="Y6" s="106">
        <v>83.8</v>
      </c>
      <c r="Z6" s="90">
        <f t="shared" si="0"/>
        <v>88.76666666666665</v>
      </c>
      <c r="AA6" s="91">
        <v>62.4</v>
      </c>
      <c r="AB6" s="108">
        <v>0.007638888888888889</v>
      </c>
      <c r="AC6" s="6">
        <v>4</v>
      </c>
    </row>
    <row r="7" spans="1:29" ht="13.5" customHeight="1">
      <c r="A7" s="89">
        <v>5</v>
      </c>
      <c r="B7" s="106">
        <v>88.7</v>
      </c>
      <c r="C7" s="106">
        <v>93</v>
      </c>
      <c r="D7" s="106">
        <v>92.4</v>
      </c>
      <c r="E7" s="106">
        <v>90.8</v>
      </c>
      <c r="F7" s="106">
        <v>92.6</v>
      </c>
      <c r="G7" s="106">
        <v>90.5</v>
      </c>
      <c r="H7" s="106">
        <v>86.8</v>
      </c>
      <c r="I7" s="106">
        <v>94.2</v>
      </c>
      <c r="J7" s="106">
        <v>87.8</v>
      </c>
      <c r="K7" s="106">
        <v>85.9</v>
      </c>
      <c r="L7" s="106">
        <v>81</v>
      </c>
      <c r="M7" s="106">
        <v>74.9</v>
      </c>
      <c r="N7" s="106">
        <v>71</v>
      </c>
      <c r="O7" s="106">
        <v>72.4</v>
      </c>
      <c r="P7" s="106">
        <v>76.9</v>
      </c>
      <c r="Q7" s="106">
        <v>80.2</v>
      </c>
      <c r="R7" s="106">
        <v>79.4</v>
      </c>
      <c r="S7" s="106">
        <v>80.8</v>
      </c>
      <c r="T7" s="106">
        <v>86.2</v>
      </c>
      <c r="U7" s="106">
        <v>89</v>
      </c>
      <c r="V7" s="106">
        <v>90</v>
      </c>
      <c r="W7" s="106">
        <v>89</v>
      </c>
      <c r="X7" s="106">
        <v>90.8</v>
      </c>
      <c r="Y7" s="106">
        <v>89.9</v>
      </c>
      <c r="Z7" s="90">
        <f t="shared" si="0"/>
        <v>85.59166666666668</v>
      </c>
      <c r="AA7" s="91">
        <v>64.5</v>
      </c>
      <c r="AB7" s="108">
        <v>0.513888888888889</v>
      </c>
      <c r="AC7" s="6">
        <v>5</v>
      </c>
    </row>
    <row r="8" spans="1:29" ht="13.5" customHeight="1">
      <c r="A8" s="89">
        <v>6</v>
      </c>
      <c r="B8" s="106">
        <v>85.6</v>
      </c>
      <c r="C8" s="106">
        <v>84.4</v>
      </c>
      <c r="D8" s="106">
        <v>83.5</v>
      </c>
      <c r="E8" s="106">
        <v>79.7</v>
      </c>
      <c r="F8" s="106">
        <v>75.6</v>
      </c>
      <c r="G8" s="106">
        <v>68.1</v>
      </c>
      <c r="H8" s="106">
        <v>67.2</v>
      </c>
      <c r="I8" s="106">
        <v>62.3</v>
      </c>
      <c r="J8" s="106">
        <v>57.4</v>
      </c>
      <c r="K8" s="106">
        <v>58.1</v>
      </c>
      <c r="L8" s="106">
        <v>59.7</v>
      </c>
      <c r="M8" s="106">
        <v>57.2</v>
      </c>
      <c r="N8" s="106">
        <v>55.7</v>
      </c>
      <c r="O8" s="106">
        <v>57.2</v>
      </c>
      <c r="P8" s="106">
        <v>58.7</v>
      </c>
      <c r="Q8" s="106">
        <v>60.8</v>
      </c>
      <c r="R8" s="106">
        <v>64.8</v>
      </c>
      <c r="S8" s="106">
        <v>67.6</v>
      </c>
      <c r="T8" s="106">
        <v>77</v>
      </c>
      <c r="U8" s="106">
        <v>81.6</v>
      </c>
      <c r="V8" s="106">
        <v>77.6</v>
      </c>
      <c r="W8" s="106">
        <v>73.3</v>
      </c>
      <c r="X8" s="106">
        <v>72.6</v>
      </c>
      <c r="Y8" s="106">
        <v>76.3</v>
      </c>
      <c r="Z8" s="90">
        <f t="shared" si="0"/>
        <v>69.24999999999999</v>
      </c>
      <c r="AA8" s="91">
        <v>53.6</v>
      </c>
      <c r="AB8" s="108">
        <v>0.5638888888888889</v>
      </c>
      <c r="AC8" s="6">
        <v>6</v>
      </c>
    </row>
    <row r="9" spans="1:29" ht="13.5" customHeight="1">
      <c r="A9" s="89">
        <v>7</v>
      </c>
      <c r="B9" s="106">
        <v>71.8</v>
      </c>
      <c r="C9" s="106">
        <v>73.5</v>
      </c>
      <c r="D9" s="106">
        <v>71</v>
      </c>
      <c r="E9" s="106">
        <v>70.6</v>
      </c>
      <c r="F9" s="106">
        <v>73.9</v>
      </c>
      <c r="G9" s="106">
        <v>72.5</v>
      </c>
      <c r="H9" s="106">
        <v>69.3</v>
      </c>
      <c r="I9" s="106">
        <v>49.1</v>
      </c>
      <c r="J9" s="106">
        <v>40</v>
      </c>
      <c r="K9" s="106">
        <v>36.5</v>
      </c>
      <c r="L9" s="106">
        <v>32.5</v>
      </c>
      <c r="M9" s="106">
        <v>40.6</v>
      </c>
      <c r="N9" s="106">
        <v>41.3</v>
      </c>
      <c r="O9" s="106">
        <v>50.7</v>
      </c>
      <c r="P9" s="106">
        <v>57.3</v>
      </c>
      <c r="Q9" s="106">
        <v>58.3</v>
      </c>
      <c r="R9" s="106">
        <v>61.9</v>
      </c>
      <c r="S9" s="106">
        <v>74.4</v>
      </c>
      <c r="T9" s="106">
        <v>77.7</v>
      </c>
      <c r="U9" s="106">
        <v>79.2</v>
      </c>
      <c r="V9" s="106">
        <v>83.6</v>
      </c>
      <c r="W9" s="106">
        <v>85.9</v>
      </c>
      <c r="X9" s="106">
        <v>86.9</v>
      </c>
      <c r="Y9" s="106">
        <v>85</v>
      </c>
      <c r="Z9" s="90">
        <f t="shared" si="0"/>
        <v>64.3125</v>
      </c>
      <c r="AA9" s="91">
        <v>30.9</v>
      </c>
      <c r="AB9" s="108">
        <v>0.45625</v>
      </c>
      <c r="AC9" s="6">
        <v>7</v>
      </c>
    </row>
    <row r="10" spans="1:29" ht="13.5" customHeight="1">
      <c r="A10" s="89">
        <v>8</v>
      </c>
      <c r="B10" s="106">
        <v>80.6</v>
      </c>
      <c r="C10" s="106">
        <v>86.3</v>
      </c>
      <c r="D10" s="106">
        <v>86.4</v>
      </c>
      <c r="E10" s="106">
        <v>86.5</v>
      </c>
      <c r="F10" s="106">
        <v>83.5</v>
      </c>
      <c r="G10" s="106">
        <v>88.6</v>
      </c>
      <c r="H10" s="106">
        <v>77.7</v>
      </c>
      <c r="I10" s="106">
        <v>61.1</v>
      </c>
      <c r="J10" s="106">
        <v>43.5</v>
      </c>
      <c r="K10" s="106">
        <v>36.2</v>
      </c>
      <c r="L10" s="106">
        <v>31</v>
      </c>
      <c r="M10" s="106">
        <v>28.3</v>
      </c>
      <c r="N10" s="106">
        <v>47.2</v>
      </c>
      <c r="O10" s="106">
        <v>53.7</v>
      </c>
      <c r="P10" s="106">
        <v>56.4</v>
      </c>
      <c r="Q10" s="106">
        <v>58.1</v>
      </c>
      <c r="R10" s="106">
        <v>73.4</v>
      </c>
      <c r="S10" s="106">
        <v>73.3</v>
      </c>
      <c r="T10" s="106">
        <v>80.4</v>
      </c>
      <c r="U10" s="106">
        <v>76.3</v>
      </c>
      <c r="V10" s="106">
        <v>76.9</v>
      </c>
      <c r="W10" s="106">
        <v>80.4</v>
      </c>
      <c r="X10" s="106">
        <v>80.9</v>
      </c>
      <c r="Y10" s="106">
        <v>80.7</v>
      </c>
      <c r="Z10" s="90">
        <f t="shared" si="0"/>
        <v>67.80833333333335</v>
      </c>
      <c r="AA10" s="91">
        <v>25.6</v>
      </c>
      <c r="AB10" s="108">
        <v>0.4923611111111111</v>
      </c>
      <c r="AC10" s="6">
        <v>8</v>
      </c>
    </row>
    <row r="11" spans="1:29" ht="13.5" customHeight="1">
      <c r="A11" s="89">
        <v>9</v>
      </c>
      <c r="B11" s="106">
        <v>85.2</v>
      </c>
      <c r="C11" s="106">
        <v>86.6</v>
      </c>
      <c r="D11" s="106">
        <v>85.3</v>
      </c>
      <c r="E11" s="106">
        <v>82.3</v>
      </c>
      <c r="F11" s="106">
        <v>84.1</v>
      </c>
      <c r="G11" s="106">
        <v>70.9</v>
      </c>
      <c r="H11" s="106">
        <v>75.5</v>
      </c>
      <c r="I11" s="106">
        <v>64.2</v>
      </c>
      <c r="J11" s="106">
        <v>62.1</v>
      </c>
      <c r="K11" s="106">
        <v>53.5</v>
      </c>
      <c r="L11" s="106">
        <v>71</v>
      </c>
      <c r="M11" s="106">
        <v>68.9</v>
      </c>
      <c r="N11" s="106">
        <v>63.6</v>
      </c>
      <c r="O11" s="106">
        <v>56.6</v>
      </c>
      <c r="P11" s="106">
        <v>60.6</v>
      </c>
      <c r="Q11" s="106">
        <v>62.1</v>
      </c>
      <c r="R11" s="106">
        <v>60.1</v>
      </c>
      <c r="S11" s="106">
        <v>65.2</v>
      </c>
      <c r="T11" s="106">
        <v>71</v>
      </c>
      <c r="U11" s="106">
        <v>72</v>
      </c>
      <c r="V11" s="106">
        <v>72.4</v>
      </c>
      <c r="W11" s="106">
        <v>75.7</v>
      </c>
      <c r="X11" s="106">
        <v>79.9</v>
      </c>
      <c r="Y11" s="106">
        <v>68.7</v>
      </c>
      <c r="Z11" s="90">
        <f t="shared" si="0"/>
        <v>70.72916666666667</v>
      </c>
      <c r="AA11" s="91">
        <v>50</v>
      </c>
      <c r="AB11" s="108">
        <v>0.6006944444444444</v>
      </c>
      <c r="AC11" s="6">
        <v>9</v>
      </c>
    </row>
    <row r="12" spans="1:29" ht="13.5" customHeight="1">
      <c r="A12" s="92">
        <v>10</v>
      </c>
      <c r="B12" s="83">
        <v>70.2</v>
      </c>
      <c r="C12" s="83">
        <v>73.3</v>
      </c>
      <c r="D12" s="83">
        <v>70.3</v>
      </c>
      <c r="E12" s="83">
        <v>69.7</v>
      </c>
      <c r="F12" s="83">
        <v>72.1</v>
      </c>
      <c r="G12" s="83">
        <v>70.3</v>
      </c>
      <c r="H12" s="83">
        <v>72.8</v>
      </c>
      <c r="I12" s="83">
        <v>71.4</v>
      </c>
      <c r="J12" s="83">
        <v>68.3</v>
      </c>
      <c r="K12" s="83">
        <v>67.8</v>
      </c>
      <c r="L12" s="83">
        <v>66.7</v>
      </c>
      <c r="M12" s="83">
        <v>64.6</v>
      </c>
      <c r="N12" s="83">
        <v>69</v>
      </c>
      <c r="O12" s="83">
        <v>65.5</v>
      </c>
      <c r="P12" s="83">
        <v>67.2</v>
      </c>
      <c r="Q12" s="83">
        <v>66</v>
      </c>
      <c r="R12" s="83">
        <v>69.4</v>
      </c>
      <c r="S12" s="83">
        <v>71.1</v>
      </c>
      <c r="T12" s="83">
        <v>72.2</v>
      </c>
      <c r="U12" s="83">
        <v>73.2</v>
      </c>
      <c r="V12" s="83">
        <v>72.7</v>
      </c>
      <c r="W12" s="83">
        <v>73.8</v>
      </c>
      <c r="X12" s="83">
        <v>72.7</v>
      </c>
      <c r="Y12" s="83">
        <v>71.6</v>
      </c>
      <c r="Z12" s="93">
        <f t="shared" si="0"/>
        <v>70.07916666666667</v>
      </c>
      <c r="AA12" s="94">
        <v>64</v>
      </c>
      <c r="AB12" s="109">
        <v>0.6666666666666666</v>
      </c>
      <c r="AC12" s="6">
        <v>10</v>
      </c>
    </row>
    <row r="13" spans="1:29" ht="13.5" customHeight="1">
      <c r="A13" s="89">
        <v>11</v>
      </c>
      <c r="B13" s="106">
        <v>73.3</v>
      </c>
      <c r="C13" s="106">
        <v>79.1</v>
      </c>
      <c r="D13" s="106">
        <v>87</v>
      </c>
      <c r="E13" s="106">
        <v>84.7</v>
      </c>
      <c r="F13" s="106">
        <v>87.3</v>
      </c>
      <c r="G13" s="106">
        <v>88.4</v>
      </c>
      <c r="H13" s="106">
        <v>86.7</v>
      </c>
      <c r="I13" s="106">
        <v>74.6</v>
      </c>
      <c r="J13" s="106">
        <v>73.8</v>
      </c>
      <c r="K13" s="106">
        <v>73.8</v>
      </c>
      <c r="L13" s="106">
        <v>76.3</v>
      </c>
      <c r="M13" s="106">
        <v>74.3</v>
      </c>
      <c r="N13" s="106">
        <v>85.2</v>
      </c>
      <c r="O13" s="106">
        <v>89.7</v>
      </c>
      <c r="P13" s="106">
        <v>95.1</v>
      </c>
      <c r="Q13" s="106">
        <v>99.1</v>
      </c>
      <c r="R13" s="106">
        <v>100</v>
      </c>
      <c r="S13" s="106">
        <v>99.6</v>
      </c>
      <c r="T13" s="106">
        <v>100</v>
      </c>
      <c r="U13" s="106">
        <v>98.7</v>
      </c>
      <c r="V13" s="106">
        <v>98.1</v>
      </c>
      <c r="W13" s="106">
        <v>96</v>
      </c>
      <c r="X13" s="106">
        <v>97.2</v>
      </c>
      <c r="Y13" s="106">
        <v>89</v>
      </c>
      <c r="Z13" s="90">
        <f t="shared" si="0"/>
        <v>87.79166666666664</v>
      </c>
      <c r="AA13" s="91">
        <v>70.5</v>
      </c>
      <c r="AB13" s="108">
        <v>0.011111111111111112</v>
      </c>
      <c r="AC13" s="5">
        <v>11</v>
      </c>
    </row>
    <row r="14" spans="1:29" ht="13.5" customHeight="1">
      <c r="A14" s="89">
        <v>12</v>
      </c>
      <c r="B14" s="106">
        <v>97.7</v>
      </c>
      <c r="C14" s="106">
        <v>98.1</v>
      </c>
      <c r="D14" s="106">
        <v>91.2</v>
      </c>
      <c r="E14" s="106">
        <v>92.2</v>
      </c>
      <c r="F14" s="106">
        <v>92.3</v>
      </c>
      <c r="G14" s="106">
        <v>94.8</v>
      </c>
      <c r="H14" s="106">
        <v>94.1</v>
      </c>
      <c r="I14" s="106">
        <v>63.5</v>
      </c>
      <c r="J14" s="106">
        <v>66.7</v>
      </c>
      <c r="K14" s="106">
        <v>58.7</v>
      </c>
      <c r="L14" s="106">
        <v>53.6</v>
      </c>
      <c r="M14" s="106">
        <v>66.1</v>
      </c>
      <c r="N14" s="106">
        <v>65.2</v>
      </c>
      <c r="O14" s="106">
        <v>81.4</v>
      </c>
      <c r="P14" s="106">
        <v>88</v>
      </c>
      <c r="Q14" s="106">
        <v>78.5</v>
      </c>
      <c r="R14" s="106">
        <v>42.4</v>
      </c>
      <c r="S14" s="106">
        <v>44.3</v>
      </c>
      <c r="T14" s="106">
        <v>50.9</v>
      </c>
      <c r="U14" s="106">
        <v>45.2</v>
      </c>
      <c r="V14" s="106">
        <v>49.8</v>
      </c>
      <c r="W14" s="106">
        <v>50.3</v>
      </c>
      <c r="X14" s="106">
        <v>49.8</v>
      </c>
      <c r="Y14" s="106">
        <v>48.2</v>
      </c>
      <c r="Z14" s="90">
        <f t="shared" si="0"/>
        <v>69.29166666666667</v>
      </c>
      <c r="AA14" s="91">
        <v>38.1</v>
      </c>
      <c r="AB14" s="108">
        <v>0.7069444444444444</v>
      </c>
      <c r="AC14" s="6">
        <v>12</v>
      </c>
    </row>
    <row r="15" spans="1:29" ht="13.5" customHeight="1">
      <c r="A15" s="89">
        <v>13</v>
      </c>
      <c r="B15" s="106">
        <v>46.8</v>
      </c>
      <c r="C15" s="106">
        <v>47.6</v>
      </c>
      <c r="D15" s="106">
        <v>47.1</v>
      </c>
      <c r="E15" s="106">
        <v>53.5</v>
      </c>
      <c r="F15" s="106">
        <v>59.8</v>
      </c>
      <c r="G15" s="106">
        <v>62.8</v>
      </c>
      <c r="H15" s="106">
        <v>49.2</v>
      </c>
      <c r="I15" s="106">
        <v>40.9</v>
      </c>
      <c r="J15" s="106">
        <v>32.2</v>
      </c>
      <c r="K15" s="106">
        <v>27.5</v>
      </c>
      <c r="L15" s="106">
        <v>25.5</v>
      </c>
      <c r="M15" s="106">
        <v>29.4</v>
      </c>
      <c r="N15" s="106">
        <v>21.6</v>
      </c>
      <c r="O15" s="106">
        <v>23</v>
      </c>
      <c r="P15" s="106">
        <v>25.9</v>
      </c>
      <c r="Q15" s="106">
        <v>19.1</v>
      </c>
      <c r="R15" s="106">
        <v>23.3</v>
      </c>
      <c r="S15" s="106">
        <v>33.1</v>
      </c>
      <c r="T15" s="106">
        <v>36.4</v>
      </c>
      <c r="U15" s="106">
        <v>53.3</v>
      </c>
      <c r="V15" s="106">
        <v>59.5</v>
      </c>
      <c r="W15" s="106">
        <v>64.5</v>
      </c>
      <c r="X15" s="106">
        <v>53.8</v>
      </c>
      <c r="Y15" s="106">
        <v>53.1</v>
      </c>
      <c r="Z15" s="90">
        <f t="shared" si="0"/>
        <v>41.20416666666666</v>
      </c>
      <c r="AA15" s="91">
        <v>18.7</v>
      </c>
      <c r="AB15" s="108">
        <v>0.6680555555555556</v>
      </c>
      <c r="AC15" s="6">
        <v>13</v>
      </c>
    </row>
    <row r="16" spans="1:29" ht="13.5" customHeight="1">
      <c r="A16" s="89">
        <v>14</v>
      </c>
      <c r="B16" s="106">
        <v>62.7</v>
      </c>
      <c r="C16" s="106">
        <v>66.1</v>
      </c>
      <c r="D16" s="106">
        <v>64.4</v>
      </c>
      <c r="E16" s="106">
        <v>65.5</v>
      </c>
      <c r="F16" s="106">
        <v>71</v>
      </c>
      <c r="G16" s="106">
        <v>72.3</v>
      </c>
      <c r="H16" s="106">
        <v>63.4</v>
      </c>
      <c r="I16" s="106">
        <v>45.1</v>
      </c>
      <c r="J16" s="106">
        <v>32.6</v>
      </c>
      <c r="K16" s="106">
        <v>26</v>
      </c>
      <c r="L16" s="106">
        <v>25.8</v>
      </c>
      <c r="M16" s="106">
        <v>23.5</v>
      </c>
      <c r="N16" s="106">
        <v>33.7</v>
      </c>
      <c r="O16" s="106">
        <v>37.7</v>
      </c>
      <c r="P16" s="106">
        <v>38</v>
      </c>
      <c r="Q16" s="106">
        <v>39.9</v>
      </c>
      <c r="R16" s="106">
        <v>49.1</v>
      </c>
      <c r="S16" s="106">
        <v>48.7</v>
      </c>
      <c r="T16" s="106">
        <v>58.2</v>
      </c>
      <c r="U16" s="106">
        <v>62.1</v>
      </c>
      <c r="V16" s="106">
        <v>60.6</v>
      </c>
      <c r="W16" s="106">
        <v>58.4</v>
      </c>
      <c r="X16" s="106">
        <v>59.3</v>
      </c>
      <c r="Y16" s="106">
        <v>67.7</v>
      </c>
      <c r="Z16" s="90">
        <f t="shared" si="0"/>
        <v>51.32500000000001</v>
      </c>
      <c r="AA16" s="91">
        <v>21.1</v>
      </c>
      <c r="AB16" s="108">
        <v>0.4986111111111111</v>
      </c>
      <c r="AC16" s="6">
        <v>14</v>
      </c>
    </row>
    <row r="17" spans="1:29" ht="13.5" customHeight="1">
      <c r="A17" s="89">
        <v>15</v>
      </c>
      <c r="B17" s="106">
        <v>72.8</v>
      </c>
      <c r="C17" s="106">
        <v>71.2</v>
      </c>
      <c r="D17" s="106">
        <v>74.8</v>
      </c>
      <c r="E17" s="106">
        <v>78.4</v>
      </c>
      <c r="F17" s="106">
        <v>74.2</v>
      </c>
      <c r="G17" s="106">
        <v>74.5</v>
      </c>
      <c r="H17" s="106">
        <v>64.7</v>
      </c>
      <c r="I17" s="106">
        <v>68.6</v>
      </c>
      <c r="J17" s="106">
        <v>59.9</v>
      </c>
      <c r="K17" s="106">
        <v>57</v>
      </c>
      <c r="L17" s="106">
        <v>59.3</v>
      </c>
      <c r="M17" s="106">
        <v>60.9</v>
      </c>
      <c r="N17" s="106">
        <v>53</v>
      </c>
      <c r="O17" s="106">
        <v>37</v>
      </c>
      <c r="P17" s="106">
        <v>38</v>
      </c>
      <c r="Q17" s="106">
        <v>44.5</v>
      </c>
      <c r="R17" s="106">
        <v>43.9</v>
      </c>
      <c r="S17" s="106">
        <v>54.2</v>
      </c>
      <c r="T17" s="106">
        <v>60.3</v>
      </c>
      <c r="U17" s="106">
        <v>64.3</v>
      </c>
      <c r="V17" s="106">
        <v>66.8</v>
      </c>
      <c r="W17" s="106">
        <v>67.6</v>
      </c>
      <c r="X17" s="106">
        <v>66.9</v>
      </c>
      <c r="Y17" s="106">
        <v>73.6</v>
      </c>
      <c r="Z17" s="90">
        <f t="shared" si="0"/>
        <v>61.93333333333333</v>
      </c>
      <c r="AA17" s="91">
        <v>34.5</v>
      </c>
      <c r="AB17" s="108">
        <v>0.5979166666666667</v>
      </c>
      <c r="AC17" s="6">
        <v>15</v>
      </c>
    </row>
    <row r="18" spans="1:29" ht="13.5" customHeight="1">
      <c r="A18" s="89">
        <v>16</v>
      </c>
      <c r="B18" s="106">
        <v>74.8</v>
      </c>
      <c r="C18" s="106">
        <v>77.5</v>
      </c>
      <c r="D18" s="106">
        <v>77.3</v>
      </c>
      <c r="E18" s="106">
        <v>77.2</v>
      </c>
      <c r="F18" s="106">
        <v>77.6</v>
      </c>
      <c r="G18" s="106">
        <v>76.9</v>
      </c>
      <c r="H18" s="106">
        <v>67.6</v>
      </c>
      <c r="I18" s="106">
        <v>46.7</v>
      </c>
      <c r="J18" s="106">
        <v>43.1</v>
      </c>
      <c r="K18" s="106">
        <v>42.9</v>
      </c>
      <c r="L18" s="106">
        <v>40.1</v>
      </c>
      <c r="M18" s="106">
        <v>34.9</v>
      </c>
      <c r="N18" s="106">
        <v>30.5</v>
      </c>
      <c r="O18" s="106">
        <v>33.2</v>
      </c>
      <c r="P18" s="106">
        <v>40.7</v>
      </c>
      <c r="Q18" s="106">
        <v>41.6</v>
      </c>
      <c r="R18" s="106">
        <v>43.1</v>
      </c>
      <c r="S18" s="106">
        <v>52.8</v>
      </c>
      <c r="T18" s="106">
        <v>63.4</v>
      </c>
      <c r="U18" s="106">
        <v>67.3</v>
      </c>
      <c r="V18" s="106">
        <v>70.5</v>
      </c>
      <c r="W18" s="106">
        <v>73.2</v>
      </c>
      <c r="X18" s="106">
        <v>74.8</v>
      </c>
      <c r="Y18" s="106">
        <v>75.5</v>
      </c>
      <c r="Z18" s="90">
        <f t="shared" si="0"/>
        <v>58.46666666666667</v>
      </c>
      <c r="AA18" s="91">
        <v>28.7</v>
      </c>
      <c r="AB18" s="108">
        <v>0.548611111111111</v>
      </c>
      <c r="AC18" s="6">
        <v>16</v>
      </c>
    </row>
    <row r="19" spans="1:29" ht="13.5" customHeight="1">
      <c r="A19" s="89">
        <v>17</v>
      </c>
      <c r="B19" s="106">
        <v>77.7</v>
      </c>
      <c r="C19" s="106">
        <v>77.7</v>
      </c>
      <c r="D19" s="106">
        <v>78.2</v>
      </c>
      <c r="E19" s="106">
        <v>73.7</v>
      </c>
      <c r="F19" s="106">
        <v>65.5</v>
      </c>
      <c r="G19" s="106">
        <v>61</v>
      </c>
      <c r="H19" s="106">
        <v>55.7</v>
      </c>
      <c r="I19" s="106">
        <v>55.1</v>
      </c>
      <c r="J19" s="106">
        <v>52.2</v>
      </c>
      <c r="K19" s="106">
        <v>60.9</v>
      </c>
      <c r="L19" s="106">
        <v>76.4</v>
      </c>
      <c r="M19" s="106">
        <v>78.7</v>
      </c>
      <c r="N19" s="106">
        <v>90</v>
      </c>
      <c r="O19" s="106">
        <v>94.1</v>
      </c>
      <c r="P19" s="106">
        <v>96.7</v>
      </c>
      <c r="Q19" s="106">
        <v>91.5</v>
      </c>
      <c r="R19" s="106">
        <v>93.4</v>
      </c>
      <c r="S19" s="106">
        <v>93.7</v>
      </c>
      <c r="T19" s="106">
        <v>89.8</v>
      </c>
      <c r="U19" s="106">
        <v>87.1</v>
      </c>
      <c r="V19" s="106">
        <v>85.2</v>
      </c>
      <c r="W19" s="106">
        <v>85.3</v>
      </c>
      <c r="X19" s="106">
        <v>85.1</v>
      </c>
      <c r="Y19" s="106">
        <v>82.8</v>
      </c>
      <c r="Z19" s="90">
        <f t="shared" si="0"/>
        <v>78.64583333333333</v>
      </c>
      <c r="AA19" s="91">
        <v>51.2</v>
      </c>
      <c r="AB19" s="108">
        <v>0.38680555555555557</v>
      </c>
      <c r="AC19" s="6">
        <v>17</v>
      </c>
    </row>
    <row r="20" spans="1:29" ht="13.5" customHeight="1">
      <c r="A20" s="89">
        <v>18</v>
      </c>
      <c r="B20" s="106">
        <v>83.9</v>
      </c>
      <c r="C20" s="106">
        <v>87.8</v>
      </c>
      <c r="D20" s="106">
        <v>75.3</v>
      </c>
      <c r="E20" s="106">
        <v>75.7</v>
      </c>
      <c r="F20" s="106">
        <v>87.9</v>
      </c>
      <c r="G20" s="106">
        <v>81.4</v>
      </c>
      <c r="H20" s="106">
        <v>64.4</v>
      </c>
      <c r="I20" s="106">
        <v>50.8</v>
      </c>
      <c r="J20" s="106">
        <v>39.5</v>
      </c>
      <c r="K20" s="106">
        <v>29.1</v>
      </c>
      <c r="L20" s="106">
        <v>42.8</v>
      </c>
      <c r="M20" s="106">
        <v>46.2</v>
      </c>
      <c r="N20" s="106">
        <v>42.9</v>
      </c>
      <c r="O20" s="106">
        <v>41.5</v>
      </c>
      <c r="P20" s="106">
        <v>44.4</v>
      </c>
      <c r="Q20" s="106">
        <v>29.5</v>
      </c>
      <c r="R20" s="106">
        <v>30.5</v>
      </c>
      <c r="S20" s="106">
        <v>34.9</v>
      </c>
      <c r="T20" s="106">
        <v>42.2</v>
      </c>
      <c r="U20" s="106">
        <v>48</v>
      </c>
      <c r="V20" s="106">
        <v>51</v>
      </c>
      <c r="W20" s="106">
        <v>45.8</v>
      </c>
      <c r="X20" s="106">
        <v>46.2</v>
      </c>
      <c r="Y20" s="106">
        <v>46.5</v>
      </c>
      <c r="Z20" s="90">
        <f t="shared" si="0"/>
        <v>52.84166666666666</v>
      </c>
      <c r="AA20" s="91">
        <v>22.9</v>
      </c>
      <c r="AB20" s="108">
        <v>0.6875</v>
      </c>
      <c r="AC20" s="6">
        <v>18</v>
      </c>
    </row>
    <row r="21" spans="1:29" ht="13.5" customHeight="1">
      <c r="A21" s="89">
        <v>19</v>
      </c>
      <c r="B21" s="106">
        <v>40.4</v>
      </c>
      <c r="C21" s="106">
        <v>31.5</v>
      </c>
      <c r="D21" s="106">
        <v>35.3</v>
      </c>
      <c r="E21" s="106">
        <v>41.2</v>
      </c>
      <c r="F21" s="106">
        <v>42.9</v>
      </c>
      <c r="G21" s="106">
        <v>45.5</v>
      </c>
      <c r="H21" s="106">
        <v>37.7</v>
      </c>
      <c r="I21" s="106">
        <v>34.7</v>
      </c>
      <c r="J21" s="106">
        <v>31.1</v>
      </c>
      <c r="K21" s="106">
        <v>28.5</v>
      </c>
      <c r="L21" s="106">
        <v>28.8</v>
      </c>
      <c r="M21" s="106">
        <v>25</v>
      </c>
      <c r="N21" s="106">
        <v>25.9</v>
      </c>
      <c r="O21" s="106">
        <v>37.7</v>
      </c>
      <c r="P21" s="106">
        <v>34.5</v>
      </c>
      <c r="Q21" s="106">
        <v>43.7</v>
      </c>
      <c r="R21" s="106">
        <v>40.9</v>
      </c>
      <c r="S21" s="106">
        <v>49.8</v>
      </c>
      <c r="T21" s="106">
        <v>55.3</v>
      </c>
      <c r="U21" s="106">
        <v>57.9</v>
      </c>
      <c r="V21" s="106">
        <v>60.2</v>
      </c>
      <c r="W21" s="106">
        <v>62.8</v>
      </c>
      <c r="X21" s="106">
        <v>64.9</v>
      </c>
      <c r="Y21" s="106">
        <v>68.2</v>
      </c>
      <c r="Z21" s="90">
        <f t="shared" si="0"/>
        <v>42.68333333333333</v>
      </c>
      <c r="AA21" s="91">
        <v>23.9</v>
      </c>
      <c r="AB21" s="108">
        <v>0.5041666666666667</v>
      </c>
      <c r="AC21" s="6">
        <v>19</v>
      </c>
    </row>
    <row r="22" spans="1:29" ht="13.5" customHeight="1">
      <c r="A22" s="92">
        <v>20</v>
      </c>
      <c r="B22" s="83">
        <v>73.7</v>
      </c>
      <c r="C22" s="83">
        <v>75.1</v>
      </c>
      <c r="D22" s="83">
        <v>78.7</v>
      </c>
      <c r="E22" s="83">
        <v>74.9</v>
      </c>
      <c r="F22" s="83">
        <v>76.7</v>
      </c>
      <c r="G22" s="83">
        <v>78.7</v>
      </c>
      <c r="H22" s="83">
        <v>79.1</v>
      </c>
      <c r="I22" s="83">
        <v>64.6</v>
      </c>
      <c r="J22" s="83">
        <v>51.1</v>
      </c>
      <c r="K22" s="83">
        <v>50.1</v>
      </c>
      <c r="L22" s="83">
        <v>51.2</v>
      </c>
      <c r="M22" s="83">
        <v>54.4</v>
      </c>
      <c r="N22" s="83">
        <v>54.5</v>
      </c>
      <c r="O22" s="83">
        <v>55.8</v>
      </c>
      <c r="P22" s="83">
        <v>58.7</v>
      </c>
      <c r="Q22" s="83">
        <v>59.4</v>
      </c>
      <c r="R22" s="83">
        <v>61.9</v>
      </c>
      <c r="S22" s="83">
        <v>67</v>
      </c>
      <c r="T22" s="83">
        <v>71.4</v>
      </c>
      <c r="U22" s="83">
        <v>68.8</v>
      </c>
      <c r="V22" s="83">
        <v>69</v>
      </c>
      <c r="W22" s="83">
        <v>74.6</v>
      </c>
      <c r="X22" s="83">
        <v>75.8</v>
      </c>
      <c r="Y22" s="83">
        <v>56.9</v>
      </c>
      <c r="Z22" s="93">
        <f t="shared" si="0"/>
        <v>65.92083333333333</v>
      </c>
      <c r="AA22" s="94">
        <v>45.7</v>
      </c>
      <c r="AB22" s="109">
        <v>0.3923611111111111</v>
      </c>
      <c r="AC22" s="6">
        <v>20</v>
      </c>
    </row>
    <row r="23" spans="1:29" ht="13.5" customHeight="1">
      <c r="A23" s="89">
        <v>21</v>
      </c>
      <c r="B23" s="106">
        <v>46.4</v>
      </c>
      <c r="C23" s="106">
        <v>44.2</v>
      </c>
      <c r="D23" s="106">
        <v>43.1</v>
      </c>
      <c r="E23" s="106">
        <v>47.4</v>
      </c>
      <c r="F23" s="106">
        <v>42.2</v>
      </c>
      <c r="G23" s="106">
        <v>37.5</v>
      </c>
      <c r="H23" s="106">
        <v>40.1</v>
      </c>
      <c r="I23" s="106">
        <v>38.1</v>
      </c>
      <c r="J23" s="106">
        <v>33.9</v>
      </c>
      <c r="K23" s="106">
        <v>26.5</v>
      </c>
      <c r="L23" s="106">
        <v>23.1</v>
      </c>
      <c r="M23" s="106">
        <v>21.3</v>
      </c>
      <c r="N23" s="106">
        <v>20.4</v>
      </c>
      <c r="O23" s="106">
        <v>33.4</v>
      </c>
      <c r="P23" s="106">
        <v>36.1</v>
      </c>
      <c r="Q23" s="106">
        <v>37.6</v>
      </c>
      <c r="R23" s="106">
        <v>46.4</v>
      </c>
      <c r="S23" s="106">
        <v>54.5</v>
      </c>
      <c r="T23" s="106">
        <v>59.7</v>
      </c>
      <c r="U23" s="106">
        <v>64.1</v>
      </c>
      <c r="V23" s="106">
        <v>68.7</v>
      </c>
      <c r="W23" s="106">
        <v>71.6</v>
      </c>
      <c r="X23" s="106">
        <v>68.3</v>
      </c>
      <c r="Y23" s="106">
        <v>67.9</v>
      </c>
      <c r="Z23" s="90">
        <f t="shared" si="0"/>
        <v>44.68750000000001</v>
      </c>
      <c r="AA23" s="91">
        <v>19.2</v>
      </c>
      <c r="AB23" s="108">
        <v>0.54375</v>
      </c>
      <c r="AC23" s="5">
        <v>21</v>
      </c>
    </row>
    <row r="24" spans="1:29" ht="13.5" customHeight="1">
      <c r="A24" s="89">
        <v>22</v>
      </c>
      <c r="B24" s="106">
        <v>67</v>
      </c>
      <c r="C24" s="106">
        <v>71.2</v>
      </c>
      <c r="D24" s="106">
        <v>72.7</v>
      </c>
      <c r="E24" s="106">
        <v>58.6</v>
      </c>
      <c r="F24" s="106">
        <v>58.7</v>
      </c>
      <c r="G24" s="106">
        <v>58.4</v>
      </c>
      <c r="H24" s="106">
        <v>57.7</v>
      </c>
      <c r="I24" s="106">
        <v>59.4</v>
      </c>
      <c r="J24" s="106">
        <v>59.5</v>
      </c>
      <c r="K24" s="106">
        <v>59.4</v>
      </c>
      <c r="L24" s="106">
        <v>61.5</v>
      </c>
      <c r="M24" s="106">
        <v>61.2</v>
      </c>
      <c r="N24" s="106">
        <v>56.5</v>
      </c>
      <c r="O24" s="106">
        <v>69.2</v>
      </c>
      <c r="P24" s="106">
        <v>86.9</v>
      </c>
      <c r="Q24" s="106">
        <v>88.3</v>
      </c>
      <c r="R24" s="106">
        <v>91.5</v>
      </c>
      <c r="S24" s="106">
        <v>93.4</v>
      </c>
      <c r="T24" s="106">
        <v>93</v>
      </c>
      <c r="U24" s="106">
        <v>94.5</v>
      </c>
      <c r="V24" s="106">
        <v>94.2</v>
      </c>
      <c r="W24" s="106">
        <v>95.6</v>
      </c>
      <c r="X24" s="106">
        <v>93.5</v>
      </c>
      <c r="Y24" s="106">
        <v>97.7</v>
      </c>
      <c r="Z24" s="90">
        <f t="shared" si="0"/>
        <v>74.98333333333333</v>
      </c>
      <c r="AA24" s="91">
        <v>55</v>
      </c>
      <c r="AB24" s="108">
        <v>0.5388888888888889</v>
      </c>
      <c r="AC24" s="6">
        <v>22</v>
      </c>
    </row>
    <row r="25" spans="1:29" ht="13.5" customHeight="1">
      <c r="A25" s="89">
        <v>23</v>
      </c>
      <c r="B25" s="106">
        <v>96.7</v>
      </c>
      <c r="C25" s="106">
        <v>99.7</v>
      </c>
      <c r="D25" s="106">
        <v>99.7</v>
      </c>
      <c r="E25" s="106">
        <v>100</v>
      </c>
      <c r="F25" s="106">
        <v>100</v>
      </c>
      <c r="G25" s="106">
        <v>99.2</v>
      </c>
      <c r="H25" s="106">
        <v>99.4</v>
      </c>
      <c r="I25" s="106">
        <v>100</v>
      </c>
      <c r="J25" s="106">
        <v>98.1</v>
      </c>
      <c r="K25" s="106">
        <v>92.7</v>
      </c>
      <c r="L25" s="106">
        <v>90.2</v>
      </c>
      <c r="M25" s="106">
        <v>91.6</v>
      </c>
      <c r="N25" s="106">
        <v>88.7</v>
      </c>
      <c r="O25" s="106">
        <v>85.6</v>
      </c>
      <c r="P25" s="106">
        <v>91.9</v>
      </c>
      <c r="Q25" s="106">
        <v>94.6</v>
      </c>
      <c r="R25" s="106">
        <v>93.7</v>
      </c>
      <c r="S25" s="106">
        <v>91.4</v>
      </c>
      <c r="T25" s="106">
        <v>95.4</v>
      </c>
      <c r="U25" s="106">
        <v>94.7</v>
      </c>
      <c r="V25" s="106">
        <v>94.4</v>
      </c>
      <c r="W25" s="106">
        <v>95.3</v>
      </c>
      <c r="X25" s="106">
        <v>93.8</v>
      </c>
      <c r="Y25" s="106">
        <v>95.7</v>
      </c>
      <c r="Z25" s="90">
        <f t="shared" si="0"/>
        <v>95.10416666666669</v>
      </c>
      <c r="AA25" s="91">
        <v>82.4</v>
      </c>
      <c r="AB25" s="108">
        <v>0.5875</v>
      </c>
      <c r="AC25" s="6">
        <v>23</v>
      </c>
    </row>
    <row r="26" spans="1:29" ht="13.5" customHeight="1">
      <c r="A26" s="89">
        <v>24</v>
      </c>
      <c r="B26" s="106">
        <v>93.4</v>
      </c>
      <c r="C26" s="106">
        <v>94.1</v>
      </c>
      <c r="D26" s="106">
        <v>92.3</v>
      </c>
      <c r="E26" s="106">
        <v>91.4</v>
      </c>
      <c r="F26" s="106">
        <v>90.5</v>
      </c>
      <c r="G26" s="106">
        <v>90.5</v>
      </c>
      <c r="H26" s="106">
        <v>89.3</v>
      </c>
      <c r="I26" s="106">
        <v>74.1</v>
      </c>
      <c r="J26" s="106">
        <v>71.1</v>
      </c>
      <c r="K26" s="106">
        <v>64.1</v>
      </c>
      <c r="L26" s="106">
        <v>57.9</v>
      </c>
      <c r="M26" s="106">
        <v>59.8</v>
      </c>
      <c r="N26" s="106">
        <v>64.8</v>
      </c>
      <c r="O26" s="106">
        <v>63.9</v>
      </c>
      <c r="P26" s="106">
        <v>66.1</v>
      </c>
      <c r="Q26" s="106">
        <v>66.4</v>
      </c>
      <c r="R26" s="106">
        <v>66.9</v>
      </c>
      <c r="S26" s="106">
        <v>73.2</v>
      </c>
      <c r="T26" s="106">
        <v>72.8</v>
      </c>
      <c r="U26" s="106">
        <v>79.1</v>
      </c>
      <c r="V26" s="106">
        <v>86.9</v>
      </c>
      <c r="W26" s="106">
        <v>92.2</v>
      </c>
      <c r="X26" s="106">
        <v>88.4</v>
      </c>
      <c r="Y26" s="106">
        <v>84.5</v>
      </c>
      <c r="Z26" s="90">
        <f t="shared" si="0"/>
        <v>78.07083333333334</v>
      </c>
      <c r="AA26" s="91">
        <v>56</v>
      </c>
      <c r="AB26" s="108">
        <v>0.4701388888888889</v>
      </c>
      <c r="AC26" s="6">
        <v>24</v>
      </c>
    </row>
    <row r="27" spans="1:29" ht="13.5" customHeight="1">
      <c r="A27" s="89">
        <v>25</v>
      </c>
      <c r="B27" s="106">
        <v>91</v>
      </c>
      <c r="C27" s="106">
        <v>86.2</v>
      </c>
      <c r="D27" s="106">
        <v>82.2</v>
      </c>
      <c r="E27" s="106">
        <v>83.8</v>
      </c>
      <c r="F27" s="106">
        <v>81.6</v>
      </c>
      <c r="G27" s="106">
        <v>74.2</v>
      </c>
      <c r="H27" s="106">
        <v>62.8</v>
      </c>
      <c r="I27" s="106">
        <v>53.1</v>
      </c>
      <c r="J27" s="106">
        <v>49.4</v>
      </c>
      <c r="K27" s="106">
        <v>47.1</v>
      </c>
      <c r="L27" s="106">
        <v>39.1</v>
      </c>
      <c r="M27" s="106">
        <v>29.7</v>
      </c>
      <c r="N27" s="106">
        <v>27.9</v>
      </c>
      <c r="O27" s="106">
        <v>31.4</v>
      </c>
      <c r="P27" s="106">
        <v>34.1</v>
      </c>
      <c r="Q27" s="106">
        <v>32.6</v>
      </c>
      <c r="R27" s="106">
        <v>33.3</v>
      </c>
      <c r="S27" s="106">
        <v>35</v>
      </c>
      <c r="T27" s="106">
        <v>45.3</v>
      </c>
      <c r="U27" s="106">
        <v>46.6</v>
      </c>
      <c r="V27" s="106">
        <v>51.5</v>
      </c>
      <c r="W27" s="106">
        <v>57.4</v>
      </c>
      <c r="X27" s="106">
        <v>62.5</v>
      </c>
      <c r="Y27" s="106">
        <v>63.6</v>
      </c>
      <c r="Z27" s="90">
        <f t="shared" si="0"/>
        <v>54.224999999999994</v>
      </c>
      <c r="AA27" s="91">
        <v>26.9</v>
      </c>
      <c r="AB27" s="108">
        <v>0.51875</v>
      </c>
      <c r="AC27" s="6">
        <v>25</v>
      </c>
    </row>
    <row r="28" spans="1:29" ht="13.5" customHeight="1">
      <c r="A28" s="89">
        <v>26</v>
      </c>
      <c r="B28" s="106">
        <v>64.7</v>
      </c>
      <c r="C28" s="106">
        <v>50</v>
      </c>
      <c r="D28" s="106">
        <v>49.4</v>
      </c>
      <c r="E28" s="106">
        <v>52.1</v>
      </c>
      <c r="F28" s="106">
        <v>51.6</v>
      </c>
      <c r="G28" s="106">
        <v>47.5</v>
      </c>
      <c r="H28" s="106">
        <v>44.7</v>
      </c>
      <c r="I28" s="106">
        <v>39.5</v>
      </c>
      <c r="J28" s="106">
        <v>36.6</v>
      </c>
      <c r="K28" s="106">
        <v>38.5</v>
      </c>
      <c r="L28" s="106">
        <v>44.4</v>
      </c>
      <c r="M28" s="106">
        <v>34.7</v>
      </c>
      <c r="N28" s="106">
        <v>46.7</v>
      </c>
      <c r="O28" s="106">
        <v>33.3</v>
      </c>
      <c r="P28" s="106">
        <v>46.5</v>
      </c>
      <c r="Q28" s="106">
        <v>28.9</v>
      </c>
      <c r="R28" s="106">
        <v>29.3</v>
      </c>
      <c r="S28" s="106">
        <v>37.4</v>
      </c>
      <c r="T28" s="106">
        <v>39</v>
      </c>
      <c r="U28" s="106">
        <v>37.3</v>
      </c>
      <c r="V28" s="106">
        <v>37.4</v>
      </c>
      <c r="W28" s="106">
        <v>51</v>
      </c>
      <c r="X28" s="106">
        <v>57.2</v>
      </c>
      <c r="Y28" s="106">
        <v>64.6</v>
      </c>
      <c r="Z28" s="90">
        <f t="shared" si="0"/>
        <v>44.262499999999996</v>
      </c>
      <c r="AA28" s="91">
        <v>24.7</v>
      </c>
      <c r="AB28" s="108">
        <v>0.6701388888888888</v>
      </c>
      <c r="AC28" s="6">
        <v>26</v>
      </c>
    </row>
    <row r="29" spans="1:29" ht="13.5" customHeight="1">
      <c r="A29" s="89">
        <v>27</v>
      </c>
      <c r="B29" s="106">
        <v>54.8</v>
      </c>
      <c r="C29" s="106">
        <v>55.4</v>
      </c>
      <c r="D29" s="106">
        <v>62.2</v>
      </c>
      <c r="E29" s="106">
        <v>60.2</v>
      </c>
      <c r="F29" s="106">
        <v>63.1</v>
      </c>
      <c r="G29" s="106">
        <v>59.5</v>
      </c>
      <c r="H29" s="106">
        <v>42.4</v>
      </c>
      <c r="I29" s="106">
        <v>33.2</v>
      </c>
      <c r="J29" s="106">
        <v>39.9</v>
      </c>
      <c r="K29" s="106">
        <v>36.9</v>
      </c>
      <c r="L29" s="106">
        <v>44.7</v>
      </c>
      <c r="M29" s="106">
        <v>40.3</v>
      </c>
      <c r="N29" s="106">
        <v>33.3</v>
      </c>
      <c r="O29" s="106">
        <v>46.2</v>
      </c>
      <c r="P29" s="106">
        <v>52.3</v>
      </c>
      <c r="Q29" s="106">
        <v>47.2</v>
      </c>
      <c r="R29" s="106">
        <v>59.9</v>
      </c>
      <c r="S29" s="106">
        <v>65.1</v>
      </c>
      <c r="T29" s="106">
        <v>48.2</v>
      </c>
      <c r="U29" s="106">
        <v>57.7</v>
      </c>
      <c r="V29" s="106">
        <v>67.8</v>
      </c>
      <c r="W29" s="106">
        <v>68.2</v>
      </c>
      <c r="X29" s="106">
        <v>69</v>
      </c>
      <c r="Y29" s="106">
        <v>67</v>
      </c>
      <c r="Z29" s="90">
        <f t="shared" si="0"/>
        <v>53.104166666666664</v>
      </c>
      <c r="AA29" s="91">
        <v>31.2</v>
      </c>
      <c r="AB29" s="108">
        <v>0.4125</v>
      </c>
      <c r="AC29" s="6">
        <v>27</v>
      </c>
    </row>
    <row r="30" spans="1:29" ht="13.5" customHeight="1">
      <c r="A30" s="89">
        <v>28</v>
      </c>
      <c r="B30" s="106">
        <v>70.2</v>
      </c>
      <c r="C30" s="106">
        <v>75</v>
      </c>
      <c r="D30" s="106">
        <v>75.9</v>
      </c>
      <c r="E30" s="106">
        <v>73.2</v>
      </c>
      <c r="F30" s="106">
        <v>78</v>
      </c>
      <c r="G30" s="106">
        <v>72.4</v>
      </c>
      <c r="H30" s="106">
        <v>71.9</v>
      </c>
      <c r="I30" s="106">
        <v>72.4</v>
      </c>
      <c r="J30" s="106">
        <v>71.9</v>
      </c>
      <c r="K30" s="106">
        <v>86.8</v>
      </c>
      <c r="L30" s="106">
        <v>91.8</v>
      </c>
      <c r="M30" s="106">
        <v>93.7</v>
      </c>
      <c r="N30" s="106">
        <v>94.6</v>
      </c>
      <c r="O30" s="106">
        <v>94.7</v>
      </c>
      <c r="P30" s="106">
        <v>95</v>
      </c>
      <c r="Q30" s="106">
        <v>97.8</v>
      </c>
      <c r="R30" s="106">
        <v>96.3</v>
      </c>
      <c r="S30" s="106">
        <v>98.5</v>
      </c>
      <c r="T30" s="106">
        <v>99.4</v>
      </c>
      <c r="U30" s="106">
        <v>100</v>
      </c>
      <c r="V30" s="106">
        <v>99.5</v>
      </c>
      <c r="W30" s="106">
        <v>100</v>
      </c>
      <c r="X30" s="106">
        <v>100</v>
      </c>
      <c r="Y30" s="106">
        <v>98.7</v>
      </c>
      <c r="Z30" s="90">
        <f t="shared" si="0"/>
        <v>87.82083333333333</v>
      </c>
      <c r="AA30" s="91">
        <v>66.2</v>
      </c>
      <c r="AB30" s="108">
        <v>0.002777777777777778</v>
      </c>
      <c r="AC30" s="6">
        <v>28</v>
      </c>
    </row>
    <row r="31" spans="1:29" ht="13.5" customHeight="1">
      <c r="A31" s="89">
        <v>29</v>
      </c>
      <c r="B31" s="106">
        <v>99.1</v>
      </c>
      <c r="C31" s="106">
        <v>100</v>
      </c>
      <c r="D31" s="106">
        <v>100</v>
      </c>
      <c r="E31" s="106">
        <v>100</v>
      </c>
      <c r="F31" s="106">
        <v>100</v>
      </c>
      <c r="G31" s="106">
        <v>99.8</v>
      </c>
      <c r="H31" s="106">
        <v>96</v>
      </c>
      <c r="I31" s="106">
        <v>60.6</v>
      </c>
      <c r="J31" s="106">
        <v>45</v>
      </c>
      <c r="K31" s="106">
        <v>37.9</v>
      </c>
      <c r="L31" s="106">
        <v>34.8</v>
      </c>
      <c r="M31" s="106">
        <v>30.4</v>
      </c>
      <c r="N31" s="106">
        <v>29.6</v>
      </c>
      <c r="O31" s="106">
        <v>27.5</v>
      </c>
      <c r="P31" s="106">
        <v>60.6</v>
      </c>
      <c r="Q31" s="106">
        <v>31.4</v>
      </c>
      <c r="R31" s="106">
        <v>32.6</v>
      </c>
      <c r="S31" s="106">
        <v>32.6</v>
      </c>
      <c r="T31" s="106">
        <v>33.8</v>
      </c>
      <c r="U31" s="106">
        <v>38.1</v>
      </c>
      <c r="V31" s="106">
        <v>42</v>
      </c>
      <c r="W31" s="106">
        <v>41.2</v>
      </c>
      <c r="X31" s="106">
        <v>38.3</v>
      </c>
      <c r="Y31" s="106">
        <v>35.1</v>
      </c>
      <c r="Z31" s="90">
        <f t="shared" si="0"/>
        <v>56.09999999999999</v>
      </c>
      <c r="AA31" s="91">
        <v>25.1</v>
      </c>
      <c r="AB31" s="108">
        <v>0.6201388888888889</v>
      </c>
      <c r="AC31" s="6">
        <v>29</v>
      </c>
    </row>
    <row r="32" spans="1:29" ht="13.5" customHeight="1">
      <c r="A32" s="89">
        <v>30</v>
      </c>
      <c r="B32" s="106">
        <v>36.6</v>
      </c>
      <c r="C32" s="106">
        <v>39</v>
      </c>
      <c r="D32" s="106">
        <v>41.9</v>
      </c>
      <c r="E32" s="106">
        <v>47.9</v>
      </c>
      <c r="F32" s="106">
        <v>53</v>
      </c>
      <c r="G32" s="106">
        <v>60.9</v>
      </c>
      <c r="H32" s="106">
        <v>39.2</v>
      </c>
      <c r="I32" s="106">
        <v>34</v>
      </c>
      <c r="J32" s="106">
        <v>32</v>
      </c>
      <c r="K32" s="106">
        <v>27.5</v>
      </c>
      <c r="L32" s="106">
        <v>26.7</v>
      </c>
      <c r="M32" s="106">
        <v>25.6</v>
      </c>
      <c r="N32" s="106">
        <v>28.2</v>
      </c>
      <c r="O32" s="106">
        <v>27</v>
      </c>
      <c r="P32" s="106">
        <v>33</v>
      </c>
      <c r="Q32" s="106">
        <v>41.9</v>
      </c>
      <c r="R32" s="106">
        <v>42.1</v>
      </c>
      <c r="S32" s="106">
        <v>59.9</v>
      </c>
      <c r="T32" s="106">
        <v>69</v>
      </c>
      <c r="U32" s="106">
        <v>73.3</v>
      </c>
      <c r="V32" s="106">
        <v>58.7</v>
      </c>
      <c r="W32" s="106">
        <v>60.7</v>
      </c>
      <c r="X32" s="106">
        <v>56.7</v>
      </c>
      <c r="Y32" s="106">
        <v>59.6</v>
      </c>
      <c r="Z32" s="90">
        <f>AVERAGE(B32:Y32)</f>
        <v>44.76666666666667</v>
      </c>
      <c r="AA32" s="91">
        <v>24.8</v>
      </c>
      <c r="AB32" s="108">
        <v>0.4791666666666667</v>
      </c>
      <c r="AC32" s="6">
        <v>30</v>
      </c>
    </row>
    <row r="33" spans="1:29" ht="13.5" customHeight="1">
      <c r="A33" s="89">
        <v>31</v>
      </c>
      <c r="B33" s="106">
        <v>63.8</v>
      </c>
      <c r="C33" s="106">
        <v>67.4</v>
      </c>
      <c r="D33" s="106">
        <v>69.1</v>
      </c>
      <c r="E33" s="106">
        <v>65.1</v>
      </c>
      <c r="F33" s="106">
        <v>63.1</v>
      </c>
      <c r="G33" s="106">
        <v>62.8</v>
      </c>
      <c r="H33" s="106">
        <v>49.8</v>
      </c>
      <c r="I33" s="106">
        <v>41</v>
      </c>
      <c r="J33" s="106">
        <v>33.1</v>
      </c>
      <c r="K33" s="106">
        <v>30.9</v>
      </c>
      <c r="L33" s="106">
        <v>27.9</v>
      </c>
      <c r="M33" s="106">
        <v>26.4</v>
      </c>
      <c r="N33" s="106">
        <v>50</v>
      </c>
      <c r="O33" s="106">
        <v>46.5</v>
      </c>
      <c r="P33" s="106">
        <v>39.8</v>
      </c>
      <c r="Q33" s="106">
        <v>43.7</v>
      </c>
      <c r="R33" s="106">
        <v>48.2</v>
      </c>
      <c r="S33" s="106">
        <v>51.2</v>
      </c>
      <c r="T33" s="106">
        <v>55.6</v>
      </c>
      <c r="U33" s="106">
        <v>55.4</v>
      </c>
      <c r="V33" s="106">
        <v>60</v>
      </c>
      <c r="W33" s="106">
        <v>62.1</v>
      </c>
      <c r="X33" s="106">
        <v>52.4</v>
      </c>
      <c r="Y33" s="106">
        <v>61.3</v>
      </c>
      <c r="Z33" s="90">
        <f>AVERAGE(B33:Y33)</f>
        <v>51.10833333333334</v>
      </c>
      <c r="AA33" s="91">
        <v>24.1</v>
      </c>
      <c r="AB33" s="108">
        <v>0.4986111111111111</v>
      </c>
      <c r="AC33" s="6">
        <v>31</v>
      </c>
    </row>
    <row r="34" spans="1:29" ht="18" customHeight="1">
      <c r="A34" s="95" t="s">
        <v>7</v>
      </c>
      <c r="B34" s="96">
        <f aca="true" t="shared" si="1" ref="B34:Q34">AVERAGE(B3:B33)</f>
        <v>70.51612903225809</v>
      </c>
      <c r="C34" s="96">
        <f t="shared" si="1"/>
        <v>71.54516129032258</v>
      </c>
      <c r="D34" s="96">
        <f t="shared" si="1"/>
        <v>71.89032258064518</v>
      </c>
      <c r="E34" s="96">
        <f t="shared" si="1"/>
        <v>72.06129032258066</v>
      </c>
      <c r="F34" s="96">
        <f t="shared" si="1"/>
        <v>73.06129032258065</v>
      </c>
      <c r="G34" s="96">
        <f t="shared" si="1"/>
        <v>72.1709677419355</v>
      </c>
      <c r="H34" s="96">
        <f t="shared" si="1"/>
        <v>66.94516129032259</v>
      </c>
      <c r="I34" s="96">
        <f t="shared" si="1"/>
        <v>57.464516129032255</v>
      </c>
      <c r="J34" s="96">
        <f t="shared" si="1"/>
        <v>52.78064516129032</v>
      </c>
      <c r="K34" s="96">
        <f t="shared" si="1"/>
        <v>50.190322580645166</v>
      </c>
      <c r="L34" s="96">
        <f t="shared" si="1"/>
        <v>51.487096774193546</v>
      </c>
      <c r="M34" s="96">
        <f t="shared" si="1"/>
        <v>51.164516129032265</v>
      </c>
      <c r="N34" s="96">
        <f t="shared" si="1"/>
        <v>52.35806451612904</v>
      </c>
      <c r="O34" s="96">
        <f t="shared" si="1"/>
        <v>54.154838709677435</v>
      </c>
      <c r="P34" s="96">
        <f t="shared" si="1"/>
        <v>58.50322580645161</v>
      </c>
      <c r="Q34" s="96">
        <f t="shared" si="1"/>
        <v>57.393548387096786</v>
      </c>
      <c r="R34" s="96">
        <f aca="true" t="shared" si="2" ref="R34:Y34">AVERAGE(R3:R33)</f>
        <v>58.57096774193549</v>
      </c>
      <c r="S34" s="96">
        <f t="shared" si="2"/>
        <v>62.64193548387098</v>
      </c>
      <c r="T34" s="96">
        <f t="shared" si="2"/>
        <v>66.23548387096774</v>
      </c>
      <c r="U34" s="96">
        <f t="shared" si="2"/>
        <v>68.46774193548387</v>
      </c>
      <c r="V34" s="96">
        <f t="shared" si="2"/>
        <v>69.85161290322583</v>
      </c>
      <c r="W34" s="96">
        <f t="shared" si="2"/>
        <v>71.27096774193545</v>
      </c>
      <c r="X34" s="96">
        <f t="shared" si="2"/>
        <v>70.76129032258065</v>
      </c>
      <c r="Y34" s="96">
        <f t="shared" si="2"/>
        <v>70.4709677419355</v>
      </c>
      <c r="Z34" s="96">
        <f>AVERAGE(B3:Y33)</f>
        <v>63.414919354838695</v>
      </c>
      <c r="AA34" s="97">
        <f>AVERAGE(最低)</f>
        <v>40.370967741935495</v>
      </c>
      <c r="AB34" s="98"/>
      <c r="AC34" s="7"/>
    </row>
    <row r="35" spans="21:28" ht="13.5" customHeight="1">
      <c r="U35" s="23"/>
      <c r="V35" s="23"/>
      <c r="W35" s="23"/>
      <c r="X35" s="23"/>
      <c r="Y35" s="23"/>
      <c r="Z35" s="23"/>
      <c r="AA35" s="23"/>
      <c r="AB35" s="23"/>
    </row>
    <row r="36" spans="1:28" ht="13.5" customHeight="1">
      <c r="A36" s="10" t="s">
        <v>8</v>
      </c>
      <c r="B36" s="11"/>
      <c r="C36" s="11"/>
      <c r="D36" s="12">
        <f>COUNTIF(最低,"&lt;40")</f>
        <v>18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3"/>
      <c r="V36" s="23"/>
      <c r="W36" s="23"/>
      <c r="X36" s="23"/>
      <c r="Y36" s="23"/>
      <c r="Z36" s="23"/>
      <c r="AA36" s="23"/>
      <c r="AB36" s="23"/>
    </row>
    <row r="37" spans="21:28" ht="13.5" customHeight="1">
      <c r="U37" s="23"/>
      <c r="V37" s="23"/>
      <c r="W37" s="23"/>
      <c r="X37" s="23"/>
      <c r="Y37" s="23"/>
      <c r="Z37" s="23"/>
      <c r="AA37" s="23"/>
      <c r="AB37" s="23"/>
    </row>
    <row r="38" spans="1:28" ht="13.5" customHeight="1">
      <c r="A38" t="s">
        <v>9</v>
      </c>
      <c r="U38" s="23"/>
      <c r="V38" s="24"/>
      <c r="W38" s="24"/>
      <c r="X38" s="24"/>
      <c r="Y38" s="24"/>
      <c r="Z38" s="24"/>
      <c r="AA38" s="23"/>
      <c r="AB38" s="23"/>
    </row>
    <row r="39" spans="1:28" ht="13.5" customHeight="1">
      <c r="A39" s="84" t="s">
        <v>10</v>
      </c>
      <c r="B39" s="2"/>
      <c r="C39" s="3" t="s">
        <v>3</v>
      </c>
      <c r="D39" s="82" t="s">
        <v>6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23"/>
      <c r="V39" s="25"/>
      <c r="W39" s="26"/>
      <c r="X39" s="26"/>
      <c r="Y39" s="26"/>
      <c r="Z39" s="24"/>
      <c r="AA39" s="23"/>
      <c r="AB39" s="23"/>
    </row>
    <row r="40" spans="1:28" ht="13.5" customHeight="1">
      <c r="A40" s="13"/>
      <c r="B40" s="83">
        <f>MIN(最低)</f>
        <v>18.7</v>
      </c>
      <c r="C40" s="9">
        <v>13</v>
      </c>
      <c r="D40" s="15">
        <v>0.6680555555555556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23"/>
      <c r="V40" s="27"/>
      <c r="W40" s="27"/>
      <c r="X40" s="28"/>
      <c r="Y40" s="29"/>
      <c r="Z40" s="24"/>
      <c r="AA40" s="23"/>
      <c r="AB40" s="23"/>
    </row>
    <row r="41" spans="1:28" ht="13.5" customHeight="1">
      <c r="A41" s="16"/>
      <c r="B41" s="17"/>
      <c r="C41" s="14"/>
      <c r="D41" s="18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23"/>
      <c r="V41" s="27"/>
      <c r="W41" s="27"/>
      <c r="X41" s="28"/>
      <c r="Y41" s="29"/>
      <c r="Z41" s="24"/>
      <c r="AA41" s="23"/>
      <c r="AB41" s="23"/>
    </row>
    <row r="42" spans="1:28" ht="13.5" customHeight="1">
      <c r="A42" s="19"/>
      <c r="B42" s="20"/>
      <c r="C42" s="21"/>
      <c r="D42" s="22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3"/>
      <c r="V42" s="27"/>
      <c r="W42" s="27"/>
      <c r="X42" s="27"/>
      <c r="Y42" s="30"/>
      <c r="Z42" s="24"/>
      <c r="AA42" s="23"/>
      <c r="AB42" s="23"/>
    </row>
    <row r="43" spans="1:2" ht="13.5" customHeight="1">
      <c r="A43" s="4"/>
      <c r="B43" s="4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3"/>
  <sheetViews>
    <sheetView showGridLines="0" workbookViewId="0" topLeftCell="A1">
      <selection activeCell="A1" sqref="A1"/>
    </sheetView>
  </sheetViews>
  <sheetFormatPr defaultColWidth="6.875" defaultRowHeight="12"/>
  <cols>
    <col min="2" max="25" width="5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7">
        <f>'1月'!Y1</f>
        <v>2005</v>
      </c>
      <c r="Z1" t="s">
        <v>1</v>
      </c>
      <c r="AA1" s="99">
        <v>4</v>
      </c>
      <c r="AB1" s="1" t="s">
        <v>2</v>
      </c>
      <c r="AC1" s="1"/>
    </row>
    <row r="2" spans="1:29" ht="13.5" customHeight="1">
      <c r="A2" s="85" t="s">
        <v>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7" t="s">
        <v>4</v>
      </c>
      <c r="AA2" s="87" t="s">
        <v>5</v>
      </c>
      <c r="AB2" s="88" t="s">
        <v>6</v>
      </c>
      <c r="AC2" s="2" t="s">
        <v>3</v>
      </c>
    </row>
    <row r="3" spans="1:29" ht="13.5" customHeight="1">
      <c r="A3" s="89">
        <v>1</v>
      </c>
      <c r="B3" s="106">
        <v>64.1</v>
      </c>
      <c r="C3" s="106">
        <v>57.6</v>
      </c>
      <c r="D3" s="106">
        <v>47.7</v>
      </c>
      <c r="E3" s="106">
        <v>60.3</v>
      </c>
      <c r="F3" s="106">
        <v>64.5</v>
      </c>
      <c r="G3" s="106">
        <v>35.1</v>
      </c>
      <c r="H3" s="106">
        <v>32.1</v>
      </c>
      <c r="I3" s="106">
        <v>31.8</v>
      </c>
      <c r="J3" s="106">
        <v>27.2</v>
      </c>
      <c r="K3" s="106">
        <v>23.5</v>
      </c>
      <c r="L3" s="106">
        <v>37.7</v>
      </c>
      <c r="M3" s="106">
        <v>37.3</v>
      </c>
      <c r="N3" s="106">
        <v>40.9</v>
      </c>
      <c r="O3" s="106">
        <v>38.9</v>
      </c>
      <c r="P3" s="106">
        <v>41.8</v>
      </c>
      <c r="Q3" s="106">
        <v>41.6</v>
      </c>
      <c r="R3" s="106">
        <v>55.1</v>
      </c>
      <c r="S3" s="106">
        <v>54.6</v>
      </c>
      <c r="T3" s="106">
        <v>63.7</v>
      </c>
      <c r="U3" s="106">
        <v>67.3</v>
      </c>
      <c r="V3" s="106">
        <v>63.9</v>
      </c>
      <c r="W3" s="106">
        <v>57.8</v>
      </c>
      <c r="X3" s="106">
        <v>54.1</v>
      </c>
      <c r="Y3" s="106">
        <v>55.8</v>
      </c>
      <c r="Z3" s="90">
        <f aca="true" t="shared" si="0" ref="Z3:Z32">AVERAGE(B3:Y3)</f>
        <v>48.099999999999994</v>
      </c>
      <c r="AA3" s="91">
        <v>21</v>
      </c>
      <c r="AB3" s="108">
        <v>0.4513888888888889</v>
      </c>
      <c r="AC3" s="5">
        <v>1</v>
      </c>
    </row>
    <row r="4" spans="1:29" ht="13.5" customHeight="1">
      <c r="A4" s="89">
        <v>2</v>
      </c>
      <c r="B4" s="106">
        <v>54.4</v>
      </c>
      <c r="C4" s="106">
        <v>54</v>
      </c>
      <c r="D4" s="106">
        <v>57</v>
      </c>
      <c r="E4" s="106">
        <v>54.4</v>
      </c>
      <c r="F4" s="106">
        <v>56.2</v>
      </c>
      <c r="G4" s="106">
        <v>59.7</v>
      </c>
      <c r="H4" s="106">
        <v>56.2</v>
      </c>
      <c r="I4" s="106">
        <v>49.9</v>
      </c>
      <c r="J4" s="106">
        <v>49.2</v>
      </c>
      <c r="K4" s="106">
        <v>49</v>
      </c>
      <c r="L4" s="106">
        <v>42</v>
      </c>
      <c r="M4" s="106">
        <v>40.9</v>
      </c>
      <c r="N4" s="106">
        <v>44</v>
      </c>
      <c r="O4" s="106">
        <v>46.6</v>
      </c>
      <c r="P4" s="106">
        <v>49.6</v>
      </c>
      <c r="Q4" s="106">
        <v>50.5</v>
      </c>
      <c r="R4" s="106">
        <v>55</v>
      </c>
      <c r="S4" s="106">
        <v>60.5</v>
      </c>
      <c r="T4" s="106">
        <v>66.5</v>
      </c>
      <c r="U4" s="106">
        <v>61.6</v>
      </c>
      <c r="V4" s="106">
        <v>63.4</v>
      </c>
      <c r="W4" s="106">
        <v>63.6</v>
      </c>
      <c r="X4" s="106">
        <v>64.8</v>
      </c>
      <c r="Y4" s="106">
        <v>67.8</v>
      </c>
      <c r="Z4" s="90">
        <f t="shared" si="0"/>
        <v>54.86666666666667</v>
      </c>
      <c r="AA4" s="91">
        <v>40.4</v>
      </c>
      <c r="AB4" s="108">
        <v>0.5006944444444444</v>
      </c>
      <c r="AC4" s="6">
        <v>2</v>
      </c>
    </row>
    <row r="5" spans="1:29" ht="13.5" customHeight="1">
      <c r="A5" s="89">
        <v>3</v>
      </c>
      <c r="B5" s="106">
        <v>66.6</v>
      </c>
      <c r="C5" s="106">
        <v>68.4</v>
      </c>
      <c r="D5" s="106">
        <v>75.2</v>
      </c>
      <c r="E5" s="106">
        <v>80.4</v>
      </c>
      <c r="F5" s="106">
        <v>83.9</v>
      </c>
      <c r="G5" s="106">
        <v>86.4</v>
      </c>
      <c r="H5" s="106">
        <v>68.7</v>
      </c>
      <c r="I5" s="106">
        <v>61.9</v>
      </c>
      <c r="J5" s="106">
        <v>62.7</v>
      </c>
      <c r="K5" s="106">
        <v>47</v>
      </c>
      <c r="L5" s="106">
        <v>60.3</v>
      </c>
      <c r="M5" s="106">
        <v>61.3</v>
      </c>
      <c r="N5" s="106">
        <v>64.6</v>
      </c>
      <c r="O5" s="106">
        <v>58.9</v>
      </c>
      <c r="P5" s="106">
        <v>58.1</v>
      </c>
      <c r="Q5" s="106">
        <v>77</v>
      </c>
      <c r="R5" s="106">
        <v>79.5</v>
      </c>
      <c r="S5" s="106">
        <v>80.2</v>
      </c>
      <c r="T5" s="106">
        <v>79.2</v>
      </c>
      <c r="U5" s="106">
        <v>80.7</v>
      </c>
      <c r="V5" s="106">
        <v>77.4</v>
      </c>
      <c r="W5" s="106">
        <v>71.5</v>
      </c>
      <c r="X5" s="106">
        <v>79.6</v>
      </c>
      <c r="Y5" s="106">
        <v>86.5</v>
      </c>
      <c r="Z5" s="90">
        <f t="shared" si="0"/>
        <v>71.50000000000001</v>
      </c>
      <c r="AA5" s="91">
        <v>41.5</v>
      </c>
      <c r="AB5" s="108">
        <v>0.45208333333333334</v>
      </c>
      <c r="AC5" s="6">
        <v>3</v>
      </c>
    </row>
    <row r="6" spans="1:29" ht="13.5" customHeight="1">
      <c r="A6" s="89">
        <v>4</v>
      </c>
      <c r="B6" s="106">
        <v>86.1</v>
      </c>
      <c r="C6" s="106">
        <v>89.4</v>
      </c>
      <c r="D6" s="106">
        <v>89.5</v>
      </c>
      <c r="E6" s="106">
        <v>93</v>
      </c>
      <c r="F6" s="106">
        <v>91.3</v>
      </c>
      <c r="G6" s="106">
        <v>90.8</v>
      </c>
      <c r="H6" s="106">
        <v>90.2</v>
      </c>
      <c r="I6" s="106">
        <v>84.1</v>
      </c>
      <c r="J6" s="106">
        <v>80.8</v>
      </c>
      <c r="K6" s="106">
        <v>72.2</v>
      </c>
      <c r="L6" s="106">
        <v>59.8</v>
      </c>
      <c r="M6" s="106">
        <v>57.4</v>
      </c>
      <c r="N6" s="106">
        <v>59</v>
      </c>
      <c r="O6" s="106">
        <v>58.9</v>
      </c>
      <c r="P6" s="106">
        <v>57.4</v>
      </c>
      <c r="Q6" s="106">
        <v>56.3</v>
      </c>
      <c r="R6" s="106">
        <v>58.8</v>
      </c>
      <c r="S6" s="106">
        <v>63.9</v>
      </c>
      <c r="T6" s="106">
        <v>67.3</v>
      </c>
      <c r="U6" s="106">
        <v>70.6</v>
      </c>
      <c r="V6" s="106">
        <v>72.5</v>
      </c>
      <c r="W6" s="106">
        <v>67.9</v>
      </c>
      <c r="X6" s="106">
        <v>69.2</v>
      </c>
      <c r="Y6" s="106">
        <v>68.6</v>
      </c>
      <c r="Z6" s="90">
        <f t="shared" si="0"/>
        <v>73.125</v>
      </c>
      <c r="AA6" s="91">
        <v>55.3</v>
      </c>
      <c r="AB6" s="108">
        <v>0.6930555555555555</v>
      </c>
      <c r="AC6" s="6">
        <v>4</v>
      </c>
    </row>
    <row r="7" spans="1:29" ht="13.5" customHeight="1">
      <c r="A7" s="89">
        <v>5</v>
      </c>
      <c r="B7" s="106">
        <v>75.7</v>
      </c>
      <c r="C7" s="106">
        <v>74.1</v>
      </c>
      <c r="D7" s="106">
        <v>69.9</v>
      </c>
      <c r="E7" s="106">
        <v>74.1</v>
      </c>
      <c r="F7" s="106">
        <v>78.3</v>
      </c>
      <c r="G7" s="106">
        <v>79.2</v>
      </c>
      <c r="H7" s="106">
        <v>61.8</v>
      </c>
      <c r="I7" s="106">
        <v>46.8</v>
      </c>
      <c r="J7" s="106">
        <v>43.8</v>
      </c>
      <c r="K7" s="106">
        <v>42.4</v>
      </c>
      <c r="L7" s="106">
        <v>46.1</v>
      </c>
      <c r="M7" s="106">
        <v>46</v>
      </c>
      <c r="N7" s="106">
        <v>63.5</v>
      </c>
      <c r="O7" s="106">
        <v>54.7</v>
      </c>
      <c r="P7" s="106">
        <v>60.3</v>
      </c>
      <c r="Q7" s="106">
        <v>56.7</v>
      </c>
      <c r="R7" s="106">
        <v>58.7</v>
      </c>
      <c r="S7" s="106">
        <v>69.1</v>
      </c>
      <c r="T7" s="106">
        <v>77.7</v>
      </c>
      <c r="U7" s="106">
        <v>74.3</v>
      </c>
      <c r="V7" s="106">
        <v>68.5</v>
      </c>
      <c r="W7" s="106">
        <v>70.8</v>
      </c>
      <c r="X7" s="106">
        <v>75.5</v>
      </c>
      <c r="Y7" s="106">
        <v>75.1</v>
      </c>
      <c r="Z7" s="90">
        <f t="shared" si="0"/>
        <v>64.29583333333332</v>
      </c>
      <c r="AA7" s="91">
        <v>40.2</v>
      </c>
      <c r="AB7" s="108">
        <v>0.3979166666666667</v>
      </c>
      <c r="AC7" s="6">
        <v>5</v>
      </c>
    </row>
    <row r="8" spans="1:29" ht="13.5" customHeight="1">
      <c r="A8" s="89">
        <v>6</v>
      </c>
      <c r="B8" s="106">
        <v>77.5</v>
      </c>
      <c r="C8" s="106">
        <v>83.9</v>
      </c>
      <c r="D8" s="106">
        <v>77.5</v>
      </c>
      <c r="E8" s="106">
        <v>77.7</v>
      </c>
      <c r="F8" s="106">
        <v>80.5</v>
      </c>
      <c r="G8" s="106">
        <v>74</v>
      </c>
      <c r="H8" s="106">
        <v>65.5</v>
      </c>
      <c r="I8" s="106">
        <v>41.9</v>
      </c>
      <c r="J8" s="106">
        <v>33.1</v>
      </c>
      <c r="K8" s="106">
        <v>28.7</v>
      </c>
      <c r="L8" s="106">
        <v>23.2</v>
      </c>
      <c r="M8" s="106">
        <v>40</v>
      </c>
      <c r="N8" s="106">
        <v>38.4</v>
      </c>
      <c r="O8" s="106">
        <v>45.3</v>
      </c>
      <c r="P8" s="106">
        <v>46.6</v>
      </c>
      <c r="Q8" s="106">
        <v>46</v>
      </c>
      <c r="R8" s="106">
        <v>53.8</v>
      </c>
      <c r="S8" s="106">
        <v>62.5</v>
      </c>
      <c r="T8" s="106">
        <v>54</v>
      </c>
      <c r="U8" s="106">
        <v>68.3</v>
      </c>
      <c r="V8" s="106">
        <v>68.1</v>
      </c>
      <c r="W8" s="106">
        <v>59.6</v>
      </c>
      <c r="X8" s="106">
        <v>56</v>
      </c>
      <c r="Y8" s="106">
        <v>50.9</v>
      </c>
      <c r="Z8" s="90">
        <f t="shared" si="0"/>
        <v>56.37499999999999</v>
      </c>
      <c r="AA8" s="91">
        <v>21.4</v>
      </c>
      <c r="AB8" s="108">
        <v>0.46875</v>
      </c>
      <c r="AC8" s="6">
        <v>6</v>
      </c>
    </row>
    <row r="9" spans="1:29" ht="13.5" customHeight="1">
      <c r="A9" s="89">
        <v>7</v>
      </c>
      <c r="B9" s="106">
        <v>57.8</v>
      </c>
      <c r="C9" s="106">
        <v>50.2</v>
      </c>
      <c r="D9" s="106">
        <v>46.8</v>
      </c>
      <c r="E9" s="106">
        <v>52</v>
      </c>
      <c r="F9" s="106">
        <v>61</v>
      </c>
      <c r="G9" s="106">
        <v>70.8</v>
      </c>
      <c r="H9" s="106">
        <v>70.5</v>
      </c>
      <c r="I9" s="106">
        <v>64.5</v>
      </c>
      <c r="J9" s="106">
        <v>46.5</v>
      </c>
      <c r="K9" s="106">
        <v>42.4</v>
      </c>
      <c r="L9" s="106">
        <v>48.2</v>
      </c>
      <c r="M9" s="106">
        <v>43.4</v>
      </c>
      <c r="N9" s="106">
        <v>32.7</v>
      </c>
      <c r="O9" s="106">
        <v>41.7</v>
      </c>
      <c r="P9" s="106">
        <v>47.5</v>
      </c>
      <c r="Q9" s="106">
        <v>48.8</v>
      </c>
      <c r="R9" s="106">
        <v>50.7</v>
      </c>
      <c r="S9" s="106">
        <v>61.1</v>
      </c>
      <c r="T9" s="106">
        <v>68.5</v>
      </c>
      <c r="U9" s="106">
        <v>73.4</v>
      </c>
      <c r="V9" s="106">
        <v>76.4</v>
      </c>
      <c r="W9" s="106">
        <v>76.3</v>
      </c>
      <c r="X9" s="106">
        <v>72</v>
      </c>
      <c r="Y9" s="106">
        <v>71.9</v>
      </c>
      <c r="Z9" s="90">
        <f t="shared" si="0"/>
        <v>57.29583333333335</v>
      </c>
      <c r="AA9" s="91">
        <v>32.4</v>
      </c>
      <c r="AB9" s="108">
        <v>0.5423611111111112</v>
      </c>
      <c r="AC9" s="6">
        <v>7</v>
      </c>
    </row>
    <row r="10" spans="1:29" ht="13.5" customHeight="1">
      <c r="A10" s="89">
        <v>8</v>
      </c>
      <c r="B10" s="106">
        <v>72</v>
      </c>
      <c r="C10" s="106">
        <v>70</v>
      </c>
      <c r="D10" s="106">
        <v>72.8</v>
      </c>
      <c r="E10" s="106">
        <v>78.2</v>
      </c>
      <c r="F10" s="106">
        <v>76.5</v>
      </c>
      <c r="G10" s="106">
        <v>65.7</v>
      </c>
      <c r="H10" s="106">
        <v>44.8</v>
      </c>
      <c r="I10" s="106">
        <v>67.1</v>
      </c>
      <c r="J10" s="106">
        <v>58.7</v>
      </c>
      <c r="K10" s="106">
        <v>53.8</v>
      </c>
      <c r="L10" s="106">
        <v>46.8</v>
      </c>
      <c r="M10" s="106">
        <v>42.5</v>
      </c>
      <c r="N10" s="106">
        <v>47.1</v>
      </c>
      <c r="O10" s="106">
        <v>36.8</v>
      </c>
      <c r="P10" s="106">
        <v>20.6</v>
      </c>
      <c r="Q10" s="106">
        <v>21.1</v>
      </c>
      <c r="R10" s="106">
        <v>20.2</v>
      </c>
      <c r="S10" s="106">
        <v>22.7</v>
      </c>
      <c r="T10" s="106">
        <v>23.6</v>
      </c>
      <c r="U10" s="106">
        <v>25.5</v>
      </c>
      <c r="V10" s="106">
        <v>27.4</v>
      </c>
      <c r="W10" s="106">
        <v>34.4</v>
      </c>
      <c r="X10" s="106">
        <v>33.4</v>
      </c>
      <c r="Y10" s="106">
        <v>34.9</v>
      </c>
      <c r="Z10" s="90">
        <f t="shared" si="0"/>
        <v>45.691666666666684</v>
      </c>
      <c r="AA10" s="91">
        <v>19.5</v>
      </c>
      <c r="AB10" s="108">
        <v>0.6958333333333333</v>
      </c>
      <c r="AC10" s="6">
        <v>8</v>
      </c>
    </row>
    <row r="11" spans="1:29" ht="13.5" customHeight="1">
      <c r="A11" s="89">
        <v>9</v>
      </c>
      <c r="B11" s="106">
        <v>39.3</v>
      </c>
      <c r="C11" s="106">
        <v>39.6</v>
      </c>
      <c r="D11" s="106">
        <v>42</v>
      </c>
      <c r="E11" s="106">
        <v>47.7</v>
      </c>
      <c r="F11" s="106">
        <v>50.9</v>
      </c>
      <c r="G11" s="106">
        <v>55.9</v>
      </c>
      <c r="H11" s="106">
        <v>48.7</v>
      </c>
      <c r="I11" s="106">
        <v>49.8</v>
      </c>
      <c r="J11" s="106">
        <v>49.8</v>
      </c>
      <c r="K11" s="106">
        <v>45.3</v>
      </c>
      <c r="L11" s="106">
        <v>52.6</v>
      </c>
      <c r="M11" s="106">
        <v>61.7</v>
      </c>
      <c r="N11" s="106">
        <v>56.4</v>
      </c>
      <c r="O11" s="106">
        <v>61.2</v>
      </c>
      <c r="P11" s="106">
        <v>60</v>
      </c>
      <c r="Q11" s="106">
        <v>60.4</v>
      </c>
      <c r="R11" s="106">
        <v>63.9</v>
      </c>
      <c r="S11" s="106">
        <v>72.7</v>
      </c>
      <c r="T11" s="106">
        <v>74.2</v>
      </c>
      <c r="U11" s="106">
        <v>74.1</v>
      </c>
      <c r="V11" s="106">
        <v>71</v>
      </c>
      <c r="W11" s="106">
        <v>62.9</v>
      </c>
      <c r="X11" s="106">
        <v>60.8</v>
      </c>
      <c r="Y11" s="106">
        <v>56.3</v>
      </c>
      <c r="Z11" s="90">
        <f t="shared" si="0"/>
        <v>56.550000000000004</v>
      </c>
      <c r="AA11" s="91">
        <v>34.7</v>
      </c>
      <c r="AB11" s="108">
        <v>0.001388888888888889</v>
      </c>
      <c r="AC11" s="6">
        <v>9</v>
      </c>
    </row>
    <row r="12" spans="1:29" ht="13.5" customHeight="1">
      <c r="A12" s="92">
        <v>10</v>
      </c>
      <c r="B12" s="83">
        <v>51.7</v>
      </c>
      <c r="C12" s="83">
        <v>50.3</v>
      </c>
      <c r="D12" s="83">
        <v>51.8</v>
      </c>
      <c r="E12" s="83">
        <v>51.1</v>
      </c>
      <c r="F12" s="83">
        <v>50.8</v>
      </c>
      <c r="G12" s="83">
        <v>55.7</v>
      </c>
      <c r="H12" s="83">
        <v>64.1</v>
      </c>
      <c r="I12" s="83">
        <v>60.2</v>
      </c>
      <c r="J12" s="83">
        <v>60.1</v>
      </c>
      <c r="K12" s="83">
        <v>62.7</v>
      </c>
      <c r="L12" s="83">
        <v>58.3</v>
      </c>
      <c r="M12" s="83">
        <v>64.3</v>
      </c>
      <c r="N12" s="83">
        <v>58.5</v>
      </c>
      <c r="O12" s="83">
        <v>59.2</v>
      </c>
      <c r="P12" s="83">
        <v>64.3</v>
      </c>
      <c r="Q12" s="83">
        <v>66.1</v>
      </c>
      <c r="R12" s="83">
        <v>70.4</v>
      </c>
      <c r="S12" s="83">
        <v>65.7</v>
      </c>
      <c r="T12" s="83">
        <v>72.9</v>
      </c>
      <c r="U12" s="83">
        <v>78.5</v>
      </c>
      <c r="V12" s="83">
        <v>81.6</v>
      </c>
      <c r="W12" s="83">
        <v>83.7</v>
      </c>
      <c r="X12" s="83">
        <v>86.3</v>
      </c>
      <c r="Y12" s="83">
        <v>87</v>
      </c>
      <c r="Z12" s="93">
        <f t="shared" si="0"/>
        <v>64.80416666666666</v>
      </c>
      <c r="AA12" s="94">
        <v>47.2</v>
      </c>
      <c r="AB12" s="109">
        <v>0.08680555555555557</v>
      </c>
      <c r="AC12" s="6">
        <v>10</v>
      </c>
    </row>
    <row r="13" spans="1:29" ht="13.5" customHeight="1">
      <c r="A13" s="89">
        <v>11</v>
      </c>
      <c r="B13" s="106">
        <v>88.2</v>
      </c>
      <c r="C13" s="106">
        <v>87.1</v>
      </c>
      <c r="D13" s="106">
        <v>88.8</v>
      </c>
      <c r="E13" s="106">
        <v>89.4</v>
      </c>
      <c r="F13" s="106">
        <v>91.3</v>
      </c>
      <c r="G13" s="106">
        <v>89.9</v>
      </c>
      <c r="H13" s="106">
        <v>77</v>
      </c>
      <c r="I13" s="106">
        <v>64.4</v>
      </c>
      <c r="J13" s="106">
        <v>80.6</v>
      </c>
      <c r="K13" s="106">
        <v>75.1</v>
      </c>
      <c r="L13" s="106">
        <v>70.5</v>
      </c>
      <c r="M13" s="106">
        <v>71.7</v>
      </c>
      <c r="N13" s="106">
        <v>83.3</v>
      </c>
      <c r="O13" s="106">
        <v>89.2</v>
      </c>
      <c r="P13" s="106">
        <v>82.9</v>
      </c>
      <c r="Q13" s="106">
        <v>73.6</v>
      </c>
      <c r="R13" s="106">
        <v>79.2</v>
      </c>
      <c r="S13" s="106">
        <v>79.9</v>
      </c>
      <c r="T13" s="106">
        <v>83.8</v>
      </c>
      <c r="U13" s="106">
        <v>90</v>
      </c>
      <c r="V13" s="106">
        <v>86.6</v>
      </c>
      <c r="W13" s="106">
        <v>91.3</v>
      </c>
      <c r="X13" s="106">
        <v>93.3</v>
      </c>
      <c r="Y13" s="106">
        <v>92.8</v>
      </c>
      <c r="Z13" s="90">
        <f t="shared" si="0"/>
        <v>83.32916666666667</v>
      </c>
      <c r="AA13" s="91">
        <v>59.6</v>
      </c>
      <c r="AB13" s="108">
        <v>0.33194444444444443</v>
      </c>
      <c r="AC13" s="5">
        <v>11</v>
      </c>
    </row>
    <row r="14" spans="1:29" ht="13.5" customHeight="1">
      <c r="A14" s="89">
        <v>12</v>
      </c>
      <c r="B14" s="106">
        <v>96.2</v>
      </c>
      <c r="C14" s="106">
        <v>95.5</v>
      </c>
      <c r="D14" s="106">
        <v>97.9</v>
      </c>
      <c r="E14" s="106">
        <v>93.5</v>
      </c>
      <c r="F14" s="106">
        <v>93.6</v>
      </c>
      <c r="G14" s="106">
        <v>94.5</v>
      </c>
      <c r="H14" s="106">
        <v>94.4</v>
      </c>
      <c r="I14" s="106">
        <v>88.5</v>
      </c>
      <c r="J14" s="106">
        <v>85.3</v>
      </c>
      <c r="K14" s="106">
        <v>71</v>
      </c>
      <c r="L14" s="106">
        <v>72.9</v>
      </c>
      <c r="M14" s="106">
        <v>69.7</v>
      </c>
      <c r="N14" s="106">
        <v>68.6</v>
      </c>
      <c r="O14" s="106">
        <v>66.2</v>
      </c>
      <c r="P14" s="106">
        <v>61.8</v>
      </c>
      <c r="Q14" s="106">
        <v>75.7</v>
      </c>
      <c r="R14" s="106">
        <v>87.8</v>
      </c>
      <c r="S14" s="106">
        <v>92.4</v>
      </c>
      <c r="T14" s="106">
        <v>93.1</v>
      </c>
      <c r="U14" s="106">
        <v>96.2</v>
      </c>
      <c r="V14" s="106">
        <v>92.6</v>
      </c>
      <c r="W14" s="106">
        <v>91.1</v>
      </c>
      <c r="X14" s="106">
        <v>92.9</v>
      </c>
      <c r="Y14" s="106">
        <v>92.2</v>
      </c>
      <c r="Z14" s="90">
        <f t="shared" si="0"/>
        <v>85.98333333333333</v>
      </c>
      <c r="AA14" s="91">
        <v>58</v>
      </c>
      <c r="AB14" s="108">
        <v>0.6402777777777778</v>
      </c>
      <c r="AC14" s="6">
        <v>12</v>
      </c>
    </row>
    <row r="15" spans="1:29" ht="13.5" customHeight="1">
      <c r="A15" s="89">
        <v>13</v>
      </c>
      <c r="B15" s="106">
        <v>90.3</v>
      </c>
      <c r="C15" s="106">
        <v>89.9</v>
      </c>
      <c r="D15" s="106">
        <v>92.2</v>
      </c>
      <c r="E15" s="106">
        <v>89.8</v>
      </c>
      <c r="F15" s="106">
        <v>88</v>
      </c>
      <c r="G15" s="106">
        <v>87.3</v>
      </c>
      <c r="H15" s="106">
        <v>93.5</v>
      </c>
      <c r="I15" s="106">
        <v>96.6</v>
      </c>
      <c r="J15" s="106">
        <v>95.1</v>
      </c>
      <c r="K15" s="106">
        <v>90.7</v>
      </c>
      <c r="L15" s="106">
        <v>90.4</v>
      </c>
      <c r="M15" s="106">
        <v>90.7</v>
      </c>
      <c r="N15" s="106">
        <v>93.3</v>
      </c>
      <c r="O15" s="106">
        <v>94.6</v>
      </c>
      <c r="P15" s="106">
        <v>97.2</v>
      </c>
      <c r="Q15" s="106">
        <v>98.5</v>
      </c>
      <c r="R15" s="106">
        <v>99.1</v>
      </c>
      <c r="S15" s="106">
        <v>97.7</v>
      </c>
      <c r="T15" s="106">
        <v>95.5</v>
      </c>
      <c r="U15" s="106">
        <v>95.4</v>
      </c>
      <c r="V15" s="106">
        <v>93.7</v>
      </c>
      <c r="W15" s="106">
        <v>95.6</v>
      </c>
      <c r="X15" s="106">
        <v>92.9</v>
      </c>
      <c r="Y15" s="106">
        <v>89.8</v>
      </c>
      <c r="Z15" s="90">
        <f t="shared" si="0"/>
        <v>93.24166666666667</v>
      </c>
      <c r="AA15" s="91">
        <v>85.2</v>
      </c>
      <c r="AB15" s="108">
        <v>0.4444444444444444</v>
      </c>
      <c r="AC15" s="6">
        <v>13</v>
      </c>
    </row>
    <row r="16" spans="1:29" ht="13.5" customHeight="1">
      <c r="A16" s="89">
        <v>14</v>
      </c>
      <c r="B16" s="106">
        <v>90.8</v>
      </c>
      <c r="C16" s="106">
        <v>86.3</v>
      </c>
      <c r="D16" s="106">
        <v>88.1</v>
      </c>
      <c r="E16" s="106">
        <v>85.7</v>
      </c>
      <c r="F16" s="106">
        <v>86.9</v>
      </c>
      <c r="G16" s="106">
        <v>87.1</v>
      </c>
      <c r="H16" s="106">
        <v>67.3</v>
      </c>
      <c r="I16" s="106">
        <v>53.7</v>
      </c>
      <c r="J16" s="106">
        <v>50.5</v>
      </c>
      <c r="K16" s="106">
        <v>50</v>
      </c>
      <c r="L16" s="106">
        <v>61.3</v>
      </c>
      <c r="M16" s="106">
        <v>51.3</v>
      </c>
      <c r="N16" s="106">
        <v>44.6</v>
      </c>
      <c r="O16" s="106">
        <v>51.1</v>
      </c>
      <c r="P16" s="106">
        <v>45.2</v>
      </c>
      <c r="Q16" s="106">
        <v>53.2</v>
      </c>
      <c r="R16" s="106">
        <v>61.4</v>
      </c>
      <c r="S16" s="106">
        <v>60.8</v>
      </c>
      <c r="T16" s="106">
        <v>67.8</v>
      </c>
      <c r="U16" s="106">
        <v>70.4</v>
      </c>
      <c r="V16" s="106">
        <v>76.9</v>
      </c>
      <c r="W16" s="106">
        <v>73.3</v>
      </c>
      <c r="X16" s="106">
        <v>73.7</v>
      </c>
      <c r="Y16" s="106">
        <v>80.1</v>
      </c>
      <c r="Z16" s="90">
        <f t="shared" si="0"/>
        <v>67.39583333333333</v>
      </c>
      <c r="AA16" s="91">
        <v>39.7</v>
      </c>
      <c r="AB16" s="108">
        <v>0.5625</v>
      </c>
      <c r="AC16" s="6">
        <v>14</v>
      </c>
    </row>
    <row r="17" spans="1:29" ht="13.5" customHeight="1">
      <c r="A17" s="89">
        <v>15</v>
      </c>
      <c r="B17" s="106">
        <v>84.7</v>
      </c>
      <c r="C17" s="106">
        <v>87.7</v>
      </c>
      <c r="D17" s="106">
        <v>89.7</v>
      </c>
      <c r="E17" s="106">
        <v>92</v>
      </c>
      <c r="F17" s="106">
        <v>93.3</v>
      </c>
      <c r="G17" s="106">
        <v>97.3</v>
      </c>
      <c r="H17" s="106">
        <v>77.7</v>
      </c>
      <c r="I17" s="106">
        <v>52.2</v>
      </c>
      <c r="J17" s="106">
        <v>36.3</v>
      </c>
      <c r="K17" s="106">
        <v>51.2</v>
      </c>
      <c r="L17" s="106">
        <v>54.1</v>
      </c>
      <c r="M17" s="106">
        <v>65.9</v>
      </c>
      <c r="N17" s="106">
        <v>74.8</v>
      </c>
      <c r="O17" s="106">
        <v>77.6</v>
      </c>
      <c r="P17" s="106">
        <v>74.8</v>
      </c>
      <c r="Q17" s="106">
        <v>66.9</v>
      </c>
      <c r="R17" s="106">
        <v>61.3</v>
      </c>
      <c r="S17" s="106">
        <v>67.6</v>
      </c>
      <c r="T17" s="106">
        <v>78.4</v>
      </c>
      <c r="U17" s="106">
        <v>80</v>
      </c>
      <c r="V17" s="106">
        <v>75.9</v>
      </c>
      <c r="W17" s="106">
        <v>81.5</v>
      </c>
      <c r="X17" s="106">
        <v>85.3</v>
      </c>
      <c r="Y17" s="106">
        <v>84</v>
      </c>
      <c r="Z17" s="90">
        <f t="shared" si="0"/>
        <v>74.59166666666667</v>
      </c>
      <c r="AA17" s="91">
        <v>35.1</v>
      </c>
      <c r="AB17" s="108">
        <v>0.37013888888888885</v>
      </c>
      <c r="AC17" s="6">
        <v>15</v>
      </c>
    </row>
    <row r="18" spans="1:29" ht="13.5" customHeight="1">
      <c r="A18" s="89">
        <v>16</v>
      </c>
      <c r="B18" s="106">
        <v>79.8</v>
      </c>
      <c r="C18" s="106">
        <v>66.1</v>
      </c>
      <c r="D18" s="106">
        <v>63.5</v>
      </c>
      <c r="E18" s="106">
        <v>65.8</v>
      </c>
      <c r="F18" s="106">
        <v>70.4</v>
      </c>
      <c r="G18" s="106">
        <v>70.4</v>
      </c>
      <c r="H18" s="106">
        <v>66.4</v>
      </c>
      <c r="I18" s="106">
        <v>61.4</v>
      </c>
      <c r="J18" s="106">
        <v>63.2</v>
      </c>
      <c r="K18" s="106">
        <v>60.2</v>
      </c>
      <c r="L18" s="106">
        <v>52.7</v>
      </c>
      <c r="M18" s="106">
        <v>46.5</v>
      </c>
      <c r="N18" s="106">
        <v>45</v>
      </c>
      <c r="O18" s="106">
        <v>47.3</v>
      </c>
      <c r="P18" s="106">
        <v>51.5</v>
      </c>
      <c r="Q18" s="106">
        <v>51.5</v>
      </c>
      <c r="R18" s="106">
        <v>54</v>
      </c>
      <c r="S18" s="106">
        <v>55.7</v>
      </c>
      <c r="T18" s="106">
        <v>63.4</v>
      </c>
      <c r="U18" s="106">
        <v>65.7</v>
      </c>
      <c r="V18" s="106">
        <v>67.8</v>
      </c>
      <c r="W18" s="106">
        <v>80.1</v>
      </c>
      <c r="X18" s="106">
        <v>79.9</v>
      </c>
      <c r="Y18" s="106">
        <v>84.1</v>
      </c>
      <c r="Z18" s="90">
        <f t="shared" si="0"/>
        <v>63.01666666666667</v>
      </c>
      <c r="AA18" s="91">
        <v>41.6</v>
      </c>
      <c r="AB18" s="108">
        <v>0.5569444444444445</v>
      </c>
      <c r="AC18" s="6">
        <v>16</v>
      </c>
    </row>
    <row r="19" spans="1:29" ht="13.5" customHeight="1">
      <c r="A19" s="89">
        <v>17</v>
      </c>
      <c r="B19" s="106">
        <v>78.8</v>
      </c>
      <c r="C19" s="106">
        <v>71.9</v>
      </c>
      <c r="D19" s="106">
        <v>69.7</v>
      </c>
      <c r="E19" s="106">
        <v>77.1</v>
      </c>
      <c r="F19" s="106">
        <v>81.8</v>
      </c>
      <c r="G19" s="106">
        <v>66.1</v>
      </c>
      <c r="H19" s="106">
        <v>59.8</v>
      </c>
      <c r="I19" s="106">
        <v>53</v>
      </c>
      <c r="J19" s="106">
        <v>48.9</v>
      </c>
      <c r="K19" s="106">
        <v>48.7</v>
      </c>
      <c r="L19" s="106">
        <v>62.2</v>
      </c>
      <c r="M19" s="106">
        <v>62.2</v>
      </c>
      <c r="N19" s="106">
        <v>63.9</v>
      </c>
      <c r="O19" s="106">
        <v>58.9</v>
      </c>
      <c r="P19" s="106">
        <v>63</v>
      </c>
      <c r="Q19" s="106">
        <v>62.3</v>
      </c>
      <c r="R19" s="106">
        <v>65.4</v>
      </c>
      <c r="S19" s="106">
        <v>36.9</v>
      </c>
      <c r="T19" s="106">
        <v>35.7</v>
      </c>
      <c r="U19" s="106">
        <v>40.8</v>
      </c>
      <c r="V19" s="106">
        <v>52.8</v>
      </c>
      <c r="W19" s="106">
        <v>59.2</v>
      </c>
      <c r="X19" s="106">
        <v>60.4</v>
      </c>
      <c r="Y19" s="106">
        <v>66.8</v>
      </c>
      <c r="Z19" s="90">
        <f t="shared" si="0"/>
        <v>60.26250000000002</v>
      </c>
      <c r="AA19" s="91">
        <v>34.9</v>
      </c>
      <c r="AB19" s="108">
        <v>0.7673611111111112</v>
      </c>
      <c r="AC19" s="6">
        <v>17</v>
      </c>
    </row>
    <row r="20" spans="1:29" ht="13.5" customHeight="1">
      <c r="A20" s="89">
        <v>18</v>
      </c>
      <c r="B20" s="106">
        <v>65.5</v>
      </c>
      <c r="C20" s="106">
        <v>65.6</v>
      </c>
      <c r="D20" s="106">
        <v>70.5</v>
      </c>
      <c r="E20" s="106">
        <v>74.1</v>
      </c>
      <c r="F20" s="106">
        <v>72.1</v>
      </c>
      <c r="G20" s="106">
        <v>70</v>
      </c>
      <c r="H20" s="106">
        <v>68.7</v>
      </c>
      <c r="I20" s="106">
        <v>65.7</v>
      </c>
      <c r="J20" s="106">
        <v>58.3</v>
      </c>
      <c r="K20" s="106">
        <v>49.7</v>
      </c>
      <c r="L20" s="106">
        <v>43.7</v>
      </c>
      <c r="M20" s="106">
        <v>44.4</v>
      </c>
      <c r="N20" s="106">
        <v>47.6</v>
      </c>
      <c r="O20" s="106">
        <v>42.8</v>
      </c>
      <c r="P20" s="106">
        <v>45.6</v>
      </c>
      <c r="Q20" s="106">
        <v>53.7</v>
      </c>
      <c r="R20" s="106">
        <v>53.3</v>
      </c>
      <c r="S20" s="106">
        <v>49.9</v>
      </c>
      <c r="T20" s="106">
        <v>64.2</v>
      </c>
      <c r="U20" s="106">
        <v>63.2</v>
      </c>
      <c r="V20" s="106">
        <v>62.5</v>
      </c>
      <c r="W20" s="106">
        <v>65.4</v>
      </c>
      <c r="X20" s="106">
        <v>70.2</v>
      </c>
      <c r="Y20" s="106">
        <v>75.5</v>
      </c>
      <c r="Z20" s="90">
        <f t="shared" si="0"/>
        <v>60.091666666666676</v>
      </c>
      <c r="AA20" s="91">
        <v>29.3</v>
      </c>
      <c r="AB20" s="108">
        <v>0.6020833333333333</v>
      </c>
      <c r="AC20" s="6">
        <v>18</v>
      </c>
    </row>
    <row r="21" spans="1:29" ht="13.5" customHeight="1">
      <c r="A21" s="89">
        <v>19</v>
      </c>
      <c r="B21" s="106">
        <v>74.2</v>
      </c>
      <c r="C21" s="106">
        <v>72.9</v>
      </c>
      <c r="D21" s="106">
        <v>77.1</v>
      </c>
      <c r="E21" s="106">
        <v>78.2</v>
      </c>
      <c r="F21" s="106">
        <v>80.2</v>
      </c>
      <c r="G21" s="106">
        <v>76.5</v>
      </c>
      <c r="H21" s="106">
        <v>77.9</v>
      </c>
      <c r="I21" s="106">
        <v>65.1</v>
      </c>
      <c r="J21" s="106">
        <v>58.4</v>
      </c>
      <c r="K21" s="106">
        <v>55.4</v>
      </c>
      <c r="L21" s="106">
        <v>58.1</v>
      </c>
      <c r="M21" s="106">
        <v>58.7</v>
      </c>
      <c r="N21" s="106">
        <v>61.9</v>
      </c>
      <c r="O21" s="106">
        <v>60.1</v>
      </c>
      <c r="P21" s="106">
        <v>65.2</v>
      </c>
      <c r="Q21" s="106">
        <v>72.1</v>
      </c>
      <c r="R21" s="106">
        <v>73.8</v>
      </c>
      <c r="S21" s="106">
        <v>75.9</v>
      </c>
      <c r="T21" s="106">
        <v>76.6</v>
      </c>
      <c r="U21" s="106">
        <v>77</v>
      </c>
      <c r="V21" s="106">
        <v>73.5</v>
      </c>
      <c r="W21" s="106">
        <v>68</v>
      </c>
      <c r="X21" s="106">
        <v>66.8</v>
      </c>
      <c r="Y21" s="106">
        <v>66.5</v>
      </c>
      <c r="Z21" s="90">
        <f t="shared" si="0"/>
        <v>69.58749999999999</v>
      </c>
      <c r="AA21" s="91">
        <v>50.2</v>
      </c>
      <c r="AB21" s="108">
        <v>0.4291666666666667</v>
      </c>
      <c r="AC21" s="6">
        <v>19</v>
      </c>
    </row>
    <row r="22" spans="1:29" ht="13.5" customHeight="1">
      <c r="A22" s="92">
        <v>20</v>
      </c>
      <c r="B22" s="83">
        <v>70.7</v>
      </c>
      <c r="C22" s="83">
        <v>72</v>
      </c>
      <c r="D22" s="83">
        <v>73.6</v>
      </c>
      <c r="E22" s="83">
        <v>70.4</v>
      </c>
      <c r="F22" s="83">
        <v>74.9</v>
      </c>
      <c r="G22" s="83">
        <v>78.6</v>
      </c>
      <c r="H22" s="83">
        <v>79.6</v>
      </c>
      <c r="I22" s="83">
        <v>75.1</v>
      </c>
      <c r="J22" s="83">
        <v>75.8</v>
      </c>
      <c r="K22" s="83">
        <v>74.6</v>
      </c>
      <c r="L22" s="83">
        <v>89.9</v>
      </c>
      <c r="M22" s="83">
        <v>82.5</v>
      </c>
      <c r="N22" s="83">
        <v>86.6</v>
      </c>
      <c r="O22" s="83">
        <v>83.3</v>
      </c>
      <c r="P22" s="83">
        <v>94.5</v>
      </c>
      <c r="Q22" s="83">
        <v>91.7</v>
      </c>
      <c r="R22" s="83">
        <v>91.9</v>
      </c>
      <c r="S22" s="83">
        <v>87</v>
      </c>
      <c r="T22" s="83">
        <v>90.4</v>
      </c>
      <c r="U22" s="83">
        <v>91.4</v>
      </c>
      <c r="V22" s="83">
        <v>93.5</v>
      </c>
      <c r="W22" s="83">
        <v>92.1</v>
      </c>
      <c r="X22" s="83">
        <v>94.2</v>
      </c>
      <c r="Y22" s="83">
        <v>94.8</v>
      </c>
      <c r="Z22" s="93">
        <f t="shared" si="0"/>
        <v>83.71250000000002</v>
      </c>
      <c r="AA22" s="94">
        <v>66.2</v>
      </c>
      <c r="AB22" s="109">
        <v>0.0020833333333333333</v>
      </c>
      <c r="AC22" s="6">
        <v>20</v>
      </c>
    </row>
    <row r="23" spans="1:29" ht="13.5" customHeight="1">
      <c r="A23" s="89">
        <v>21</v>
      </c>
      <c r="B23" s="106">
        <v>97.1</v>
      </c>
      <c r="C23" s="106">
        <v>99.7</v>
      </c>
      <c r="D23" s="106">
        <v>99.4</v>
      </c>
      <c r="E23" s="106">
        <v>100</v>
      </c>
      <c r="F23" s="106">
        <v>100</v>
      </c>
      <c r="G23" s="106">
        <v>98.9</v>
      </c>
      <c r="H23" s="106">
        <v>75.7</v>
      </c>
      <c r="I23" s="106">
        <v>60.4</v>
      </c>
      <c r="J23" s="106">
        <v>65</v>
      </c>
      <c r="K23" s="106">
        <v>65.7</v>
      </c>
      <c r="L23" s="106">
        <v>75.3</v>
      </c>
      <c r="M23" s="106">
        <v>72.6</v>
      </c>
      <c r="N23" s="106">
        <v>58.7</v>
      </c>
      <c r="O23" s="106">
        <v>61.5</v>
      </c>
      <c r="P23" s="106">
        <v>73.5</v>
      </c>
      <c r="Q23" s="106">
        <v>82.4</v>
      </c>
      <c r="R23" s="106">
        <v>90.7</v>
      </c>
      <c r="S23" s="106">
        <v>90.1</v>
      </c>
      <c r="T23" s="106">
        <v>93.2</v>
      </c>
      <c r="U23" s="106">
        <v>94.8</v>
      </c>
      <c r="V23" s="106">
        <v>93.8</v>
      </c>
      <c r="W23" s="106">
        <v>93.5</v>
      </c>
      <c r="X23" s="106">
        <v>94.3</v>
      </c>
      <c r="Y23" s="106">
        <v>93.6</v>
      </c>
      <c r="Z23" s="90">
        <f t="shared" si="0"/>
        <v>84.57916666666667</v>
      </c>
      <c r="AA23" s="91">
        <v>43.9</v>
      </c>
      <c r="AB23" s="108">
        <v>0.3972222222222222</v>
      </c>
      <c r="AC23" s="5">
        <v>21</v>
      </c>
    </row>
    <row r="24" spans="1:29" ht="13.5" customHeight="1">
      <c r="A24" s="89">
        <v>22</v>
      </c>
      <c r="B24" s="106">
        <v>92.9</v>
      </c>
      <c r="C24" s="106">
        <v>91.8</v>
      </c>
      <c r="D24" s="106">
        <v>93</v>
      </c>
      <c r="E24" s="106">
        <v>90.5</v>
      </c>
      <c r="F24" s="106">
        <v>89.9</v>
      </c>
      <c r="G24" s="106">
        <v>89.8</v>
      </c>
      <c r="H24" s="106">
        <v>70.6</v>
      </c>
      <c r="I24" s="106">
        <v>64.1</v>
      </c>
      <c r="J24" s="106">
        <v>56.3</v>
      </c>
      <c r="K24" s="106">
        <v>49.5</v>
      </c>
      <c r="L24" s="106">
        <v>47.3</v>
      </c>
      <c r="M24" s="106">
        <v>32.8</v>
      </c>
      <c r="N24" s="106">
        <v>30.6</v>
      </c>
      <c r="O24" s="106">
        <v>29.5</v>
      </c>
      <c r="P24" s="106">
        <v>28.6</v>
      </c>
      <c r="Q24" s="106">
        <v>32.8</v>
      </c>
      <c r="R24" s="106">
        <v>61.1</v>
      </c>
      <c r="S24" s="106">
        <v>68.1</v>
      </c>
      <c r="T24" s="106">
        <v>47.6</v>
      </c>
      <c r="U24" s="106">
        <v>44</v>
      </c>
      <c r="V24" s="106">
        <v>58.2</v>
      </c>
      <c r="W24" s="106">
        <v>51.5</v>
      </c>
      <c r="X24" s="106">
        <v>50.6</v>
      </c>
      <c r="Y24" s="106">
        <v>57.3</v>
      </c>
      <c r="Z24" s="90">
        <f t="shared" si="0"/>
        <v>59.51666666666665</v>
      </c>
      <c r="AA24" s="91">
        <v>27.5</v>
      </c>
      <c r="AB24" s="108">
        <v>0.6277777777777778</v>
      </c>
      <c r="AC24" s="6">
        <v>22</v>
      </c>
    </row>
    <row r="25" spans="1:29" ht="13.5" customHeight="1">
      <c r="A25" s="89">
        <v>23</v>
      </c>
      <c r="B25" s="106">
        <v>58.9</v>
      </c>
      <c r="C25" s="106">
        <v>54.1</v>
      </c>
      <c r="D25" s="106">
        <v>55.9</v>
      </c>
      <c r="E25" s="106">
        <v>64.1</v>
      </c>
      <c r="F25" s="106">
        <v>68.4</v>
      </c>
      <c r="G25" s="106">
        <v>65.5</v>
      </c>
      <c r="H25" s="106">
        <v>49.4</v>
      </c>
      <c r="I25" s="106">
        <v>42.5</v>
      </c>
      <c r="J25" s="106">
        <v>37.4</v>
      </c>
      <c r="K25" s="106">
        <v>32.7</v>
      </c>
      <c r="L25" s="106">
        <v>31.8</v>
      </c>
      <c r="M25" s="106">
        <v>29.1</v>
      </c>
      <c r="N25" s="106">
        <v>28.6</v>
      </c>
      <c r="O25" s="106">
        <v>28.3</v>
      </c>
      <c r="P25" s="106">
        <v>25.4</v>
      </c>
      <c r="Q25" s="106">
        <v>23.6</v>
      </c>
      <c r="R25" s="106">
        <v>27.2</v>
      </c>
      <c r="S25" s="106">
        <v>49.2</v>
      </c>
      <c r="T25" s="106">
        <v>58.9</v>
      </c>
      <c r="U25" s="106">
        <v>51.6</v>
      </c>
      <c r="V25" s="106">
        <v>53.1</v>
      </c>
      <c r="W25" s="106">
        <v>51.5</v>
      </c>
      <c r="X25" s="106">
        <v>49.4</v>
      </c>
      <c r="Y25" s="106">
        <v>57</v>
      </c>
      <c r="Z25" s="90">
        <f t="shared" si="0"/>
        <v>45.56666666666667</v>
      </c>
      <c r="AA25" s="91">
        <v>22.5</v>
      </c>
      <c r="AB25" s="108">
        <v>0.6736111111111112</v>
      </c>
      <c r="AC25" s="6">
        <v>23</v>
      </c>
    </row>
    <row r="26" spans="1:29" ht="13.5" customHeight="1">
      <c r="A26" s="89">
        <v>24</v>
      </c>
      <c r="B26" s="106">
        <v>60.4</v>
      </c>
      <c r="C26" s="106">
        <v>61.9</v>
      </c>
      <c r="D26" s="106">
        <v>68.4</v>
      </c>
      <c r="E26" s="106">
        <v>71.5</v>
      </c>
      <c r="F26" s="106">
        <v>71</v>
      </c>
      <c r="G26" s="106">
        <v>55.7</v>
      </c>
      <c r="H26" s="106">
        <v>56.7</v>
      </c>
      <c r="I26" s="106">
        <v>61.1</v>
      </c>
      <c r="J26" s="106">
        <v>54.6</v>
      </c>
      <c r="K26" s="106">
        <v>57</v>
      </c>
      <c r="L26" s="106">
        <v>60.6</v>
      </c>
      <c r="M26" s="106">
        <v>57.4</v>
      </c>
      <c r="N26" s="106">
        <v>64.2</v>
      </c>
      <c r="O26" s="106">
        <v>61.6</v>
      </c>
      <c r="P26" s="106">
        <v>60.9</v>
      </c>
      <c r="Q26" s="106">
        <v>66.9</v>
      </c>
      <c r="R26" s="106">
        <v>58.7</v>
      </c>
      <c r="S26" s="106">
        <v>65.5</v>
      </c>
      <c r="T26" s="106">
        <v>70.8</v>
      </c>
      <c r="U26" s="106">
        <v>75.5</v>
      </c>
      <c r="V26" s="106">
        <v>76.2</v>
      </c>
      <c r="W26" s="106">
        <v>78.7</v>
      </c>
      <c r="X26" s="106">
        <v>77.8</v>
      </c>
      <c r="Y26" s="106">
        <v>79.3</v>
      </c>
      <c r="Z26" s="90">
        <f t="shared" si="0"/>
        <v>65.51666666666667</v>
      </c>
      <c r="AA26" s="91">
        <v>39.7</v>
      </c>
      <c r="AB26" s="108">
        <v>0.26805555555555555</v>
      </c>
      <c r="AC26" s="6">
        <v>24</v>
      </c>
    </row>
    <row r="27" spans="1:29" ht="13.5" customHeight="1">
      <c r="A27" s="89">
        <v>25</v>
      </c>
      <c r="B27" s="106">
        <v>74.3</v>
      </c>
      <c r="C27" s="106">
        <v>72.6</v>
      </c>
      <c r="D27" s="106">
        <v>72.7</v>
      </c>
      <c r="E27" s="106">
        <v>76.6</v>
      </c>
      <c r="F27" s="106">
        <v>76.1</v>
      </c>
      <c r="G27" s="106">
        <v>75.8</v>
      </c>
      <c r="H27" s="106">
        <v>74.8</v>
      </c>
      <c r="I27" s="106">
        <v>74.5</v>
      </c>
      <c r="J27" s="106">
        <v>72.8</v>
      </c>
      <c r="K27" s="106">
        <v>67.1</v>
      </c>
      <c r="L27" s="106">
        <v>69.1</v>
      </c>
      <c r="M27" s="106">
        <v>66.5</v>
      </c>
      <c r="N27" s="106">
        <v>65.5</v>
      </c>
      <c r="O27" s="106">
        <v>85.3</v>
      </c>
      <c r="P27" s="106">
        <v>95.1</v>
      </c>
      <c r="Q27" s="106">
        <v>91.9</v>
      </c>
      <c r="R27" s="106">
        <v>93.9</v>
      </c>
      <c r="S27" s="106">
        <v>95</v>
      </c>
      <c r="T27" s="106">
        <v>97.5</v>
      </c>
      <c r="U27" s="106">
        <v>97.4</v>
      </c>
      <c r="V27" s="106">
        <v>97.5</v>
      </c>
      <c r="W27" s="106">
        <v>98.1</v>
      </c>
      <c r="X27" s="106">
        <v>96.5</v>
      </c>
      <c r="Y27" s="106">
        <v>95.9</v>
      </c>
      <c r="Z27" s="90">
        <f t="shared" si="0"/>
        <v>82.60416666666667</v>
      </c>
      <c r="AA27" s="91">
        <v>63.1</v>
      </c>
      <c r="AB27" s="108">
        <v>0.5166666666666667</v>
      </c>
      <c r="AC27" s="6">
        <v>25</v>
      </c>
    </row>
    <row r="28" spans="1:29" ht="13.5" customHeight="1">
      <c r="A28" s="89">
        <v>26</v>
      </c>
      <c r="B28" s="106">
        <v>95.8</v>
      </c>
      <c r="C28" s="106">
        <v>94.5</v>
      </c>
      <c r="D28" s="106">
        <v>92.6</v>
      </c>
      <c r="E28" s="106">
        <v>94.9</v>
      </c>
      <c r="F28" s="106">
        <v>95.8</v>
      </c>
      <c r="G28" s="106">
        <v>93.1</v>
      </c>
      <c r="H28" s="106">
        <v>93</v>
      </c>
      <c r="I28" s="106">
        <v>88.6</v>
      </c>
      <c r="J28" s="106">
        <v>83.2</v>
      </c>
      <c r="K28" s="106">
        <v>89.9</v>
      </c>
      <c r="L28" s="106">
        <v>77.4</v>
      </c>
      <c r="M28" s="106">
        <v>66.3</v>
      </c>
      <c r="N28" s="106">
        <v>67.5</v>
      </c>
      <c r="O28" s="106">
        <v>67.5</v>
      </c>
      <c r="P28" s="106">
        <v>89.1</v>
      </c>
      <c r="Q28" s="106">
        <v>88.9</v>
      </c>
      <c r="R28" s="106">
        <v>92.1</v>
      </c>
      <c r="S28" s="106">
        <v>92.7</v>
      </c>
      <c r="T28" s="106">
        <v>94</v>
      </c>
      <c r="U28" s="106">
        <v>94.2</v>
      </c>
      <c r="V28" s="106">
        <v>89.7</v>
      </c>
      <c r="W28" s="106">
        <v>80</v>
      </c>
      <c r="X28" s="106">
        <v>57.2</v>
      </c>
      <c r="Y28" s="106">
        <v>74</v>
      </c>
      <c r="Z28" s="90">
        <f t="shared" si="0"/>
        <v>85.5</v>
      </c>
      <c r="AA28" s="91">
        <v>55.3</v>
      </c>
      <c r="AB28" s="108">
        <v>0.9541666666666666</v>
      </c>
      <c r="AC28" s="6">
        <v>26</v>
      </c>
    </row>
    <row r="29" spans="1:29" ht="13.5" customHeight="1">
      <c r="A29" s="89">
        <v>27</v>
      </c>
      <c r="B29" s="106">
        <v>84.9</v>
      </c>
      <c r="C29" s="106">
        <v>84.2</v>
      </c>
      <c r="D29" s="106">
        <v>81.2</v>
      </c>
      <c r="E29" s="106">
        <v>82.7</v>
      </c>
      <c r="F29" s="106">
        <v>83.6</v>
      </c>
      <c r="G29" s="106">
        <v>79</v>
      </c>
      <c r="H29" s="106">
        <v>69.5</v>
      </c>
      <c r="I29" s="106">
        <v>46</v>
      </c>
      <c r="J29" s="106">
        <v>42.9</v>
      </c>
      <c r="K29" s="106">
        <v>40.8</v>
      </c>
      <c r="L29" s="106">
        <v>52.1</v>
      </c>
      <c r="M29" s="106">
        <v>61.8</v>
      </c>
      <c r="N29" s="106">
        <v>60.1</v>
      </c>
      <c r="O29" s="106">
        <v>58.8</v>
      </c>
      <c r="P29" s="106">
        <v>59.9</v>
      </c>
      <c r="Q29" s="106">
        <v>65.9</v>
      </c>
      <c r="R29" s="106">
        <v>68.5</v>
      </c>
      <c r="S29" s="106">
        <v>71.1</v>
      </c>
      <c r="T29" s="106">
        <v>70.2</v>
      </c>
      <c r="U29" s="106">
        <v>71.4</v>
      </c>
      <c r="V29" s="106">
        <v>73</v>
      </c>
      <c r="W29" s="106">
        <v>73.7</v>
      </c>
      <c r="X29" s="106">
        <v>74.8</v>
      </c>
      <c r="Y29" s="106">
        <v>69.6</v>
      </c>
      <c r="Z29" s="90">
        <f t="shared" si="0"/>
        <v>67.7375</v>
      </c>
      <c r="AA29" s="91">
        <v>39</v>
      </c>
      <c r="AB29" s="108">
        <v>0.41111111111111115</v>
      </c>
      <c r="AC29" s="6">
        <v>27</v>
      </c>
    </row>
    <row r="30" spans="1:29" ht="13.5" customHeight="1">
      <c r="A30" s="89">
        <v>28</v>
      </c>
      <c r="B30" s="106">
        <v>76.2</v>
      </c>
      <c r="C30" s="106">
        <v>76.4</v>
      </c>
      <c r="D30" s="106">
        <v>77.2</v>
      </c>
      <c r="E30" s="106">
        <v>78.2</v>
      </c>
      <c r="F30" s="106">
        <v>82.8</v>
      </c>
      <c r="G30" s="106">
        <v>80.9</v>
      </c>
      <c r="H30" s="106">
        <v>62.6</v>
      </c>
      <c r="I30" s="106">
        <v>57.2</v>
      </c>
      <c r="J30" s="106">
        <v>46</v>
      </c>
      <c r="K30" s="106">
        <v>38.7</v>
      </c>
      <c r="L30" s="106">
        <v>41.3</v>
      </c>
      <c r="M30" s="106">
        <v>37.5</v>
      </c>
      <c r="N30" s="106">
        <v>35.3</v>
      </c>
      <c r="O30" s="106">
        <v>37.9</v>
      </c>
      <c r="P30" s="106">
        <v>40.4</v>
      </c>
      <c r="Q30" s="106">
        <v>40.8</v>
      </c>
      <c r="R30" s="106">
        <v>47.7</v>
      </c>
      <c r="S30" s="106">
        <v>52.5</v>
      </c>
      <c r="T30" s="106">
        <v>60.4</v>
      </c>
      <c r="U30" s="106">
        <v>64.1</v>
      </c>
      <c r="V30" s="106">
        <v>62.2</v>
      </c>
      <c r="W30" s="106">
        <v>68</v>
      </c>
      <c r="X30" s="106">
        <v>61.6</v>
      </c>
      <c r="Y30" s="106">
        <v>61.3</v>
      </c>
      <c r="Z30" s="90">
        <f t="shared" si="0"/>
        <v>57.79999999999999</v>
      </c>
      <c r="AA30" s="91">
        <v>33.6</v>
      </c>
      <c r="AB30" s="108">
        <v>0.5458333333333333</v>
      </c>
      <c r="AC30" s="6">
        <v>28</v>
      </c>
    </row>
    <row r="31" spans="1:29" ht="13.5" customHeight="1">
      <c r="A31" s="89">
        <v>29</v>
      </c>
      <c r="B31" s="106">
        <v>68.4</v>
      </c>
      <c r="C31" s="106">
        <v>61</v>
      </c>
      <c r="D31" s="106">
        <v>57.7</v>
      </c>
      <c r="E31" s="106">
        <v>65.8</v>
      </c>
      <c r="F31" s="106">
        <v>63.4</v>
      </c>
      <c r="G31" s="106">
        <v>68</v>
      </c>
      <c r="H31" s="106">
        <v>51.8</v>
      </c>
      <c r="I31" s="106">
        <v>50.8</v>
      </c>
      <c r="J31" s="106">
        <v>42.9</v>
      </c>
      <c r="K31" s="106">
        <v>36.2</v>
      </c>
      <c r="L31" s="106">
        <v>36.1</v>
      </c>
      <c r="M31" s="106">
        <v>46.9</v>
      </c>
      <c r="N31" s="106">
        <v>53.9</v>
      </c>
      <c r="O31" s="106">
        <v>63.6</v>
      </c>
      <c r="P31" s="106">
        <v>57.8</v>
      </c>
      <c r="Q31" s="106">
        <v>62.3</v>
      </c>
      <c r="R31" s="106">
        <v>61.4</v>
      </c>
      <c r="S31" s="106">
        <v>64</v>
      </c>
      <c r="T31" s="106">
        <v>66</v>
      </c>
      <c r="U31" s="106">
        <v>70.2</v>
      </c>
      <c r="V31" s="106">
        <v>68.6</v>
      </c>
      <c r="W31" s="106">
        <v>70.3</v>
      </c>
      <c r="X31" s="106">
        <v>74.3</v>
      </c>
      <c r="Y31" s="106">
        <v>75.1</v>
      </c>
      <c r="Z31" s="90">
        <f t="shared" si="0"/>
        <v>59.85416666666666</v>
      </c>
      <c r="AA31" s="91">
        <v>33</v>
      </c>
      <c r="AB31" s="108">
        <v>0.4763888888888889</v>
      </c>
      <c r="AC31" s="6">
        <v>29</v>
      </c>
    </row>
    <row r="32" spans="1:29" ht="13.5" customHeight="1">
      <c r="A32" s="89">
        <v>30</v>
      </c>
      <c r="B32" s="106">
        <v>65.2</v>
      </c>
      <c r="C32" s="106">
        <v>59</v>
      </c>
      <c r="D32" s="106">
        <v>57</v>
      </c>
      <c r="E32" s="106">
        <v>54.3</v>
      </c>
      <c r="F32" s="106">
        <v>51.7</v>
      </c>
      <c r="G32" s="106">
        <v>58</v>
      </c>
      <c r="H32" s="106">
        <v>46.2</v>
      </c>
      <c r="I32" s="106">
        <v>52.5</v>
      </c>
      <c r="J32" s="106">
        <v>51.6</v>
      </c>
      <c r="K32" s="106">
        <v>38.9</v>
      </c>
      <c r="L32" s="106">
        <v>43.5</v>
      </c>
      <c r="M32" s="106">
        <v>38</v>
      </c>
      <c r="N32" s="106">
        <v>41.9</v>
      </c>
      <c r="O32" s="106">
        <v>33.4</v>
      </c>
      <c r="P32" s="106">
        <v>30.2</v>
      </c>
      <c r="Q32" s="106">
        <v>28.7</v>
      </c>
      <c r="R32" s="106">
        <v>24.1</v>
      </c>
      <c r="S32" s="106">
        <v>26.9</v>
      </c>
      <c r="T32" s="106">
        <v>29.6</v>
      </c>
      <c r="U32" s="106">
        <v>31.1</v>
      </c>
      <c r="V32" s="106">
        <v>42.4</v>
      </c>
      <c r="W32" s="106">
        <v>44.1</v>
      </c>
      <c r="X32" s="106">
        <v>48.4</v>
      </c>
      <c r="Y32" s="106">
        <v>49.2</v>
      </c>
      <c r="Z32" s="90">
        <f t="shared" si="0"/>
        <v>43.57916666666667</v>
      </c>
      <c r="AA32" s="91">
        <v>19.6</v>
      </c>
      <c r="AB32" s="108">
        <v>0.7347222222222222</v>
      </c>
      <c r="AC32" s="6">
        <v>30</v>
      </c>
    </row>
    <row r="33" spans="1:29" ht="13.5" customHeight="1">
      <c r="A33" s="89">
        <v>31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90"/>
      <c r="AA33" s="91"/>
      <c r="AB33" s="108"/>
      <c r="AC33" s="6">
        <v>31</v>
      </c>
    </row>
    <row r="34" spans="1:29" ht="18" customHeight="1">
      <c r="A34" s="95" t="s">
        <v>7</v>
      </c>
      <c r="B34" s="96">
        <f aca="true" t="shared" si="1" ref="B34:Q34">AVERAGE(B3:B33)</f>
        <v>74.61666666666666</v>
      </c>
      <c r="C34" s="96">
        <f t="shared" si="1"/>
        <v>72.92333333333333</v>
      </c>
      <c r="D34" s="96">
        <f t="shared" si="1"/>
        <v>73.21333333333332</v>
      </c>
      <c r="E34" s="96">
        <f t="shared" si="1"/>
        <v>75.45</v>
      </c>
      <c r="F34" s="96">
        <f t="shared" si="1"/>
        <v>76.97000000000001</v>
      </c>
      <c r="G34" s="96">
        <f t="shared" si="1"/>
        <v>75.19</v>
      </c>
      <c r="H34" s="96">
        <f t="shared" si="1"/>
        <v>67.17333333333333</v>
      </c>
      <c r="I34" s="96">
        <f t="shared" si="1"/>
        <v>61.04666666666666</v>
      </c>
      <c r="J34" s="96">
        <f t="shared" si="1"/>
        <v>57.23333333333334</v>
      </c>
      <c r="K34" s="96">
        <f t="shared" si="1"/>
        <v>53.67000000000001</v>
      </c>
      <c r="L34" s="96">
        <f t="shared" si="1"/>
        <v>55.50999999999999</v>
      </c>
      <c r="M34" s="96">
        <f t="shared" si="1"/>
        <v>54.91</v>
      </c>
      <c r="N34" s="96">
        <f t="shared" si="1"/>
        <v>56.033333333333324</v>
      </c>
      <c r="O34" s="96">
        <f t="shared" si="1"/>
        <v>56.68999999999999</v>
      </c>
      <c r="P34" s="96">
        <f t="shared" si="1"/>
        <v>58.29333333333334</v>
      </c>
      <c r="Q34" s="96">
        <f t="shared" si="1"/>
        <v>60.26333333333334</v>
      </c>
      <c r="R34" s="96">
        <f aca="true" t="shared" si="2" ref="R34:Y34">AVERAGE(R3:R33)</f>
        <v>63.95666666666667</v>
      </c>
      <c r="S34" s="96">
        <f t="shared" si="2"/>
        <v>66.39666666666668</v>
      </c>
      <c r="T34" s="96">
        <f t="shared" si="2"/>
        <v>69.49000000000001</v>
      </c>
      <c r="U34" s="96">
        <f t="shared" si="2"/>
        <v>71.29</v>
      </c>
      <c r="V34" s="96">
        <f t="shared" si="2"/>
        <v>72.02333333333333</v>
      </c>
      <c r="W34" s="96">
        <f t="shared" si="2"/>
        <v>71.85</v>
      </c>
      <c r="X34" s="96">
        <f t="shared" si="2"/>
        <v>71.54</v>
      </c>
      <c r="Y34" s="96">
        <f t="shared" si="2"/>
        <v>73.1233333333333</v>
      </c>
      <c r="Z34" s="96">
        <f>AVERAGE(B3:Y33)</f>
        <v>66.20236111111113</v>
      </c>
      <c r="AA34" s="97">
        <f>AVERAGE(最低)</f>
        <v>41.019999999999996</v>
      </c>
      <c r="AB34" s="98"/>
      <c r="AC34" s="7"/>
    </row>
    <row r="35" spans="21:28" ht="13.5" customHeight="1">
      <c r="U35" s="23"/>
      <c r="V35" s="23"/>
      <c r="W35" s="23"/>
      <c r="X35" s="23"/>
      <c r="Y35" s="23"/>
      <c r="Z35" s="23"/>
      <c r="AA35" s="23"/>
      <c r="AB35" s="23"/>
    </row>
    <row r="36" spans="1:28" ht="13.5" customHeight="1">
      <c r="A36" s="10" t="s">
        <v>8</v>
      </c>
      <c r="B36" s="11"/>
      <c r="C36" s="11"/>
      <c r="D36" s="12">
        <f>COUNTIF(最低,"&lt;40")</f>
        <v>16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3"/>
      <c r="V36" s="23"/>
      <c r="W36" s="23"/>
      <c r="X36" s="23"/>
      <c r="Y36" s="23"/>
      <c r="Z36" s="23"/>
      <c r="AA36" s="23"/>
      <c r="AB36" s="23"/>
    </row>
    <row r="37" spans="21:28" ht="13.5" customHeight="1">
      <c r="U37" s="23"/>
      <c r="V37" s="23"/>
      <c r="W37" s="23"/>
      <c r="X37" s="23"/>
      <c r="Y37" s="23"/>
      <c r="Z37" s="23"/>
      <c r="AA37" s="23"/>
      <c r="AB37" s="23"/>
    </row>
    <row r="38" spans="1:28" ht="13.5" customHeight="1">
      <c r="A38" t="s">
        <v>9</v>
      </c>
      <c r="U38" s="23"/>
      <c r="V38" s="24"/>
      <c r="W38" s="24"/>
      <c r="X38" s="24"/>
      <c r="Y38" s="24"/>
      <c r="Z38" s="24"/>
      <c r="AA38" s="23"/>
      <c r="AB38" s="23"/>
    </row>
    <row r="39" spans="1:28" ht="13.5" customHeight="1">
      <c r="A39" s="84" t="s">
        <v>10</v>
      </c>
      <c r="B39" s="2"/>
      <c r="C39" s="3" t="s">
        <v>3</v>
      </c>
      <c r="D39" s="82" t="s">
        <v>6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23"/>
      <c r="V39" s="25"/>
      <c r="W39" s="26"/>
      <c r="X39" s="26"/>
      <c r="Y39" s="26"/>
      <c r="Z39" s="24"/>
      <c r="AA39" s="23"/>
      <c r="AB39" s="23"/>
    </row>
    <row r="40" spans="1:28" ht="13.5" customHeight="1">
      <c r="A40" s="13"/>
      <c r="B40" s="83">
        <f>MIN(最低)</f>
        <v>19.5</v>
      </c>
      <c r="C40" s="9">
        <v>8</v>
      </c>
      <c r="D40" s="15">
        <v>0.6958333333333333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23"/>
      <c r="V40" s="27"/>
      <c r="W40" s="27"/>
      <c r="X40" s="28"/>
      <c r="Y40" s="29"/>
      <c r="Z40" s="24"/>
      <c r="AA40" s="23"/>
      <c r="AB40" s="23"/>
    </row>
    <row r="41" spans="1:28" ht="13.5" customHeight="1">
      <c r="A41" s="16"/>
      <c r="B41" s="17"/>
      <c r="C41" s="14"/>
      <c r="D41" s="18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23"/>
      <c r="V41" s="27"/>
      <c r="W41" s="27"/>
      <c r="X41" s="28"/>
      <c r="Y41" s="29"/>
      <c r="Z41" s="24"/>
      <c r="AA41" s="23"/>
      <c r="AB41" s="23"/>
    </row>
    <row r="42" spans="1:28" ht="13.5" customHeight="1">
      <c r="A42" s="19"/>
      <c r="B42" s="20"/>
      <c r="C42" s="21"/>
      <c r="D42" s="22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3"/>
      <c r="V42" s="27"/>
      <c r="W42" s="27"/>
      <c r="X42" s="27"/>
      <c r="Y42" s="30"/>
      <c r="Z42" s="24"/>
      <c r="AA42" s="23"/>
      <c r="AB42" s="23"/>
    </row>
    <row r="43" spans="1:2" ht="13.5" customHeight="1">
      <c r="A43" s="4"/>
      <c r="B43" s="4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3"/>
  <sheetViews>
    <sheetView showGridLines="0" workbookViewId="0" topLeftCell="A1">
      <selection activeCell="A1" sqref="A1"/>
    </sheetView>
  </sheetViews>
  <sheetFormatPr defaultColWidth="6.875" defaultRowHeight="12"/>
  <cols>
    <col min="2" max="25" width="5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7">
        <f>'1月'!Y1</f>
        <v>2005</v>
      </c>
      <c r="Z1" t="s">
        <v>1</v>
      </c>
      <c r="AA1" s="99">
        <v>5</v>
      </c>
      <c r="AB1" s="1" t="s">
        <v>2</v>
      </c>
      <c r="AC1" s="1"/>
    </row>
    <row r="2" spans="1:29" ht="13.5" customHeight="1">
      <c r="A2" s="85" t="s">
        <v>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7" t="s">
        <v>4</v>
      </c>
      <c r="AA2" s="87" t="s">
        <v>5</v>
      </c>
      <c r="AB2" s="88" t="s">
        <v>6</v>
      </c>
      <c r="AC2" s="2" t="s">
        <v>3</v>
      </c>
    </row>
    <row r="3" spans="1:29" ht="13.5" customHeight="1">
      <c r="A3" s="89">
        <v>1</v>
      </c>
      <c r="B3" s="106" t="s">
        <v>11</v>
      </c>
      <c r="C3" s="106">
        <v>61.2</v>
      </c>
      <c r="D3" s="106">
        <v>64</v>
      </c>
      <c r="E3" s="106">
        <v>66.8</v>
      </c>
      <c r="F3" s="106">
        <v>68.5</v>
      </c>
      <c r="G3" s="106">
        <v>64.6</v>
      </c>
      <c r="H3" s="106">
        <v>66.9</v>
      </c>
      <c r="I3" s="106">
        <v>66.2</v>
      </c>
      <c r="J3" s="106">
        <v>64.1</v>
      </c>
      <c r="K3" s="106">
        <v>66.2</v>
      </c>
      <c r="L3" s="106">
        <v>67.3</v>
      </c>
      <c r="M3" s="106">
        <v>68.1</v>
      </c>
      <c r="N3" s="106">
        <v>69.8</v>
      </c>
      <c r="O3" s="106">
        <v>72.4</v>
      </c>
      <c r="P3" s="106">
        <v>74.9</v>
      </c>
      <c r="Q3" s="106">
        <v>75.6</v>
      </c>
      <c r="R3" s="106">
        <v>78</v>
      </c>
      <c r="S3" s="106">
        <v>77.8</v>
      </c>
      <c r="T3" s="106">
        <v>80.2</v>
      </c>
      <c r="U3" s="106">
        <v>73.1</v>
      </c>
      <c r="V3" s="106">
        <v>77</v>
      </c>
      <c r="W3" s="106">
        <v>58.6</v>
      </c>
      <c r="X3" s="106">
        <v>83.9</v>
      </c>
      <c r="Y3" s="106">
        <v>80.6</v>
      </c>
      <c r="Z3" s="90">
        <f aca="true" t="shared" si="0" ref="Z3:Z33">AVERAGE(B3:Y3)</f>
        <v>70.68695652173912</v>
      </c>
      <c r="AA3" s="91">
        <v>47.8</v>
      </c>
      <c r="AB3" s="108">
        <v>0.001388888888888889</v>
      </c>
      <c r="AC3" s="5">
        <v>1</v>
      </c>
    </row>
    <row r="4" spans="1:29" ht="13.5" customHeight="1">
      <c r="A4" s="89">
        <v>2</v>
      </c>
      <c r="B4" s="106">
        <v>92.9</v>
      </c>
      <c r="C4" s="106">
        <v>92.7</v>
      </c>
      <c r="D4" s="106">
        <v>93.9</v>
      </c>
      <c r="E4" s="106">
        <v>95.3</v>
      </c>
      <c r="F4" s="106">
        <v>96.6</v>
      </c>
      <c r="G4" s="106">
        <v>100</v>
      </c>
      <c r="H4" s="106">
        <v>100</v>
      </c>
      <c r="I4" s="106">
        <v>95.7</v>
      </c>
      <c r="J4" s="106">
        <v>85.7</v>
      </c>
      <c r="K4" s="106">
        <v>79.8</v>
      </c>
      <c r="L4" s="106">
        <v>57.4</v>
      </c>
      <c r="M4" s="106">
        <v>45.3</v>
      </c>
      <c r="N4" s="106">
        <v>24.9</v>
      </c>
      <c r="O4" s="106">
        <v>42.9</v>
      </c>
      <c r="P4" s="106">
        <v>33.8</v>
      </c>
      <c r="Q4" s="106">
        <v>54.3</v>
      </c>
      <c r="R4" s="106">
        <v>36.8</v>
      </c>
      <c r="S4" s="106">
        <v>54.1</v>
      </c>
      <c r="T4" s="106">
        <v>49.9</v>
      </c>
      <c r="U4" s="106">
        <v>61.4</v>
      </c>
      <c r="V4" s="106">
        <v>74</v>
      </c>
      <c r="W4" s="106">
        <v>72.5</v>
      </c>
      <c r="X4" s="106">
        <v>70.8</v>
      </c>
      <c r="Y4" s="106">
        <v>66</v>
      </c>
      <c r="Z4" s="90">
        <f t="shared" si="0"/>
        <v>69.8625</v>
      </c>
      <c r="AA4" s="91">
        <v>22.3</v>
      </c>
      <c r="AB4" s="108">
        <v>0.6090277777777778</v>
      </c>
      <c r="AC4" s="6">
        <v>2</v>
      </c>
    </row>
    <row r="5" spans="1:29" ht="13.5" customHeight="1">
      <c r="A5" s="89">
        <v>3</v>
      </c>
      <c r="B5" s="106">
        <v>72.1</v>
      </c>
      <c r="C5" s="106">
        <v>65.9</v>
      </c>
      <c r="D5" s="106">
        <v>65</v>
      </c>
      <c r="E5" s="106">
        <v>63.7</v>
      </c>
      <c r="F5" s="106">
        <v>60.6</v>
      </c>
      <c r="G5" s="106">
        <v>55</v>
      </c>
      <c r="H5" s="106">
        <v>42.7</v>
      </c>
      <c r="I5" s="106">
        <v>38.8</v>
      </c>
      <c r="J5" s="106">
        <v>20.7</v>
      </c>
      <c r="K5" s="106">
        <v>34.6</v>
      </c>
      <c r="L5" s="106">
        <v>44.7</v>
      </c>
      <c r="M5" s="106">
        <v>43.6</v>
      </c>
      <c r="N5" s="106">
        <v>23.4</v>
      </c>
      <c r="O5" s="106">
        <v>23.4</v>
      </c>
      <c r="P5" s="106">
        <v>24.9</v>
      </c>
      <c r="Q5" s="106">
        <v>23</v>
      </c>
      <c r="R5" s="106">
        <v>20.9</v>
      </c>
      <c r="S5" s="106">
        <v>27.4</v>
      </c>
      <c r="T5" s="106">
        <v>49.6</v>
      </c>
      <c r="U5" s="106">
        <v>58.6</v>
      </c>
      <c r="V5" s="106">
        <v>64.9</v>
      </c>
      <c r="W5" s="106">
        <v>64.2</v>
      </c>
      <c r="X5" s="106">
        <v>67.6</v>
      </c>
      <c r="Y5" s="106">
        <v>68</v>
      </c>
      <c r="Z5" s="90">
        <f t="shared" si="0"/>
        <v>46.80416666666667</v>
      </c>
      <c r="AA5" s="91">
        <v>19.1</v>
      </c>
      <c r="AB5" s="108">
        <v>0.6916666666666668</v>
      </c>
      <c r="AC5" s="6">
        <v>3</v>
      </c>
    </row>
    <row r="6" spans="1:29" ht="13.5" customHeight="1">
      <c r="A6" s="89">
        <v>4</v>
      </c>
      <c r="B6" s="106">
        <v>75.8</v>
      </c>
      <c r="C6" s="106">
        <v>70.5</v>
      </c>
      <c r="D6" s="106">
        <v>73.1</v>
      </c>
      <c r="E6" s="106">
        <v>72.3</v>
      </c>
      <c r="F6" s="106">
        <v>72.7</v>
      </c>
      <c r="G6" s="106">
        <v>62.9</v>
      </c>
      <c r="H6" s="106">
        <v>57.3</v>
      </c>
      <c r="I6" s="106">
        <v>54.6</v>
      </c>
      <c r="J6" s="106">
        <v>54.8</v>
      </c>
      <c r="K6" s="106">
        <v>46.3</v>
      </c>
      <c r="L6" s="106">
        <v>61.5</v>
      </c>
      <c r="M6" s="106">
        <v>63.8</v>
      </c>
      <c r="N6" s="106">
        <v>58.5</v>
      </c>
      <c r="O6" s="106">
        <v>60.6</v>
      </c>
      <c r="P6" s="106">
        <v>59.6</v>
      </c>
      <c r="Q6" s="106">
        <v>63.1</v>
      </c>
      <c r="R6" s="106">
        <v>68</v>
      </c>
      <c r="S6" s="106">
        <v>67.9</v>
      </c>
      <c r="T6" s="106">
        <v>62.4</v>
      </c>
      <c r="U6" s="106">
        <v>62.1</v>
      </c>
      <c r="V6" s="106">
        <v>66.7</v>
      </c>
      <c r="W6" s="106">
        <v>73.1</v>
      </c>
      <c r="X6" s="106">
        <v>75.7</v>
      </c>
      <c r="Y6" s="106">
        <v>80.9</v>
      </c>
      <c r="Z6" s="90">
        <f t="shared" si="0"/>
        <v>65.175</v>
      </c>
      <c r="AA6" s="91">
        <v>44.3</v>
      </c>
      <c r="AB6" s="108">
        <v>0.4444444444444444</v>
      </c>
      <c r="AC6" s="6">
        <v>4</v>
      </c>
    </row>
    <row r="7" spans="1:29" ht="13.5" customHeight="1">
      <c r="A7" s="89">
        <v>5</v>
      </c>
      <c r="B7" s="106">
        <v>87.1</v>
      </c>
      <c r="C7" s="106">
        <v>86.8</v>
      </c>
      <c r="D7" s="106">
        <v>83.8</v>
      </c>
      <c r="E7" s="106">
        <v>51.7</v>
      </c>
      <c r="F7" s="106">
        <v>50.3</v>
      </c>
      <c r="G7" s="106">
        <v>56.5</v>
      </c>
      <c r="H7" s="106">
        <v>58.3</v>
      </c>
      <c r="I7" s="106">
        <v>53.6</v>
      </c>
      <c r="J7" s="106">
        <v>51.1</v>
      </c>
      <c r="K7" s="106">
        <v>38.4</v>
      </c>
      <c r="L7" s="106">
        <v>40.9</v>
      </c>
      <c r="M7" s="106">
        <v>50</v>
      </c>
      <c r="N7" s="106">
        <v>52</v>
      </c>
      <c r="O7" s="106">
        <v>55.7</v>
      </c>
      <c r="P7" s="106">
        <v>57.3</v>
      </c>
      <c r="Q7" s="106">
        <v>59.6</v>
      </c>
      <c r="R7" s="106">
        <v>48.8</v>
      </c>
      <c r="S7" s="106">
        <v>46</v>
      </c>
      <c r="T7" s="106">
        <v>61.7</v>
      </c>
      <c r="U7" s="106">
        <v>60.4</v>
      </c>
      <c r="V7" s="106">
        <v>51.8</v>
      </c>
      <c r="W7" s="106">
        <v>48</v>
      </c>
      <c r="X7" s="106">
        <v>51.4</v>
      </c>
      <c r="Y7" s="106">
        <v>52.3</v>
      </c>
      <c r="Z7" s="90">
        <f t="shared" si="0"/>
        <v>56.39583333333334</v>
      </c>
      <c r="AA7" s="91">
        <v>35.6</v>
      </c>
      <c r="AB7" s="108">
        <v>0.4368055555555555</v>
      </c>
      <c r="AC7" s="6">
        <v>5</v>
      </c>
    </row>
    <row r="8" spans="1:29" ht="13.5" customHeight="1">
      <c r="A8" s="89">
        <v>6</v>
      </c>
      <c r="B8" s="106">
        <v>52.6</v>
      </c>
      <c r="C8" s="106">
        <v>50.7</v>
      </c>
      <c r="D8" s="106">
        <v>60</v>
      </c>
      <c r="E8" s="106">
        <v>70.6</v>
      </c>
      <c r="F8" s="106">
        <v>64</v>
      </c>
      <c r="G8" s="106">
        <v>58</v>
      </c>
      <c r="H8" s="106">
        <v>53.5</v>
      </c>
      <c r="I8" s="106">
        <v>58.6</v>
      </c>
      <c r="J8" s="106">
        <v>57.2</v>
      </c>
      <c r="K8" s="106">
        <v>60.7</v>
      </c>
      <c r="L8" s="106">
        <v>56.7</v>
      </c>
      <c r="M8" s="106">
        <v>60.9</v>
      </c>
      <c r="N8" s="106">
        <v>58.1</v>
      </c>
      <c r="O8" s="106">
        <v>60.4</v>
      </c>
      <c r="P8" s="106">
        <v>64.1</v>
      </c>
      <c r="Q8" s="106">
        <v>65.4</v>
      </c>
      <c r="R8" s="106">
        <v>78.6</v>
      </c>
      <c r="S8" s="106">
        <v>73.6</v>
      </c>
      <c r="T8" s="106">
        <v>73.2</v>
      </c>
      <c r="U8" s="106">
        <v>91</v>
      </c>
      <c r="V8" s="106">
        <v>92.7</v>
      </c>
      <c r="W8" s="106">
        <v>93.6</v>
      </c>
      <c r="X8" s="106">
        <v>94.8</v>
      </c>
      <c r="Y8" s="106">
        <v>96.3</v>
      </c>
      <c r="Z8" s="90">
        <f t="shared" si="0"/>
        <v>68.55416666666666</v>
      </c>
      <c r="AA8" s="91">
        <v>46.3</v>
      </c>
      <c r="AB8" s="108">
        <v>0.09583333333333333</v>
      </c>
      <c r="AC8" s="6">
        <v>6</v>
      </c>
    </row>
    <row r="9" spans="1:29" ht="13.5" customHeight="1">
      <c r="A9" s="89">
        <v>7</v>
      </c>
      <c r="B9" s="106">
        <v>96.3</v>
      </c>
      <c r="C9" s="106">
        <v>97.7</v>
      </c>
      <c r="D9" s="106">
        <v>95.9</v>
      </c>
      <c r="E9" s="106">
        <v>96.1</v>
      </c>
      <c r="F9" s="106">
        <v>96.6</v>
      </c>
      <c r="G9" s="106">
        <v>97.8</v>
      </c>
      <c r="H9" s="106">
        <v>98.8</v>
      </c>
      <c r="I9" s="106">
        <v>99.3</v>
      </c>
      <c r="J9" s="106">
        <v>95.4</v>
      </c>
      <c r="K9" s="106">
        <v>94.8</v>
      </c>
      <c r="L9" s="106">
        <v>99.6</v>
      </c>
      <c r="M9" s="106">
        <v>93.1</v>
      </c>
      <c r="N9" s="106">
        <v>91.2</v>
      </c>
      <c r="O9" s="106">
        <v>93.5</v>
      </c>
      <c r="P9" s="106">
        <v>88</v>
      </c>
      <c r="Q9" s="106">
        <v>83.3</v>
      </c>
      <c r="R9" s="106">
        <v>87</v>
      </c>
      <c r="S9" s="106">
        <v>88.9</v>
      </c>
      <c r="T9" s="106">
        <v>91.8</v>
      </c>
      <c r="U9" s="106">
        <v>94.2</v>
      </c>
      <c r="V9" s="106">
        <v>94.2</v>
      </c>
      <c r="W9" s="106">
        <v>92.6</v>
      </c>
      <c r="X9" s="106">
        <v>90.4</v>
      </c>
      <c r="Y9" s="106">
        <v>93.3</v>
      </c>
      <c r="Z9" s="90">
        <f t="shared" si="0"/>
        <v>93.74166666666667</v>
      </c>
      <c r="AA9" s="91">
        <v>81.9</v>
      </c>
      <c r="AB9" s="108">
        <v>0.6743055555555556</v>
      </c>
      <c r="AC9" s="6">
        <v>7</v>
      </c>
    </row>
    <row r="10" spans="1:29" ht="13.5" customHeight="1">
      <c r="A10" s="89">
        <v>8</v>
      </c>
      <c r="B10" s="106">
        <v>89.8</v>
      </c>
      <c r="C10" s="106">
        <v>93.9</v>
      </c>
      <c r="D10" s="106">
        <v>93</v>
      </c>
      <c r="E10" s="106">
        <v>92.7</v>
      </c>
      <c r="F10" s="106">
        <v>92.5</v>
      </c>
      <c r="G10" s="106">
        <v>83.4</v>
      </c>
      <c r="H10" s="106">
        <v>75.1</v>
      </c>
      <c r="I10" s="106">
        <v>73.2</v>
      </c>
      <c r="J10" s="106">
        <v>74.6</v>
      </c>
      <c r="K10" s="106">
        <v>76.5</v>
      </c>
      <c r="L10" s="106">
        <v>74.6</v>
      </c>
      <c r="M10" s="106">
        <v>74.3</v>
      </c>
      <c r="N10" s="106">
        <v>68.9</v>
      </c>
      <c r="O10" s="106">
        <v>67.3</v>
      </c>
      <c r="P10" s="106">
        <v>67.1</v>
      </c>
      <c r="Q10" s="106">
        <v>68.4</v>
      </c>
      <c r="R10" s="106">
        <v>71.9</v>
      </c>
      <c r="S10" s="106">
        <v>68.3</v>
      </c>
      <c r="T10" s="106">
        <v>68.9</v>
      </c>
      <c r="U10" s="106">
        <v>71.2</v>
      </c>
      <c r="V10" s="106">
        <v>73.4</v>
      </c>
      <c r="W10" s="106">
        <v>76.4</v>
      </c>
      <c r="X10" s="106">
        <v>68.7</v>
      </c>
      <c r="Y10" s="106">
        <v>71.4</v>
      </c>
      <c r="Z10" s="90">
        <f t="shared" si="0"/>
        <v>76.47916666666669</v>
      </c>
      <c r="AA10" s="91">
        <v>63.4</v>
      </c>
      <c r="AB10" s="108">
        <v>0.59375</v>
      </c>
      <c r="AC10" s="6">
        <v>8</v>
      </c>
    </row>
    <row r="11" spans="1:29" ht="13.5" customHeight="1">
      <c r="A11" s="89">
        <v>9</v>
      </c>
      <c r="B11" s="106">
        <v>80.1</v>
      </c>
      <c r="C11" s="106">
        <v>76.7</v>
      </c>
      <c r="D11" s="106">
        <v>80.3</v>
      </c>
      <c r="E11" s="106">
        <v>85.7</v>
      </c>
      <c r="F11" s="106">
        <v>93.3</v>
      </c>
      <c r="G11" s="106">
        <v>89.9</v>
      </c>
      <c r="H11" s="106">
        <v>89</v>
      </c>
      <c r="I11" s="106">
        <v>88.8</v>
      </c>
      <c r="J11" s="106">
        <v>82</v>
      </c>
      <c r="K11" s="106">
        <v>78.3</v>
      </c>
      <c r="L11" s="106">
        <v>81.6</v>
      </c>
      <c r="M11" s="106">
        <v>84.9</v>
      </c>
      <c r="N11" s="106">
        <v>82</v>
      </c>
      <c r="O11" s="106">
        <v>83.2</v>
      </c>
      <c r="P11" s="106">
        <v>85.2</v>
      </c>
      <c r="Q11" s="106">
        <v>88.3</v>
      </c>
      <c r="R11" s="106">
        <v>92.2</v>
      </c>
      <c r="S11" s="106">
        <v>92.9</v>
      </c>
      <c r="T11" s="106">
        <v>94.6</v>
      </c>
      <c r="U11" s="106">
        <v>96.2</v>
      </c>
      <c r="V11" s="106">
        <v>95.4</v>
      </c>
      <c r="W11" s="106">
        <v>92.2</v>
      </c>
      <c r="X11" s="106">
        <v>90.4</v>
      </c>
      <c r="Y11" s="106">
        <v>90.3</v>
      </c>
      <c r="Z11" s="90">
        <f t="shared" si="0"/>
        <v>87.22916666666669</v>
      </c>
      <c r="AA11" s="91">
        <v>71.2</v>
      </c>
      <c r="AB11" s="108">
        <v>0.0020833333333333333</v>
      </c>
      <c r="AC11" s="6">
        <v>9</v>
      </c>
    </row>
    <row r="12" spans="1:29" ht="13.5" customHeight="1">
      <c r="A12" s="92">
        <v>10</v>
      </c>
      <c r="B12" s="83">
        <v>85.9</v>
      </c>
      <c r="C12" s="83">
        <v>87.5</v>
      </c>
      <c r="D12" s="83">
        <v>86.8</v>
      </c>
      <c r="E12" s="83">
        <v>40.4</v>
      </c>
      <c r="F12" s="83">
        <v>43</v>
      </c>
      <c r="G12" s="83">
        <v>45.7</v>
      </c>
      <c r="H12" s="83">
        <v>42.2</v>
      </c>
      <c r="I12" s="83">
        <v>38.8</v>
      </c>
      <c r="J12" s="83">
        <v>38.6</v>
      </c>
      <c r="K12" s="83">
        <v>32</v>
      </c>
      <c r="L12" s="83">
        <v>30.6</v>
      </c>
      <c r="M12" s="83">
        <v>32.5</v>
      </c>
      <c r="N12" s="83">
        <v>28.2</v>
      </c>
      <c r="O12" s="83">
        <v>29.3</v>
      </c>
      <c r="P12" s="83">
        <v>30.8</v>
      </c>
      <c r="Q12" s="83">
        <v>50.8</v>
      </c>
      <c r="R12" s="83">
        <v>45.8</v>
      </c>
      <c r="S12" s="83">
        <v>43.3</v>
      </c>
      <c r="T12" s="83">
        <v>47.3</v>
      </c>
      <c r="U12" s="83">
        <v>52.9</v>
      </c>
      <c r="V12" s="83">
        <v>54.4</v>
      </c>
      <c r="W12" s="83">
        <v>53.4</v>
      </c>
      <c r="X12" s="83">
        <v>58</v>
      </c>
      <c r="Y12" s="83">
        <v>59.7</v>
      </c>
      <c r="Z12" s="93">
        <f t="shared" si="0"/>
        <v>48.24583333333333</v>
      </c>
      <c r="AA12" s="94">
        <v>27.2</v>
      </c>
      <c r="AB12" s="109">
        <v>0.5444444444444444</v>
      </c>
      <c r="AC12" s="6">
        <v>10</v>
      </c>
    </row>
    <row r="13" spans="1:29" ht="13.5" customHeight="1">
      <c r="A13" s="89">
        <v>11</v>
      </c>
      <c r="B13" s="106">
        <v>62.2</v>
      </c>
      <c r="C13" s="106">
        <v>65.9</v>
      </c>
      <c r="D13" s="106">
        <v>74.6</v>
      </c>
      <c r="E13" s="106">
        <v>82.8</v>
      </c>
      <c r="F13" s="106">
        <v>82.2</v>
      </c>
      <c r="G13" s="106">
        <v>81.2</v>
      </c>
      <c r="H13" s="106">
        <v>71.9</v>
      </c>
      <c r="I13" s="106">
        <v>72.2</v>
      </c>
      <c r="J13" s="106">
        <v>71.7</v>
      </c>
      <c r="K13" s="106">
        <v>66.9</v>
      </c>
      <c r="L13" s="106">
        <v>66</v>
      </c>
      <c r="M13" s="106">
        <v>66.9</v>
      </c>
      <c r="N13" s="106">
        <v>67.5</v>
      </c>
      <c r="O13" s="106">
        <v>70.5</v>
      </c>
      <c r="P13" s="106">
        <v>69.2</v>
      </c>
      <c r="Q13" s="106">
        <v>72.6</v>
      </c>
      <c r="R13" s="106">
        <v>71.4</v>
      </c>
      <c r="S13" s="106">
        <v>66.1</v>
      </c>
      <c r="T13" s="106">
        <v>64</v>
      </c>
      <c r="U13" s="106">
        <v>60.2</v>
      </c>
      <c r="V13" s="106">
        <v>55.5</v>
      </c>
      <c r="W13" s="106">
        <v>51.2</v>
      </c>
      <c r="X13" s="106">
        <v>59.4</v>
      </c>
      <c r="Y13" s="106">
        <v>61.5</v>
      </c>
      <c r="Z13" s="90">
        <f t="shared" si="0"/>
        <v>68.06666666666668</v>
      </c>
      <c r="AA13" s="91">
        <v>50.5</v>
      </c>
      <c r="AB13" s="108">
        <v>0.9069444444444444</v>
      </c>
      <c r="AC13" s="5">
        <v>11</v>
      </c>
    </row>
    <row r="14" spans="1:29" ht="13.5" customHeight="1">
      <c r="A14" s="89">
        <v>12</v>
      </c>
      <c r="B14" s="106">
        <v>65.4</v>
      </c>
      <c r="C14" s="106">
        <v>85.2</v>
      </c>
      <c r="D14" s="106">
        <v>88.8</v>
      </c>
      <c r="E14" s="106">
        <v>82.1</v>
      </c>
      <c r="F14" s="106">
        <v>80.1</v>
      </c>
      <c r="G14" s="106">
        <v>80.1</v>
      </c>
      <c r="H14" s="106">
        <v>81.5</v>
      </c>
      <c r="I14" s="106">
        <v>85</v>
      </c>
      <c r="J14" s="106">
        <v>80.1</v>
      </c>
      <c r="K14" s="106">
        <v>76.6</v>
      </c>
      <c r="L14" s="106">
        <v>77.1</v>
      </c>
      <c r="M14" s="106">
        <v>80.2</v>
      </c>
      <c r="N14" s="106">
        <v>78.2</v>
      </c>
      <c r="O14" s="106">
        <v>79.1</v>
      </c>
      <c r="P14" s="106">
        <v>76.9</v>
      </c>
      <c r="Q14" s="106">
        <v>79.2</v>
      </c>
      <c r="R14" s="106">
        <v>82.2</v>
      </c>
      <c r="S14" s="106">
        <v>83.1</v>
      </c>
      <c r="T14" s="106">
        <v>82.2</v>
      </c>
      <c r="U14" s="106">
        <v>80.7</v>
      </c>
      <c r="V14" s="106">
        <v>81.4</v>
      </c>
      <c r="W14" s="106">
        <v>82.7</v>
      </c>
      <c r="X14" s="106">
        <v>83.6</v>
      </c>
      <c r="Y14" s="106">
        <v>78</v>
      </c>
      <c r="Z14" s="90">
        <f t="shared" si="0"/>
        <v>80.39583333333334</v>
      </c>
      <c r="AA14" s="91">
        <v>59.9</v>
      </c>
      <c r="AB14" s="108">
        <v>0.003472222222222222</v>
      </c>
      <c r="AC14" s="6">
        <v>12</v>
      </c>
    </row>
    <row r="15" spans="1:29" ht="13.5" customHeight="1">
      <c r="A15" s="89">
        <v>13</v>
      </c>
      <c r="B15" s="106">
        <v>75.4</v>
      </c>
      <c r="C15" s="106">
        <v>74.1</v>
      </c>
      <c r="D15" s="106">
        <v>73.9</v>
      </c>
      <c r="E15" s="106">
        <v>71.4</v>
      </c>
      <c r="F15" s="106">
        <v>70.7</v>
      </c>
      <c r="G15" s="106">
        <v>69.4</v>
      </c>
      <c r="H15" s="106">
        <v>70.3</v>
      </c>
      <c r="I15" s="106">
        <v>71.6</v>
      </c>
      <c r="J15" s="106">
        <v>71.2</v>
      </c>
      <c r="K15" s="106">
        <v>74.3</v>
      </c>
      <c r="L15" s="106">
        <v>70.3</v>
      </c>
      <c r="M15" s="106">
        <v>70.7</v>
      </c>
      <c r="N15" s="106">
        <v>69.5</v>
      </c>
      <c r="O15" s="106">
        <v>70.4</v>
      </c>
      <c r="P15" s="106">
        <v>73.9</v>
      </c>
      <c r="Q15" s="106">
        <v>75</v>
      </c>
      <c r="R15" s="106">
        <v>77.1</v>
      </c>
      <c r="S15" s="106">
        <v>81.1</v>
      </c>
      <c r="T15" s="106">
        <v>79.5</v>
      </c>
      <c r="U15" s="106">
        <v>81.1</v>
      </c>
      <c r="V15" s="106">
        <v>81.2</v>
      </c>
      <c r="W15" s="106">
        <v>79.8</v>
      </c>
      <c r="X15" s="106">
        <v>79.6</v>
      </c>
      <c r="Y15" s="106">
        <v>77.9</v>
      </c>
      <c r="Z15" s="90">
        <f t="shared" si="0"/>
        <v>74.55833333333332</v>
      </c>
      <c r="AA15" s="91">
        <v>65.5</v>
      </c>
      <c r="AB15" s="108">
        <v>0.5625</v>
      </c>
      <c r="AC15" s="6">
        <v>13</v>
      </c>
    </row>
    <row r="16" spans="1:29" ht="13.5" customHeight="1">
      <c r="A16" s="89">
        <v>14</v>
      </c>
      <c r="B16" s="106">
        <v>79.8</v>
      </c>
      <c r="C16" s="106">
        <v>79.1</v>
      </c>
      <c r="D16" s="106">
        <v>81.5</v>
      </c>
      <c r="E16" s="106">
        <v>78.8</v>
      </c>
      <c r="F16" s="106">
        <v>80</v>
      </c>
      <c r="G16" s="106">
        <v>74.2</v>
      </c>
      <c r="H16" s="106">
        <v>69</v>
      </c>
      <c r="I16" s="106">
        <v>70.8</v>
      </c>
      <c r="J16" s="106">
        <v>70.8</v>
      </c>
      <c r="K16" s="106">
        <v>69</v>
      </c>
      <c r="L16" s="106">
        <v>69</v>
      </c>
      <c r="M16" s="106">
        <v>64.7</v>
      </c>
      <c r="N16" s="106">
        <v>70.2</v>
      </c>
      <c r="O16" s="106">
        <v>70.7</v>
      </c>
      <c r="P16" s="106">
        <v>69.5</v>
      </c>
      <c r="Q16" s="106">
        <v>74.2</v>
      </c>
      <c r="R16" s="106">
        <v>77.4</v>
      </c>
      <c r="S16" s="106">
        <v>81.3</v>
      </c>
      <c r="T16" s="106">
        <v>86.9</v>
      </c>
      <c r="U16" s="106">
        <v>86.9</v>
      </c>
      <c r="V16" s="106">
        <v>83.4</v>
      </c>
      <c r="W16" s="106">
        <v>81.6</v>
      </c>
      <c r="X16" s="106">
        <v>82.1</v>
      </c>
      <c r="Y16" s="106">
        <v>83.9</v>
      </c>
      <c r="Z16" s="90">
        <f t="shared" si="0"/>
        <v>76.45</v>
      </c>
      <c r="AA16" s="91">
        <v>62.4</v>
      </c>
      <c r="AB16" s="108">
        <v>0.6354166666666666</v>
      </c>
      <c r="AC16" s="6">
        <v>14</v>
      </c>
    </row>
    <row r="17" spans="1:29" ht="13.5" customHeight="1">
      <c r="A17" s="89">
        <v>15</v>
      </c>
      <c r="B17" s="106">
        <v>82.6</v>
      </c>
      <c r="C17" s="106">
        <v>83.5</v>
      </c>
      <c r="D17" s="106">
        <v>79.7</v>
      </c>
      <c r="E17" s="106">
        <v>80.1</v>
      </c>
      <c r="F17" s="106">
        <v>83.4</v>
      </c>
      <c r="G17" s="106">
        <v>84.4</v>
      </c>
      <c r="H17" s="106">
        <v>86.6</v>
      </c>
      <c r="I17" s="106">
        <v>87</v>
      </c>
      <c r="J17" s="106">
        <v>81.1</v>
      </c>
      <c r="K17" s="106">
        <v>76.2</v>
      </c>
      <c r="L17" s="106">
        <v>79.3</v>
      </c>
      <c r="M17" s="106">
        <v>74.3</v>
      </c>
      <c r="N17" s="106">
        <v>71.2</v>
      </c>
      <c r="O17" s="106">
        <v>78.9</v>
      </c>
      <c r="P17" s="106">
        <v>86.9</v>
      </c>
      <c r="Q17" s="106">
        <v>89.2</v>
      </c>
      <c r="R17" s="106">
        <v>84.8</v>
      </c>
      <c r="S17" s="106">
        <v>86.7</v>
      </c>
      <c r="T17" s="106">
        <v>74.1</v>
      </c>
      <c r="U17" s="106">
        <v>64.9</v>
      </c>
      <c r="V17" s="106">
        <v>64.2</v>
      </c>
      <c r="W17" s="106">
        <v>50.4</v>
      </c>
      <c r="X17" s="106">
        <v>44.3</v>
      </c>
      <c r="Y17" s="106">
        <v>49.3</v>
      </c>
      <c r="Z17" s="90">
        <f t="shared" si="0"/>
        <v>75.9625</v>
      </c>
      <c r="AA17" s="91">
        <v>43</v>
      </c>
      <c r="AB17" s="108">
        <v>0.9645833333333332</v>
      </c>
      <c r="AC17" s="6">
        <v>15</v>
      </c>
    </row>
    <row r="18" spans="1:29" ht="13.5" customHeight="1">
      <c r="A18" s="89">
        <v>16</v>
      </c>
      <c r="B18" s="106">
        <v>61.2</v>
      </c>
      <c r="C18" s="106">
        <v>67.1</v>
      </c>
      <c r="D18" s="106">
        <v>69.3</v>
      </c>
      <c r="E18" s="106">
        <v>70.1</v>
      </c>
      <c r="F18" s="106">
        <v>68.6</v>
      </c>
      <c r="G18" s="106">
        <v>50.3</v>
      </c>
      <c r="H18" s="106">
        <v>44.2</v>
      </c>
      <c r="I18" s="106">
        <v>40.5</v>
      </c>
      <c r="J18" s="106">
        <v>38.1</v>
      </c>
      <c r="K18" s="106">
        <v>37.1</v>
      </c>
      <c r="L18" s="106">
        <v>35.8</v>
      </c>
      <c r="M18" s="106">
        <v>38.3</v>
      </c>
      <c r="N18" s="106">
        <v>37.8</v>
      </c>
      <c r="O18" s="106">
        <v>39</v>
      </c>
      <c r="P18" s="106">
        <v>40</v>
      </c>
      <c r="Q18" s="106">
        <v>39.2</v>
      </c>
      <c r="R18" s="106">
        <v>65.7</v>
      </c>
      <c r="S18" s="106">
        <v>79.8</v>
      </c>
      <c r="T18" s="106">
        <v>78.4</v>
      </c>
      <c r="U18" s="106">
        <v>77.2</v>
      </c>
      <c r="V18" s="106">
        <v>77.8</v>
      </c>
      <c r="W18" s="106">
        <v>73.6</v>
      </c>
      <c r="X18" s="106">
        <v>73.5</v>
      </c>
      <c r="Y18" s="106">
        <v>68.4</v>
      </c>
      <c r="Z18" s="90">
        <f t="shared" si="0"/>
        <v>57.125</v>
      </c>
      <c r="AA18" s="91">
        <v>33.3</v>
      </c>
      <c r="AB18" s="108">
        <v>0.4618055555555556</v>
      </c>
      <c r="AC18" s="6">
        <v>16</v>
      </c>
    </row>
    <row r="19" spans="1:29" ht="13.5" customHeight="1">
      <c r="A19" s="89">
        <v>17</v>
      </c>
      <c r="B19" s="106">
        <v>64.3</v>
      </c>
      <c r="C19" s="106">
        <v>64.2</v>
      </c>
      <c r="D19" s="106">
        <v>76.2</v>
      </c>
      <c r="E19" s="106">
        <v>73.8</v>
      </c>
      <c r="F19" s="106">
        <v>77.3</v>
      </c>
      <c r="G19" s="106">
        <v>75.9</v>
      </c>
      <c r="H19" s="106">
        <v>75.4</v>
      </c>
      <c r="I19" s="106">
        <v>70.9</v>
      </c>
      <c r="J19" s="106">
        <v>69.4</v>
      </c>
      <c r="K19" s="106">
        <v>68.2</v>
      </c>
      <c r="L19" s="106">
        <v>66.9</v>
      </c>
      <c r="M19" s="106">
        <v>67.3</v>
      </c>
      <c r="N19" s="106">
        <v>71.1</v>
      </c>
      <c r="O19" s="106">
        <v>68.1</v>
      </c>
      <c r="P19" s="106">
        <v>70.2</v>
      </c>
      <c r="Q19" s="106">
        <v>72.7</v>
      </c>
      <c r="R19" s="106">
        <v>80.2</v>
      </c>
      <c r="S19" s="106">
        <v>88.1</v>
      </c>
      <c r="T19" s="106">
        <v>89.4</v>
      </c>
      <c r="U19" s="106">
        <v>91.2</v>
      </c>
      <c r="V19" s="106">
        <v>92.3</v>
      </c>
      <c r="W19" s="106">
        <v>93.2</v>
      </c>
      <c r="X19" s="106">
        <v>89.7</v>
      </c>
      <c r="Y19" s="106">
        <v>90.5</v>
      </c>
      <c r="Z19" s="90">
        <f t="shared" si="0"/>
        <v>76.93750000000001</v>
      </c>
      <c r="AA19" s="91">
        <v>61.8</v>
      </c>
      <c r="AB19" s="108">
        <v>0.075</v>
      </c>
      <c r="AC19" s="6">
        <v>17</v>
      </c>
    </row>
    <row r="20" spans="1:29" ht="13.5" customHeight="1">
      <c r="A20" s="89">
        <v>18</v>
      </c>
      <c r="B20" s="106">
        <v>89.5</v>
      </c>
      <c r="C20" s="106">
        <v>89.5</v>
      </c>
      <c r="D20" s="106">
        <v>90.4</v>
      </c>
      <c r="E20" s="106">
        <v>84.4</v>
      </c>
      <c r="F20" s="106">
        <v>83.8</v>
      </c>
      <c r="G20" s="106">
        <v>88.3</v>
      </c>
      <c r="H20" s="106">
        <v>68.7</v>
      </c>
      <c r="I20" s="106">
        <v>74</v>
      </c>
      <c r="J20" s="106">
        <v>70.8</v>
      </c>
      <c r="K20" s="106">
        <v>74.1</v>
      </c>
      <c r="L20" s="106">
        <v>80.7</v>
      </c>
      <c r="M20" s="106">
        <v>82.8</v>
      </c>
      <c r="N20" s="106">
        <v>78.7</v>
      </c>
      <c r="O20" s="106">
        <v>76.4</v>
      </c>
      <c r="P20" s="106">
        <v>79.7</v>
      </c>
      <c r="Q20" s="106">
        <v>69.8</v>
      </c>
      <c r="R20" s="106">
        <v>67.4</v>
      </c>
      <c r="S20" s="106">
        <v>74.8</v>
      </c>
      <c r="T20" s="106">
        <v>79.9</v>
      </c>
      <c r="U20" s="106">
        <v>82.1</v>
      </c>
      <c r="V20" s="106">
        <v>80.7</v>
      </c>
      <c r="W20" s="106">
        <v>76.7</v>
      </c>
      <c r="X20" s="106">
        <v>71.4</v>
      </c>
      <c r="Y20" s="106">
        <v>72.3</v>
      </c>
      <c r="Z20" s="90">
        <f t="shared" si="0"/>
        <v>78.62083333333335</v>
      </c>
      <c r="AA20" s="91">
        <v>61.9</v>
      </c>
      <c r="AB20" s="108">
        <v>0.6840277777777778</v>
      </c>
      <c r="AC20" s="6">
        <v>18</v>
      </c>
    </row>
    <row r="21" spans="1:29" ht="13.5" customHeight="1">
      <c r="A21" s="89">
        <v>19</v>
      </c>
      <c r="B21" s="106">
        <v>75.5</v>
      </c>
      <c r="C21" s="106">
        <v>78.1</v>
      </c>
      <c r="D21" s="106">
        <v>80.9</v>
      </c>
      <c r="E21" s="106">
        <v>82.3</v>
      </c>
      <c r="F21" s="106">
        <v>83.9</v>
      </c>
      <c r="G21" s="106">
        <v>86.2</v>
      </c>
      <c r="H21" s="106">
        <v>81.2</v>
      </c>
      <c r="I21" s="106">
        <v>79.1</v>
      </c>
      <c r="J21" s="106">
        <v>78.4</v>
      </c>
      <c r="K21" s="106">
        <v>75.8</v>
      </c>
      <c r="L21" s="106">
        <v>72.6</v>
      </c>
      <c r="M21" s="106">
        <v>69.9</v>
      </c>
      <c r="N21" s="106">
        <v>67.7</v>
      </c>
      <c r="O21" s="106">
        <v>71.3</v>
      </c>
      <c r="P21" s="106">
        <v>68.3</v>
      </c>
      <c r="Q21" s="106">
        <v>58.8</v>
      </c>
      <c r="R21" s="106">
        <v>59.9</v>
      </c>
      <c r="S21" s="106">
        <v>61.7</v>
      </c>
      <c r="T21" s="106">
        <v>56.7</v>
      </c>
      <c r="U21" s="106">
        <v>62.1</v>
      </c>
      <c r="V21" s="106">
        <v>68.4</v>
      </c>
      <c r="W21" s="106">
        <v>71.4</v>
      </c>
      <c r="X21" s="106">
        <v>68.1</v>
      </c>
      <c r="Y21" s="106">
        <v>64.6</v>
      </c>
      <c r="Z21" s="90">
        <f t="shared" si="0"/>
        <v>71.78750000000001</v>
      </c>
      <c r="AA21" s="91">
        <v>54.7</v>
      </c>
      <c r="AB21" s="108">
        <v>0.7756944444444445</v>
      </c>
      <c r="AC21" s="6">
        <v>19</v>
      </c>
    </row>
    <row r="22" spans="1:29" ht="13.5" customHeight="1">
      <c r="A22" s="92">
        <v>20</v>
      </c>
      <c r="B22" s="83">
        <v>64.9</v>
      </c>
      <c r="C22" s="83">
        <v>63.5</v>
      </c>
      <c r="D22" s="83">
        <v>63.4</v>
      </c>
      <c r="E22" s="83">
        <v>69.9</v>
      </c>
      <c r="F22" s="83">
        <v>73.5</v>
      </c>
      <c r="G22" s="83">
        <v>69.5</v>
      </c>
      <c r="H22" s="83">
        <v>52.5</v>
      </c>
      <c r="I22" s="83">
        <v>46.3</v>
      </c>
      <c r="J22" s="83">
        <v>38.6</v>
      </c>
      <c r="K22" s="83">
        <v>41.7</v>
      </c>
      <c r="L22" s="83">
        <v>40.1</v>
      </c>
      <c r="M22" s="83">
        <v>36.7</v>
      </c>
      <c r="N22" s="83">
        <v>40.1</v>
      </c>
      <c r="O22" s="83">
        <v>35.8</v>
      </c>
      <c r="P22" s="83">
        <v>33.6</v>
      </c>
      <c r="Q22" s="83">
        <v>36.1</v>
      </c>
      <c r="R22" s="83">
        <v>42.8</v>
      </c>
      <c r="S22" s="83">
        <v>46.7</v>
      </c>
      <c r="T22" s="83">
        <v>49.9</v>
      </c>
      <c r="U22" s="83">
        <v>57.4</v>
      </c>
      <c r="V22" s="83">
        <v>66.2</v>
      </c>
      <c r="W22" s="83">
        <v>65.1</v>
      </c>
      <c r="X22" s="83">
        <v>59.6</v>
      </c>
      <c r="Y22" s="83">
        <v>65.1</v>
      </c>
      <c r="Z22" s="93">
        <f t="shared" si="0"/>
        <v>52.45833333333332</v>
      </c>
      <c r="AA22" s="94">
        <v>32.2</v>
      </c>
      <c r="AB22" s="109">
        <v>0.6409722222222222</v>
      </c>
      <c r="AC22" s="6">
        <v>20</v>
      </c>
    </row>
    <row r="23" spans="1:29" ht="13.5" customHeight="1">
      <c r="A23" s="89">
        <v>21</v>
      </c>
      <c r="B23" s="106">
        <v>71.1</v>
      </c>
      <c r="C23" s="106">
        <v>61.1</v>
      </c>
      <c r="D23" s="106">
        <v>63.5</v>
      </c>
      <c r="E23" s="106">
        <v>73.2</v>
      </c>
      <c r="F23" s="106">
        <v>74.2</v>
      </c>
      <c r="G23" s="106">
        <v>65.1</v>
      </c>
      <c r="H23" s="106">
        <v>50</v>
      </c>
      <c r="I23" s="106">
        <v>45.7</v>
      </c>
      <c r="J23" s="106">
        <v>46.2</v>
      </c>
      <c r="K23" s="106">
        <v>47.8</v>
      </c>
      <c r="L23" s="106">
        <v>44</v>
      </c>
      <c r="M23" s="106">
        <v>47.2</v>
      </c>
      <c r="N23" s="106">
        <v>48.3</v>
      </c>
      <c r="O23" s="106">
        <v>46.7</v>
      </c>
      <c r="P23" s="106">
        <v>53.6</v>
      </c>
      <c r="Q23" s="106">
        <v>45.1</v>
      </c>
      <c r="R23" s="106">
        <v>46.5</v>
      </c>
      <c r="S23" s="106">
        <v>59.4</v>
      </c>
      <c r="T23" s="106">
        <v>65.5</v>
      </c>
      <c r="U23" s="106">
        <v>61.8</v>
      </c>
      <c r="V23" s="106">
        <v>51.6</v>
      </c>
      <c r="W23" s="106">
        <v>50.4</v>
      </c>
      <c r="X23" s="106">
        <v>57.4</v>
      </c>
      <c r="Y23" s="106">
        <v>63.6</v>
      </c>
      <c r="Z23" s="90">
        <f t="shared" si="0"/>
        <v>55.79166666666666</v>
      </c>
      <c r="AA23" s="91">
        <v>35.6</v>
      </c>
      <c r="AB23" s="108">
        <v>0.6930555555555555</v>
      </c>
      <c r="AC23" s="5">
        <v>21</v>
      </c>
    </row>
    <row r="24" spans="1:29" ht="13.5" customHeight="1">
      <c r="A24" s="89">
        <v>22</v>
      </c>
      <c r="B24" s="106">
        <v>66.8</v>
      </c>
      <c r="C24" s="106">
        <v>69.9</v>
      </c>
      <c r="D24" s="106">
        <v>71.4</v>
      </c>
      <c r="E24" s="106">
        <v>72.2</v>
      </c>
      <c r="F24" s="106">
        <v>66.8</v>
      </c>
      <c r="G24" s="106">
        <v>76.8</v>
      </c>
      <c r="H24" s="106">
        <v>72.2</v>
      </c>
      <c r="I24" s="106">
        <v>68.8</v>
      </c>
      <c r="J24" s="106">
        <v>74.9</v>
      </c>
      <c r="K24" s="106">
        <v>67.1</v>
      </c>
      <c r="L24" s="106">
        <v>66.5</v>
      </c>
      <c r="M24" s="106">
        <v>65</v>
      </c>
      <c r="N24" s="106">
        <v>60.7</v>
      </c>
      <c r="O24" s="106">
        <v>66.2</v>
      </c>
      <c r="P24" s="106">
        <v>69.1</v>
      </c>
      <c r="Q24" s="106">
        <v>70.3</v>
      </c>
      <c r="R24" s="106">
        <v>74.1</v>
      </c>
      <c r="S24" s="106">
        <v>73.2</v>
      </c>
      <c r="T24" s="106">
        <v>77.2</v>
      </c>
      <c r="U24" s="106">
        <v>72.8</v>
      </c>
      <c r="V24" s="106">
        <v>81.6</v>
      </c>
      <c r="W24" s="106">
        <v>85.3</v>
      </c>
      <c r="X24" s="106">
        <v>87.5</v>
      </c>
      <c r="Y24" s="106">
        <v>90.9</v>
      </c>
      <c r="Z24" s="90">
        <f t="shared" si="0"/>
        <v>72.80416666666666</v>
      </c>
      <c r="AA24" s="91">
        <v>58.5</v>
      </c>
      <c r="AB24" s="108">
        <v>0.6104166666666667</v>
      </c>
      <c r="AC24" s="6">
        <v>22</v>
      </c>
    </row>
    <row r="25" spans="1:29" ht="13.5" customHeight="1">
      <c r="A25" s="89">
        <v>23</v>
      </c>
      <c r="B25" s="106">
        <v>91.8</v>
      </c>
      <c r="C25" s="106">
        <v>92.6</v>
      </c>
      <c r="D25" s="106">
        <v>96</v>
      </c>
      <c r="E25" s="106">
        <v>97.7</v>
      </c>
      <c r="F25" s="106">
        <v>99.1</v>
      </c>
      <c r="G25" s="106">
        <v>92.9</v>
      </c>
      <c r="H25" s="106">
        <v>83.8</v>
      </c>
      <c r="I25" s="106">
        <v>77.3</v>
      </c>
      <c r="J25" s="106">
        <v>70.9</v>
      </c>
      <c r="K25" s="106">
        <v>69.4</v>
      </c>
      <c r="L25" s="106">
        <v>64.2</v>
      </c>
      <c r="M25" s="106">
        <v>62.4</v>
      </c>
      <c r="N25" s="106">
        <v>63.7</v>
      </c>
      <c r="O25" s="106">
        <v>68.8</v>
      </c>
      <c r="P25" s="106">
        <v>72.3</v>
      </c>
      <c r="Q25" s="106">
        <v>78.7</v>
      </c>
      <c r="R25" s="106">
        <v>92.2</v>
      </c>
      <c r="S25" s="106">
        <v>96.6</v>
      </c>
      <c r="T25" s="106">
        <v>97.5</v>
      </c>
      <c r="U25" s="106">
        <v>97.5</v>
      </c>
      <c r="V25" s="106">
        <v>97.2</v>
      </c>
      <c r="W25" s="106">
        <v>99.9</v>
      </c>
      <c r="X25" s="106">
        <v>97.6</v>
      </c>
      <c r="Y25" s="106">
        <v>100</v>
      </c>
      <c r="Z25" s="90">
        <f t="shared" si="0"/>
        <v>85.83749999999998</v>
      </c>
      <c r="AA25" s="91">
        <v>59.9</v>
      </c>
      <c r="AB25" s="108">
        <v>0.4993055555555555</v>
      </c>
      <c r="AC25" s="6">
        <v>23</v>
      </c>
    </row>
    <row r="26" spans="1:29" ht="13.5" customHeight="1">
      <c r="A26" s="89">
        <v>24</v>
      </c>
      <c r="B26" s="106">
        <v>99.2</v>
      </c>
      <c r="C26" s="106">
        <v>99</v>
      </c>
      <c r="D26" s="106">
        <v>98.3</v>
      </c>
      <c r="E26" s="106">
        <v>100</v>
      </c>
      <c r="F26" s="106">
        <v>100</v>
      </c>
      <c r="G26" s="106">
        <v>93.3</v>
      </c>
      <c r="H26" s="106">
        <v>81.6</v>
      </c>
      <c r="I26" s="106">
        <v>77.9</v>
      </c>
      <c r="J26" s="106">
        <v>64.4</v>
      </c>
      <c r="K26" s="106">
        <v>69.4</v>
      </c>
      <c r="L26" s="106">
        <v>83.2</v>
      </c>
      <c r="M26" s="106">
        <v>73.9</v>
      </c>
      <c r="N26" s="106">
        <v>76.1</v>
      </c>
      <c r="O26" s="106">
        <v>86.2</v>
      </c>
      <c r="P26" s="106">
        <v>87.9</v>
      </c>
      <c r="Q26" s="106">
        <v>87</v>
      </c>
      <c r="R26" s="106">
        <v>85.5</v>
      </c>
      <c r="S26" s="106">
        <v>87.3</v>
      </c>
      <c r="T26" s="106">
        <v>87.9</v>
      </c>
      <c r="U26" s="106">
        <v>87.7</v>
      </c>
      <c r="V26" s="106">
        <v>94.7</v>
      </c>
      <c r="W26" s="106">
        <v>95.6</v>
      </c>
      <c r="X26" s="106">
        <v>99.3</v>
      </c>
      <c r="Y26" s="106">
        <v>99.4</v>
      </c>
      <c r="Z26" s="90">
        <f t="shared" si="0"/>
        <v>88.11666666666667</v>
      </c>
      <c r="AA26" s="91">
        <v>60.6</v>
      </c>
      <c r="AB26" s="108">
        <v>0.40277777777777773</v>
      </c>
      <c r="AC26" s="6">
        <v>24</v>
      </c>
    </row>
    <row r="27" spans="1:29" ht="13.5" customHeight="1">
      <c r="A27" s="89">
        <v>25</v>
      </c>
      <c r="B27" s="106">
        <v>99.9</v>
      </c>
      <c r="C27" s="106">
        <v>98.3</v>
      </c>
      <c r="D27" s="106">
        <v>98.6</v>
      </c>
      <c r="E27" s="106">
        <v>100</v>
      </c>
      <c r="F27" s="106">
        <v>99</v>
      </c>
      <c r="G27" s="106">
        <v>100</v>
      </c>
      <c r="H27" s="106">
        <v>79.1</v>
      </c>
      <c r="I27" s="106">
        <v>80.3</v>
      </c>
      <c r="J27" s="106">
        <v>75.9</v>
      </c>
      <c r="K27" s="106">
        <v>73.9</v>
      </c>
      <c r="L27" s="106">
        <v>72.1</v>
      </c>
      <c r="M27" s="106">
        <v>72.1</v>
      </c>
      <c r="N27" s="106">
        <v>63.3</v>
      </c>
      <c r="O27" s="106">
        <v>64</v>
      </c>
      <c r="P27" s="106">
        <v>65.4</v>
      </c>
      <c r="Q27" s="106">
        <v>63.9</v>
      </c>
      <c r="R27" s="106">
        <v>64.2</v>
      </c>
      <c r="S27" s="106">
        <v>69.1</v>
      </c>
      <c r="T27" s="106">
        <v>78</v>
      </c>
      <c r="U27" s="106">
        <v>80.6</v>
      </c>
      <c r="V27" s="106">
        <v>81.6</v>
      </c>
      <c r="W27" s="106">
        <v>83.8</v>
      </c>
      <c r="X27" s="106">
        <v>82.6</v>
      </c>
      <c r="Y27" s="106">
        <v>80.3</v>
      </c>
      <c r="Z27" s="90">
        <f t="shared" si="0"/>
        <v>80.24999999999999</v>
      </c>
      <c r="AA27" s="91">
        <v>59.9</v>
      </c>
      <c r="AB27" s="108">
        <v>0.63125</v>
      </c>
      <c r="AC27" s="6">
        <v>25</v>
      </c>
    </row>
    <row r="28" spans="1:29" ht="13.5" customHeight="1">
      <c r="A28" s="89">
        <v>26</v>
      </c>
      <c r="B28" s="106">
        <v>81.3</v>
      </c>
      <c r="C28" s="106">
        <v>84.1</v>
      </c>
      <c r="D28" s="106">
        <v>83.4</v>
      </c>
      <c r="E28" s="106">
        <v>85.8</v>
      </c>
      <c r="F28" s="106">
        <v>88.2</v>
      </c>
      <c r="G28" s="106">
        <v>80</v>
      </c>
      <c r="H28" s="106">
        <v>68.6</v>
      </c>
      <c r="I28" s="106">
        <v>76.2</v>
      </c>
      <c r="J28" s="106">
        <v>76.3</v>
      </c>
      <c r="K28" s="106">
        <v>80.2</v>
      </c>
      <c r="L28" s="106">
        <v>69.4</v>
      </c>
      <c r="M28" s="106">
        <v>73.2</v>
      </c>
      <c r="N28" s="106">
        <v>66.8</v>
      </c>
      <c r="O28" s="106">
        <v>71.9</v>
      </c>
      <c r="P28" s="106">
        <v>81.8</v>
      </c>
      <c r="Q28" s="106">
        <v>78.5</v>
      </c>
      <c r="R28" s="106">
        <v>83.4</v>
      </c>
      <c r="S28" s="106">
        <v>94.9</v>
      </c>
      <c r="T28" s="106">
        <v>94</v>
      </c>
      <c r="U28" s="106">
        <v>94.8</v>
      </c>
      <c r="V28" s="106">
        <v>96.1</v>
      </c>
      <c r="W28" s="106">
        <v>92.5</v>
      </c>
      <c r="X28" s="106">
        <v>97.4</v>
      </c>
      <c r="Y28" s="106">
        <v>97.7</v>
      </c>
      <c r="Z28" s="90">
        <f t="shared" si="0"/>
        <v>83.18750000000001</v>
      </c>
      <c r="AA28" s="91">
        <v>55.2</v>
      </c>
      <c r="AB28" s="108">
        <v>0.5743055555555555</v>
      </c>
      <c r="AC28" s="6">
        <v>26</v>
      </c>
    </row>
    <row r="29" spans="1:29" ht="13.5" customHeight="1">
      <c r="A29" s="89">
        <v>27</v>
      </c>
      <c r="B29" s="106">
        <v>97</v>
      </c>
      <c r="C29" s="106">
        <v>96.5</v>
      </c>
      <c r="D29" s="106">
        <v>96.6</v>
      </c>
      <c r="E29" s="106">
        <v>94.1</v>
      </c>
      <c r="F29" s="106">
        <v>93.9</v>
      </c>
      <c r="G29" s="106">
        <v>92.2</v>
      </c>
      <c r="H29" s="106">
        <v>85.8</v>
      </c>
      <c r="I29" s="106">
        <v>80.4</v>
      </c>
      <c r="J29" s="106">
        <v>73.6</v>
      </c>
      <c r="K29" s="106">
        <v>67.7</v>
      </c>
      <c r="L29" s="106" t="s">
        <v>12</v>
      </c>
      <c r="M29" s="106">
        <v>69.7</v>
      </c>
      <c r="N29" s="106">
        <v>64.9</v>
      </c>
      <c r="O29" s="106">
        <v>68.3</v>
      </c>
      <c r="P29" s="106">
        <v>64.4</v>
      </c>
      <c r="Q29" s="106">
        <v>70.8</v>
      </c>
      <c r="R29" s="106">
        <v>71.1</v>
      </c>
      <c r="S29" s="106">
        <v>71.6</v>
      </c>
      <c r="T29" s="106">
        <v>90.9</v>
      </c>
      <c r="U29" s="106">
        <v>94.9</v>
      </c>
      <c r="V29" s="106">
        <v>95.8</v>
      </c>
      <c r="W29" s="106">
        <v>93.9</v>
      </c>
      <c r="X29" s="106">
        <v>93.6</v>
      </c>
      <c r="Y29" s="106">
        <v>91.4</v>
      </c>
      <c r="Z29" s="90">
        <f t="shared" si="0"/>
        <v>83.43913043478261</v>
      </c>
      <c r="AA29" s="91">
        <v>63</v>
      </c>
      <c r="AB29" s="108">
        <v>0.625</v>
      </c>
      <c r="AC29" s="6">
        <v>27</v>
      </c>
    </row>
    <row r="30" spans="1:29" ht="13.5" customHeight="1">
      <c r="A30" s="89">
        <v>28</v>
      </c>
      <c r="B30" s="106">
        <v>92.7</v>
      </c>
      <c r="C30" s="106">
        <v>92.7</v>
      </c>
      <c r="D30" s="106">
        <v>93</v>
      </c>
      <c r="E30" s="106">
        <v>92</v>
      </c>
      <c r="F30" s="106">
        <v>91.6</v>
      </c>
      <c r="G30" s="106">
        <v>86.5</v>
      </c>
      <c r="H30" s="106">
        <v>70.6</v>
      </c>
      <c r="I30" s="106">
        <v>57.4</v>
      </c>
      <c r="J30" s="106">
        <v>54.2</v>
      </c>
      <c r="K30" s="106">
        <v>56.2</v>
      </c>
      <c r="L30" s="106">
        <v>55.2</v>
      </c>
      <c r="M30" s="106">
        <v>54.2</v>
      </c>
      <c r="N30" s="106">
        <v>57.5</v>
      </c>
      <c r="O30" s="106">
        <v>66</v>
      </c>
      <c r="P30" s="106">
        <v>74.6</v>
      </c>
      <c r="Q30" s="106">
        <v>73.3</v>
      </c>
      <c r="R30" s="106">
        <v>70.2</v>
      </c>
      <c r="S30" s="106">
        <v>72.1</v>
      </c>
      <c r="T30" s="106">
        <v>77.1</v>
      </c>
      <c r="U30" s="106">
        <v>73.9</v>
      </c>
      <c r="V30" s="106">
        <v>67.7</v>
      </c>
      <c r="W30" s="106">
        <v>67.5</v>
      </c>
      <c r="X30" s="106">
        <v>72.4</v>
      </c>
      <c r="Y30" s="106">
        <v>92</v>
      </c>
      <c r="Z30" s="90">
        <f t="shared" si="0"/>
        <v>73.35833333333333</v>
      </c>
      <c r="AA30" s="91">
        <v>48.5</v>
      </c>
      <c r="AB30" s="108">
        <v>0.5263888888888889</v>
      </c>
      <c r="AC30" s="6">
        <v>28</v>
      </c>
    </row>
    <row r="31" spans="1:29" ht="13.5" customHeight="1">
      <c r="A31" s="89">
        <v>29</v>
      </c>
      <c r="B31" s="106">
        <v>95.6</v>
      </c>
      <c r="C31" s="106">
        <v>95.5</v>
      </c>
      <c r="D31" s="106">
        <v>94.9</v>
      </c>
      <c r="E31" s="106">
        <v>96</v>
      </c>
      <c r="F31" s="106">
        <v>95</v>
      </c>
      <c r="G31" s="106">
        <v>91.5</v>
      </c>
      <c r="H31" s="106">
        <v>83.6</v>
      </c>
      <c r="I31" s="106">
        <v>74.4</v>
      </c>
      <c r="J31" s="106">
        <v>72.1</v>
      </c>
      <c r="K31" s="106">
        <v>76.5</v>
      </c>
      <c r="L31" s="106">
        <v>76.9</v>
      </c>
      <c r="M31" s="106">
        <v>72</v>
      </c>
      <c r="N31" s="106">
        <v>67.7</v>
      </c>
      <c r="O31" s="106">
        <v>76.7</v>
      </c>
      <c r="P31" s="106">
        <v>82</v>
      </c>
      <c r="Q31" s="106">
        <v>82.4</v>
      </c>
      <c r="R31" s="106">
        <v>83.9</v>
      </c>
      <c r="S31" s="106">
        <v>86.2</v>
      </c>
      <c r="T31" s="106">
        <v>85.9</v>
      </c>
      <c r="U31" s="106">
        <v>87.1</v>
      </c>
      <c r="V31" s="106">
        <v>85.8</v>
      </c>
      <c r="W31" s="106">
        <v>83.8</v>
      </c>
      <c r="X31" s="106">
        <v>85.1</v>
      </c>
      <c r="Y31" s="106">
        <v>82.5</v>
      </c>
      <c r="Z31" s="90">
        <f t="shared" si="0"/>
        <v>83.87916666666668</v>
      </c>
      <c r="AA31" s="91">
        <v>64.8</v>
      </c>
      <c r="AB31" s="108">
        <v>0.5479166666666667</v>
      </c>
      <c r="AC31" s="6">
        <v>29</v>
      </c>
    </row>
    <row r="32" spans="1:29" ht="13.5" customHeight="1">
      <c r="A32" s="89">
        <v>30</v>
      </c>
      <c r="B32" s="106">
        <v>85.6</v>
      </c>
      <c r="C32" s="106">
        <v>82.7</v>
      </c>
      <c r="D32" s="106">
        <v>83.6</v>
      </c>
      <c r="E32" s="106">
        <v>90</v>
      </c>
      <c r="F32" s="106">
        <v>94.2</v>
      </c>
      <c r="G32" s="106">
        <v>95.9</v>
      </c>
      <c r="H32" s="106">
        <v>97</v>
      </c>
      <c r="I32" s="106">
        <v>96.9</v>
      </c>
      <c r="J32" s="106">
        <v>95.5</v>
      </c>
      <c r="K32" s="106">
        <v>92.8</v>
      </c>
      <c r="L32" s="106">
        <v>89.8</v>
      </c>
      <c r="M32" s="106">
        <v>87</v>
      </c>
      <c r="N32" s="106">
        <v>87</v>
      </c>
      <c r="O32" s="106">
        <v>88.1</v>
      </c>
      <c r="P32" s="106">
        <v>85.2</v>
      </c>
      <c r="Q32" s="106">
        <v>84</v>
      </c>
      <c r="R32" s="106">
        <v>86.6</v>
      </c>
      <c r="S32" s="106">
        <v>85.7</v>
      </c>
      <c r="T32" s="106">
        <v>87.4</v>
      </c>
      <c r="U32" s="106">
        <v>86.3</v>
      </c>
      <c r="V32" s="106">
        <v>89.8</v>
      </c>
      <c r="W32" s="106">
        <v>87.2</v>
      </c>
      <c r="X32" s="106">
        <v>87.8</v>
      </c>
      <c r="Y32" s="106">
        <v>92.2</v>
      </c>
      <c r="Z32" s="90">
        <f t="shared" si="0"/>
        <v>89.09583333333332</v>
      </c>
      <c r="AA32" s="91">
        <v>82.4</v>
      </c>
      <c r="AB32" s="108">
        <v>0.0006944444444444445</v>
      </c>
      <c r="AC32" s="6">
        <v>30</v>
      </c>
    </row>
    <row r="33" spans="1:29" ht="13.5" customHeight="1">
      <c r="A33" s="89">
        <v>31</v>
      </c>
      <c r="B33" s="106">
        <v>92.2</v>
      </c>
      <c r="C33" s="106">
        <v>92.1</v>
      </c>
      <c r="D33" s="106">
        <v>91.6</v>
      </c>
      <c r="E33" s="106">
        <v>90.3</v>
      </c>
      <c r="F33" s="106">
        <v>94.7</v>
      </c>
      <c r="G33" s="106">
        <v>92.5</v>
      </c>
      <c r="H33" s="106">
        <v>88.1</v>
      </c>
      <c r="I33" s="106">
        <v>76.7</v>
      </c>
      <c r="J33" s="106">
        <v>62.2</v>
      </c>
      <c r="K33" s="106">
        <v>59.8</v>
      </c>
      <c r="L33" s="106">
        <v>86.7</v>
      </c>
      <c r="M33" s="106">
        <v>75.5</v>
      </c>
      <c r="N33" s="106">
        <v>66.1</v>
      </c>
      <c r="O33" s="106">
        <v>72.7</v>
      </c>
      <c r="P33" s="106">
        <v>78.2</v>
      </c>
      <c r="Q33" s="106">
        <v>75.5</v>
      </c>
      <c r="R33" s="106">
        <v>62</v>
      </c>
      <c r="S33" s="106">
        <v>65.7</v>
      </c>
      <c r="T33" s="106">
        <v>82.5</v>
      </c>
      <c r="U33" s="106">
        <v>76.6</v>
      </c>
      <c r="V33" s="106">
        <v>77.9</v>
      </c>
      <c r="W33" s="106">
        <v>82.3</v>
      </c>
      <c r="X33" s="106">
        <v>83.6</v>
      </c>
      <c r="Y33" s="106">
        <v>90.2</v>
      </c>
      <c r="Z33" s="90">
        <f t="shared" si="0"/>
        <v>79.82083333333334</v>
      </c>
      <c r="AA33" s="91">
        <v>58.1</v>
      </c>
      <c r="AB33" s="108">
        <v>0.3861111111111111</v>
      </c>
      <c r="AC33" s="6">
        <v>31</v>
      </c>
    </row>
    <row r="34" spans="1:29" ht="18" customHeight="1">
      <c r="A34" s="95" t="s">
        <v>7</v>
      </c>
      <c r="B34" s="96">
        <f aca="true" t="shared" si="1" ref="B34:Q34">AVERAGE(B3:B33)</f>
        <v>80.88666666666664</v>
      </c>
      <c r="C34" s="96">
        <f t="shared" si="1"/>
        <v>80.59032258064514</v>
      </c>
      <c r="D34" s="96">
        <f t="shared" si="1"/>
        <v>82.10967741935484</v>
      </c>
      <c r="E34" s="96">
        <f t="shared" si="1"/>
        <v>80.71935483870968</v>
      </c>
      <c r="F34" s="96">
        <f t="shared" si="1"/>
        <v>81.23548387096771</v>
      </c>
      <c r="G34" s="96">
        <f t="shared" si="1"/>
        <v>78.70967741935483</v>
      </c>
      <c r="H34" s="96">
        <f t="shared" si="1"/>
        <v>72.43548387096773</v>
      </c>
      <c r="I34" s="96">
        <f t="shared" si="1"/>
        <v>70.2258064516129</v>
      </c>
      <c r="J34" s="96">
        <f t="shared" si="1"/>
        <v>66.4709677419355</v>
      </c>
      <c r="K34" s="96">
        <f t="shared" si="1"/>
        <v>65.42903225806451</v>
      </c>
      <c r="L34" s="96">
        <f t="shared" si="1"/>
        <v>66.02333333333334</v>
      </c>
      <c r="M34" s="96">
        <f t="shared" si="1"/>
        <v>65.17741935483872</v>
      </c>
      <c r="N34" s="96">
        <f t="shared" si="1"/>
        <v>62.29354838709677</v>
      </c>
      <c r="O34" s="96">
        <f t="shared" si="1"/>
        <v>65.30645161290323</v>
      </c>
      <c r="P34" s="96">
        <f t="shared" si="1"/>
        <v>66.72258064516127</v>
      </c>
      <c r="Q34" s="96">
        <f t="shared" si="1"/>
        <v>68.00322580645161</v>
      </c>
      <c r="R34" s="96">
        <f aca="true" t="shared" si="2" ref="R34:Y34">AVERAGE(R3:R33)</f>
        <v>69.56774193548388</v>
      </c>
      <c r="S34" s="96">
        <f t="shared" si="2"/>
        <v>72.62580645161287</v>
      </c>
      <c r="T34" s="96">
        <f t="shared" si="2"/>
        <v>75.62903225806454</v>
      </c>
      <c r="U34" s="96">
        <f t="shared" si="2"/>
        <v>76.73870967741935</v>
      </c>
      <c r="V34" s="96">
        <f t="shared" si="2"/>
        <v>77.91612903225807</v>
      </c>
      <c r="W34" s="96">
        <f t="shared" si="2"/>
        <v>76.53225806451614</v>
      </c>
      <c r="X34" s="96">
        <f t="shared" si="2"/>
        <v>77.65483870967742</v>
      </c>
      <c r="Y34" s="96">
        <f t="shared" si="2"/>
        <v>79.04838709677418</v>
      </c>
      <c r="Z34" s="96">
        <f>AVERAGE(B3:Y33)</f>
        <v>73.25161725067382</v>
      </c>
      <c r="AA34" s="97">
        <f>AVERAGE(最低)</f>
        <v>52.60645161290322</v>
      </c>
      <c r="AB34" s="98"/>
      <c r="AC34" s="7"/>
    </row>
    <row r="35" spans="21:28" ht="13.5" customHeight="1">
      <c r="U35" s="23"/>
      <c r="V35" s="23"/>
      <c r="W35" s="23"/>
      <c r="X35" s="23"/>
      <c r="Y35" s="23"/>
      <c r="Z35" s="23"/>
      <c r="AA35" s="23"/>
      <c r="AB35" s="23"/>
    </row>
    <row r="36" spans="1:28" ht="13.5" customHeight="1">
      <c r="A36" s="10" t="s">
        <v>8</v>
      </c>
      <c r="B36" s="11"/>
      <c r="C36" s="11"/>
      <c r="D36" s="12">
        <f>COUNTIF(最低,"&lt;40")</f>
        <v>7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3"/>
      <c r="V36" s="23"/>
      <c r="W36" s="23"/>
      <c r="X36" s="23"/>
      <c r="Y36" s="23"/>
      <c r="Z36" s="23"/>
      <c r="AA36" s="23"/>
      <c r="AB36" s="23"/>
    </row>
    <row r="37" spans="21:28" ht="13.5" customHeight="1">
      <c r="U37" s="23"/>
      <c r="V37" s="23"/>
      <c r="W37" s="23"/>
      <c r="X37" s="23"/>
      <c r="Y37" s="23"/>
      <c r="Z37" s="23"/>
      <c r="AA37" s="23"/>
      <c r="AB37" s="23"/>
    </row>
    <row r="38" spans="1:28" ht="13.5" customHeight="1">
      <c r="A38" t="s">
        <v>9</v>
      </c>
      <c r="U38" s="23"/>
      <c r="V38" s="24"/>
      <c r="W38" s="24"/>
      <c r="X38" s="24"/>
      <c r="Y38" s="24"/>
      <c r="Z38" s="24"/>
      <c r="AA38" s="23"/>
      <c r="AB38" s="23"/>
    </row>
    <row r="39" spans="1:28" ht="13.5" customHeight="1">
      <c r="A39" s="84" t="s">
        <v>10</v>
      </c>
      <c r="B39" s="2"/>
      <c r="C39" s="3" t="s">
        <v>3</v>
      </c>
      <c r="D39" s="82" t="s">
        <v>6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23"/>
      <c r="V39" s="25"/>
      <c r="W39" s="26"/>
      <c r="X39" s="26"/>
      <c r="Y39" s="26"/>
      <c r="Z39" s="24"/>
      <c r="AA39" s="23"/>
      <c r="AB39" s="23"/>
    </row>
    <row r="40" spans="1:28" ht="13.5" customHeight="1">
      <c r="A40" s="13"/>
      <c r="B40" s="83">
        <f>MIN(最低)</f>
        <v>19.1</v>
      </c>
      <c r="C40" s="9">
        <v>3</v>
      </c>
      <c r="D40" s="15">
        <v>0.6916666666666668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23"/>
      <c r="V40" s="27"/>
      <c r="W40" s="27"/>
      <c r="X40" s="28"/>
      <c r="Y40" s="29"/>
      <c r="Z40" s="24"/>
      <c r="AA40" s="23"/>
      <c r="AB40" s="23"/>
    </row>
    <row r="41" spans="1:28" ht="13.5" customHeight="1">
      <c r="A41" s="16"/>
      <c r="B41" s="17"/>
      <c r="C41" s="9"/>
      <c r="D41" s="15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23"/>
      <c r="V41" s="27"/>
      <c r="W41" s="27"/>
      <c r="X41" s="28"/>
      <c r="Y41" s="29"/>
      <c r="Z41" s="24"/>
      <c r="AA41" s="23"/>
      <c r="AB41" s="23"/>
    </row>
    <row r="42" spans="1:28" ht="13.5" customHeight="1">
      <c r="A42" s="19"/>
      <c r="B42" s="20"/>
      <c r="C42" s="21"/>
      <c r="D42" s="22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3"/>
      <c r="V42" s="27"/>
      <c r="W42" s="27"/>
      <c r="X42" s="27"/>
      <c r="Y42" s="30"/>
      <c r="Z42" s="24"/>
      <c r="AA42" s="23"/>
      <c r="AB42" s="23"/>
    </row>
    <row r="43" spans="1:2" ht="13.5" customHeight="1">
      <c r="A43" s="4"/>
      <c r="B43" s="4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3"/>
  <sheetViews>
    <sheetView showGridLines="0" workbookViewId="0" topLeftCell="A1">
      <selection activeCell="A1" sqref="A1"/>
    </sheetView>
  </sheetViews>
  <sheetFormatPr defaultColWidth="6.875" defaultRowHeight="12"/>
  <cols>
    <col min="2" max="25" width="5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7">
        <f>'1月'!Y1</f>
        <v>2005</v>
      </c>
      <c r="Z1" t="s">
        <v>1</v>
      </c>
      <c r="AA1" s="99">
        <v>6</v>
      </c>
      <c r="AB1" s="1" t="s">
        <v>2</v>
      </c>
      <c r="AC1" s="1"/>
    </row>
    <row r="2" spans="1:29" ht="13.5" customHeight="1">
      <c r="A2" s="85" t="s">
        <v>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7" t="s">
        <v>4</v>
      </c>
      <c r="AA2" s="87" t="s">
        <v>5</v>
      </c>
      <c r="AB2" s="88" t="s">
        <v>6</v>
      </c>
      <c r="AC2" s="2" t="s">
        <v>3</v>
      </c>
    </row>
    <row r="3" spans="1:29" ht="13.5" customHeight="1">
      <c r="A3" s="89">
        <v>1</v>
      </c>
      <c r="B3" s="106">
        <v>87.9</v>
      </c>
      <c r="C3" s="106">
        <v>89.2</v>
      </c>
      <c r="D3" s="106">
        <v>87.8</v>
      </c>
      <c r="E3" s="106">
        <v>89</v>
      </c>
      <c r="F3" s="106">
        <v>93.5</v>
      </c>
      <c r="G3" s="106">
        <v>79.6</v>
      </c>
      <c r="H3" s="106">
        <v>75.4</v>
      </c>
      <c r="I3" s="106">
        <v>63.6</v>
      </c>
      <c r="J3" s="106">
        <v>65.9</v>
      </c>
      <c r="K3" s="106">
        <v>60.5</v>
      </c>
      <c r="L3" s="106">
        <v>64.9</v>
      </c>
      <c r="M3" s="106">
        <v>51.3</v>
      </c>
      <c r="N3" s="106">
        <v>56.9</v>
      </c>
      <c r="O3" s="106">
        <v>68.2</v>
      </c>
      <c r="P3" s="106">
        <v>70.4</v>
      </c>
      <c r="Q3" s="106">
        <v>69.4</v>
      </c>
      <c r="R3" s="106">
        <v>72</v>
      </c>
      <c r="S3" s="106">
        <v>74.1</v>
      </c>
      <c r="T3" s="106">
        <v>80.5</v>
      </c>
      <c r="U3" s="106">
        <v>84</v>
      </c>
      <c r="V3" s="106">
        <v>85.6</v>
      </c>
      <c r="W3" s="106">
        <v>88.3</v>
      </c>
      <c r="X3" s="106">
        <v>89.6</v>
      </c>
      <c r="Y3" s="106">
        <v>94</v>
      </c>
      <c r="Z3" s="90">
        <f aca="true" t="shared" si="0" ref="Z3:Z32">AVERAGE(B3:Y3)</f>
        <v>76.73333333333332</v>
      </c>
      <c r="AA3" s="91">
        <v>44.8</v>
      </c>
      <c r="AB3" s="108">
        <v>0.5256944444444445</v>
      </c>
      <c r="AC3" s="5">
        <v>1</v>
      </c>
    </row>
    <row r="4" spans="1:29" ht="13.5" customHeight="1">
      <c r="A4" s="89">
        <v>2</v>
      </c>
      <c r="B4" s="106">
        <v>93.5</v>
      </c>
      <c r="C4" s="106">
        <v>92.1</v>
      </c>
      <c r="D4" s="106">
        <v>90.8</v>
      </c>
      <c r="E4" s="106">
        <v>90.2</v>
      </c>
      <c r="F4" s="106">
        <v>88.2</v>
      </c>
      <c r="G4" s="106">
        <v>84.6</v>
      </c>
      <c r="H4" s="106">
        <v>86.5</v>
      </c>
      <c r="I4" s="106">
        <v>81.6</v>
      </c>
      <c r="J4" s="106">
        <v>78.2</v>
      </c>
      <c r="K4" s="106">
        <v>79.8</v>
      </c>
      <c r="L4" s="106">
        <v>81.1</v>
      </c>
      <c r="M4" s="106">
        <v>76.9</v>
      </c>
      <c r="N4" s="106">
        <v>82.2</v>
      </c>
      <c r="O4" s="106">
        <v>84.4</v>
      </c>
      <c r="P4" s="106">
        <v>86.3</v>
      </c>
      <c r="Q4" s="106">
        <v>84</v>
      </c>
      <c r="R4" s="106">
        <v>84.3</v>
      </c>
      <c r="S4" s="106">
        <v>85.6</v>
      </c>
      <c r="T4" s="106">
        <v>93.3</v>
      </c>
      <c r="U4" s="106">
        <v>95.2</v>
      </c>
      <c r="V4" s="106">
        <v>93.3</v>
      </c>
      <c r="W4" s="106">
        <v>95</v>
      </c>
      <c r="X4" s="106">
        <v>96.3</v>
      </c>
      <c r="Y4" s="106">
        <v>95.3</v>
      </c>
      <c r="Z4" s="90">
        <f t="shared" si="0"/>
        <v>87.44583333333333</v>
      </c>
      <c r="AA4" s="91">
        <v>71.6</v>
      </c>
      <c r="AB4" s="108">
        <v>0.7361111111111112</v>
      </c>
      <c r="AC4" s="6">
        <v>2</v>
      </c>
    </row>
    <row r="5" spans="1:29" ht="13.5" customHeight="1">
      <c r="A5" s="89">
        <v>3</v>
      </c>
      <c r="B5" s="106">
        <v>96.8</v>
      </c>
      <c r="C5" s="106">
        <v>97.4</v>
      </c>
      <c r="D5" s="106">
        <v>98.1</v>
      </c>
      <c r="E5" s="106">
        <v>97.4</v>
      </c>
      <c r="F5" s="106">
        <v>95.6</v>
      </c>
      <c r="G5" s="106">
        <v>95.9</v>
      </c>
      <c r="H5" s="106">
        <v>94.9</v>
      </c>
      <c r="I5" s="106">
        <v>94.5</v>
      </c>
      <c r="J5" s="106">
        <v>90</v>
      </c>
      <c r="K5" s="106">
        <v>86.7</v>
      </c>
      <c r="L5" s="106">
        <v>83.3</v>
      </c>
      <c r="M5" s="106">
        <v>77.6</v>
      </c>
      <c r="N5" s="106">
        <v>75.5</v>
      </c>
      <c r="O5" s="106">
        <v>73.5</v>
      </c>
      <c r="P5" s="106">
        <v>80.3</v>
      </c>
      <c r="Q5" s="106">
        <v>82.1</v>
      </c>
      <c r="R5" s="106">
        <v>85.6</v>
      </c>
      <c r="S5" s="106">
        <v>86.9</v>
      </c>
      <c r="T5" s="106">
        <v>89.6</v>
      </c>
      <c r="U5" s="106">
        <v>93.2</v>
      </c>
      <c r="V5" s="106">
        <v>92.5</v>
      </c>
      <c r="W5" s="106">
        <v>94.6</v>
      </c>
      <c r="X5" s="106">
        <v>93</v>
      </c>
      <c r="Y5" s="106">
        <v>93.3</v>
      </c>
      <c r="Z5" s="90">
        <f t="shared" si="0"/>
        <v>89.51249999999999</v>
      </c>
      <c r="AA5" s="91">
        <v>71.3</v>
      </c>
      <c r="AB5" s="108">
        <v>0.5770833333333333</v>
      </c>
      <c r="AC5" s="6">
        <v>3</v>
      </c>
    </row>
    <row r="6" spans="1:29" ht="13.5" customHeight="1">
      <c r="A6" s="89">
        <v>4</v>
      </c>
      <c r="B6" s="106">
        <v>95.7</v>
      </c>
      <c r="C6" s="106">
        <v>93.3</v>
      </c>
      <c r="D6" s="106">
        <v>95.9</v>
      </c>
      <c r="E6" s="106">
        <v>98.5</v>
      </c>
      <c r="F6" s="106">
        <v>97.8</v>
      </c>
      <c r="G6" s="106">
        <v>97.5</v>
      </c>
      <c r="H6" s="106">
        <v>97.2</v>
      </c>
      <c r="I6" s="106">
        <v>97.8</v>
      </c>
      <c r="J6" s="106">
        <v>94.5</v>
      </c>
      <c r="K6" s="106">
        <v>81.9</v>
      </c>
      <c r="L6" s="106">
        <v>87.8</v>
      </c>
      <c r="M6" s="106">
        <v>84.3</v>
      </c>
      <c r="N6" s="106">
        <v>83.9</v>
      </c>
      <c r="O6" s="106">
        <v>80.8</v>
      </c>
      <c r="P6" s="106">
        <v>84.1</v>
      </c>
      <c r="Q6" s="106">
        <v>82.1</v>
      </c>
      <c r="R6" s="106">
        <v>85</v>
      </c>
      <c r="S6" s="106">
        <v>88.6</v>
      </c>
      <c r="T6" s="106">
        <v>89.3</v>
      </c>
      <c r="U6" s="106">
        <v>88.6</v>
      </c>
      <c r="V6" s="106">
        <v>90.9</v>
      </c>
      <c r="W6" s="106">
        <v>93.1</v>
      </c>
      <c r="X6" s="106">
        <v>90.7</v>
      </c>
      <c r="Y6" s="106">
        <v>90.2</v>
      </c>
      <c r="Z6" s="90">
        <f t="shared" si="0"/>
        <v>90.39583333333331</v>
      </c>
      <c r="AA6" s="91">
        <v>79.1</v>
      </c>
      <c r="AB6" s="108">
        <v>0.5854166666666667</v>
      </c>
      <c r="AC6" s="6">
        <v>4</v>
      </c>
    </row>
    <row r="7" spans="1:29" ht="13.5" customHeight="1">
      <c r="A7" s="89">
        <v>5</v>
      </c>
      <c r="B7" s="106">
        <v>89.8</v>
      </c>
      <c r="C7" s="106">
        <v>91.8</v>
      </c>
      <c r="D7" s="106">
        <v>92.7</v>
      </c>
      <c r="E7" s="106">
        <v>92.7</v>
      </c>
      <c r="F7" s="106">
        <v>94.1</v>
      </c>
      <c r="G7" s="106">
        <v>97.9</v>
      </c>
      <c r="H7" s="106">
        <v>88</v>
      </c>
      <c r="I7" s="106">
        <v>80.2</v>
      </c>
      <c r="J7" s="106">
        <v>72.9</v>
      </c>
      <c r="K7" s="106">
        <v>69.8</v>
      </c>
      <c r="L7" s="106">
        <v>69.1</v>
      </c>
      <c r="M7" s="106">
        <v>71.5</v>
      </c>
      <c r="N7" s="106">
        <v>81.3</v>
      </c>
      <c r="O7" s="106">
        <v>75.9</v>
      </c>
      <c r="P7" s="106">
        <v>82.9</v>
      </c>
      <c r="Q7" s="106">
        <v>78.2</v>
      </c>
      <c r="R7" s="106">
        <v>82.1</v>
      </c>
      <c r="S7" s="106">
        <v>80.2</v>
      </c>
      <c r="T7" s="106">
        <v>82.2</v>
      </c>
      <c r="U7" s="106">
        <v>81.8</v>
      </c>
      <c r="V7" s="106">
        <v>80.9</v>
      </c>
      <c r="W7" s="106">
        <v>85</v>
      </c>
      <c r="X7" s="106">
        <v>81</v>
      </c>
      <c r="Y7" s="106">
        <v>83.4</v>
      </c>
      <c r="Z7" s="90">
        <f t="shared" si="0"/>
        <v>82.72500000000001</v>
      </c>
      <c r="AA7" s="91">
        <v>64.8</v>
      </c>
      <c r="AB7" s="108">
        <v>0.45625</v>
      </c>
      <c r="AC7" s="6">
        <v>5</v>
      </c>
    </row>
    <row r="8" spans="1:29" ht="13.5" customHeight="1">
      <c r="A8" s="89">
        <v>6</v>
      </c>
      <c r="B8" s="106">
        <v>86.5</v>
      </c>
      <c r="C8" s="106">
        <v>88.5</v>
      </c>
      <c r="D8" s="106">
        <v>87.4</v>
      </c>
      <c r="E8" s="106">
        <v>87.3</v>
      </c>
      <c r="F8" s="106">
        <v>87.6</v>
      </c>
      <c r="G8" s="106">
        <v>77.2</v>
      </c>
      <c r="H8" s="106">
        <v>63.9</v>
      </c>
      <c r="I8" s="106">
        <v>73.4</v>
      </c>
      <c r="J8" s="106">
        <v>67</v>
      </c>
      <c r="K8" s="106">
        <v>66.8</v>
      </c>
      <c r="L8" s="106">
        <v>66.9</v>
      </c>
      <c r="M8" s="106">
        <v>63.9</v>
      </c>
      <c r="N8" s="106">
        <v>62.8</v>
      </c>
      <c r="O8" s="106">
        <v>61.1</v>
      </c>
      <c r="P8" s="106">
        <v>61.7</v>
      </c>
      <c r="Q8" s="106">
        <v>70.1</v>
      </c>
      <c r="R8" s="106">
        <v>79.4</v>
      </c>
      <c r="S8" s="106">
        <v>81.1</v>
      </c>
      <c r="T8" s="106">
        <v>82.3</v>
      </c>
      <c r="U8" s="106">
        <v>81.8</v>
      </c>
      <c r="V8" s="106">
        <v>79.6</v>
      </c>
      <c r="W8" s="106">
        <v>81.8</v>
      </c>
      <c r="X8" s="106">
        <v>81.9</v>
      </c>
      <c r="Y8" s="106">
        <v>82.2</v>
      </c>
      <c r="Z8" s="90">
        <f t="shared" si="0"/>
        <v>75.92499999999998</v>
      </c>
      <c r="AA8" s="91">
        <v>57.6</v>
      </c>
      <c r="AB8" s="108">
        <v>0.6131944444444445</v>
      </c>
      <c r="AC8" s="6">
        <v>6</v>
      </c>
    </row>
    <row r="9" spans="1:29" ht="13.5" customHeight="1">
      <c r="A9" s="89">
        <v>7</v>
      </c>
      <c r="B9" s="106">
        <v>77.3</v>
      </c>
      <c r="C9" s="106">
        <v>79.3</v>
      </c>
      <c r="D9" s="106">
        <v>81.6</v>
      </c>
      <c r="E9" s="106">
        <v>85.9</v>
      </c>
      <c r="F9" s="106">
        <v>88.5</v>
      </c>
      <c r="G9" s="106">
        <v>90</v>
      </c>
      <c r="H9" s="106">
        <v>81.4</v>
      </c>
      <c r="I9" s="106">
        <v>79.7</v>
      </c>
      <c r="J9" s="106">
        <v>75.5</v>
      </c>
      <c r="K9" s="106">
        <v>75.8</v>
      </c>
      <c r="L9" s="106">
        <v>75.6</v>
      </c>
      <c r="M9" s="106">
        <v>70.8</v>
      </c>
      <c r="N9" s="106">
        <v>70.7</v>
      </c>
      <c r="O9" s="106">
        <v>72.9</v>
      </c>
      <c r="P9" s="106">
        <v>75.7</v>
      </c>
      <c r="Q9" s="106">
        <v>73.8</v>
      </c>
      <c r="R9" s="106">
        <v>75.8</v>
      </c>
      <c r="S9" s="106">
        <v>77.8</v>
      </c>
      <c r="T9" s="106">
        <v>81.8</v>
      </c>
      <c r="U9" s="106">
        <v>83.4</v>
      </c>
      <c r="V9" s="106">
        <v>85.2</v>
      </c>
      <c r="W9" s="106">
        <v>88.8</v>
      </c>
      <c r="X9" s="106">
        <v>87.5</v>
      </c>
      <c r="Y9" s="106">
        <v>88.5</v>
      </c>
      <c r="Z9" s="90">
        <f t="shared" si="0"/>
        <v>80.1375</v>
      </c>
      <c r="AA9" s="91">
        <v>68.2</v>
      </c>
      <c r="AB9" s="108">
        <v>0.55</v>
      </c>
      <c r="AC9" s="6">
        <v>7</v>
      </c>
    </row>
    <row r="10" spans="1:29" ht="13.5" customHeight="1">
      <c r="A10" s="89">
        <v>8</v>
      </c>
      <c r="B10" s="106">
        <v>89.6</v>
      </c>
      <c r="C10" s="106">
        <v>90.8</v>
      </c>
      <c r="D10" s="106">
        <v>92.5</v>
      </c>
      <c r="E10" s="106">
        <v>92.5</v>
      </c>
      <c r="F10" s="106">
        <v>93.3</v>
      </c>
      <c r="G10" s="106">
        <v>88.3</v>
      </c>
      <c r="H10" s="106">
        <v>80.8</v>
      </c>
      <c r="I10" s="106">
        <v>82.2</v>
      </c>
      <c r="J10" s="106">
        <v>79.8</v>
      </c>
      <c r="K10" s="106">
        <v>76.9</v>
      </c>
      <c r="L10" s="106">
        <v>73.9</v>
      </c>
      <c r="M10" s="106">
        <v>71.1</v>
      </c>
      <c r="N10" s="106">
        <v>71.2</v>
      </c>
      <c r="O10" s="106">
        <v>66.5</v>
      </c>
      <c r="P10" s="106">
        <v>64.2</v>
      </c>
      <c r="Q10" s="106">
        <v>64.7</v>
      </c>
      <c r="R10" s="106">
        <v>67.8</v>
      </c>
      <c r="S10" s="106">
        <v>71.6</v>
      </c>
      <c r="T10" s="106">
        <v>77.5</v>
      </c>
      <c r="U10" s="106">
        <v>84.6</v>
      </c>
      <c r="V10" s="106">
        <v>84.4</v>
      </c>
      <c r="W10" s="106">
        <v>85.3</v>
      </c>
      <c r="X10" s="106">
        <v>87.5</v>
      </c>
      <c r="Y10" s="106">
        <v>88.6</v>
      </c>
      <c r="Z10" s="90">
        <f t="shared" si="0"/>
        <v>80.23333333333332</v>
      </c>
      <c r="AA10" s="91">
        <v>59.7</v>
      </c>
      <c r="AB10" s="108">
        <v>0.6354166666666666</v>
      </c>
      <c r="AC10" s="6">
        <v>8</v>
      </c>
    </row>
    <row r="11" spans="1:29" ht="13.5" customHeight="1">
      <c r="A11" s="89">
        <v>9</v>
      </c>
      <c r="B11" s="106">
        <v>89.2</v>
      </c>
      <c r="C11" s="106">
        <v>90.3</v>
      </c>
      <c r="D11" s="106">
        <v>91.9</v>
      </c>
      <c r="E11" s="106">
        <v>93.9</v>
      </c>
      <c r="F11" s="106">
        <v>91.7</v>
      </c>
      <c r="G11" s="106">
        <v>82.4</v>
      </c>
      <c r="H11" s="106">
        <v>74.5</v>
      </c>
      <c r="I11" s="106">
        <v>71</v>
      </c>
      <c r="J11" s="106">
        <v>68.8</v>
      </c>
      <c r="K11" s="106">
        <v>74.6</v>
      </c>
      <c r="L11" s="106">
        <v>70.6</v>
      </c>
      <c r="M11" s="106">
        <v>68.9</v>
      </c>
      <c r="N11" s="106">
        <v>68.9</v>
      </c>
      <c r="O11" s="106">
        <v>69.5</v>
      </c>
      <c r="P11" s="106">
        <v>69.6</v>
      </c>
      <c r="Q11" s="106">
        <v>74.1</v>
      </c>
      <c r="R11" s="106">
        <v>77.7</v>
      </c>
      <c r="S11" s="106">
        <v>81</v>
      </c>
      <c r="T11" s="106">
        <v>84.5</v>
      </c>
      <c r="U11" s="106">
        <v>87.3</v>
      </c>
      <c r="V11" s="106">
        <v>87.1</v>
      </c>
      <c r="W11" s="106">
        <v>86.2</v>
      </c>
      <c r="X11" s="106">
        <v>85.7</v>
      </c>
      <c r="Y11" s="106">
        <v>85.1</v>
      </c>
      <c r="Z11" s="90">
        <f t="shared" si="0"/>
        <v>80.18749999999999</v>
      </c>
      <c r="AA11" s="91">
        <v>64</v>
      </c>
      <c r="AB11" s="108">
        <v>0.3826388888888889</v>
      </c>
      <c r="AC11" s="6">
        <v>9</v>
      </c>
    </row>
    <row r="12" spans="1:29" ht="13.5" customHeight="1">
      <c r="A12" s="92">
        <v>10</v>
      </c>
      <c r="B12" s="83">
        <v>89.4</v>
      </c>
      <c r="C12" s="83">
        <v>89</v>
      </c>
      <c r="D12" s="83">
        <v>90</v>
      </c>
      <c r="E12" s="83">
        <v>90.4</v>
      </c>
      <c r="F12" s="83">
        <v>90</v>
      </c>
      <c r="G12" s="83">
        <v>83.8</v>
      </c>
      <c r="H12" s="83">
        <v>74.7</v>
      </c>
      <c r="I12" s="83">
        <v>71.5</v>
      </c>
      <c r="J12" s="83">
        <v>73.9</v>
      </c>
      <c r="K12" s="83">
        <v>76.4</v>
      </c>
      <c r="L12" s="83">
        <v>81.6</v>
      </c>
      <c r="M12" s="83">
        <v>75.8</v>
      </c>
      <c r="N12" s="83">
        <v>80.1</v>
      </c>
      <c r="O12" s="83">
        <v>91.4</v>
      </c>
      <c r="P12" s="83">
        <v>96.4</v>
      </c>
      <c r="Q12" s="83">
        <v>95.4</v>
      </c>
      <c r="R12" s="83">
        <v>95.2</v>
      </c>
      <c r="S12" s="83">
        <v>97.8</v>
      </c>
      <c r="T12" s="83">
        <v>97.7</v>
      </c>
      <c r="U12" s="83">
        <v>97.3</v>
      </c>
      <c r="V12" s="83">
        <v>97.9</v>
      </c>
      <c r="W12" s="83">
        <v>96.1</v>
      </c>
      <c r="X12" s="83">
        <v>98.4</v>
      </c>
      <c r="Y12" s="83">
        <v>95</v>
      </c>
      <c r="Z12" s="93">
        <f t="shared" si="0"/>
        <v>88.55000000000001</v>
      </c>
      <c r="AA12" s="94">
        <v>69.3</v>
      </c>
      <c r="AB12" s="109">
        <v>0.32083333333333336</v>
      </c>
      <c r="AC12" s="6">
        <v>10</v>
      </c>
    </row>
    <row r="13" spans="1:29" ht="13.5" customHeight="1">
      <c r="A13" s="89">
        <v>11</v>
      </c>
      <c r="B13" s="106">
        <v>94.2</v>
      </c>
      <c r="C13" s="106">
        <v>95</v>
      </c>
      <c r="D13" s="106">
        <v>97.5</v>
      </c>
      <c r="E13" s="106">
        <v>94.4</v>
      </c>
      <c r="F13" s="106">
        <v>94.7</v>
      </c>
      <c r="G13" s="106">
        <v>96.2</v>
      </c>
      <c r="H13" s="106">
        <v>94.3</v>
      </c>
      <c r="I13" s="106">
        <v>92.8</v>
      </c>
      <c r="J13" s="106">
        <v>85</v>
      </c>
      <c r="K13" s="106">
        <v>76.2</v>
      </c>
      <c r="L13" s="106">
        <v>82.5</v>
      </c>
      <c r="M13" s="106">
        <v>81.6</v>
      </c>
      <c r="N13" s="106">
        <v>76</v>
      </c>
      <c r="O13" s="106">
        <v>78.8</v>
      </c>
      <c r="P13" s="106">
        <v>78.4</v>
      </c>
      <c r="Q13" s="106">
        <v>76.2</v>
      </c>
      <c r="R13" s="106">
        <v>80.9</v>
      </c>
      <c r="S13" s="106">
        <v>83.1</v>
      </c>
      <c r="T13" s="106">
        <v>86.4</v>
      </c>
      <c r="U13" s="106">
        <v>90.6</v>
      </c>
      <c r="V13" s="106">
        <v>89.7</v>
      </c>
      <c r="W13" s="106">
        <v>89</v>
      </c>
      <c r="X13" s="106">
        <v>90.4</v>
      </c>
      <c r="Y13" s="106">
        <v>90.1</v>
      </c>
      <c r="Z13" s="90">
        <f t="shared" si="0"/>
        <v>87.25</v>
      </c>
      <c r="AA13" s="91">
        <v>72.4</v>
      </c>
      <c r="AB13" s="108">
        <v>0.5506944444444445</v>
      </c>
      <c r="AC13" s="5">
        <v>11</v>
      </c>
    </row>
    <row r="14" spans="1:29" ht="13.5" customHeight="1">
      <c r="A14" s="89">
        <v>12</v>
      </c>
      <c r="B14" s="106">
        <v>91.2</v>
      </c>
      <c r="C14" s="106">
        <v>92.8</v>
      </c>
      <c r="D14" s="106">
        <v>90.9</v>
      </c>
      <c r="E14" s="106">
        <v>93.5</v>
      </c>
      <c r="F14" s="106">
        <v>95.4</v>
      </c>
      <c r="G14" s="106">
        <v>86.7</v>
      </c>
      <c r="H14" s="106">
        <v>81.7</v>
      </c>
      <c r="I14" s="106">
        <v>72.5</v>
      </c>
      <c r="J14" s="106">
        <v>71.1</v>
      </c>
      <c r="K14" s="106">
        <v>67.7</v>
      </c>
      <c r="L14" s="106">
        <v>68</v>
      </c>
      <c r="M14" s="106">
        <v>65.7</v>
      </c>
      <c r="N14" s="106">
        <v>64.1</v>
      </c>
      <c r="O14" s="106">
        <v>71.4</v>
      </c>
      <c r="P14" s="106">
        <v>74.2</v>
      </c>
      <c r="Q14" s="106">
        <v>74.7</v>
      </c>
      <c r="R14" s="106">
        <v>79.6</v>
      </c>
      <c r="S14" s="106">
        <v>77.4</v>
      </c>
      <c r="T14" s="106">
        <v>76.7</v>
      </c>
      <c r="U14" s="106">
        <v>75</v>
      </c>
      <c r="V14" s="106">
        <v>76.8</v>
      </c>
      <c r="W14" s="106">
        <v>75.8</v>
      </c>
      <c r="X14" s="106">
        <v>74.6</v>
      </c>
      <c r="Y14" s="106">
        <v>72.7</v>
      </c>
      <c r="Z14" s="90">
        <f t="shared" si="0"/>
        <v>77.92500000000001</v>
      </c>
      <c r="AA14" s="91">
        <v>60.7</v>
      </c>
      <c r="AB14" s="108">
        <v>0.5395833333333333</v>
      </c>
      <c r="AC14" s="6">
        <v>12</v>
      </c>
    </row>
    <row r="15" spans="1:29" ht="13.5" customHeight="1">
      <c r="A15" s="89">
        <v>13</v>
      </c>
      <c r="B15" s="106">
        <v>71</v>
      </c>
      <c r="C15" s="106">
        <v>67.6</v>
      </c>
      <c r="D15" s="106">
        <v>65.9</v>
      </c>
      <c r="E15" s="106">
        <v>71.7</v>
      </c>
      <c r="F15" s="106">
        <v>86.1</v>
      </c>
      <c r="G15" s="106">
        <v>84.3</v>
      </c>
      <c r="H15" s="106">
        <v>83.4</v>
      </c>
      <c r="I15" s="106">
        <v>78.8</v>
      </c>
      <c r="J15" s="106">
        <v>77.9</v>
      </c>
      <c r="K15" s="106">
        <v>82.1</v>
      </c>
      <c r="L15" s="106">
        <v>77.2</v>
      </c>
      <c r="M15" s="106">
        <v>73.3</v>
      </c>
      <c r="N15" s="106">
        <v>75.2</v>
      </c>
      <c r="O15" s="106">
        <v>77.2</v>
      </c>
      <c r="P15" s="106">
        <v>84</v>
      </c>
      <c r="Q15" s="106">
        <v>87</v>
      </c>
      <c r="R15" s="106">
        <v>83.3</v>
      </c>
      <c r="S15" s="106">
        <v>85.7</v>
      </c>
      <c r="T15" s="106">
        <v>88.2</v>
      </c>
      <c r="U15" s="106">
        <v>92.1</v>
      </c>
      <c r="V15" s="106">
        <v>91.4</v>
      </c>
      <c r="W15" s="106">
        <v>91.8</v>
      </c>
      <c r="X15" s="106">
        <v>93.2</v>
      </c>
      <c r="Y15" s="106">
        <v>93.1</v>
      </c>
      <c r="Z15" s="90">
        <f t="shared" si="0"/>
        <v>81.72916666666667</v>
      </c>
      <c r="AA15" s="91">
        <v>65</v>
      </c>
      <c r="AB15" s="108">
        <v>0.11875</v>
      </c>
      <c r="AC15" s="6">
        <v>13</v>
      </c>
    </row>
    <row r="16" spans="1:29" ht="13.5" customHeight="1">
      <c r="A16" s="89">
        <v>14</v>
      </c>
      <c r="B16" s="106">
        <v>94</v>
      </c>
      <c r="C16" s="106">
        <v>94</v>
      </c>
      <c r="D16" s="106">
        <v>92.1</v>
      </c>
      <c r="E16" s="106">
        <v>93.3</v>
      </c>
      <c r="F16" s="106">
        <v>91.8</v>
      </c>
      <c r="G16" s="106">
        <v>90.9</v>
      </c>
      <c r="H16" s="106">
        <v>89.5</v>
      </c>
      <c r="I16" s="106">
        <v>90.6</v>
      </c>
      <c r="J16" s="106">
        <v>87</v>
      </c>
      <c r="K16" s="106">
        <v>85.6</v>
      </c>
      <c r="L16" s="106">
        <v>84.2</v>
      </c>
      <c r="M16" s="106">
        <v>79.5</v>
      </c>
      <c r="N16" s="106">
        <v>73.7</v>
      </c>
      <c r="O16" s="106">
        <v>68.2</v>
      </c>
      <c r="P16" s="106">
        <v>74.8</v>
      </c>
      <c r="Q16" s="106">
        <v>76.6</v>
      </c>
      <c r="R16" s="106">
        <v>81.5</v>
      </c>
      <c r="S16" s="106">
        <v>85.1</v>
      </c>
      <c r="T16" s="106">
        <v>88.5</v>
      </c>
      <c r="U16" s="106">
        <v>91.1</v>
      </c>
      <c r="V16" s="106">
        <v>92.4</v>
      </c>
      <c r="W16" s="106">
        <v>91.9</v>
      </c>
      <c r="X16" s="106">
        <v>94.8</v>
      </c>
      <c r="Y16" s="106">
        <v>96.1</v>
      </c>
      <c r="Z16" s="90">
        <f t="shared" si="0"/>
        <v>86.96666666666665</v>
      </c>
      <c r="AA16" s="91">
        <v>67.4</v>
      </c>
      <c r="AB16" s="108">
        <v>0.5819444444444445</v>
      </c>
      <c r="AC16" s="6">
        <v>14</v>
      </c>
    </row>
    <row r="17" spans="1:29" ht="13.5" customHeight="1">
      <c r="A17" s="89">
        <v>15</v>
      </c>
      <c r="B17" s="106">
        <v>94.6</v>
      </c>
      <c r="C17" s="106">
        <v>96.4</v>
      </c>
      <c r="D17" s="106">
        <v>96.7</v>
      </c>
      <c r="E17" s="106">
        <v>95.2</v>
      </c>
      <c r="F17" s="106">
        <v>96.9</v>
      </c>
      <c r="G17" s="106">
        <v>97.8</v>
      </c>
      <c r="H17" s="106">
        <v>97.8</v>
      </c>
      <c r="I17" s="106">
        <v>96.1</v>
      </c>
      <c r="J17" s="106">
        <v>96.8</v>
      </c>
      <c r="K17" s="106">
        <v>96.4</v>
      </c>
      <c r="L17" s="106">
        <v>99.1</v>
      </c>
      <c r="M17" s="106">
        <v>96.1</v>
      </c>
      <c r="N17" s="106">
        <v>98</v>
      </c>
      <c r="O17" s="106">
        <v>95</v>
      </c>
      <c r="P17" s="106">
        <v>97.2</v>
      </c>
      <c r="Q17" s="106">
        <v>95.1</v>
      </c>
      <c r="R17" s="106">
        <v>94.2</v>
      </c>
      <c r="S17" s="106">
        <v>92</v>
      </c>
      <c r="T17" s="106">
        <v>91.3</v>
      </c>
      <c r="U17" s="106">
        <v>92.7</v>
      </c>
      <c r="V17" s="106">
        <v>93.4</v>
      </c>
      <c r="W17" s="106">
        <v>93.3</v>
      </c>
      <c r="X17" s="106">
        <v>92.4</v>
      </c>
      <c r="Y17" s="106">
        <v>92.4</v>
      </c>
      <c r="Z17" s="90">
        <f t="shared" si="0"/>
        <v>95.28750000000001</v>
      </c>
      <c r="AA17" s="91">
        <v>90.4</v>
      </c>
      <c r="AB17" s="108">
        <v>0.9951388888888889</v>
      </c>
      <c r="AC17" s="6">
        <v>15</v>
      </c>
    </row>
    <row r="18" spans="1:29" ht="13.5" customHeight="1">
      <c r="A18" s="89">
        <v>16</v>
      </c>
      <c r="B18" s="106">
        <v>89.6</v>
      </c>
      <c r="C18" s="106">
        <v>88.8</v>
      </c>
      <c r="D18" s="106">
        <v>90</v>
      </c>
      <c r="E18" s="106">
        <v>90.8</v>
      </c>
      <c r="F18" s="106">
        <v>92.8</v>
      </c>
      <c r="G18" s="106">
        <v>92.1</v>
      </c>
      <c r="H18" s="106">
        <v>87.7</v>
      </c>
      <c r="I18" s="106">
        <v>81.9</v>
      </c>
      <c r="J18" s="106">
        <v>82.9</v>
      </c>
      <c r="K18" s="106">
        <v>86.6</v>
      </c>
      <c r="L18" s="106">
        <v>80.8</v>
      </c>
      <c r="M18" s="106">
        <v>82.5</v>
      </c>
      <c r="N18" s="106">
        <v>83.6</v>
      </c>
      <c r="O18" s="106">
        <v>84.3</v>
      </c>
      <c r="P18" s="106">
        <v>87.9</v>
      </c>
      <c r="Q18" s="106">
        <v>89.6</v>
      </c>
      <c r="R18" s="106">
        <v>91.6</v>
      </c>
      <c r="S18" s="106">
        <v>92.5</v>
      </c>
      <c r="T18" s="106">
        <v>92.3</v>
      </c>
      <c r="U18" s="106">
        <v>93.5</v>
      </c>
      <c r="V18" s="106">
        <v>91.7</v>
      </c>
      <c r="W18" s="106">
        <v>92.5</v>
      </c>
      <c r="X18" s="106">
        <v>92.8</v>
      </c>
      <c r="Y18" s="106">
        <v>91.4</v>
      </c>
      <c r="Z18" s="90">
        <f t="shared" si="0"/>
        <v>88.75833333333333</v>
      </c>
      <c r="AA18" s="91">
        <v>79.5</v>
      </c>
      <c r="AB18" s="108">
        <v>0.5506944444444445</v>
      </c>
      <c r="AC18" s="6">
        <v>16</v>
      </c>
    </row>
    <row r="19" spans="1:29" ht="13.5" customHeight="1">
      <c r="A19" s="89">
        <v>17</v>
      </c>
      <c r="B19" s="106">
        <v>92.1</v>
      </c>
      <c r="C19" s="106">
        <v>92.9</v>
      </c>
      <c r="D19" s="106">
        <v>94.8</v>
      </c>
      <c r="E19" s="106">
        <v>94.7</v>
      </c>
      <c r="F19" s="106">
        <v>94</v>
      </c>
      <c r="G19" s="106">
        <v>93.2</v>
      </c>
      <c r="H19" s="106">
        <v>94.5</v>
      </c>
      <c r="I19" s="106">
        <v>89.8</v>
      </c>
      <c r="J19" s="106">
        <v>87.2</v>
      </c>
      <c r="K19" s="106">
        <v>83.9</v>
      </c>
      <c r="L19" s="106">
        <v>82.3</v>
      </c>
      <c r="M19" s="106">
        <v>83.8</v>
      </c>
      <c r="N19" s="106">
        <v>82.4</v>
      </c>
      <c r="O19" s="106">
        <v>84.5</v>
      </c>
      <c r="P19" s="106">
        <v>85.2</v>
      </c>
      <c r="Q19" s="106">
        <v>85.9</v>
      </c>
      <c r="R19" s="106">
        <v>86.8</v>
      </c>
      <c r="S19" s="106">
        <v>88</v>
      </c>
      <c r="T19" s="106">
        <v>89.8</v>
      </c>
      <c r="U19" s="106">
        <v>91.7</v>
      </c>
      <c r="V19" s="106">
        <v>93</v>
      </c>
      <c r="W19" s="106">
        <v>92.4</v>
      </c>
      <c r="X19" s="106">
        <v>94</v>
      </c>
      <c r="Y19" s="106">
        <v>94.8</v>
      </c>
      <c r="Z19" s="90">
        <f t="shared" si="0"/>
        <v>89.6541666666667</v>
      </c>
      <c r="AA19" s="91">
        <v>78.1</v>
      </c>
      <c r="AB19" s="108">
        <v>0.4298611111111111</v>
      </c>
      <c r="AC19" s="6">
        <v>17</v>
      </c>
    </row>
    <row r="20" spans="1:29" ht="13.5" customHeight="1">
      <c r="A20" s="89">
        <v>18</v>
      </c>
      <c r="B20" s="106">
        <v>96</v>
      </c>
      <c r="C20" s="106">
        <v>97.4</v>
      </c>
      <c r="D20" s="106">
        <v>95.4</v>
      </c>
      <c r="E20" s="106">
        <v>97.6</v>
      </c>
      <c r="F20" s="106">
        <v>98.6</v>
      </c>
      <c r="G20" s="106">
        <v>95.2</v>
      </c>
      <c r="H20" s="106">
        <v>96.6</v>
      </c>
      <c r="I20" s="106">
        <v>97.6</v>
      </c>
      <c r="J20" s="106">
        <v>96.2</v>
      </c>
      <c r="K20" s="106">
        <v>98.2</v>
      </c>
      <c r="L20" s="106">
        <v>96.2</v>
      </c>
      <c r="M20" s="106">
        <v>99.4</v>
      </c>
      <c r="N20" s="106">
        <v>93.5</v>
      </c>
      <c r="O20" s="106">
        <v>86.7</v>
      </c>
      <c r="P20" s="106">
        <v>87.3</v>
      </c>
      <c r="Q20" s="106">
        <v>88.3</v>
      </c>
      <c r="R20" s="106">
        <v>90.9</v>
      </c>
      <c r="S20" s="106">
        <v>92.6</v>
      </c>
      <c r="T20" s="106">
        <v>94.4</v>
      </c>
      <c r="U20" s="106">
        <v>93.6</v>
      </c>
      <c r="V20" s="106">
        <v>93.6</v>
      </c>
      <c r="W20" s="106">
        <v>93</v>
      </c>
      <c r="X20" s="106">
        <v>93.8</v>
      </c>
      <c r="Y20" s="106">
        <v>93.3</v>
      </c>
      <c r="Z20" s="90">
        <f t="shared" si="0"/>
        <v>94.3916666666667</v>
      </c>
      <c r="AA20" s="91">
        <v>83.9</v>
      </c>
      <c r="AB20" s="108">
        <v>0.5909722222222222</v>
      </c>
      <c r="AC20" s="6">
        <v>18</v>
      </c>
    </row>
    <row r="21" spans="1:29" ht="13.5" customHeight="1">
      <c r="A21" s="89">
        <v>19</v>
      </c>
      <c r="B21" s="106">
        <v>92</v>
      </c>
      <c r="C21" s="106">
        <v>92.9</v>
      </c>
      <c r="D21" s="106">
        <v>95.1</v>
      </c>
      <c r="E21" s="106">
        <v>95.3</v>
      </c>
      <c r="F21" s="106">
        <v>96.7</v>
      </c>
      <c r="G21" s="106">
        <v>96.6</v>
      </c>
      <c r="H21" s="106">
        <v>95.4</v>
      </c>
      <c r="I21" s="106">
        <v>87.5</v>
      </c>
      <c r="J21" s="106">
        <v>91.1</v>
      </c>
      <c r="K21" s="106">
        <v>84.7</v>
      </c>
      <c r="L21" s="106">
        <v>80.4</v>
      </c>
      <c r="M21" s="106">
        <v>82.5</v>
      </c>
      <c r="N21" s="106">
        <v>81.3</v>
      </c>
      <c r="O21" s="106">
        <v>75.8</v>
      </c>
      <c r="P21" s="106">
        <v>79.4</v>
      </c>
      <c r="Q21" s="106">
        <v>79.2</v>
      </c>
      <c r="R21" s="106">
        <v>85.5</v>
      </c>
      <c r="S21" s="106">
        <v>90.1</v>
      </c>
      <c r="T21" s="106">
        <v>90.2</v>
      </c>
      <c r="U21" s="106">
        <v>92.4</v>
      </c>
      <c r="V21" s="106">
        <v>93.8</v>
      </c>
      <c r="W21" s="106">
        <v>93.8</v>
      </c>
      <c r="X21" s="106">
        <v>93.9</v>
      </c>
      <c r="Y21" s="106">
        <v>94.5</v>
      </c>
      <c r="Z21" s="90">
        <f t="shared" si="0"/>
        <v>89.17083333333335</v>
      </c>
      <c r="AA21" s="91">
        <v>73.5</v>
      </c>
      <c r="AB21" s="108">
        <v>0.5916666666666667</v>
      </c>
      <c r="AC21" s="6">
        <v>19</v>
      </c>
    </row>
    <row r="22" spans="1:29" ht="13.5" customHeight="1">
      <c r="A22" s="92">
        <v>20</v>
      </c>
      <c r="B22" s="83">
        <v>95.1</v>
      </c>
      <c r="C22" s="83">
        <v>95.2</v>
      </c>
      <c r="D22" s="83">
        <v>95.9</v>
      </c>
      <c r="E22" s="83">
        <v>96.1</v>
      </c>
      <c r="F22" s="83">
        <v>97.7</v>
      </c>
      <c r="G22" s="83">
        <v>96.4</v>
      </c>
      <c r="H22" s="83">
        <v>94.2</v>
      </c>
      <c r="I22" s="83">
        <v>89.6</v>
      </c>
      <c r="J22" s="83">
        <v>90</v>
      </c>
      <c r="K22" s="83">
        <v>92.2</v>
      </c>
      <c r="L22" s="83">
        <v>94.7</v>
      </c>
      <c r="M22" s="83">
        <v>92.5</v>
      </c>
      <c r="N22" s="83">
        <v>81.2</v>
      </c>
      <c r="O22" s="83">
        <v>76.6</v>
      </c>
      <c r="P22" s="83">
        <v>86.6</v>
      </c>
      <c r="Q22" s="83">
        <v>90.8</v>
      </c>
      <c r="R22" s="83">
        <v>87.4</v>
      </c>
      <c r="S22" s="83">
        <v>86.6</v>
      </c>
      <c r="T22" s="83">
        <v>91.6</v>
      </c>
      <c r="U22" s="83">
        <v>93.9</v>
      </c>
      <c r="V22" s="83">
        <v>93.7</v>
      </c>
      <c r="W22" s="83">
        <v>94.9</v>
      </c>
      <c r="X22" s="83">
        <v>94.4</v>
      </c>
      <c r="Y22" s="83">
        <v>95.3</v>
      </c>
      <c r="Z22" s="93">
        <f t="shared" si="0"/>
        <v>91.77500000000002</v>
      </c>
      <c r="AA22" s="94">
        <v>75.1</v>
      </c>
      <c r="AB22" s="109">
        <v>0.5979166666666667</v>
      </c>
      <c r="AC22" s="6">
        <v>20</v>
      </c>
    </row>
    <row r="23" spans="1:29" ht="13.5" customHeight="1">
      <c r="A23" s="89">
        <v>21</v>
      </c>
      <c r="B23" s="106">
        <v>95</v>
      </c>
      <c r="C23" s="106">
        <v>92</v>
      </c>
      <c r="D23" s="106">
        <v>93.9</v>
      </c>
      <c r="E23" s="106">
        <v>90.4</v>
      </c>
      <c r="F23" s="106">
        <v>84.2</v>
      </c>
      <c r="G23" s="106">
        <v>91.6</v>
      </c>
      <c r="H23" s="106">
        <v>83.3</v>
      </c>
      <c r="I23" s="106">
        <v>77.9</v>
      </c>
      <c r="J23" s="106">
        <v>71</v>
      </c>
      <c r="K23" s="106">
        <v>72.3</v>
      </c>
      <c r="L23" s="106">
        <v>67.3</v>
      </c>
      <c r="M23" s="106">
        <v>66.8</v>
      </c>
      <c r="N23" s="106">
        <v>63.1</v>
      </c>
      <c r="O23" s="106">
        <v>64.8</v>
      </c>
      <c r="P23" s="106">
        <v>64.5</v>
      </c>
      <c r="Q23" s="106">
        <v>71</v>
      </c>
      <c r="R23" s="106">
        <v>72.3</v>
      </c>
      <c r="S23" s="106">
        <v>78.7</v>
      </c>
      <c r="T23" s="106">
        <v>82.2</v>
      </c>
      <c r="U23" s="106">
        <v>87.6</v>
      </c>
      <c r="V23" s="106">
        <v>88.4</v>
      </c>
      <c r="W23" s="106">
        <v>87.4</v>
      </c>
      <c r="X23" s="106">
        <v>90.1</v>
      </c>
      <c r="Y23" s="106">
        <v>92.7</v>
      </c>
      <c r="Z23" s="90">
        <f t="shared" si="0"/>
        <v>80.35416666666666</v>
      </c>
      <c r="AA23" s="91">
        <v>60.4</v>
      </c>
      <c r="AB23" s="108">
        <v>0.5513888888888888</v>
      </c>
      <c r="AC23" s="5">
        <v>21</v>
      </c>
    </row>
    <row r="24" spans="1:29" ht="13.5" customHeight="1">
      <c r="A24" s="89">
        <v>22</v>
      </c>
      <c r="B24" s="106">
        <v>90.3</v>
      </c>
      <c r="C24" s="106">
        <v>86.7</v>
      </c>
      <c r="D24" s="106">
        <v>85.8</v>
      </c>
      <c r="E24" s="106">
        <v>85.7</v>
      </c>
      <c r="F24" s="106">
        <v>85.7</v>
      </c>
      <c r="G24" s="106">
        <v>90.9</v>
      </c>
      <c r="H24" s="106">
        <v>96.6</v>
      </c>
      <c r="I24" s="106">
        <v>94.1</v>
      </c>
      <c r="J24" s="106">
        <v>96.5</v>
      </c>
      <c r="K24" s="106">
        <v>100</v>
      </c>
      <c r="L24" s="106">
        <v>95.9</v>
      </c>
      <c r="M24" s="106">
        <v>97</v>
      </c>
      <c r="N24" s="106">
        <v>96.7</v>
      </c>
      <c r="O24" s="106">
        <v>90.8</v>
      </c>
      <c r="P24" s="106">
        <v>85.2</v>
      </c>
      <c r="Q24" s="106">
        <v>81.9</v>
      </c>
      <c r="R24" s="106">
        <v>87.1</v>
      </c>
      <c r="S24" s="106">
        <v>91.3</v>
      </c>
      <c r="T24" s="106">
        <v>90.5</v>
      </c>
      <c r="U24" s="106">
        <v>93.5</v>
      </c>
      <c r="V24" s="106">
        <v>95.6</v>
      </c>
      <c r="W24" s="106">
        <v>96.6</v>
      </c>
      <c r="X24" s="106">
        <v>94.2</v>
      </c>
      <c r="Y24" s="106">
        <v>94.2</v>
      </c>
      <c r="Z24" s="90">
        <f t="shared" si="0"/>
        <v>91.78333333333332</v>
      </c>
      <c r="AA24" s="91">
        <v>80.4</v>
      </c>
      <c r="AB24" s="108">
        <v>0.6361111111111112</v>
      </c>
      <c r="AC24" s="6">
        <v>22</v>
      </c>
    </row>
    <row r="25" spans="1:29" ht="13.5" customHeight="1">
      <c r="A25" s="89">
        <v>23</v>
      </c>
      <c r="B25" s="106">
        <v>91.5</v>
      </c>
      <c r="C25" s="106">
        <v>89</v>
      </c>
      <c r="D25" s="106">
        <v>89</v>
      </c>
      <c r="E25" s="106">
        <v>87.5</v>
      </c>
      <c r="F25" s="106">
        <v>87.4</v>
      </c>
      <c r="G25" s="106">
        <v>86.7</v>
      </c>
      <c r="H25" s="106">
        <v>88.2</v>
      </c>
      <c r="I25" s="106">
        <v>86.7</v>
      </c>
      <c r="J25" s="106">
        <v>87.1</v>
      </c>
      <c r="K25" s="106">
        <v>91</v>
      </c>
      <c r="L25" s="106">
        <v>90.4</v>
      </c>
      <c r="M25" s="106">
        <v>91.6</v>
      </c>
      <c r="N25" s="106">
        <v>85.6</v>
      </c>
      <c r="O25" s="106">
        <v>79.6</v>
      </c>
      <c r="P25" s="106">
        <v>81.4</v>
      </c>
      <c r="Q25" s="106">
        <v>86.5</v>
      </c>
      <c r="R25" s="106">
        <v>86.3</v>
      </c>
      <c r="S25" s="106">
        <v>89</v>
      </c>
      <c r="T25" s="106">
        <v>88.6</v>
      </c>
      <c r="U25" s="106">
        <v>87.6</v>
      </c>
      <c r="V25" s="106">
        <v>88.2</v>
      </c>
      <c r="W25" s="106">
        <v>88.9</v>
      </c>
      <c r="X25" s="106">
        <v>90.3</v>
      </c>
      <c r="Y25" s="106">
        <v>92.6</v>
      </c>
      <c r="Z25" s="90">
        <f t="shared" si="0"/>
        <v>87.94583333333333</v>
      </c>
      <c r="AA25" s="91">
        <v>76.4</v>
      </c>
      <c r="AB25" s="108">
        <v>0.5638888888888889</v>
      </c>
      <c r="AC25" s="6">
        <v>23</v>
      </c>
    </row>
    <row r="26" spans="1:29" ht="13.5" customHeight="1">
      <c r="A26" s="89">
        <v>24</v>
      </c>
      <c r="B26" s="106">
        <v>89.1</v>
      </c>
      <c r="C26" s="106">
        <v>93.4</v>
      </c>
      <c r="D26" s="106">
        <v>90.4</v>
      </c>
      <c r="E26" s="106">
        <v>90.8</v>
      </c>
      <c r="F26" s="106">
        <v>91.4</v>
      </c>
      <c r="G26" s="106">
        <v>90.8</v>
      </c>
      <c r="H26" s="106">
        <v>81</v>
      </c>
      <c r="I26" s="106">
        <v>71.4</v>
      </c>
      <c r="J26" s="106">
        <v>68.8</v>
      </c>
      <c r="K26" s="106">
        <v>68.1</v>
      </c>
      <c r="L26" s="106">
        <v>63.4</v>
      </c>
      <c r="M26" s="106">
        <v>59.6</v>
      </c>
      <c r="N26" s="106">
        <v>57.1</v>
      </c>
      <c r="O26" s="106">
        <v>57.4</v>
      </c>
      <c r="P26" s="106">
        <v>57.8</v>
      </c>
      <c r="Q26" s="106">
        <v>61.6</v>
      </c>
      <c r="R26" s="106">
        <v>61.9</v>
      </c>
      <c r="S26" s="106">
        <v>67.7</v>
      </c>
      <c r="T26" s="106">
        <v>75.6</v>
      </c>
      <c r="U26" s="106">
        <v>75.1</v>
      </c>
      <c r="V26" s="106">
        <v>79.8</v>
      </c>
      <c r="W26" s="106">
        <v>76.6</v>
      </c>
      <c r="X26" s="106">
        <v>84.5</v>
      </c>
      <c r="Y26" s="106">
        <v>86.9</v>
      </c>
      <c r="Z26" s="90">
        <f t="shared" si="0"/>
        <v>75.00833333333333</v>
      </c>
      <c r="AA26" s="91">
        <v>55</v>
      </c>
      <c r="AB26" s="108">
        <v>0.6118055555555556</v>
      </c>
      <c r="AC26" s="6">
        <v>24</v>
      </c>
    </row>
    <row r="27" spans="1:29" ht="13.5" customHeight="1">
      <c r="A27" s="89">
        <v>25</v>
      </c>
      <c r="B27" s="106">
        <v>89.8</v>
      </c>
      <c r="C27" s="106">
        <v>90.5</v>
      </c>
      <c r="D27" s="106">
        <v>87.1</v>
      </c>
      <c r="E27" s="106">
        <v>89.6</v>
      </c>
      <c r="F27" s="106">
        <v>88.4</v>
      </c>
      <c r="G27" s="106">
        <v>84.3</v>
      </c>
      <c r="H27" s="106">
        <v>74.5</v>
      </c>
      <c r="I27" s="106">
        <v>75.4</v>
      </c>
      <c r="J27" s="106">
        <v>63.4</v>
      </c>
      <c r="K27" s="106">
        <v>60.5</v>
      </c>
      <c r="L27" s="106">
        <v>62.8</v>
      </c>
      <c r="M27" s="106">
        <v>55.4</v>
      </c>
      <c r="N27" s="106">
        <v>71</v>
      </c>
      <c r="O27" s="106">
        <v>70.1</v>
      </c>
      <c r="P27" s="106">
        <v>66.6</v>
      </c>
      <c r="Q27" s="106">
        <v>66.7</v>
      </c>
      <c r="R27" s="106">
        <v>69.7</v>
      </c>
      <c r="S27" s="106">
        <v>68.4</v>
      </c>
      <c r="T27" s="106">
        <v>79.4</v>
      </c>
      <c r="U27" s="106">
        <v>81.9</v>
      </c>
      <c r="V27" s="106">
        <v>80.4</v>
      </c>
      <c r="W27" s="106">
        <v>80.5</v>
      </c>
      <c r="X27" s="106">
        <v>83.2</v>
      </c>
      <c r="Y27" s="106">
        <v>84</v>
      </c>
      <c r="Z27" s="90">
        <f t="shared" si="0"/>
        <v>75.98333333333333</v>
      </c>
      <c r="AA27" s="91">
        <v>52.2</v>
      </c>
      <c r="AB27" s="108">
        <v>0.5256944444444445</v>
      </c>
      <c r="AC27" s="6">
        <v>25</v>
      </c>
    </row>
    <row r="28" spans="1:29" ht="13.5" customHeight="1">
      <c r="A28" s="89">
        <v>26</v>
      </c>
      <c r="B28" s="106">
        <v>85.4</v>
      </c>
      <c r="C28" s="106">
        <v>87.6</v>
      </c>
      <c r="D28" s="106">
        <v>82.3</v>
      </c>
      <c r="E28" s="106">
        <v>83.5</v>
      </c>
      <c r="F28" s="106">
        <v>81</v>
      </c>
      <c r="G28" s="106">
        <v>80.3</v>
      </c>
      <c r="H28" s="106">
        <v>80.7</v>
      </c>
      <c r="I28" s="106">
        <v>77.8</v>
      </c>
      <c r="J28" s="106">
        <v>68</v>
      </c>
      <c r="K28" s="106">
        <v>67.5</v>
      </c>
      <c r="L28" s="106">
        <v>65.5</v>
      </c>
      <c r="M28" s="106">
        <v>64.8</v>
      </c>
      <c r="N28" s="106">
        <v>65.5</v>
      </c>
      <c r="O28" s="106">
        <v>63</v>
      </c>
      <c r="P28" s="106">
        <v>66.5</v>
      </c>
      <c r="Q28" s="106">
        <v>65</v>
      </c>
      <c r="R28" s="106">
        <v>74.1</v>
      </c>
      <c r="S28" s="106">
        <v>73.4</v>
      </c>
      <c r="T28" s="106">
        <v>77</v>
      </c>
      <c r="U28" s="106">
        <v>85.6</v>
      </c>
      <c r="V28" s="106">
        <v>84.6</v>
      </c>
      <c r="W28" s="106">
        <v>83.6</v>
      </c>
      <c r="X28" s="106">
        <v>87</v>
      </c>
      <c r="Y28" s="106">
        <v>83.8</v>
      </c>
      <c r="Z28" s="90">
        <f t="shared" si="0"/>
        <v>76.39583333333333</v>
      </c>
      <c r="AA28" s="91">
        <v>61.5</v>
      </c>
      <c r="AB28" s="108">
        <v>0.5083333333333333</v>
      </c>
      <c r="AC28" s="6">
        <v>26</v>
      </c>
    </row>
    <row r="29" spans="1:29" ht="13.5" customHeight="1">
      <c r="A29" s="89">
        <v>27</v>
      </c>
      <c r="B29" s="106">
        <v>84.1</v>
      </c>
      <c r="C29" s="106">
        <v>91</v>
      </c>
      <c r="D29" s="106">
        <v>92.8</v>
      </c>
      <c r="E29" s="106">
        <v>93.1</v>
      </c>
      <c r="F29" s="106">
        <v>94.2</v>
      </c>
      <c r="G29" s="106">
        <v>93.5</v>
      </c>
      <c r="H29" s="106">
        <v>90.6</v>
      </c>
      <c r="I29" s="106">
        <v>80.9</v>
      </c>
      <c r="J29" s="106">
        <v>67.8</v>
      </c>
      <c r="K29" s="106">
        <v>71.3</v>
      </c>
      <c r="L29" s="106">
        <v>74.2</v>
      </c>
      <c r="M29" s="106">
        <v>75.5</v>
      </c>
      <c r="N29" s="106">
        <v>75.7</v>
      </c>
      <c r="O29" s="106">
        <v>80.8</v>
      </c>
      <c r="P29" s="106">
        <v>79.1</v>
      </c>
      <c r="Q29" s="106">
        <v>83.2</v>
      </c>
      <c r="R29" s="106">
        <v>86.8</v>
      </c>
      <c r="S29" s="106">
        <v>86.2</v>
      </c>
      <c r="T29" s="106">
        <v>85.2</v>
      </c>
      <c r="U29" s="106">
        <v>86.2</v>
      </c>
      <c r="V29" s="106">
        <v>87.4</v>
      </c>
      <c r="W29" s="106">
        <v>85.8</v>
      </c>
      <c r="X29" s="106">
        <v>78.6</v>
      </c>
      <c r="Y29" s="106">
        <v>83.1</v>
      </c>
      <c r="Z29" s="90">
        <f t="shared" si="0"/>
        <v>83.62916666666666</v>
      </c>
      <c r="AA29" s="91">
        <v>67.8</v>
      </c>
      <c r="AB29" s="108">
        <v>0.375</v>
      </c>
      <c r="AC29" s="6">
        <v>27</v>
      </c>
    </row>
    <row r="30" spans="1:29" ht="13.5" customHeight="1">
      <c r="A30" s="89">
        <v>28</v>
      </c>
      <c r="B30" s="106">
        <v>67.9</v>
      </c>
      <c r="C30" s="106">
        <v>82.5</v>
      </c>
      <c r="D30" s="106">
        <v>83</v>
      </c>
      <c r="E30" s="106">
        <v>85.1</v>
      </c>
      <c r="F30" s="106">
        <v>84.2</v>
      </c>
      <c r="G30" s="106">
        <v>87.9</v>
      </c>
      <c r="H30" s="106">
        <v>87.6</v>
      </c>
      <c r="I30" s="106">
        <v>81.8</v>
      </c>
      <c r="J30" s="106">
        <v>78.1</v>
      </c>
      <c r="K30" s="106">
        <v>72.6</v>
      </c>
      <c r="L30" s="106">
        <v>79</v>
      </c>
      <c r="M30" s="106">
        <v>88.4</v>
      </c>
      <c r="N30" s="106">
        <v>84.1</v>
      </c>
      <c r="O30" s="106">
        <v>84</v>
      </c>
      <c r="P30" s="106">
        <v>81.6</v>
      </c>
      <c r="Q30" s="106">
        <v>88</v>
      </c>
      <c r="R30" s="106">
        <v>91.1</v>
      </c>
      <c r="S30" s="106">
        <v>90.6</v>
      </c>
      <c r="T30" s="106">
        <v>94.2</v>
      </c>
      <c r="U30" s="106">
        <v>93</v>
      </c>
      <c r="V30" s="106">
        <v>95</v>
      </c>
      <c r="W30" s="106">
        <v>91.1</v>
      </c>
      <c r="X30" s="106">
        <v>94.7</v>
      </c>
      <c r="Y30" s="106">
        <v>93.2</v>
      </c>
      <c r="Z30" s="90">
        <f t="shared" si="0"/>
        <v>85.77916666666665</v>
      </c>
      <c r="AA30" s="91">
        <v>62.5</v>
      </c>
      <c r="AB30" s="108">
        <v>0.07013888888888889</v>
      </c>
      <c r="AC30" s="6">
        <v>28</v>
      </c>
    </row>
    <row r="31" spans="1:29" ht="13.5" customHeight="1">
      <c r="A31" s="89">
        <v>29</v>
      </c>
      <c r="B31" s="106">
        <v>95.8</v>
      </c>
      <c r="C31" s="106">
        <v>91.3</v>
      </c>
      <c r="D31" s="106">
        <v>91</v>
      </c>
      <c r="E31" s="106">
        <v>93</v>
      </c>
      <c r="F31" s="106">
        <v>90.1</v>
      </c>
      <c r="G31" s="106">
        <v>80.5</v>
      </c>
      <c r="H31" s="106">
        <v>80.3</v>
      </c>
      <c r="I31" s="106">
        <v>82.6</v>
      </c>
      <c r="J31" s="106">
        <v>73.4</v>
      </c>
      <c r="K31" s="106">
        <v>90.1</v>
      </c>
      <c r="L31" s="106">
        <v>79</v>
      </c>
      <c r="M31" s="106">
        <v>75.3</v>
      </c>
      <c r="N31" s="106">
        <v>77.9</v>
      </c>
      <c r="O31" s="106">
        <v>90.4</v>
      </c>
      <c r="P31" s="106">
        <v>85.7</v>
      </c>
      <c r="Q31" s="106">
        <v>82.4</v>
      </c>
      <c r="R31" s="106">
        <v>82.7</v>
      </c>
      <c r="S31" s="106">
        <v>81.3</v>
      </c>
      <c r="T31" s="106">
        <v>84.1</v>
      </c>
      <c r="U31" s="106">
        <v>87.5</v>
      </c>
      <c r="V31" s="106">
        <v>89.2</v>
      </c>
      <c r="W31" s="106">
        <v>85.1</v>
      </c>
      <c r="X31" s="106">
        <v>83.3</v>
      </c>
      <c r="Y31" s="106">
        <v>82</v>
      </c>
      <c r="Z31" s="90">
        <f t="shared" si="0"/>
        <v>84.75</v>
      </c>
      <c r="AA31" s="91">
        <v>70</v>
      </c>
      <c r="AB31" s="108">
        <v>0.6923611111111111</v>
      </c>
      <c r="AC31" s="6">
        <v>29</v>
      </c>
    </row>
    <row r="32" spans="1:29" ht="13.5" customHeight="1">
      <c r="A32" s="89">
        <v>30</v>
      </c>
      <c r="B32" s="106">
        <v>83.4</v>
      </c>
      <c r="C32" s="106">
        <v>88.8</v>
      </c>
      <c r="D32" s="106">
        <v>87.1</v>
      </c>
      <c r="E32" s="106">
        <v>91.6</v>
      </c>
      <c r="F32" s="106">
        <v>89.3</v>
      </c>
      <c r="G32" s="106">
        <v>89.3</v>
      </c>
      <c r="H32" s="106">
        <v>85.9</v>
      </c>
      <c r="I32" s="106">
        <v>84.4</v>
      </c>
      <c r="J32" s="106">
        <v>81.1</v>
      </c>
      <c r="K32" s="106">
        <v>75.8</v>
      </c>
      <c r="L32" s="106">
        <v>76.5</v>
      </c>
      <c r="M32" s="106">
        <v>69.6</v>
      </c>
      <c r="N32" s="106">
        <v>62.8</v>
      </c>
      <c r="O32" s="106">
        <v>57.9</v>
      </c>
      <c r="P32" s="106">
        <v>63.1</v>
      </c>
      <c r="Q32" s="106">
        <v>68.6</v>
      </c>
      <c r="R32" s="106">
        <v>72.4</v>
      </c>
      <c r="S32" s="106">
        <v>81.4</v>
      </c>
      <c r="T32" s="106">
        <v>83.6</v>
      </c>
      <c r="U32" s="106">
        <v>83.9</v>
      </c>
      <c r="V32" s="106">
        <v>84.2</v>
      </c>
      <c r="W32" s="106">
        <v>87.9</v>
      </c>
      <c r="X32" s="106">
        <v>84.6</v>
      </c>
      <c r="Y32" s="106">
        <v>84.4</v>
      </c>
      <c r="Z32" s="90">
        <f t="shared" si="0"/>
        <v>79.9</v>
      </c>
      <c r="AA32" s="91">
        <v>54.4</v>
      </c>
      <c r="AB32" s="108">
        <v>0.6006944444444444</v>
      </c>
      <c r="AC32" s="6">
        <v>30</v>
      </c>
    </row>
    <row r="33" spans="1:29" ht="13.5" customHeight="1">
      <c r="A33" s="89">
        <v>31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90"/>
      <c r="AA33" s="91"/>
      <c r="AB33" s="108"/>
      <c r="AC33" s="6">
        <v>31</v>
      </c>
    </row>
    <row r="34" spans="1:29" ht="18" customHeight="1">
      <c r="A34" s="95" t="s">
        <v>7</v>
      </c>
      <c r="B34" s="96">
        <f aca="true" t="shared" si="1" ref="B34:Q34">AVERAGE(B3:B33)</f>
        <v>89.26</v>
      </c>
      <c r="C34" s="96">
        <f t="shared" si="1"/>
        <v>90.25000000000003</v>
      </c>
      <c r="D34" s="96">
        <f t="shared" si="1"/>
        <v>90.18000000000002</v>
      </c>
      <c r="E34" s="96">
        <f t="shared" si="1"/>
        <v>91.02333333333333</v>
      </c>
      <c r="F34" s="96">
        <f t="shared" si="1"/>
        <v>91.36333333333333</v>
      </c>
      <c r="G34" s="96">
        <f t="shared" si="1"/>
        <v>89.41333333333336</v>
      </c>
      <c r="H34" s="96">
        <f t="shared" si="1"/>
        <v>86.03666666666666</v>
      </c>
      <c r="I34" s="96">
        <f t="shared" si="1"/>
        <v>82.85666666666667</v>
      </c>
      <c r="J34" s="96">
        <f t="shared" si="1"/>
        <v>79.56333333333333</v>
      </c>
      <c r="K34" s="96">
        <f t="shared" si="1"/>
        <v>79.06666666666666</v>
      </c>
      <c r="L34" s="96">
        <f t="shared" si="1"/>
        <v>78.47333333333334</v>
      </c>
      <c r="M34" s="96">
        <f t="shared" si="1"/>
        <v>76.43333333333334</v>
      </c>
      <c r="N34" s="96">
        <f t="shared" si="1"/>
        <v>76.06666666666666</v>
      </c>
      <c r="O34" s="96">
        <f t="shared" si="1"/>
        <v>76.05</v>
      </c>
      <c r="P34" s="96">
        <f t="shared" si="1"/>
        <v>77.93666666666667</v>
      </c>
      <c r="Q34" s="96">
        <f t="shared" si="1"/>
        <v>79.07333333333332</v>
      </c>
      <c r="R34" s="96">
        <f aca="true" t="shared" si="2" ref="R34:Y34">AVERAGE(R3:R33)</f>
        <v>81.7</v>
      </c>
      <c r="S34" s="96">
        <f t="shared" si="2"/>
        <v>83.52666666666666</v>
      </c>
      <c r="T34" s="96">
        <f t="shared" si="2"/>
        <v>86.28333333333332</v>
      </c>
      <c r="U34" s="96">
        <f t="shared" si="2"/>
        <v>88.19</v>
      </c>
      <c r="V34" s="96">
        <f t="shared" si="2"/>
        <v>88.65666666666668</v>
      </c>
      <c r="W34" s="96">
        <f t="shared" si="2"/>
        <v>88.86999999999999</v>
      </c>
      <c r="X34" s="96">
        <f t="shared" si="2"/>
        <v>89.21333333333332</v>
      </c>
      <c r="Y34" s="96">
        <f t="shared" si="2"/>
        <v>89.54</v>
      </c>
      <c r="Z34" s="96">
        <f>AVERAGE(B3:Y33)</f>
        <v>84.54277777777776</v>
      </c>
      <c r="AA34" s="97">
        <f>AVERAGE(最低)</f>
        <v>67.9</v>
      </c>
      <c r="AB34" s="98"/>
      <c r="AC34" s="7"/>
    </row>
    <row r="35" spans="21:28" ht="13.5" customHeight="1">
      <c r="U35" s="23"/>
      <c r="V35" s="23"/>
      <c r="W35" s="23"/>
      <c r="X35" s="23"/>
      <c r="Y35" s="23"/>
      <c r="Z35" s="23"/>
      <c r="AA35" s="23"/>
      <c r="AB35" s="23"/>
    </row>
    <row r="36" spans="1:28" ht="13.5" customHeight="1">
      <c r="A36" s="10" t="s">
        <v>8</v>
      </c>
      <c r="B36" s="11"/>
      <c r="C36" s="11"/>
      <c r="D36" s="12">
        <f>COUNTIF(最低,"&lt;40")</f>
        <v>0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3"/>
      <c r="V36" s="23"/>
      <c r="W36" s="23"/>
      <c r="X36" s="23"/>
      <c r="Y36" s="23"/>
      <c r="Z36" s="23"/>
      <c r="AA36" s="23"/>
      <c r="AB36" s="23"/>
    </row>
    <row r="37" spans="21:28" ht="13.5" customHeight="1">
      <c r="U37" s="23"/>
      <c r="V37" s="23"/>
      <c r="W37" s="23"/>
      <c r="X37" s="23"/>
      <c r="Y37" s="23"/>
      <c r="Z37" s="23"/>
      <c r="AA37" s="23"/>
      <c r="AB37" s="23"/>
    </row>
    <row r="38" spans="1:28" ht="13.5" customHeight="1">
      <c r="A38" t="s">
        <v>9</v>
      </c>
      <c r="U38" s="23"/>
      <c r="V38" s="24"/>
      <c r="W38" s="24"/>
      <c r="X38" s="24"/>
      <c r="Y38" s="24"/>
      <c r="Z38" s="24"/>
      <c r="AA38" s="23"/>
      <c r="AB38" s="23"/>
    </row>
    <row r="39" spans="1:28" ht="13.5" customHeight="1">
      <c r="A39" s="84" t="s">
        <v>10</v>
      </c>
      <c r="B39" s="2"/>
      <c r="C39" s="3" t="s">
        <v>3</v>
      </c>
      <c r="D39" s="82" t="s">
        <v>6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23"/>
      <c r="V39" s="25"/>
      <c r="W39" s="26"/>
      <c r="X39" s="26"/>
      <c r="Y39" s="26"/>
      <c r="Z39" s="24"/>
      <c r="AA39" s="23"/>
      <c r="AB39" s="23"/>
    </row>
    <row r="40" spans="1:28" ht="13.5" customHeight="1">
      <c r="A40" s="13"/>
      <c r="B40" s="83">
        <f>MIN(最低)</f>
        <v>44.8</v>
      </c>
      <c r="C40" s="9">
        <v>1</v>
      </c>
      <c r="D40" s="15">
        <v>0.5256944444444445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23"/>
      <c r="V40" s="27"/>
      <c r="W40" s="27"/>
      <c r="X40" s="28"/>
      <c r="Y40" s="29"/>
      <c r="Z40" s="24"/>
      <c r="AA40" s="23"/>
      <c r="AB40" s="23"/>
    </row>
    <row r="41" spans="1:28" ht="13.5" customHeight="1">
      <c r="A41" s="16"/>
      <c r="B41" s="17"/>
      <c r="C41" s="9"/>
      <c r="D41" s="15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23"/>
      <c r="V41" s="27"/>
      <c r="W41" s="27"/>
      <c r="X41" s="28"/>
      <c r="Y41" s="29"/>
      <c r="Z41" s="24"/>
      <c r="AA41" s="23"/>
      <c r="AB41" s="23"/>
    </row>
    <row r="42" spans="1:28" ht="13.5" customHeight="1">
      <c r="A42" s="19"/>
      <c r="B42" s="20"/>
      <c r="C42" s="21"/>
      <c r="D42" s="22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3"/>
      <c r="V42" s="27"/>
      <c r="W42" s="27"/>
      <c r="X42" s="27"/>
      <c r="Y42" s="30"/>
      <c r="Z42" s="24"/>
      <c r="AA42" s="23"/>
      <c r="AB42" s="23"/>
    </row>
    <row r="43" spans="1:2" ht="13.5" customHeight="1">
      <c r="A43" s="4"/>
      <c r="B43" s="4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3"/>
  <sheetViews>
    <sheetView showGridLines="0" workbookViewId="0" topLeftCell="A1">
      <selection activeCell="A1" sqref="A1"/>
    </sheetView>
  </sheetViews>
  <sheetFormatPr defaultColWidth="6.875" defaultRowHeight="12"/>
  <cols>
    <col min="2" max="25" width="5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7">
        <f>'1月'!Y1</f>
        <v>2005</v>
      </c>
      <c r="Z1" t="s">
        <v>1</v>
      </c>
      <c r="AA1" s="99">
        <v>7</v>
      </c>
      <c r="AB1" s="1" t="s">
        <v>2</v>
      </c>
      <c r="AC1" s="1"/>
    </row>
    <row r="2" spans="1:29" ht="13.5" customHeight="1">
      <c r="A2" s="85" t="s">
        <v>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7" t="s">
        <v>4</v>
      </c>
      <c r="AA2" s="87" t="s">
        <v>5</v>
      </c>
      <c r="AB2" s="88" t="s">
        <v>6</v>
      </c>
      <c r="AC2" s="2" t="s">
        <v>3</v>
      </c>
    </row>
    <row r="3" spans="1:29" ht="13.5" customHeight="1">
      <c r="A3" s="89">
        <v>1</v>
      </c>
      <c r="B3" s="106">
        <v>80.9</v>
      </c>
      <c r="C3" s="106">
        <v>83.2</v>
      </c>
      <c r="D3" s="106">
        <v>88</v>
      </c>
      <c r="E3" s="106">
        <v>90.1</v>
      </c>
      <c r="F3" s="106">
        <v>91.6</v>
      </c>
      <c r="G3" s="106">
        <v>91.2</v>
      </c>
      <c r="H3" s="106">
        <v>89.2</v>
      </c>
      <c r="I3" s="106">
        <v>87.9</v>
      </c>
      <c r="J3" s="106">
        <v>82.4</v>
      </c>
      <c r="K3" s="106">
        <v>80.7</v>
      </c>
      <c r="L3" s="106">
        <v>77.9</v>
      </c>
      <c r="M3" s="106">
        <v>87.7</v>
      </c>
      <c r="N3" s="106">
        <v>91.5</v>
      </c>
      <c r="O3" s="106">
        <v>95.8</v>
      </c>
      <c r="P3" s="106">
        <v>99.8</v>
      </c>
      <c r="Q3" s="106">
        <v>98.8</v>
      </c>
      <c r="R3" s="106">
        <v>97.7</v>
      </c>
      <c r="S3" s="106">
        <v>98</v>
      </c>
      <c r="T3" s="106">
        <v>99.6</v>
      </c>
      <c r="U3" s="106">
        <v>100</v>
      </c>
      <c r="V3" s="106">
        <v>99.4</v>
      </c>
      <c r="W3" s="106">
        <v>98.2</v>
      </c>
      <c r="X3" s="106">
        <v>99.8</v>
      </c>
      <c r="Y3" s="106">
        <v>98.4</v>
      </c>
      <c r="Z3" s="90">
        <f aca="true" t="shared" si="0" ref="Z3:Z33">AVERAGE(B3:Y3)</f>
        <v>91.99166666666667</v>
      </c>
      <c r="AA3" s="91">
        <v>76.6</v>
      </c>
      <c r="AB3" s="108">
        <v>0.44236111111111115</v>
      </c>
      <c r="AC3" s="5">
        <v>1</v>
      </c>
    </row>
    <row r="4" spans="1:29" ht="13.5" customHeight="1">
      <c r="A4" s="89">
        <v>2</v>
      </c>
      <c r="B4" s="106">
        <v>97.1</v>
      </c>
      <c r="C4" s="106">
        <v>97.3</v>
      </c>
      <c r="D4" s="106">
        <v>97.8</v>
      </c>
      <c r="E4" s="106">
        <v>99.5</v>
      </c>
      <c r="F4" s="106">
        <v>100</v>
      </c>
      <c r="G4" s="106">
        <v>100</v>
      </c>
      <c r="H4" s="106">
        <v>100</v>
      </c>
      <c r="I4" s="106">
        <v>87.1</v>
      </c>
      <c r="J4" s="106">
        <v>87.1</v>
      </c>
      <c r="K4" s="106">
        <v>88.1</v>
      </c>
      <c r="L4" s="106">
        <v>89.1</v>
      </c>
      <c r="M4" s="106">
        <v>87.5</v>
      </c>
      <c r="N4" s="106">
        <v>93</v>
      </c>
      <c r="O4" s="106">
        <v>93.5</v>
      </c>
      <c r="P4" s="106">
        <v>94.3</v>
      </c>
      <c r="Q4" s="106">
        <v>90.8</v>
      </c>
      <c r="R4" s="106">
        <v>87.1</v>
      </c>
      <c r="S4" s="106">
        <v>87.6</v>
      </c>
      <c r="T4" s="106">
        <v>90.5</v>
      </c>
      <c r="U4" s="106">
        <v>91.3</v>
      </c>
      <c r="V4" s="106">
        <v>93.8</v>
      </c>
      <c r="W4" s="106">
        <v>95.9</v>
      </c>
      <c r="X4" s="106">
        <v>98.5</v>
      </c>
      <c r="Y4" s="106">
        <v>98</v>
      </c>
      <c r="Z4" s="90">
        <f t="shared" si="0"/>
        <v>93.53749999999998</v>
      </c>
      <c r="AA4" s="91">
        <v>80.1</v>
      </c>
      <c r="AB4" s="108">
        <v>0.38680555555555557</v>
      </c>
      <c r="AC4" s="6">
        <v>2</v>
      </c>
    </row>
    <row r="5" spans="1:29" ht="13.5" customHeight="1">
      <c r="A5" s="89">
        <v>3</v>
      </c>
      <c r="B5" s="106">
        <v>95.9</v>
      </c>
      <c r="C5" s="106">
        <v>95.4</v>
      </c>
      <c r="D5" s="106">
        <v>94</v>
      </c>
      <c r="E5" s="106">
        <v>93.9</v>
      </c>
      <c r="F5" s="106">
        <v>93.3</v>
      </c>
      <c r="G5" s="106">
        <v>92.2</v>
      </c>
      <c r="H5" s="106">
        <v>93</v>
      </c>
      <c r="I5" s="106">
        <v>90.3</v>
      </c>
      <c r="J5" s="106">
        <v>83.3</v>
      </c>
      <c r="K5" s="106">
        <v>84</v>
      </c>
      <c r="L5" s="106">
        <v>85.4</v>
      </c>
      <c r="M5" s="106">
        <v>81.7</v>
      </c>
      <c r="N5" s="106">
        <v>79.1</v>
      </c>
      <c r="O5" s="106">
        <v>83.3</v>
      </c>
      <c r="P5" s="106">
        <v>84.6</v>
      </c>
      <c r="Q5" s="106">
        <v>83.2</v>
      </c>
      <c r="R5" s="106">
        <v>83.5</v>
      </c>
      <c r="S5" s="106">
        <v>84.5</v>
      </c>
      <c r="T5" s="106">
        <v>85.2</v>
      </c>
      <c r="U5" s="106">
        <v>85.6</v>
      </c>
      <c r="V5" s="106">
        <v>82.6</v>
      </c>
      <c r="W5" s="106">
        <v>83.1</v>
      </c>
      <c r="X5" s="106">
        <v>86.1</v>
      </c>
      <c r="Y5" s="106">
        <v>89.3</v>
      </c>
      <c r="Z5" s="90">
        <f t="shared" si="0"/>
        <v>87.18749999999999</v>
      </c>
      <c r="AA5" s="91">
        <v>76.2</v>
      </c>
      <c r="AB5" s="108">
        <v>0.5395833333333333</v>
      </c>
      <c r="AC5" s="6">
        <v>3</v>
      </c>
    </row>
    <row r="6" spans="1:29" ht="13.5" customHeight="1">
      <c r="A6" s="89">
        <v>4</v>
      </c>
      <c r="B6" s="106">
        <v>95.5</v>
      </c>
      <c r="C6" s="106">
        <v>97</v>
      </c>
      <c r="D6" s="106">
        <v>96.2</v>
      </c>
      <c r="E6" s="106">
        <v>95.7</v>
      </c>
      <c r="F6" s="106">
        <v>96.6</v>
      </c>
      <c r="G6" s="106">
        <v>96.4</v>
      </c>
      <c r="H6" s="106">
        <v>97.6</v>
      </c>
      <c r="I6" s="106">
        <v>98.6</v>
      </c>
      <c r="J6" s="106">
        <v>98.8</v>
      </c>
      <c r="K6" s="106">
        <v>97.7</v>
      </c>
      <c r="L6" s="106">
        <v>99</v>
      </c>
      <c r="M6" s="106">
        <v>96.4</v>
      </c>
      <c r="N6" s="106">
        <v>96.9</v>
      </c>
      <c r="O6" s="106">
        <v>99.7</v>
      </c>
      <c r="P6" s="106">
        <v>97.2</v>
      </c>
      <c r="Q6" s="106">
        <v>96.6</v>
      </c>
      <c r="R6" s="106">
        <v>98.8</v>
      </c>
      <c r="S6" s="106">
        <v>98.9</v>
      </c>
      <c r="T6" s="106">
        <v>98.9</v>
      </c>
      <c r="U6" s="106">
        <v>97.6</v>
      </c>
      <c r="V6" s="106">
        <v>97</v>
      </c>
      <c r="W6" s="106">
        <v>99.3</v>
      </c>
      <c r="X6" s="106">
        <v>97.6</v>
      </c>
      <c r="Y6" s="106">
        <v>98.8</v>
      </c>
      <c r="Z6" s="90">
        <f t="shared" si="0"/>
        <v>97.61666666666667</v>
      </c>
      <c r="AA6" s="91">
        <v>89.1</v>
      </c>
      <c r="AB6" s="108">
        <v>0.002777777777777778</v>
      </c>
      <c r="AC6" s="6">
        <v>4</v>
      </c>
    </row>
    <row r="7" spans="1:29" ht="13.5" customHeight="1">
      <c r="A7" s="89">
        <v>5</v>
      </c>
      <c r="B7" s="106">
        <v>96</v>
      </c>
      <c r="C7" s="106">
        <v>97.1</v>
      </c>
      <c r="D7" s="106">
        <v>96</v>
      </c>
      <c r="E7" s="106">
        <v>95.6</v>
      </c>
      <c r="F7" s="106">
        <v>97.7</v>
      </c>
      <c r="G7" s="106">
        <v>95.3</v>
      </c>
      <c r="H7" s="106">
        <v>94.5</v>
      </c>
      <c r="I7" s="106">
        <v>91.4</v>
      </c>
      <c r="J7" s="106">
        <v>83.3</v>
      </c>
      <c r="K7" s="106">
        <v>81.5</v>
      </c>
      <c r="L7" s="106">
        <v>82.1</v>
      </c>
      <c r="M7" s="106">
        <v>81.9</v>
      </c>
      <c r="N7" s="106">
        <v>84.8</v>
      </c>
      <c r="O7" s="106">
        <v>82.8</v>
      </c>
      <c r="P7" s="106">
        <v>86.5</v>
      </c>
      <c r="Q7" s="106">
        <v>87.5</v>
      </c>
      <c r="R7" s="106">
        <v>89.8</v>
      </c>
      <c r="S7" s="106">
        <v>91.1</v>
      </c>
      <c r="T7" s="106">
        <v>93.9</v>
      </c>
      <c r="U7" s="106">
        <v>94.5</v>
      </c>
      <c r="V7" s="106">
        <v>95.2</v>
      </c>
      <c r="W7" s="106">
        <v>98.6</v>
      </c>
      <c r="X7" s="106">
        <v>99</v>
      </c>
      <c r="Y7" s="106">
        <v>97.5</v>
      </c>
      <c r="Z7" s="90">
        <f t="shared" si="0"/>
        <v>91.39999999999999</v>
      </c>
      <c r="AA7" s="91">
        <v>78.5</v>
      </c>
      <c r="AB7" s="108">
        <v>0.47291666666666665</v>
      </c>
      <c r="AC7" s="6">
        <v>5</v>
      </c>
    </row>
    <row r="8" spans="1:29" ht="13.5" customHeight="1">
      <c r="A8" s="89">
        <v>6</v>
      </c>
      <c r="B8" s="106">
        <v>98.2</v>
      </c>
      <c r="C8" s="106">
        <v>98.6</v>
      </c>
      <c r="D8" s="106">
        <v>99.6</v>
      </c>
      <c r="E8" s="106">
        <v>97.4</v>
      </c>
      <c r="F8" s="106">
        <v>99.1</v>
      </c>
      <c r="G8" s="106">
        <v>97</v>
      </c>
      <c r="H8" s="106">
        <v>98.8</v>
      </c>
      <c r="I8" s="106">
        <v>99.2</v>
      </c>
      <c r="J8" s="106">
        <v>97.8</v>
      </c>
      <c r="K8" s="106">
        <v>95.2</v>
      </c>
      <c r="L8" s="106">
        <v>90.2</v>
      </c>
      <c r="M8" s="106">
        <v>87.9</v>
      </c>
      <c r="N8" s="106">
        <v>86.5</v>
      </c>
      <c r="O8" s="106">
        <v>82.7</v>
      </c>
      <c r="P8" s="106">
        <v>83.6</v>
      </c>
      <c r="Q8" s="106">
        <v>78</v>
      </c>
      <c r="R8" s="106">
        <v>77.9</v>
      </c>
      <c r="S8" s="106">
        <v>87.4</v>
      </c>
      <c r="T8" s="106">
        <v>84.5</v>
      </c>
      <c r="U8" s="106">
        <v>84.3</v>
      </c>
      <c r="V8" s="106">
        <v>85.3</v>
      </c>
      <c r="W8" s="106">
        <v>87.6</v>
      </c>
      <c r="X8" s="106">
        <v>93.4</v>
      </c>
      <c r="Y8" s="106">
        <v>96.2</v>
      </c>
      <c r="Z8" s="90">
        <f t="shared" si="0"/>
        <v>91.09999999999998</v>
      </c>
      <c r="AA8" s="91">
        <v>75.9</v>
      </c>
      <c r="AB8" s="108">
        <v>0.6708333333333334</v>
      </c>
      <c r="AC8" s="6">
        <v>6</v>
      </c>
    </row>
    <row r="9" spans="1:29" ht="13.5" customHeight="1">
      <c r="A9" s="89">
        <v>7</v>
      </c>
      <c r="B9" s="106">
        <v>96</v>
      </c>
      <c r="C9" s="106">
        <v>94.6</v>
      </c>
      <c r="D9" s="106">
        <v>94.2</v>
      </c>
      <c r="E9" s="106">
        <v>96.4</v>
      </c>
      <c r="F9" s="106">
        <v>96.3</v>
      </c>
      <c r="G9" s="106">
        <v>94</v>
      </c>
      <c r="H9" s="106">
        <v>89.7</v>
      </c>
      <c r="I9" s="106">
        <v>87.4</v>
      </c>
      <c r="J9" s="106">
        <v>82.3</v>
      </c>
      <c r="K9" s="106">
        <v>73.3</v>
      </c>
      <c r="L9" s="106">
        <v>71.9</v>
      </c>
      <c r="M9" s="106">
        <v>74.2</v>
      </c>
      <c r="N9" s="106">
        <v>78.5</v>
      </c>
      <c r="O9" s="106">
        <v>74.1</v>
      </c>
      <c r="P9" s="106">
        <v>78</v>
      </c>
      <c r="Q9" s="106">
        <v>83.5</v>
      </c>
      <c r="R9" s="106">
        <v>93.4</v>
      </c>
      <c r="S9" s="106">
        <v>97.9</v>
      </c>
      <c r="T9" s="106">
        <v>95.4</v>
      </c>
      <c r="U9" s="106">
        <v>98.1</v>
      </c>
      <c r="V9" s="106">
        <v>96</v>
      </c>
      <c r="W9" s="106">
        <v>94.7</v>
      </c>
      <c r="X9" s="106">
        <v>97.8</v>
      </c>
      <c r="Y9" s="106">
        <v>98.3</v>
      </c>
      <c r="Z9" s="90">
        <f t="shared" si="0"/>
        <v>89</v>
      </c>
      <c r="AA9" s="91">
        <v>69.5</v>
      </c>
      <c r="AB9" s="108">
        <v>0.4270833333333333</v>
      </c>
      <c r="AC9" s="6">
        <v>7</v>
      </c>
    </row>
    <row r="10" spans="1:29" ht="13.5" customHeight="1">
      <c r="A10" s="89">
        <v>8</v>
      </c>
      <c r="B10" s="106">
        <v>96.4</v>
      </c>
      <c r="C10" s="106">
        <v>99</v>
      </c>
      <c r="D10" s="106">
        <v>99.2</v>
      </c>
      <c r="E10" s="106">
        <v>98.1</v>
      </c>
      <c r="F10" s="106">
        <v>99.3</v>
      </c>
      <c r="G10" s="106">
        <v>94.5</v>
      </c>
      <c r="H10" s="106">
        <v>95.1</v>
      </c>
      <c r="I10" s="106">
        <v>95</v>
      </c>
      <c r="J10" s="106">
        <v>94.5</v>
      </c>
      <c r="K10" s="106">
        <v>93.8</v>
      </c>
      <c r="L10" s="106">
        <v>89</v>
      </c>
      <c r="M10" s="106">
        <v>88.2</v>
      </c>
      <c r="N10" s="106">
        <v>85.9</v>
      </c>
      <c r="O10" s="106">
        <v>85.1</v>
      </c>
      <c r="P10" s="106">
        <v>86.5</v>
      </c>
      <c r="Q10" s="106">
        <v>85.5</v>
      </c>
      <c r="R10" s="106">
        <v>87.6</v>
      </c>
      <c r="S10" s="106">
        <v>90.3</v>
      </c>
      <c r="T10" s="106">
        <v>91.4</v>
      </c>
      <c r="U10" s="106">
        <v>92.7</v>
      </c>
      <c r="V10" s="106">
        <v>92.5</v>
      </c>
      <c r="W10" s="106">
        <v>93.8</v>
      </c>
      <c r="X10" s="106">
        <v>95</v>
      </c>
      <c r="Y10" s="106">
        <v>95.6</v>
      </c>
      <c r="Z10" s="90">
        <f t="shared" si="0"/>
        <v>92.66666666666667</v>
      </c>
      <c r="AA10" s="91">
        <v>82.8</v>
      </c>
      <c r="AB10" s="108">
        <v>0.6652777777777777</v>
      </c>
      <c r="AC10" s="6">
        <v>8</v>
      </c>
    </row>
    <row r="11" spans="1:29" ht="13.5" customHeight="1">
      <c r="A11" s="89">
        <v>9</v>
      </c>
      <c r="B11" s="106">
        <v>94</v>
      </c>
      <c r="C11" s="106">
        <v>91.5</v>
      </c>
      <c r="D11" s="106">
        <v>93.9</v>
      </c>
      <c r="E11" s="106">
        <v>91.6</v>
      </c>
      <c r="F11" s="106">
        <v>93.7</v>
      </c>
      <c r="G11" s="106">
        <v>92.4</v>
      </c>
      <c r="H11" s="106">
        <v>91.5</v>
      </c>
      <c r="I11" s="106">
        <v>89</v>
      </c>
      <c r="J11" s="106">
        <v>92.4</v>
      </c>
      <c r="K11" s="106">
        <v>92.9</v>
      </c>
      <c r="L11" s="106">
        <v>91.4</v>
      </c>
      <c r="M11" s="106">
        <v>88.6</v>
      </c>
      <c r="N11" s="106">
        <v>87.5</v>
      </c>
      <c r="O11" s="106">
        <v>87.1</v>
      </c>
      <c r="P11" s="106">
        <v>89.9</v>
      </c>
      <c r="Q11" s="106">
        <v>90.9</v>
      </c>
      <c r="R11" s="106">
        <v>93.1</v>
      </c>
      <c r="S11" s="106">
        <v>92.4</v>
      </c>
      <c r="T11" s="106">
        <v>95.3</v>
      </c>
      <c r="U11" s="106">
        <v>96.1</v>
      </c>
      <c r="V11" s="106">
        <v>96.1</v>
      </c>
      <c r="W11" s="106">
        <v>97.7</v>
      </c>
      <c r="X11" s="106">
        <v>98.1</v>
      </c>
      <c r="Y11" s="106">
        <v>97.1</v>
      </c>
      <c r="Z11" s="90">
        <f t="shared" si="0"/>
        <v>92.675</v>
      </c>
      <c r="AA11" s="91">
        <v>84</v>
      </c>
      <c r="AB11" s="108">
        <v>0.5131944444444444</v>
      </c>
      <c r="AC11" s="6">
        <v>9</v>
      </c>
    </row>
    <row r="12" spans="1:29" ht="13.5" customHeight="1">
      <c r="A12" s="92">
        <v>10</v>
      </c>
      <c r="B12" s="83">
        <v>99.9</v>
      </c>
      <c r="C12" s="83">
        <v>96.8</v>
      </c>
      <c r="D12" s="83">
        <v>98.8</v>
      </c>
      <c r="E12" s="83">
        <v>97</v>
      </c>
      <c r="F12" s="83">
        <v>96.1</v>
      </c>
      <c r="G12" s="83">
        <v>88.5</v>
      </c>
      <c r="H12" s="83">
        <v>84.1</v>
      </c>
      <c r="I12" s="83">
        <v>83.1</v>
      </c>
      <c r="J12" s="83">
        <v>73.4</v>
      </c>
      <c r="K12" s="83">
        <v>75.3</v>
      </c>
      <c r="L12" s="83">
        <v>68.8</v>
      </c>
      <c r="M12" s="83">
        <v>65.2</v>
      </c>
      <c r="N12" s="83">
        <v>59.9</v>
      </c>
      <c r="O12" s="83">
        <v>58.1</v>
      </c>
      <c r="P12" s="83">
        <v>70.1</v>
      </c>
      <c r="Q12" s="83">
        <v>72.3</v>
      </c>
      <c r="R12" s="83">
        <v>76.9</v>
      </c>
      <c r="S12" s="83">
        <v>81</v>
      </c>
      <c r="T12" s="83">
        <v>89.2</v>
      </c>
      <c r="U12" s="83">
        <v>88.9</v>
      </c>
      <c r="V12" s="83">
        <v>91.2</v>
      </c>
      <c r="W12" s="83">
        <v>90.1</v>
      </c>
      <c r="X12" s="83">
        <v>88.9</v>
      </c>
      <c r="Y12" s="83">
        <v>88.7</v>
      </c>
      <c r="Z12" s="93">
        <f t="shared" si="0"/>
        <v>82.59583333333335</v>
      </c>
      <c r="AA12" s="94">
        <v>55.5</v>
      </c>
      <c r="AB12" s="109">
        <v>0.58125</v>
      </c>
      <c r="AC12" s="6">
        <v>10</v>
      </c>
    </row>
    <row r="13" spans="1:29" ht="13.5" customHeight="1">
      <c r="A13" s="89">
        <v>11</v>
      </c>
      <c r="B13" s="106">
        <v>88.1</v>
      </c>
      <c r="C13" s="106">
        <v>90.4</v>
      </c>
      <c r="D13" s="106">
        <v>90.3</v>
      </c>
      <c r="E13" s="106">
        <v>90.4</v>
      </c>
      <c r="F13" s="106">
        <v>93.3</v>
      </c>
      <c r="G13" s="106">
        <v>86.9</v>
      </c>
      <c r="H13" s="106">
        <v>75.4</v>
      </c>
      <c r="I13" s="106">
        <v>72.4</v>
      </c>
      <c r="J13" s="106">
        <v>66</v>
      </c>
      <c r="K13" s="106">
        <v>62.1</v>
      </c>
      <c r="L13" s="106">
        <v>64.4</v>
      </c>
      <c r="M13" s="106">
        <v>65.4</v>
      </c>
      <c r="N13" s="106">
        <v>65.8</v>
      </c>
      <c r="O13" s="106">
        <v>63.1</v>
      </c>
      <c r="P13" s="106">
        <v>69.6</v>
      </c>
      <c r="Q13" s="106">
        <v>64.4</v>
      </c>
      <c r="R13" s="106">
        <v>67.6</v>
      </c>
      <c r="S13" s="106">
        <v>73.9</v>
      </c>
      <c r="T13" s="106">
        <v>72.5</v>
      </c>
      <c r="U13" s="106">
        <v>87.1</v>
      </c>
      <c r="V13" s="106">
        <v>89</v>
      </c>
      <c r="W13" s="106">
        <v>92.4</v>
      </c>
      <c r="X13" s="106">
        <v>92.1</v>
      </c>
      <c r="Y13" s="106">
        <v>88.2</v>
      </c>
      <c r="Z13" s="90">
        <f t="shared" si="0"/>
        <v>77.95</v>
      </c>
      <c r="AA13" s="91">
        <v>60</v>
      </c>
      <c r="AB13" s="108">
        <v>0.5930555555555556</v>
      </c>
      <c r="AC13" s="5">
        <v>11</v>
      </c>
    </row>
    <row r="14" spans="1:29" ht="13.5" customHeight="1">
      <c r="A14" s="89">
        <v>12</v>
      </c>
      <c r="B14" s="106">
        <v>87.3</v>
      </c>
      <c r="C14" s="106">
        <v>87.6</v>
      </c>
      <c r="D14" s="106">
        <v>88.2</v>
      </c>
      <c r="E14" s="106">
        <v>87.7</v>
      </c>
      <c r="F14" s="106">
        <v>93.3</v>
      </c>
      <c r="G14" s="106">
        <v>95.9</v>
      </c>
      <c r="H14" s="106">
        <v>97.1</v>
      </c>
      <c r="I14" s="106">
        <v>95.7</v>
      </c>
      <c r="J14" s="106">
        <v>93.7</v>
      </c>
      <c r="K14" s="106">
        <v>95.1</v>
      </c>
      <c r="L14" s="106">
        <v>95.8</v>
      </c>
      <c r="M14" s="106">
        <v>94.1</v>
      </c>
      <c r="N14" s="106">
        <v>95.2</v>
      </c>
      <c r="O14" s="106">
        <v>95.7</v>
      </c>
      <c r="P14" s="106">
        <v>92.1</v>
      </c>
      <c r="Q14" s="106">
        <v>92.2</v>
      </c>
      <c r="R14" s="106">
        <v>91.4</v>
      </c>
      <c r="S14" s="106">
        <v>91.3</v>
      </c>
      <c r="T14" s="106">
        <v>93.7</v>
      </c>
      <c r="U14" s="106">
        <v>93.8</v>
      </c>
      <c r="V14" s="106">
        <v>93.7</v>
      </c>
      <c r="W14" s="106">
        <v>92</v>
      </c>
      <c r="X14" s="106">
        <v>93.4</v>
      </c>
      <c r="Y14" s="106">
        <v>92.6</v>
      </c>
      <c r="Z14" s="90">
        <f t="shared" si="0"/>
        <v>92.85833333333333</v>
      </c>
      <c r="AA14" s="91">
        <v>85.4</v>
      </c>
      <c r="AB14" s="108">
        <v>0.09722222222222222</v>
      </c>
      <c r="AC14" s="6">
        <v>12</v>
      </c>
    </row>
    <row r="15" spans="1:29" ht="13.5" customHeight="1">
      <c r="A15" s="89">
        <v>13</v>
      </c>
      <c r="B15" s="106">
        <v>93.8</v>
      </c>
      <c r="C15" s="106">
        <v>94.1</v>
      </c>
      <c r="D15" s="106">
        <v>94.1</v>
      </c>
      <c r="E15" s="106">
        <v>93.5</v>
      </c>
      <c r="F15" s="106">
        <v>93.2</v>
      </c>
      <c r="G15" s="106">
        <v>92</v>
      </c>
      <c r="H15" s="106">
        <v>90.6</v>
      </c>
      <c r="I15" s="106">
        <v>90.1</v>
      </c>
      <c r="J15" s="106">
        <v>88.7</v>
      </c>
      <c r="K15" s="106">
        <v>84.9</v>
      </c>
      <c r="L15" s="106">
        <v>80.2</v>
      </c>
      <c r="M15" s="106">
        <v>77.1</v>
      </c>
      <c r="N15" s="106">
        <v>74.3</v>
      </c>
      <c r="O15" s="106">
        <v>74</v>
      </c>
      <c r="P15" s="106">
        <v>75.1</v>
      </c>
      <c r="Q15" s="106">
        <v>75.4</v>
      </c>
      <c r="R15" s="106">
        <v>79.7</v>
      </c>
      <c r="S15" s="106">
        <v>82.7</v>
      </c>
      <c r="T15" s="106">
        <v>84.8</v>
      </c>
      <c r="U15" s="106">
        <v>85</v>
      </c>
      <c r="V15" s="106">
        <v>84.5</v>
      </c>
      <c r="W15" s="106">
        <v>85.2</v>
      </c>
      <c r="X15" s="106">
        <v>87.6</v>
      </c>
      <c r="Y15" s="106">
        <v>84.2</v>
      </c>
      <c r="Z15" s="90">
        <f t="shared" si="0"/>
        <v>85.2</v>
      </c>
      <c r="AA15" s="91">
        <v>71.1</v>
      </c>
      <c r="AB15" s="108">
        <v>0.548611111111111</v>
      </c>
      <c r="AC15" s="6">
        <v>13</v>
      </c>
    </row>
    <row r="16" spans="1:29" ht="13.5" customHeight="1">
      <c r="A16" s="89">
        <v>14</v>
      </c>
      <c r="B16" s="106">
        <v>85.6</v>
      </c>
      <c r="C16" s="106">
        <v>87.2</v>
      </c>
      <c r="D16" s="106">
        <v>87.4</v>
      </c>
      <c r="E16" s="106">
        <v>84.8</v>
      </c>
      <c r="F16" s="106">
        <v>86.1</v>
      </c>
      <c r="G16" s="106">
        <v>84.3</v>
      </c>
      <c r="H16" s="106">
        <v>85</v>
      </c>
      <c r="I16" s="106">
        <v>86.8</v>
      </c>
      <c r="J16" s="106">
        <v>89.5</v>
      </c>
      <c r="K16" s="106">
        <v>93.1</v>
      </c>
      <c r="L16" s="106">
        <v>91.1</v>
      </c>
      <c r="M16" s="106">
        <v>94.2</v>
      </c>
      <c r="N16" s="106">
        <v>95.6</v>
      </c>
      <c r="O16" s="106">
        <v>98.3</v>
      </c>
      <c r="P16" s="106">
        <v>96.5</v>
      </c>
      <c r="Q16" s="106">
        <v>97.9</v>
      </c>
      <c r="R16" s="106">
        <v>97.6</v>
      </c>
      <c r="S16" s="106">
        <v>96.2</v>
      </c>
      <c r="T16" s="106">
        <v>99.7</v>
      </c>
      <c r="U16" s="106">
        <v>98.6</v>
      </c>
      <c r="V16" s="106">
        <v>97.9</v>
      </c>
      <c r="W16" s="106">
        <v>97.7</v>
      </c>
      <c r="X16" s="106">
        <v>98</v>
      </c>
      <c r="Y16" s="106">
        <v>98.7</v>
      </c>
      <c r="Z16" s="90">
        <f t="shared" si="0"/>
        <v>92.82499999999999</v>
      </c>
      <c r="AA16" s="91">
        <v>81.9</v>
      </c>
      <c r="AB16" s="108">
        <v>0.30972222222222223</v>
      </c>
      <c r="AC16" s="6">
        <v>14</v>
      </c>
    </row>
    <row r="17" spans="1:29" ht="13.5" customHeight="1">
      <c r="A17" s="89">
        <v>15</v>
      </c>
      <c r="B17" s="106">
        <v>96.8</v>
      </c>
      <c r="C17" s="106">
        <v>98.2</v>
      </c>
      <c r="D17" s="106">
        <v>98.3</v>
      </c>
      <c r="E17" s="106">
        <v>98.5</v>
      </c>
      <c r="F17" s="106">
        <v>98.7</v>
      </c>
      <c r="G17" s="106">
        <v>100</v>
      </c>
      <c r="H17" s="106">
        <v>92.6</v>
      </c>
      <c r="I17" s="106">
        <v>87.4</v>
      </c>
      <c r="J17" s="106">
        <v>87.6</v>
      </c>
      <c r="K17" s="106">
        <v>92.1</v>
      </c>
      <c r="L17" s="106">
        <v>87.4</v>
      </c>
      <c r="M17" s="106">
        <v>81.4</v>
      </c>
      <c r="N17" s="106">
        <v>81.3</v>
      </c>
      <c r="O17" s="106">
        <v>80.7</v>
      </c>
      <c r="P17" s="106">
        <v>82</v>
      </c>
      <c r="Q17" s="106">
        <v>80.6</v>
      </c>
      <c r="R17" s="106">
        <v>84.7</v>
      </c>
      <c r="S17" s="106">
        <v>89.1</v>
      </c>
      <c r="T17" s="106">
        <v>90.8</v>
      </c>
      <c r="U17" s="106">
        <v>92.4</v>
      </c>
      <c r="V17" s="106">
        <v>92.4</v>
      </c>
      <c r="W17" s="106">
        <v>92.6</v>
      </c>
      <c r="X17" s="106">
        <v>91</v>
      </c>
      <c r="Y17" s="106">
        <v>94.9</v>
      </c>
      <c r="Z17" s="90">
        <f t="shared" si="0"/>
        <v>90.47916666666669</v>
      </c>
      <c r="AA17" s="91">
        <v>76.8</v>
      </c>
      <c r="AB17" s="108">
        <v>0.6048611111111112</v>
      </c>
      <c r="AC17" s="6">
        <v>15</v>
      </c>
    </row>
    <row r="18" spans="1:29" ht="13.5" customHeight="1">
      <c r="A18" s="89">
        <v>16</v>
      </c>
      <c r="B18" s="106">
        <v>98.4</v>
      </c>
      <c r="C18" s="106">
        <v>96.6</v>
      </c>
      <c r="D18" s="106">
        <v>97.9</v>
      </c>
      <c r="E18" s="106">
        <v>97.5</v>
      </c>
      <c r="F18" s="106">
        <v>98.6</v>
      </c>
      <c r="G18" s="106">
        <v>95.4</v>
      </c>
      <c r="H18" s="106">
        <v>93.9</v>
      </c>
      <c r="I18" s="106">
        <v>91.6</v>
      </c>
      <c r="J18" s="106">
        <v>87.2</v>
      </c>
      <c r="K18" s="106">
        <v>86.8</v>
      </c>
      <c r="L18" s="106">
        <v>80.3</v>
      </c>
      <c r="M18" s="106">
        <v>85.8</v>
      </c>
      <c r="N18" s="106">
        <v>80.5</v>
      </c>
      <c r="O18" s="106">
        <v>79.2</v>
      </c>
      <c r="P18" s="106">
        <v>79</v>
      </c>
      <c r="Q18" s="106">
        <v>85.5</v>
      </c>
      <c r="R18" s="106">
        <v>84.4</v>
      </c>
      <c r="S18" s="106">
        <v>94.2</v>
      </c>
      <c r="T18" s="106">
        <v>95</v>
      </c>
      <c r="U18" s="106">
        <v>94.7</v>
      </c>
      <c r="V18" s="106">
        <v>94.2</v>
      </c>
      <c r="W18" s="106">
        <v>95.2</v>
      </c>
      <c r="X18" s="106">
        <v>93.9</v>
      </c>
      <c r="Y18" s="106">
        <v>93.1</v>
      </c>
      <c r="Z18" s="90">
        <f t="shared" si="0"/>
        <v>90.78750000000001</v>
      </c>
      <c r="AA18" s="91">
        <v>75.2</v>
      </c>
      <c r="AB18" s="108">
        <v>0.6881944444444444</v>
      </c>
      <c r="AC18" s="6">
        <v>16</v>
      </c>
    </row>
    <row r="19" spans="1:29" ht="13.5" customHeight="1">
      <c r="A19" s="89">
        <v>17</v>
      </c>
      <c r="B19" s="106">
        <v>91.7</v>
      </c>
      <c r="C19" s="106">
        <v>95.1</v>
      </c>
      <c r="D19" s="106">
        <v>95.6</v>
      </c>
      <c r="E19" s="106">
        <v>94.6</v>
      </c>
      <c r="F19" s="106">
        <v>95.6</v>
      </c>
      <c r="G19" s="106">
        <v>96.1</v>
      </c>
      <c r="H19" s="106">
        <v>89.6</v>
      </c>
      <c r="I19" s="106">
        <v>81.1</v>
      </c>
      <c r="J19" s="106">
        <v>75.3</v>
      </c>
      <c r="K19" s="106">
        <v>70.2</v>
      </c>
      <c r="L19" s="106">
        <v>65.6</v>
      </c>
      <c r="M19" s="106">
        <v>69.3</v>
      </c>
      <c r="N19" s="106">
        <v>67.8</v>
      </c>
      <c r="O19" s="106">
        <v>72.5</v>
      </c>
      <c r="P19" s="106">
        <v>78.7</v>
      </c>
      <c r="Q19" s="106">
        <v>82.6</v>
      </c>
      <c r="R19" s="106">
        <v>88.4</v>
      </c>
      <c r="S19" s="106">
        <v>86.8</v>
      </c>
      <c r="T19" s="106">
        <v>85.9</v>
      </c>
      <c r="U19" s="106">
        <v>90.6</v>
      </c>
      <c r="V19" s="106">
        <v>91.4</v>
      </c>
      <c r="W19" s="106">
        <v>94.3</v>
      </c>
      <c r="X19" s="106">
        <v>95</v>
      </c>
      <c r="Y19" s="106">
        <v>94.6</v>
      </c>
      <c r="Z19" s="90">
        <f t="shared" si="0"/>
        <v>85.35000000000001</v>
      </c>
      <c r="AA19" s="91">
        <v>60.6</v>
      </c>
      <c r="AB19" s="108">
        <v>0.5604166666666667</v>
      </c>
      <c r="AC19" s="6">
        <v>17</v>
      </c>
    </row>
    <row r="20" spans="1:29" ht="13.5" customHeight="1">
      <c r="A20" s="89">
        <v>18</v>
      </c>
      <c r="B20" s="106">
        <v>94.2</v>
      </c>
      <c r="C20" s="106">
        <v>90.3</v>
      </c>
      <c r="D20" s="106">
        <v>90.5</v>
      </c>
      <c r="E20" s="106">
        <v>91.3</v>
      </c>
      <c r="F20" s="106">
        <v>91</v>
      </c>
      <c r="G20" s="106">
        <v>86.5</v>
      </c>
      <c r="H20" s="106">
        <v>82.3</v>
      </c>
      <c r="I20" s="106">
        <v>73.8</v>
      </c>
      <c r="J20" s="106">
        <v>65.5</v>
      </c>
      <c r="K20" s="106">
        <v>60.9</v>
      </c>
      <c r="L20" s="106">
        <v>63.4</v>
      </c>
      <c r="M20" s="106">
        <v>58</v>
      </c>
      <c r="N20" s="106">
        <v>66.3</v>
      </c>
      <c r="O20" s="106">
        <v>70</v>
      </c>
      <c r="P20" s="106">
        <v>63.5</v>
      </c>
      <c r="Q20" s="106">
        <v>72.2</v>
      </c>
      <c r="R20" s="106">
        <v>73.9</v>
      </c>
      <c r="S20" s="106">
        <v>77.4</v>
      </c>
      <c r="T20" s="106">
        <v>83</v>
      </c>
      <c r="U20" s="106">
        <v>94.8</v>
      </c>
      <c r="V20" s="106">
        <v>95.5</v>
      </c>
      <c r="W20" s="106">
        <v>95.1</v>
      </c>
      <c r="X20" s="106">
        <v>94.4</v>
      </c>
      <c r="Y20" s="106">
        <v>93.2</v>
      </c>
      <c r="Z20" s="90">
        <f t="shared" si="0"/>
        <v>80.29166666666667</v>
      </c>
      <c r="AA20" s="91">
        <v>55.6</v>
      </c>
      <c r="AB20" s="108">
        <v>0.49375</v>
      </c>
      <c r="AC20" s="6">
        <v>18</v>
      </c>
    </row>
    <row r="21" spans="1:29" ht="13.5" customHeight="1">
      <c r="A21" s="89">
        <v>19</v>
      </c>
      <c r="B21" s="106">
        <v>96</v>
      </c>
      <c r="C21" s="106">
        <v>94</v>
      </c>
      <c r="D21" s="106">
        <v>93.5</v>
      </c>
      <c r="E21" s="106">
        <v>93</v>
      </c>
      <c r="F21" s="106">
        <v>89.3</v>
      </c>
      <c r="G21" s="106">
        <v>89.9</v>
      </c>
      <c r="H21" s="106">
        <v>88.3</v>
      </c>
      <c r="I21" s="106">
        <v>82.4</v>
      </c>
      <c r="J21" s="106">
        <v>80.4</v>
      </c>
      <c r="K21" s="106">
        <v>79.6</v>
      </c>
      <c r="L21" s="106">
        <v>78.1</v>
      </c>
      <c r="M21" s="106">
        <v>64.4</v>
      </c>
      <c r="N21" s="106">
        <v>68.3</v>
      </c>
      <c r="O21" s="106">
        <v>66.1</v>
      </c>
      <c r="P21" s="106">
        <v>68.1</v>
      </c>
      <c r="Q21" s="106">
        <v>71.2</v>
      </c>
      <c r="R21" s="106">
        <v>68.7</v>
      </c>
      <c r="S21" s="106">
        <v>64.9</v>
      </c>
      <c r="T21" s="106">
        <v>75</v>
      </c>
      <c r="U21" s="106">
        <v>74.7</v>
      </c>
      <c r="V21" s="106">
        <v>73.4</v>
      </c>
      <c r="W21" s="106">
        <v>74.1</v>
      </c>
      <c r="X21" s="106">
        <v>76.1</v>
      </c>
      <c r="Y21" s="106">
        <v>73.5</v>
      </c>
      <c r="Z21" s="90">
        <f t="shared" si="0"/>
        <v>78.45833333333333</v>
      </c>
      <c r="AA21" s="91">
        <v>60.2</v>
      </c>
      <c r="AB21" s="108">
        <v>0.49652777777777773</v>
      </c>
      <c r="AC21" s="6">
        <v>19</v>
      </c>
    </row>
    <row r="22" spans="1:29" ht="13.5" customHeight="1">
      <c r="A22" s="92">
        <v>20</v>
      </c>
      <c r="B22" s="83">
        <v>72.9</v>
      </c>
      <c r="C22" s="83">
        <v>70.2</v>
      </c>
      <c r="D22" s="83">
        <v>76.7</v>
      </c>
      <c r="E22" s="83">
        <v>75.9</v>
      </c>
      <c r="F22" s="83">
        <v>77.8</v>
      </c>
      <c r="G22" s="83">
        <v>77.7</v>
      </c>
      <c r="H22" s="83">
        <v>77.1</v>
      </c>
      <c r="I22" s="83">
        <v>73.7</v>
      </c>
      <c r="J22" s="83">
        <v>60.5</v>
      </c>
      <c r="K22" s="83">
        <v>60.7</v>
      </c>
      <c r="L22" s="83">
        <v>53.4</v>
      </c>
      <c r="M22" s="83">
        <v>53.4</v>
      </c>
      <c r="N22" s="83">
        <v>55.9</v>
      </c>
      <c r="O22" s="83">
        <v>53.1</v>
      </c>
      <c r="P22" s="83">
        <v>58.2</v>
      </c>
      <c r="Q22" s="83">
        <v>57.1</v>
      </c>
      <c r="R22" s="83">
        <v>63.3</v>
      </c>
      <c r="S22" s="83">
        <v>58</v>
      </c>
      <c r="T22" s="83">
        <v>68.1</v>
      </c>
      <c r="U22" s="83">
        <v>70.8</v>
      </c>
      <c r="V22" s="83">
        <v>69.2</v>
      </c>
      <c r="W22" s="83">
        <v>67.7</v>
      </c>
      <c r="X22" s="83">
        <v>69.6</v>
      </c>
      <c r="Y22" s="83">
        <v>70.8</v>
      </c>
      <c r="Z22" s="93">
        <f t="shared" si="0"/>
        <v>66.325</v>
      </c>
      <c r="AA22" s="94">
        <v>46.2</v>
      </c>
      <c r="AB22" s="109">
        <v>0.47152777777777777</v>
      </c>
      <c r="AC22" s="6">
        <v>20</v>
      </c>
    </row>
    <row r="23" spans="1:29" ht="13.5" customHeight="1">
      <c r="A23" s="89">
        <v>21</v>
      </c>
      <c r="B23" s="106">
        <v>73.1</v>
      </c>
      <c r="C23" s="106">
        <v>78.6</v>
      </c>
      <c r="D23" s="106">
        <v>77</v>
      </c>
      <c r="E23" s="106">
        <v>84.4</v>
      </c>
      <c r="F23" s="106">
        <v>80.2</v>
      </c>
      <c r="G23" s="106">
        <v>75.3</v>
      </c>
      <c r="H23" s="106">
        <v>73.6</v>
      </c>
      <c r="I23" s="106">
        <v>70.1</v>
      </c>
      <c r="J23" s="106">
        <v>62.6</v>
      </c>
      <c r="K23" s="106">
        <v>60.6</v>
      </c>
      <c r="L23" s="106">
        <v>58.2</v>
      </c>
      <c r="M23" s="106">
        <v>67.8</v>
      </c>
      <c r="N23" s="106">
        <v>75.5</v>
      </c>
      <c r="O23" s="106">
        <v>73.4</v>
      </c>
      <c r="P23" s="106">
        <v>77</v>
      </c>
      <c r="Q23" s="106">
        <v>75.8</v>
      </c>
      <c r="R23" s="106">
        <v>77.9</v>
      </c>
      <c r="S23" s="106">
        <v>81.3</v>
      </c>
      <c r="T23" s="106">
        <v>84</v>
      </c>
      <c r="U23" s="106">
        <v>84.3</v>
      </c>
      <c r="V23" s="106">
        <v>84</v>
      </c>
      <c r="W23" s="106">
        <v>87.3</v>
      </c>
      <c r="X23" s="106">
        <v>88.2</v>
      </c>
      <c r="Y23" s="106">
        <v>89.2</v>
      </c>
      <c r="Z23" s="90">
        <f t="shared" si="0"/>
        <v>76.64166666666667</v>
      </c>
      <c r="AA23" s="91">
        <v>56.1</v>
      </c>
      <c r="AB23" s="108">
        <v>0.45555555555555555</v>
      </c>
      <c r="AC23" s="5">
        <v>21</v>
      </c>
    </row>
    <row r="24" spans="1:29" ht="13.5" customHeight="1">
      <c r="A24" s="89">
        <v>22</v>
      </c>
      <c r="B24" s="106">
        <v>89.1</v>
      </c>
      <c r="C24" s="106">
        <v>91.1</v>
      </c>
      <c r="D24" s="106">
        <v>90.5</v>
      </c>
      <c r="E24" s="106">
        <v>91.5</v>
      </c>
      <c r="F24" s="106">
        <v>95</v>
      </c>
      <c r="G24" s="106">
        <v>96.5</v>
      </c>
      <c r="H24" s="106">
        <v>94.6</v>
      </c>
      <c r="I24" s="106">
        <v>93.3</v>
      </c>
      <c r="J24" s="106">
        <v>87.2</v>
      </c>
      <c r="K24" s="106">
        <v>85</v>
      </c>
      <c r="L24" s="106">
        <v>88.3</v>
      </c>
      <c r="M24" s="106">
        <v>86.6</v>
      </c>
      <c r="N24" s="106">
        <v>90.3</v>
      </c>
      <c r="O24" s="106">
        <v>87.8</v>
      </c>
      <c r="P24" s="106">
        <v>86.7</v>
      </c>
      <c r="Q24" s="106">
        <v>89.3</v>
      </c>
      <c r="R24" s="106">
        <v>89.5</v>
      </c>
      <c r="S24" s="106">
        <v>89.4</v>
      </c>
      <c r="T24" s="106">
        <v>88.5</v>
      </c>
      <c r="U24" s="106">
        <v>87</v>
      </c>
      <c r="V24" s="106">
        <v>90</v>
      </c>
      <c r="W24" s="106">
        <v>93.6</v>
      </c>
      <c r="X24" s="106">
        <v>93.2</v>
      </c>
      <c r="Y24" s="106">
        <v>90.4</v>
      </c>
      <c r="Z24" s="90">
        <f t="shared" si="0"/>
        <v>90.18333333333334</v>
      </c>
      <c r="AA24" s="91">
        <v>83.9</v>
      </c>
      <c r="AB24" s="108">
        <v>0.4284722222222222</v>
      </c>
      <c r="AC24" s="6">
        <v>22</v>
      </c>
    </row>
    <row r="25" spans="1:29" ht="13.5" customHeight="1">
      <c r="A25" s="89">
        <v>23</v>
      </c>
      <c r="B25" s="106">
        <v>87.5</v>
      </c>
      <c r="C25" s="106">
        <v>88.5</v>
      </c>
      <c r="D25" s="106">
        <v>84.9</v>
      </c>
      <c r="E25" s="106">
        <v>86.4</v>
      </c>
      <c r="F25" s="106">
        <v>88.6</v>
      </c>
      <c r="G25" s="106">
        <v>86.4</v>
      </c>
      <c r="H25" s="106">
        <v>84.8</v>
      </c>
      <c r="I25" s="106">
        <v>78.8</v>
      </c>
      <c r="J25" s="106">
        <v>72.6</v>
      </c>
      <c r="K25" s="106">
        <v>75.5</v>
      </c>
      <c r="L25" s="106">
        <v>74.4</v>
      </c>
      <c r="M25" s="106">
        <v>68.5</v>
      </c>
      <c r="N25" s="106">
        <v>72.6</v>
      </c>
      <c r="O25" s="106">
        <v>77.6</v>
      </c>
      <c r="P25" s="106">
        <v>71.3</v>
      </c>
      <c r="Q25" s="106">
        <v>77.4</v>
      </c>
      <c r="R25" s="106">
        <v>78.3</v>
      </c>
      <c r="S25" s="106">
        <v>83.3</v>
      </c>
      <c r="T25" s="106">
        <v>86.7</v>
      </c>
      <c r="U25" s="106">
        <v>86.1</v>
      </c>
      <c r="V25" s="106">
        <v>87</v>
      </c>
      <c r="W25" s="106">
        <v>81.9</v>
      </c>
      <c r="X25" s="106">
        <v>81.3</v>
      </c>
      <c r="Y25" s="106">
        <v>83.4</v>
      </c>
      <c r="Z25" s="90">
        <f t="shared" si="0"/>
        <v>80.99166666666666</v>
      </c>
      <c r="AA25" s="91">
        <v>65.5</v>
      </c>
      <c r="AB25" s="108">
        <v>0.5215277777777778</v>
      </c>
      <c r="AC25" s="6">
        <v>23</v>
      </c>
    </row>
    <row r="26" spans="1:29" ht="13.5" customHeight="1">
      <c r="A26" s="89">
        <v>24</v>
      </c>
      <c r="B26" s="106">
        <v>84.8</v>
      </c>
      <c r="C26" s="106">
        <v>82.7</v>
      </c>
      <c r="D26" s="106">
        <v>83.8</v>
      </c>
      <c r="E26" s="106">
        <v>82.4</v>
      </c>
      <c r="F26" s="106">
        <v>83.2</v>
      </c>
      <c r="G26" s="106">
        <v>86.4</v>
      </c>
      <c r="H26" s="106">
        <v>87.9</v>
      </c>
      <c r="I26" s="106">
        <v>85.3</v>
      </c>
      <c r="J26" s="106">
        <v>85.1</v>
      </c>
      <c r="K26" s="106">
        <v>80.7</v>
      </c>
      <c r="L26" s="106">
        <v>73.4</v>
      </c>
      <c r="M26" s="106">
        <v>62.1</v>
      </c>
      <c r="N26" s="106">
        <v>67.6</v>
      </c>
      <c r="O26" s="106">
        <v>72.7</v>
      </c>
      <c r="P26" s="106">
        <v>71.9</v>
      </c>
      <c r="Q26" s="106">
        <v>75</v>
      </c>
      <c r="R26" s="106">
        <v>76.8</v>
      </c>
      <c r="S26" s="106">
        <v>79.7</v>
      </c>
      <c r="T26" s="106">
        <v>85</v>
      </c>
      <c r="U26" s="106">
        <v>86.3</v>
      </c>
      <c r="V26" s="106">
        <v>85.6</v>
      </c>
      <c r="W26" s="106">
        <v>86.5</v>
      </c>
      <c r="X26" s="106">
        <v>87.8</v>
      </c>
      <c r="Y26" s="106">
        <v>88.7</v>
      </c>
      <c r="Z26" s="90">
        <f t="shared" si="0"/>
        <v>80.89166666666667</v>
      </c>
      <c r="AA26" s="91">
        <v>60</v>
      </c>
      <c r="AB26" s="108">
        <v>0.5</v>
      </c>
      <c r="AC26" s="6">
        <v>24</v>
      </c>
    </row>
    <row r="27" spans="1:29" ht="13.5" customHeight="1">
      <c r="A27" s="89">
        <v>25</v>
      </c>
      <c r="B27" s="106">
        <v>91.5</v>
      </c>
      <c r="C27" s="106">
        <v>90.8</v>
      </c>
      <c r="D27" s="106">
        <v>90.6</v>
      </c>
      <c r="E27" s="106">
        <v>89.6</v>
      </c>
      <c r="F27" s="106">
        <v>89.4</v>
      </c>
      <c r="G27" s="106">
        <v>87.3</v>
      </c>
      <c r="H27" s="106">
        <v>87.3</v>
      </c>
      <c r="I27" s="106">
        <v>89.6</v>
      </c>
      <c r="J27" s="106">
        <v>82.5</v>
      </c>
      <c r="K27" s="106">
        <v>78.8</v>
      </c>
      <c r="L27" s="106">
        <v>75.6</v>
      </c>
      <c r="M27" s="106">
        <v>74.2</v>
      </c>
      <c r="N27" s="106">
        <v>76.3</v>
      </c>
      <c r="O27" s="106">
        <v>81.8</v>
      </c>
      <c r="P27" s="106">
        <v>83.4</v>
      </c>
      <c r="Q27" s="106">
        <v>85</v>
      </c>
      <c r="R27" s="106">
        <v>83.6</v>
      </c>
      <c r="S27" s="106">
        <v>85</v>
      </c>
      <c r="T27" s="106">
        <v>89</v>
      </c>
      <c r="U27" s="106">
        <v>91.7</v>
      </c>
      <c r="V27" s="106">
        <v>94</v>
      </c>
      <c r="W27" s="106">
        <v>94.3</v>
      </c>
      <c r="X27" s="106">
        <v>95.3</v>
      </c>
      <c r="Y27" s="106">
        <v>95.8</v>
      </c>
      <c r="Z27" s="90">
        <f t="shared" si="0"/>
        <v>86.76666666666665</v>
      </c>
      <c r="AA27" s="91">
        <v>72.7</v>
      </c>
      <c r="AB27" s="108">
        <v>0.48333333333333334</v>
      </c>
      <c r="AC27" s="6">
        <v>25</v>
      </c>
    </row>
    <row r="28" spans="1:29" ht="13.5" customHeight="1">
      <c r="A28" s="89">
        <v>26</v>
      </c>
      <c r="B28" s="106">
        <v>98.3</v>
      </c>
      <c r="C28" s="106">
        <v>99.8</v>
      </c>
      <c r="D28" s="106">
        <v>100</v>
      </c>
      <c r="E28" s="106">
        <v>96.9</v>
      </c>
      <c r="F28" s="106">
        <v>98.4</v>
      </c>
      <c r="G28" s="106">
        <v>97.3</v>
      </c>
      <c r="H28" s="106">
        <v>99.1</v>
      </c>
      <c r="I28" s="106">
        <v>98.8</v>
      </c>
      <c r="J28" s="106">
        <v>99.7</v>
      </c>
      <c r="K28" s="106">
        <v>98.8</v>
      </c>
      <c r="L28" s="106">
        <v>98.4</v>
      </c>
      <c r="M28" s="106">
        <v>96.6</v>
      </c>
      <c r="N28" s="106">
        <v>100</v>
      </c>
      <c r="O28" s="106">
        <v>99.8</v>
      </c>
      <c r="P28" s="106">
        <v>96.3</v>
      </c>
      <c r="Q28" s="106">
        <v>98.6</v>
      </c>
      <c r="R28" s="106">
        <v>100</v>
      </c>
      <c r="S28" s="106">
        <v>97.6</v>
      </c>
      <c r="T28" s="106">
        <v>98.9</v>
      </c>
      <c r="U28" s="106">
        <v>98.3</v>
      </c>
      <c r="V28" s="106">
        <v>97.4</v>
      </c>
      <c r="W28" s="106">
        <v>99</v>
      </c>
      <c r="X28" s="106">
        <v>99</v>
      </c>
      <c r="Y28" s="106">
        <v>98.8</v>
      </c>
      <c r="Z28" s="90">
        <f t="shared" si="0"/>
        <v>98.57499999999999</v>
      </c>
      <c r="AA28" s="91">
        <v>94.5</v>
      </c>
      <c r="AB28" s="108">
        <v>0.63125</v>
      </c>
      <c r="AC28" s="6">
        <v>26</v>
      </c>
    </row>
    <row r="29" spans="1:29" ht="13.5" customHeight="1">
      <c r="A29" s="89">
        <v>27</v>
      </c>
      <c r="B29" s="106">
        <v>100</v>
      </c>
      <c r="C29" s="106">
        <v>91.5</v>
      </c>
      <c r="D29" s="106">
        <v>86.1</v>
      </c>
      <c r="E29" s="106">
        <v>91.5</v>
      </c>
      <c r="F29" s="106">
        <v>90.6</v>
      </c>
      <c r="G29" s="106">
        <v>92.1</v>
      </c>
      <c r="H29" s="106">
        <v>91.8</v>
      </c>
      <c r="I29" s="106">
        <v>90.3</v>
      </c>
      <c r="J29" s="106">
        <v>76</v>
      </c>
      <c r="K29" s="106">
        <v>67.6</v>
      </c>
      <c r="L29" s="106">
        <v>56.1</v>
      </c>
      <c r="M29" s="106">
        <v>44.5</v>
      </c>
      <c r="N29" s="106">
        <v>41</v>
      </c>
      <c r="O29" s="106">
        <v>39</v>
      </c>
      <c r="P29" s="106">
        <v>41</v>
      </c>
      <c r="Q29" s="106">
        <v>40.7</v>
      </c>
      <c r="R29" s="106">
        <v>42.8</v>
      </c>
      <c r="S29" s="106">
        <v>47.8</v>
      </c>
      <c r="T29" s="106">
        <v>62.3</v>
      </c>
      <c r="U29" s="106">
        <v>65.2</v>
      </c>
      <c r="V29" s="106">
        <v>68.9</v>
      </c>
      <c r="W29" s="106">
        <v>70</v>
      </c>
      <c r="X29" s="106">
        <v>72.8</v>
      </c>
      <c r="Y29" s="106">
        <v>74</v>
      </c>
      <c r="Z29" s="90">
        <f t="shared" si="0"/>
        <v>68.48333333333333</v>
      </c>
      <c r="AA29" s="91">
        <v>38.1</v>
      </c>
      <c r="AB29" s="108">
        <v>0.6791666666666667</v>
      </c>
      <c r="AC29" s="6">
        <v>27</v>
      </c>
    </row>
    <row r="30" spans="1:29" ht="13.5" customHeight="1">
      <c r="A30" s="89">
        <v>28</v>
      </c>
      <c r="B30" s="106">
        <v>75.3</v>
      </c>
      <c r="C30" s="106">
        <v>73.8</v>
      </c>
      <c r="D30" s="106">
        <v>77</v>
      </c>
      <c r="E30" s="106">
        <v>75.2</v>
      </c>
      <c r="F30" s="106">
        <v>79.6</v>
      </c>
      <c r="G30" s="106">
        <v>74.7</v>
      </c>
      <c r="H30" s="106">
        <v>62.4</v>
      </c>
      <c r="I30" s="106">
        <v>54.4</v>
      </c>
      <c r="J30" s="106">
        <v>52.6</v>
      </c>
      <c r="K30" s="106">
        <v>53.8</v>
      </c>
      <c r="L30" s="106">
        <v>52</v>
      </c>
      <c r="M30" s="106">
        <v>62.6</v>
      </c>
      <c r="N30" s="106">
        <v>55</v>
      </c>
      <c r="O30" s="106">
        <v>53</v>
      </c>
      <c r="P30" s="106">
        <v>52.7</v>
      </c>
      <c r="Q30" s="106">
        <v>50.3</v>
      </c>
      <c r="R30" s="106">
        <v>52.8</v>
      </c>
      <c r="S30" s="106">
        <v>56</v>
      </c>
      <c r="T30" s="106">
        <v>66.3</v>
      </c>
      <c r="U30" s="106">
        <v>76.9</v>
      </c>
      <c r="V30" s="106">
        <v>81.1</v>
      </c>
      <c r="W30" s="106">
        <v>83.7</v>
      </c>
      <c r="X30" s="106">
        <v>87.3</v>
      </c>
      <c r="Y30" s="106">
        <v>83.5</v>
      </c>
      <c r="Z30" s="90">
        <f t="shared" si="0"/>
        <v>66.33333333333333</v>
      </c>
      <c r="AA30" s="91">
        <v>47.3</v>
      </c>
      <c r="AB30" s="108">
        <v>0.6479166666666667</v>
      </c>
      <c r="AC30" s="6">
        <v>28</v>
      </c>
    </row>
    <row r="31" spans="1:29" ht="13.5" customHeight="1">
      <c r="A31" s="89">
        <v>29</v>
      </c>
      <c r="B31" s="106">
        <v>83.7</v>
      </c>
      <c r="C31" s="106">
        <v>85.3</v>
      </c>
      <c r="D31" s="106">
        <v>89.5</v>
      </c>
      <c r="E31" s="106">
        <v>88.9</v>
      </c>
      <c r="F31" s="106">
        <v>87.9</v>
      </c>
      <c r="G31" s="106">
        <v>83.4</v>
      </c>
      <c r="H31" s="106">
        <v>79.9</v>
      </c>
      <c r="I31" s="106">
        <v>77.6</v>
      </c>
      <c r="J31" s="106">
        <v>77.1</v>
      </c>
      <c r="K31" s="106">
        <v>71.6</v>
      </c>
      <c r="L31" s="106">
        <v>71.1</v>
      </c>
      <c r="M31" s="106">
        <v>70.3</v>
      </c>
      <c r="N31" s="106">
        <v>76.5</v>
      </c>
      <c r="O31" s="106">
        <v>82.5</v>
      </c>
      <c r="P31" s="106">
        <v>86.1</v>
      </c>
      <c r="Q31" s="106">
        <v>90.5</v>
      </c>
      <c r="R31" s="106">
        <v>87.1</v>
      </c>
      <c r="S31" s="106">
        <v>93.5</v>
      </c>
      <c r="T31" s="106">
        <v>97.2</v>
      </c>
      <c r="U31" s="106">
        <v>96.8</v>
      </c>
      <c r="V31" s="106">
        <v>97.3</v>
      </c>
      <c r="W31" s="106">
        <v>95.8</v>
      </c>
      <c r="X31" s="106">
        <v>97.7</v>
      </c>
      <c r="Y31" s="106">
        <v>97.8</v>
      </c>
      <c r="Z31" s="90">
        <f t="shared" si="0"/>
        <v>86.04583333333333</v>
      </c>
      <c r="AA31" s="91">
        <v>68.9</v>
      </c>
      <c r="AB31" s="108">
        <v>0.49375</v>
      </c>
      <c r="AC31" s="6">
        <v>29</v>
      </c>
    </row>
    <row r="32" spans="1:29" ht="13.5" customHeight="1">
      <c r="A32" s="89">
        <v>30</v>
      </c>
      <c r="B32" s="106">
        <v>95.5</v>
      </c>
      <c r="C32" s="106">
        <v>97.6</v>
      </c>
      <c r="D32" s="106">
        <v>99.1</v>
      </c>
      <c r="E32" s="106">
        <v>97.9</v>
      </c>
      <c r="F32" s="106">
        <v>98.3</v>
      </c>
      <c r="G32" s="106">
        <v>99.1</v>
      </c>
      <c r="H32" s="106">
        <v>100</v>
      </c>
      <c r="I32" s="106">
        <v>97.8</v>
      </c>
      <c r="J32" s="106">
        <v>92.2</v>
      </c>
      <c r="K32" s="106">
        <v>83.3</v>
      </c>
      <c r="L32" s="106">
        <v>79.1</v>
      </c>
      <c r="M32" s="106">
        <v>81.4</v>
      </c>
      <c r="N32" s="106">
        <v>77.5</v>
      </c>
      <c r="O32" s="106">
        <v>77.2</v>
      </c>
      <c r="P32" s="106">
        <v>80.7</v>
      </c>
      <c r="Q32" s="106">
        <v>86.5</v>
      </c>
      <c r="R32" s="106">
        <v>91.7</v>
      </c>
      <c r="S32" s="106">
        <v>91.1</v>
      </c>
      <c r="T32" s="106">
        <v>92.1</v>
      </c>
      <c r="U32" s="106">
        <v>92.7</v>
      </c>
      <c r="V32" s="106">
        <v>92</v>
      </c>
      <c r="W32" s="106">
        <v>93.9</v>
      </c>
      <c r="X32" s="106">
        <v>89.4</v>
      </c>
      <c r="Y32" s="106">
        <v>94.2</v>
      </c>
      <c r="Z32" s="90">
        <f t="shared" si="0"/>
        <v>90.84583333333332</v>
      </c>
      <c r="AA32" s="91">
        <v>73.9</v>
      </c>
      <c r="AB32" s="108">
        <v>0.5298611111111111</v>
      </c>
      <c r="AC32" s="6">
        <v>30</v>
      </c>
    </row>
    <row r="33" spans="1:29" ht="13.5" customHeight="1">
      <c r="A33" s="89">
        <v>31</v>
      </c>
      <c r="B33" s="106">
        <v>96.6</v>
      </c>
      <c r="C33" s="106">
        <v>95.3</v>
      </c>
      <c r="D33" s="106">
        <v>95.8</v>
      </c>
      <c r="E33" s="106">
        <v>97</v>
      </c>
      <c r="F33" s="106">
        <v>96</v>
      </c>
      <c r="G33" s="106">
        <v>94.9</v>
      </c>
      <c r="H33" s="106">
        <v>89.2</v>
      </c>
      <c r="I33" s="106">
        <v>85.2</v>
      </c>
      <c r="J33" s="106">
        <v>90.8</v>
      </c>
      <c r="K33" s="106">
        <v>83.8</v>
      </c>
      <c r="L33" s="106">
        <v>85.9</v>
      </c>
      <c r="M33" s="106">
        <v>83.9</v>
      </c>
      <c r="N33" s="106">
        <v>84</v>
      </c>
      <c r="O33" s="106">
        <v>77.1</v>
      </c>
      <c r="P33" s="106">
        <v>78.8</v>
      </c>
      <c r="Q33" s="106">
        <v>78.4</v>
      </c>
      <c r="R33" s="106">
        <v>85</v>
      </c>
      <c r="S33" s="106">
        <v>86</v>
      </c>
      <c r="T33" s="106">
        <v>89.7</v>
      </c>
      <c r="U33" s="106">
        <v>92.7</v>
      </c>
      <c r="V33" s="106">
        <v>89.5</v>
      </c>
      <c r="W33" s="106">
        <v>91.9</v>
      </c>
      <c r="X33" s="106">
        <v>93.3</v>
      </c>
      <c r="Y33" s="106">
        <v>95.3</v>
      </c>
      <c r="Z33" s="90">
        <f t="shared" si="0"/>
        <v>89.00416666666668</v>
      </c>
      <c r="AA33" s="91">
        <v>74.2</v>
      </c>
      <c r="AB33" s="108">
        <v>0.6298611111111111</v>
      </c>
      <c r="AC33" s="6">
        <v>31</v>
      </c>
    </row>
    <row r="34" spans="1:29" ht="18" customHeight="1">
      <c r="A34" s="95" t="s">
        <v>7</v>
      </c>
      <c r="B34" s="96">
        <f aca="true" t="shared" si="1" ref="B34:Q34">AVERAGE(B3:B33)</f>
        <v>91.29354838709678</v>
      </c>
      <c r="C34" s="96">
        <f t="shared" si="1"/>
        <v>91.26451612903227</v>
      </c>
      <c r="D34" s="96">
        <f t="shared" si="1"/>
        <v>91.75806451612904</v>
      </c>
      <c r="E34" s="96">
        <f t="shared" si="1"/>
        <v>91.74838709677421</v>
      </c>
      <c r="F34" s="96">
        <f t="shared" si="1"/>
        <v>92.50967741935483</v>
      </c>
      <c r="G34" s="96">
        <f t="shared" si="1"/>
        <v>90.95483870967743</v>
      </c>
      <c r="H34" s="96">
        <f t="shared" si="1"/>
        <v>88.90322580645162</v>
      </c>
      <c r="I34" s="96">
        <f t="shared" si="1"/>
        <v>85.97419354838709</v>
      </c>
      <c r="J34" s="96">
        <f t="shared" si="1"/>
        <v>82.19677419354836</v>
      </c>
      <c r="K34" s="96">
        <f t="shared" si="1"/>
        <v>80.24193548387096</v>
      </c>
      <c r="L34" s="96">
        <f t="shared" si="1"/>
        <v>77.96774193548386</v>
      </c>
      <c r="M34" s="96">
        <f t="shared" si="1"/>
        <v>76.80322580645162</v>
      </c>
      <c r="N34" s="96">
        <f t="shared" si="1"/>
        <v>77.77096774193548</v>
      </c>
      <c r="O34" s="96">
        <f t="shared" si="1"/>
        <v>77.96129032258064</v>
      </c>
      <c r="P34" s="96">
        <f t="shared" si="1"/>
        <v>79.32903225806452</v>
      </c>
      <c r="Q34" s="96">
        <f t="shared" si="1"/>
        <v>80.44193548387096</v>
      </c>
      <c r="R34" s="96">
        <f aca="true" t="shared" si="2" ref="R34:Y34">AVERAGE(R3:R33)</f>
        <v>82.29032258064518</v>
      </c>
      <c r="S34" s="96">
        <f t="shared" si="2"/>
        <v>84.33225806451614</v>
      </c>
      <c r="T34" s="96">
        <f t="shared" si="2"/>
        <v>87.48709677419355</v>
      </c>
      <c r="U34" s="96">
        <f t="shared" si="2"/>
        <v>89.34193548387097</v>
      </c>
      <c r="V34" s="96">
        <f t="shared" si="2"/>
        <v>89.58387096774194</v>
      </c>
      <c r="W34" s="96">
        <f t="shared" si="2"/>
        <v>90.42580645161291</v>
      </c>
      <c r="X34" s="96">
        <f t="shared" si="2"/>
        <v>91.30967741935487</v>
      </c>
      <c r="Y34" s="96">
        <f t="shared" si="2"/>
        <v>91.38064516129035</v>
      </c>
      <c r="Z34" s="96">
        <f>AVERAGE(B3:Y33)</f>
        <v>85.96962365591406</v>
      </c>
      <c r="AA34" s="97">
        <f>AVERAGE(最低)</f>
        <v>70.2032258064516</v>
      </c>
      <c r="AB34" s="98"/>
      <c r="AC34" s="7"/>
    </row>
    <row r="35" spans="21:28" ht="13.5" customHeight="1">
      <c r="U35" s="23"/>
      <c r="V35" s="23"/>
      <c r="W35" s="23"/>
      <c r="X35" s="23"/>
      <c r="Y35" s="23"/>
      <c r="Z35" s="23"/>
      <c r="AA35" s="23"/>
      <c r="AB35" s="23"/>
    </row>
    <row r="36" spans="1:28" ht="13.5" customHeight="1">
      <c r="A36" s="10" t="s">
        <v>8</v>
      </c>
      <c r="B36" s="11"/>
      <c r="C36" s="11"/>
      <c r="D36" s="12">
        <f>COUNTIF(最低,"&lt;40")</f>
        <v>1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3"/>
      <c r="V36" s="23"/>
      <c r="W36" s="23"/>
      <c r="X36" s="23"/>
      <c r="Y36" s="23"/>
      <c r="Z36" s="23"/>
      <c r="AA36" s="23"/>
      <c r="AB36" s="23"/>
    </row>
    <row r="37" spans="21:28" ht="13.5" customHeight="1">
      <c r="U37" s="23"/>
      <c r="V37" s="23"/>
      <c r="W37" s="23"/>
      <c r="X37" s="23"/>
      <c r="Y37" s="23"/>
      <c r="Z37" s="23"/>
      <c r="AA37" s="23"/>
      <c r="AB37" s="23"/>
    </row>
    <row r="38" spans="1:28" ht="13.5" customHeight="1">
      <c r="A38" t="s">
        <v>9</v>
      </c>
      <c r="U38" s="23"/>
      <c r="V38" s="24"/>
      <c r="W38" s="24"/>
      <c r="X38" s="24"/>
      <c r="Y38" s="24"/>
      <c r="Z38" s="24"/>
      <c r="AA38" s="23"/>
      <c r="AB38" s="23"/>
    </row>
    <row r="39" spans="1:28" ht="13.5" customHeight="1">
      <c r="A39" s="84" t="s">
        <v>10</v>
      </c>
      <c r="B39" s="2"/>
      <c r="C39" s="3" t="s">
        <v>3</v>
      </c>
      <c r="D39" s="82" t="s">
        <v>6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23"/>
      <c r="V39" s="25"/>
      <c r="W39" s="26"/>
      <c r="X39" s="26"/>
      <c r="Y39" s="26"/>
      <c r="Z39" s="24"/>
      <c r="AA39" s="23"/>
      <c r="AB39" s="23"/>
    </row>
    <row r="40" spans="1:28" ht="13.5" customHeight="1">
      <c r="A40" s="13"/>
      <c r="B40" s="83">
        <f>MIN(最低)</f>
        <v>38.1</v>
      </c>
      <c r="C40" s="9">
        <v>27</v>
      </c>
      <c r="D40" s="15">
        <v>0.6791666666666667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23"/>
      <c r="V40" s="27"/>
      <c r="W40" s="27"/>
      <c r="X40" s="28"/>
      <c r="Y40" s="29"/>
      <c r="Z40" s="24"/>
      <c r="AA40" s="23"/>
      <c r="AB40" s="23"/>
    </row>
    <row r="41" spans="1:28" ht="13.5" customHeight="1">
      <c r="A41" s="16"/>
      <c r="B41" s="17"/>
      <c r="C41" s="9"/>
      <c r="D41" s="15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23"/>
      <c r="V41" s="27"/>
      <c r="W41" s="27"/>
      <c r="X41" s="28"/>
      <c r="Y41" s="29"/>
      <c r="Z41" s="24"/>
      <c r="AA41" s="23"/>
      <c r="AB41" s="23"/>
    </row>
    <row r="42" spans="1:28" ht="13.5" customHeight="1">
      <c r="A42" s="19"/>
      <c r="B42" s="20"/>
      <c r="C42" s="21"/>
      <c r="D42" s="22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3"/>
      <c r="V42" s="27"/>
      <c r="W42" s="27"/>
      <c r="X42" s="27"/>
      <c r="Y42" s="30"/>
      <c r="Z42" s="24"/>
      <c r="AA42" s="23"/>
      <c r="AB42" s="23"/>
    </row>
    <row r="43" spans="1:2" ht="13.5" customHeight="1">
      <c r="A43" s="4"/>
      <c r="B43" s="4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43"/>
  <sheetViews>
    <sheetView showGridLines="0" workbookViewId="0" topLeftCell="A1">
      <selection activeCell="A1" sqref="A1"/>
    </sheetView>
  </sheetViews>
  <sheetFormatPr defaultColWidth="6.875" defaultRowHeight="12"/>
  <cols>
    <col min="2" max="25" width="5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7">
        <f>'1月'!Y1</f>
        <v>2005</v>
      </c>
      <c r="Z1" t="s">
        <v>1</v>
      </c>
      <c r="AA1" s="99">
        <v>8</v>
      </c>
      <c r="AB1" s="1" t="s">
        <v>2</v>
      </c>
      <c r="AC1" s="1"/>
    </row>
    <row r="2" spans="1:29" ht="13.5" customHeight="1">
      <c r="A2" s="85" t="s">
        <v>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7" t="s">
        <v>4</v>
      </c>
      <c r="AA2" s="87" t="s">
        <v>5</v>
      </c>
      <c r="AB2" s="88" t="s">
        <v>6</v>
      </c>
      <c r="AC2" s="2" t="s">
        <v>3</v>
      </c>
    </row>
    <row r="3" spans="1:29" ht="13.5" customHeight="1">
      <c r="A3" s="89">
        <v>1</v>
      </c>
      <c r="B3" s="106">
        <v>91.5</v>
      </c>
      <c r="C3" s="106">
        <v>92.9</v>
      </c>
      <c r="D3" s="106">
        <v>91.7</v>
      </c>
      <c r="E3" s="106">
        <v>92</v>
      </c>
      <c r="F3" s="106">
        <v>92.1</v>
      </c>
      <c r="G3" s="106">
        <v>87.1</v>
      </c>
      <c r="H3" s="106">
        <v>92.5</v>
      </c>
      <c r="I3" s="106">
        <v>83.6</v>
      </c>
      <c r="J3" s="106">
        <v>75.8</v>
      </c>
      <c r="K3" s="106">
        <v>78.2</v>
      </c>
      <c r="L3" s="106">
        <v>78.4</v>
      </c>
      <c r="M3" s="106">
        <v>79</v>
      </c>
      <c r="N3" s="106">
        <v>79.1</v>
      </c>
      <c r="O3" s="106">
        <v>79.3</v>
      </c>
      <c r="P3" s="106">
        <v>81.9</v>
      </c>
      <c r="Q3" s="106">
        <v>83.8</v>
      </c>
      <c r="R3" s="106">
        <v>86.5</v>
      </c>
      <c r="S3" s="106">
        <v>88.4</v>
      </c>
      <c r="T3" s="106">
        <v>91.1</v>
      </c>
      <c r="U3" s="106">
        <v>93.5</v>
      </c>
      <c r="V3" s="106">
        <v>93.7</v>
      </c>
      <c r="W3" s="106">
        <v>94</v>
      </c>
      <c r="X3" s="106">
        <v>95.6</v>
      </c>
      <c r="Y3" s="106">
        <v>93.6</v>
      </c>
      <c r="Z3" s="90">
        <f aca="true" t="shared" si="0" ref="Z3:Z33">AVERAGE(B3:Y3)</f>
        <v>87.30416666666667</v>
      </c>
      <c r="AA3" s="91">
        <v>73.1</v>
      </c>
      <c r="AB3" s="108">
        <v>0.5145833333333333</v>
      </c>
      <c r="AC3" s="5">
        <v>1</v>
      </c>
    </row>
    <row r="4" spans="1:29" ht="13.5" customHeight="1">
      <c r="A4" s="89">
        <v>2</v>
      </c>
      <c r="B4" s="106">
        <v>93.3</v>
      </c>
      <c r="C4" s="106">
        <v>91.8</v>
      </c>
      <c r="D4" s="106">
        <v>90.9</v>
      </c>
      <c r="E4" s="106">
        <v>88</v>
      </c>
      <c r="F4" s="106">
        <v>91.6</v>
      </c>
      <c r="G4" s="106">
        <v>91.2</v>
      </c>
      <c r="H4" s="106">
        <v>82.3</v>
      </c>
      <c r="I4" s="106">
        <v>77.3</v>
      </c>
      <c r="J4" s="106">
        <v>79.8</v>
      </c>
      <c r="K4" s="106">
        <v>76.9</v>
      </c>
      <c r="L4" s="106">
        <v>76.2</v>
      </c>
      <c r="M4" s="106">
        <v>78</v>
      </c>
      <c r="N4" s="106">
        <v>79.9</v>
      </c>
      <c r="O4" s="106">
        <v>84</v>
      </c>
      <c r="P4" s="106">
        <v>84.2</v>
      </c>
      <c r="Q4" s="106">
        <v>86.7</v>
      </c>
      <c r="R4" s="106">
        <v>83.5</v>
      </c>
      <c r="S4" s="106">
        <v>84.1</v>
      </c>
      <c r="T4" s="106">
        <v>85.9</v>
      </c>
      <c r="U4" s="106">
        <v>88.1</v>
      </c>
      <c r="V4" s="106">
        <v>89.4</v>
      </c>
      <c r="W4" s="106">
        <v>89.5</v>
      </c>
      <c r="X4" s="106">
        <v>91.1</v>
      </c>
      <c r="Y4" s="106">
        <v>93.3</v>
      </c>
      <c r="Z4" s="90">
        <f t="shared" si="0"/>
        <v>85.70833333333333</v>
      </c>
      <c r="AA4" s="91">
        <v>71.1</v>
      </c>
      <c r="AB4" s="108">
        <v>0.4354166666666666</v>
      </c>
      <c r="AC4" s="6">
        <v>2</v>
      </c>
    </row>
    <row r="5" spans="1:29" ht="13.5" customHeight="1">
      <c r="A5" s="89">
        <v>3</v>
      </c>
      <c r="B5" s="106">
        <v>90.6</v>
      </c>
      <c r="C5" s="106">
        <v>92.5</v>
      </c>
      <c r="D5" s="106">
        <v>93.7</v>
      </c>
      <c r="E5" s="106">
        <v>93.8</v>
      </c>
      <c r="F5" s="106">
        <v>92.7</v>
      </c>
      <c r="G5" s="106">
        <v>93.2</v>
      </c>
      <c r="H5" s="106">
        <v>93.1</v>
      </c>
      <c r="I5" s="106">
        <v>89.8</v>
      </c>
      <c r="J5" s="106">
        <v>87.9</v>
      </c>
      <c r="K5" s="106">
        <v>85</v>
      </c>
      <c r="L5" s="106">
        <v>82.7</v>
      </c>
      <c r="M5" s="106">
        <v>79.6</v>
      </c>
      <c r="N5" s="106">
        <v>76.7</v>
      </c>
      <c r="O5" s="106">
        <v>76.7</v>
      </c>
      <c r="P5" s="106">
        <v>74.7</v>
      </c>
      <c r="Q5" s="106">
        <v>76</v>
      </c>
      <c r="R5" s="106">
        <v>78.5</v>
      </c>
      <c r="S5" s="106">
        <v>81.3</v>
      </c>
      <c r="T5" s="106">
        <v>84.1</v>
      </c>
      <c r="U5" s="106">
        <v>88.3</v>
      </c>
      <c r="V5" s="106">
        <v>86.5</v>
      </c>
      <c r="W5" s="106">
        <v>89.7</v>
      </c>
      <c r="X5" s="106">
        <v>91</v>
      </c>
      <c r="Y5" s="106">
        <v>89.9</v>
      </c>
      <c r="Z5" s="90">
        <f t="shared" si="0"/>
        <v>86.16666666666667</v>
      </c>
      <c r="AA5" s="91">
        <v>72.8</v>
      </c>
      <c r="AB5" s="108">
        <v>0.6222222222222222</v>
      </c>
      <c r="AC5" s="6">
        <v>3</v>
      </c>
    </row>
    <row r="6" spans="1:29" ht="13.5" customHeight="1">
      <c r="A6" s="89">
        <v>4</v>
      </c>
      <c r="B6" s="106">
        <v>92</v>
      </c>
      <c r="C6" s="106">
        <v>92.6</v>
      </c>
      <c r="D6" s="106">
        <v>92.6</v>
      </c>
      <c r="E6" s="106">
        <v>95.3</v>
      </c>
      <c r="F6" s="106">
        <v>96</v>
      </c>
      <c r="G6" s="106">
        <v>92.8</v>
      </c>
      <c r="H6" s="106">
        <v>89.1</v>
      </c>
      <c r="I6" s="106">
        <v>84.6</v>
      </c>
      <c r="J6" s="106">
        <v>78.9</v>
      </c>
      <c r="K6" s="106">
        <v>74.6</v>
      </c>
      <c r="L6" s="106">
        <v>76.3</v>
      </c>
      <c r="M6" s="106">
        <v>82.1</v>
      </c>
      <c r="N6" s="106">
        <v>75.7</v>
      </c>
      <c r="O6" s="106">
        <v>77</v>
      </c>
      <c r="P6" s="106">
        <v>77.4</v>
      </c>
      <c r="Q6" s="106">
        <v>78</v>
      </c>
      <c r="R6" s="106">
        <v>80.6</v>
      </c>
      <c r="S6" s="106">
        <v>83.9</v>
      </c>
      <c r="T6" s="106">
        <v>88.8</v>
      </c>
      <c r="U6" s="106">
        <v>91.4</v>
      </c>
      <c r="V6" s="106">
        <v>92</v>
      </c>
      <c r="W6" s="106">
        <v>89.7</v>
      </c>
      <c r="X6" s="106">
        <v>85.6</v>
      </c>
      <c r="Y6" s="106">
        <v>86.6</v>
      </c>
      <c r="Z6" s="90">
        <f t="shared" si="0"/>
        <v>85.56666666666666</v>
      </c>
      <c r="AA6" s="91">
        <v>72.7</v>
      </c>
      <c r="AB6" s="108">
        <v>0.4263888888888889</v>
      </c>
      <c r="AC6" s="6">
        <v>4</v>
      </c>
    </row>
    <row r="7" spans="1:29" ht="13.5" customHeight="1">
      <c r="A7" s="89">
        <v>5</v>
      </c>
      <c r="B7" s="106">
        <v>82.5</v>
      </c>
      <c r="C7" s="106">
        <v>79.4</v>
      </c>
      <c r="D7" s="106">
        <v>76.2</v>
      </c>
      <c r="E7" s="106">
        <v>79.8</v>
      </c>
      <c r="F7" s="106">
        <v>75.7</v>
      </c>
      <c r="G7" s="106">
        <v>79.5</v>
      </c>
      <c r="H7" s="106">
        <v>70.7</v>
      </c>
      <c r="I7" s="106">
        <v>71.7</v>
      </c>
      <c r="J7" s="106">
        <v>71.8</v>
      </c>
      <c r="K7" s="106">
        <v>71.7</v>
      </c>
      <c r="L7" s="106">
        <v>68.8</v>
      </c>
      <c r="M7" s="106">
        <v>69.4</v>
      </c>
      <c r="N7" s="106">
        <v>66.8</v>
      </c>
      <c r="O7" s="106">
        <v>62.5</v>
      </c>
      <c r="P7" s="106">
        <v>60.2</v>
      </c>
      <c r="Q7" s="106">
        <v>54.7</v>
      </c>
      <c r="R7" s="106">
        <v>60.2</v>
      </c>
      <c r="S7" s="106">
        <v>81.2</v>
      </c>
      <c r="T7" s="106">
        <v>76.4</v>
      </c>
      <c r="U7" s="106">
        <v>82.6</v>
      </c>
      <c r="V7" s="106">
        <v>74.1</v>
      </c>
      <c r="W7" s="106">
        <v>78</v>
      </c>
      <c r="X7" s="106">
        <v>81.4</v>
      </c>
      <c r="Y7" s="106">
        <v>81.5</v>
      </c>
      <c r="Z7" s="90">
        <f t="shared" si="0"/>
        <v>73.2</v>
      </c>
      <c r="AA7" s="91">
        <v>53.4</v>
      </c>
      <c r="AB7" s="108">
        <v>0.6784722222222223</v>
      </c>
      <c r="AC7" s="6">
        <v>5</v>
      </c>
    </row>
    <row r="8" spans="1:29" ht="13.5" customHeight="1">
      <c r="A8" s="89">
        <v>6</v>
      </c>
      <c r="B8" s="106">
        <v>84.1</v>
      </c>
      <c r="C8" s="106">
        <v>82.7</v>
      </c>
      <c r="D8" s="106">
        <v>83.4</v>
      </c>
      <c r="E8" s="106">
        <v>84</v>
      </c>
      <c r="F8" s="106">
        <v>87.6</v>
      </c>
      <c r="G8" s="106">
        <v>84.5</v>
      </c>
      <c r="H8" s="106">
        <v>72.6</v>
      </c>
      <c r="I8" s="106">
        <v>66.8</v>
      </c>
      <c r="J8" s="106">
        <v>65.9</v>
      </c>
      <c r="K8" s="106">
        <v>63.2</v>
      </c>
      <c r="L8" s="106">
        <v>61.3</v>
      </c>
      <c r="M8" s="106">
        <v>63.3</v>
      </c>
      <c r="N8" s="106">
        <v>57.7</v>
      </c>
      <c r="O8" s="106">
        <v>61.9</v>
      </c>
      <c r="P8" s="106">
        <v>64.6</v>
      </c>
      <c r="Q8" s="106">
        <v>68.7</v>
      </c>
      <c r="R8" s="106">
        <v>69.3</v>
      </c>
      <c r="S8" s="106">
        <v>73.3</v>
      </c>
      <c r="T8" s="106">
        <v>75</v>
      </c>
      <c r="U8" s="106">
        <v>79.7</v>
      </c>
      <c r="V8" s="106">
        <v>78.8</v>
      </c>
      <c r="W8" s="106">
        <v>77.7</v>
      </c>
      <c r="X8" s="106">
        <v>71.9</v>
      </c>
      <c r="Y8" s="106">
        <v>72.7</v>
      </c>
      <c r="Z8" s="90">
        <f t="shared" si="0"/>
        <v>72.94583333333334</v>
      </c>
      <c r="AA8" s="91">
        <v>55.4</v>
      </c>
      <c r="AB8" s="108">
        <v>0.517361111111111</v>
      </c>
      <c r="AC8" s="6">
        <v>6</v>
      </c>
    </row>
    <row r="9" spans="1:29" ht="13.5" customHeight="1">
      <c r="A9" s="89">
        <v>7</v>
      </c>
      <c r="B9" s="106">
        <v>74.5</v>
      </c>
      <c r="C9" s="106">
        <v>78</v>
      </c>
      <c r="D9" s="106">
        <v>80.4</v>
      </c>
      <c r="E9" s="106">
        <v>85.6</v>
      </c>
      <c r="F9" s="106">
        <v>86.4</v>
      </c>
      <c r="G9" s="106">
        <v>82.5</v>
      </c>
      <c r="H9" s="106">
        <v>77.8</v>
      </c>
      <c r="I9" s="106">
        <v>76.2</v>
      </c>
      <c r="J9" s="106">
        <v>72.3</v>
      </c>
      <c r="K9" s="106">
        <v>73.9</v>
      </c>
      <c r="L9" s="106">
        <v>73.1</v>
      </c>
      <c r="M9" s="106">
        <v>70.8</v>
      </c>
      <c r="N9" s="106">
        <v>69.9</v>
      </c>
      <c r="O9" s="106">
        <v>69</v>
      </c>
      <c r="P9" s="106">
        <v>69.5</v>
      </c>
      <c r="Q9" s="106">
        <v>70.5</v>
      </c>
      <c r="R9" s="106">
        <v>69.6</v>
      </c>
      <c r="S9" s="106">
        <v>73.7</v>
      </c>
      <c r="T9" s="106">
        <v>76.5</v>
      </c>
      <c r="U9" s="106">
        <v>80.9</v>
      </c>
      <c r="V9" s="106">
        <v>82</v>
      </c>
      <c r="W9" s="106">
        <v>83.8</v>
      </c>
      <c r="X9" s="106">
        <v>85.7</v>
      </c>
      <c r="Y9" s="106">
        <v>85.7</v>
      </c>
      <c r="Z9" s="90">
        <f t="shared" si="0"/>
        <v>77.0125</v>
      </c>
      <c r="AA9" s="91">
        <v>66.9</v>
      </c>
      <c r="AB9" s="108">
        <v>0.6194444444444445</v>
      </c>
      <c r="AC9" s="6">
        <v>7</v>
      </c>
    </row>
    <row r="10" spans="1:29" ht="13.5" customHeight="1">
      <c r="A10" s="89">
        <v>8</v>
      </c>
      <c r="B10" s="106">
        <v>84</v>
      </c>
      <c r="C10" s="106">
        <v>82.7</v>
      </c>
      <c r="D10" s="106">
        <v>83.1</v>
      </c>
      <c r="E10" s="106">
        <v>84.7</v>
      </c>
      <c r="F10" s="106">
        <v>85.2</v>
      </c>
      <c r="G10" s="106">
        <v>80.7</v>
      </c>
      <c r="H10" s="106">
        <v>70.3</v>
      </c>
      <c r="I10" s="106">
        <v>69.2</v>
      </c>
      <c r="J10" s="106">
        <v>64.6</v>
      </c>
      <c r="K10" s="106">
        <v>69.3</v>
      </c>
      <c r="L10" s="106">
        <v>73.7</v>
      </c>
      <c r="M10" s="106">
        <v>70.3</v>
      </c>
      <c r="N10" s="106">
        <v>78.2</v>
      </c>
      <c r="O10" s="106">
        <v>79.7</v>
      </c>
      <c r="P10" s="106">
        <v>89.4</v>
      </c>
      <c r="Q10" s="106">
        <v>94.7</v>
      </c>
      <c r="R10" s="106">
        <v>92.8</v>
      </c>
      <c r="S10" s="106">
        <v>93.4</v>
      </c>
      <c r="T10" s="106">
        <v>94.1</v>
      </c>
      <c r="U10" s="106">
        <v>89.1</v>
      </c>
      <c r="V10" s="106">
        <v>88.1</v>
      </c>
      <c r="W10" s="106">
        <v>91.2</v>
      </c>
      <c r="X10" s="106">
        <v>93</v>
      </c>
      <c r="Y10" s="106">
        <v>94.2</v>
      </c>
      <c r="Z10" s="90">
        <f t="shared" si="0"/>
        <v>83.15416666666667</v>
      </c>
      <c r="AA10" s="91">
        <v>61.1</v>
      </c>
      <c r="AB10" s="108">
        <v>0.3597222222222222</v>
      </c>
      <c r="AC10" s="6">
        <v>8</v>
      </c>
    </row>
    <row r="11" spans="1:29" ht="13.5" customHeight="1">
      <c r="A11" s="89">
        <v>9</v>
      </c>
      <c r="B11" s="106">
        <v>93.6</v>
      </c>
      <c r="C11" s="106">
        <v>93.1</v>
      </c>
      <c r="D11" s="106">
        <v>94.7</v>
      </c>
      <c r="E11" s="106">
        <v>93.1</v>
      </c>
      <c r="F11" s="106">
        <v>94.1</v>
      </c>
      <c r="G11" s="106">
        <v>94.6</v>
      </c>
      <c r="H11" s="106">
        <v>87.3</v>
      </c>
      <c r="I11" s="106">
        <v>83.8</v>
      </c>
      <c r="J11" s="106">
        <v>79.5</v>
      </c>
      <c r="K11" s="106">
        <v>79.2</v>
      </c>
      <c r="L11" s="106">
        <v>76.9</v>
      </c>
      <c r="M11" s="106">
        <v>74.8</v>
      </c>
      <c r="N11" s="106">
        <v>77.7</v>
      </c>
      <c r="O11" s="106">
        <v>79.2</v>
      </c>
      <c r="P11" s="106">
        <v>76.3</v>
      </c>
      <c r="Q11" s="106">
        <v>80.4</v>
      </c>
      <c r="R11" s="106">
        <v>82.2</v>
      </c>
      <c r="S11" s="106">
        <v>84.2</v>
      </c>
      <c r="T11" s="106">
        <v>82.6</v>
      </c>
      <c r="U11" s="106">
        <v>85.2</v>
      </c>
      <c r="V11" s="106">
        <v>94</v>
      </c>
      <c r="W11" s="106">
        <v>95.5</v>
      </c>
      <c r="X11" s="106">
        <v>93.6</v>
      </c>
      <c r="Y11" s="106">
        <v>89.3</v>
      </c>
      <c r="Z11" s="90">
        <f t="shared" si="0"/>
        <v>86.03750000000001</v>
      </c>
      <c r="AA11" s="91">
        <v>71.6</v>
      </c>
      <c r="AB11" s="108">
        <v>0.4888888888888889</v>
      </c>
      <c r="AC11" s="6">
        <v>9</v>
      </c>
    </row>
    <row r="12" spans="1:29" ht="13.5" customHeight="1">
      <c r="A12" s="92">
        <v>10</v>
      </c>
      <c r="B12" s="83">
        <v>88.6</v>
      </c>
      <c r="C12" s="83">
        <v>88.1</v>
      </c>
      <c r="D12" s="83">
        <v>88.4</v>
      </c>
      <c r="E12" s="83">
        <v>87.8</v>
      </c>
      <c r="F12" s="83">
        <v>88.6</v>
      </c>
      <c r="G12" s="83">
        <v>90.6</v>
      </c>
      <c r="H12" s="83">
        <v>88.8</v>
      </c>
      <c r="I12" s="83">
        <v>89.8</v>
      </c>
      <c r="J12" s="83">
        <v>92.1</v>
      </c>
      <c r="K12" s="83">
        <v>92.7</v>
      </c>
      <c r="L12" s="83">
        <v>95.5</v>
      </c>
      <c r="M12" s="83">
        <v>95.7</v>
      </c>
      <c r="N12" s="83">
        <v>91.7</v>
      </c>
      <c r="O12" s="83">
        <v>86.4</v>
      </c>
      <c r="P12" s="83">
        <v>84.1</v>
      </c>
      <c r="Q12" s="83">
        <v>89.4</v>
      </c>
      <c r="R12" s="83">
        <v>89.1</v>
      </c>
      <c r="S12" s="83">
        <v>90.4</v>
      </c>
      <c r="T12" s="83">
        <v>93</v>
      </c>
      <c r="U12" s="83">
        <v>95.6</v>
      </c>
      <c r="V12" s="83">
        <v>98.5</v>
      </c>
      <c r="W12" s="83">
        <v>97.8</v>
      </c>
      <c r="X12" s="83">
        <v>98.7</v>
      </c>
      <c r="Y12" s="83">
        <v>97.5</v>
      </c>
      <c r="Z12" s="93">
        <f t="shared" si="0"/>
        <v>91.62083333333334</v>
      </c>
      <c r="AA12" s="94">
        <v>82.7</v>
      </c>
      <c r="AB12" s="109">
        <v>0.61875</v>
      </c>
      <c r="AC12" s="6">
        <v>10</v>
      </c>
    </row>
    <row r="13" spans="1:29" ht="13.5" customHeight="1">
      <c r="A13" s="89">
        <v>11</v>
      </c>
      <c r="B13" s="106">
        <v>99.4</v>
      </c>
      <c r="C13" s="106">
        <v>99</v>
      </c>
      <c r="D13" s="106">
        <v>99.7</v>
      </c>
      <c r="E13" s="106">
        <v>97.5</v>
      </c>
      <c r="F13" s="106">
        <v>93.1</v>
      </c>
      <c r="G13" s="106">
        <v>91.5</v>
      </c>
      <c r="H13" s="106">
        <v>83.7</v>
      </c>
      <c r="I13" s="106">
        <v>81.1</v>
      </c>
      <c r="J13" s="106">
        <v>78</v>
      </c>
      <c r="K13" s="106">
        <v>78.1</v>
      </c>
      <c r="L13" s="106">
        <v>74.8</v>
      </c>
      <c r="M13" s="106">
        <v>76.6</v>
      </c>
      <c r="N13" s="106">
        <v>76.9</v>
      </c>
      <c r="O13" s="106">
        <v>81</v>
      </c>
      <c r="P13" s="106">
        <v>82.1</v>
      </c>
      <c r="Q13" s="106">
        <v>81</v>
      </c>
      <c r="R13" s="106">
        <v>81.6</v>
      </c>
      <c r="S13" s="106">
        <v>81.5</v>
      </c>
      <c r="T13" s="106">
        <v>82.8</v>
      </c>
      <c r="U13" s="106">
        <v>88.4</v>
      </c>
      <c r="V13" s="106">
        <v>87.9</v>
      </c>
      <c r="W13" s="106">
        <v>85.2</v>
      </c>
      <c r="X13" s="106">
        <v>86.2</v>
      </c>
      <c r="Y13" s="106">
        <v>88.6</v>
      </c>
      <c r="Z13" s="90">
        <f t="shared" si="0"/>
        <v>85.65416666666668</v>
      </c>
      <c r="AA13" s="91">
        <v>71.2</v>
      </c>
      <c r="AB13" s="108">
        <v>0.43472222222222223</v>
      </c>
      <c r="AC13" s="5">
        <v>11</v>
      </c>
    </row>
    <row r="14" spans="1:29" ht="13.5" customHeight="1">
      <c r="A14" s="89">
        <v>12</v>
      </c>
      <c r="B14" s="106">
        <v>85.8</v>
      </c>
      <c r="C14" s="106">
        <v>90</v>
      </c>
      <c r="D14" s="106">
        <v>87.2</v>
      </c>
      <c r="E14" s="106">
        <v>90.9</v>
      </c>
      <c r="F14" s="106">
        <v>90.3</v>
      </c>
      <c r="G14" s="106">
        <v>84.4</v>
      </c>
      <c r="H14" s="106">
        <v>91.8</v>
      </c>
      <c r="I14" s="106">
        <v>95.5</v>
      </c>
      <c r="J14" s="106">
        <v>93.5</v>
      </c>
      <c r="K14" s="106">
        <v>87.5</v>
      </c>
      <c r="L14" s="106">
        <v>84.4</v>
      </c>
      <c r="M14" s="106">
        <v>82.8</v>
      </c>
      <c r="N14" s="106">
        <v>89.3</v>
      </c>
      <c r="O14" s="106">
        <v>90.4</v>
      </c>
      <c r="P14" s="106">
        <v>88.1</v>
      </c>
      <c r="Q14" s="106">
        <v>83.9</v>
      </c>
      <c r="R14" s="106">
        <v>86</v>
      </c>
      <c r="S14" s="106">
        <v>87.6</v>
      </c>
      <c r="T14" s="106">
        <v>88.7</v>
      </c>
      <c r="U14" s="106">
        <v>90.6</v>
      </c>
      <c r="V14" s="106">
        <v>90.5</v>
      </c>
      <c r="W14" s="106">
        <v>92</v>
      </c>
      <c r="X14" s="106">
        <v>95.8</v>
      </c>
      <c r="Y14" s="106">
        <v>95.9</v>
      </c>
      <c r="Z14" s="90">
        <f t="shared" si="0"/>
        <v>89.28749999999998</v>
      </c>
      <c r="AA14" s="91">
        <v>76.7</v>
      </c>
      <c r="AB14" s="108">
        <v>0.4847222222222222</v>
      </c>
      <c r="AC14" s="6">
        <v>12</v>
      </c>
    </row>
    <row r="15" spans="1:29" ht="13.5" customHeight="1">
      <c r="A15" s="89">
        <v>13</v>
      </c>
      <c r="B15" s="106">
        <v>96.9</v>
      </c>
      <c r="C15" s="106">
        <v>97.7</v>
      </c>
      <c r="D15" s="106">
        <v>95.9</v>
      </c>
      <c r="E15" s="106">
        <v>96.5</v>
      </c>
      <c r="F15" s="106">
        <v>96.5</v>
      </c>
      <c r="G15" s="106">
        <v>96.3</v>
      </c>
      <c r="H15" s="106">
        <v>97.5</v>
      </c>
      <c r="I15" s="106">
        <v>99</v>
      </c>
      <c r="J15" s="106">
        <v>98.9</v>
      </c>
      <c r="K15" s="106">
        <v>82</v>
      </c>
      <c r="L15" s="106">
        <v>82</v>
      </c>
      <c r="M15" s="106">
        <v>82.8</v>
      </c>
      <c r="N15" s="106">
        <v>75.2</v>
      </c>
      <c r="O15" s="106">
        <v>77.1</v>
      </c>
      <c r="P15" s="106">
        <v>79.1</v>
      </c>
      <c r="Q15" s="106">
        <v>81.7</v>
      </c>
      <c r="R15" s="106">
        <v>81.7</v>
      </c>
      <c r="S15" s="106">
        <v>85.9</v>
      </c>
      <c r="T15" s="106">
        <v>88.5</v>
      </c>
      <c r="U15" s="106">
        <v>88.3</v>
      </c>
      <c r="V15" s="106">
        <v>87</v>
      </c>
      <c r="W15" s="106">
        <v>84.8</v>
      </c>
      <c r="X15" s="106">
        <v>84.5</v>
      </c>
      <c r="Y15" s="106">
        <v>84</v>
      </c>
      <c r="Z15" s="90">
        <f t="shared" si="0"/>
        <v>88.32499999999999</v>
      </c>
      <c r="AA15" s="91">
        <v>73.9</v>
      </c>
      <c r="AB15" s="108">
        <v>0.5513888888888888</v>
      </c>
      <c r="AC15" s="6">
        <v>13</v>
      </c>
    </row>
    <row r="16" spans="1:29" ht="13.5" customHeight="1">
      <c r="A16" s="89">
        <v>14</v>
      </c>
      <c r="B16" s="106">
        <v>83.7</v>
      </c>
      <c r="C16" s="106">
        <v>88.1</v>
      </c>
      <c r="D16" s="106">
        <v>90.6</v>
      </c>
      <c r="E16" s="106">
        <v>89.8</v>
      </c>
      <c r="F16" s="106">
        <v>90.3</v>
      </c>
      <c r="G16" s="106">
        <v>87.3</v>
      </c>
      <c r="H16" s="106">
        <v>74</v>
      </c>
      <c r="I16" s="106">
        <v>70.9</v>
      </c>
      <c r="J16" s="106">
        <v>71.7</v>
      </c>
      <c r="K16" s="106">
        <v>81.5</v>
      </c>
      <c r="L16" s="106">
        <v>87.8</v>
      </c>
      <c r="M16" s="106">
        <v>90.8</v>
      </c>
      <c r="N16" s="106">
        <v>80.9</v>
      </c>
      <c r="O16" s="106">
        <v>75.8</v>
      </c>
      <c r="P16" s="106">
        <v>80.1</v>
      </c>
      <c r="Q16" s="106">
        <v>81.2</v>
      </c>
      <c r="R16" s="106">
        <v>78.4</v>
      </c>
      <c r="S16" s="106">
        <v>81.1</v>
      </c>
      <c r="T16" s="106">
        <v>86.5</v>
      </c>
      <c r="U16" s="106">
        <v>90.1</v>
      </c>
      <c r="V16" s="106">
        <v>91.7</v>
      </c>
      <c r="W16" s="106">
        <v>91.1</v>
      </c>
      <c r="X16" s="106">
        <v>95.3</v>
      </c>
      <c r="Y16" s="106">
        <v>93.5</v>
      </c>
      <c r="Z16" s="90">
        <f t="shared" si="0"/>
        <v>84.67499999999998</v>
      </c>
      <c r="AA16" s="91">
        <v>68.7</v>
      </c>
      <c r="AB16" s="108">
        <v>0.35555555555555557</v>
      </c>
      <c r="AC16" s="6">
        <v>14</v>
      </c>
    </row>
    <row r="17" spans="1:29" ht="13.5" customHeight="1">
      <c r="A17" s="89">
        <v>15</v>
      </c>
      <c r="B17" s="106">
        <v>93.6</v>
      </c>
      <c r="C17" s="106">
        <v>95.4</v>
      </c>
      <c r="D17" s="106">
        <v>95.1</v>
      </c>
      <c r="E17" s="106">
        <v>94.7</v>
      </c>
      <c r="F17" s="106">
        <v>92.4</v>
      </c>
      <c r="G17" s="106">
        <v>94.4</v>
      </c>
      <c r="H17" s="106">
        <v>93.1</v>
      </c>
      <c r="I17" s="106">
        <v>90.7</v>
      </c>
      <c r="J17" s="106">
        <v>84.1</v>
      </c>
      <c r="K17" s="106">
        <v>81.3</v>
      </c>
      <c r="L17" s="106">
        <v>82.5</v>
      </c>
      <c r="M17" s="106">
        <v>80.5</v>
      </c>
      <c r="N17" s="106">
        <v>81.6</v>
      </c>
      <c r="O17" s="106">
        <v>79.5</v>
      </c>
      <c r="P17" s="106">
        <v>79.7</v>
      </c>
      <c r="Q17" s="106">
        <v>90.9</v>
      </c>
      <c r="R17" s="106">
        <v>92.5</v>
      </c>
      <c r="S17" s="106">
        <v>93.4</v>
      </c>
      <c r="T17" s="106">
        <v>96.4</v>
      </c>
      <c r="U17" s="106">
        <v>96.6</v>
      </c>
      <c r="V17" s="106">
        <v>98.4</v>
      </c>
      <c r="W17" s="106">
        <v>97.5</v>
      </c>
      <c r="X17" s="106">
        <v>98.1</v>
      </c>
      <c r="Y17" s="106">
        <v>97.8</v>
      </c>
      <c r="Z17" s="90">
        <f t="shared" si="0"/>
        <v>90.8416666666667</v>
      </c>
      <c r="AA17" s="91">
        <v>75.7</v>
      </c>
      <c r="AB17" s="108">
        <v>0.5583333333333333</v>
      </c>
      <c r="AC17" s="6">
        <v>15</v>
      </c>
    </row>
    <row r="18" spans="1:29" ht="13.5" customHeight="1">
      <c r="A18" s="89">
        <v>16</v>
      </c>
      <c r="B18" s="106">
        <v>98.5</v>
      </c>
      <c r="C18" s="106">
        <v>95.4</v>
      </c>
      <c r="D18" s="106">
        <v>94.1</v>
      </c>
      <c r="E18" s="106">
        <v>94.5</v>
      </c>
      <c r="F18" s="106">
        <v>94.5</v>
      </c>
      <c r="G18" s="106">
        <v>90.5</v>
      </c>
      <c r="H18" s="106">
        <v>87.8</v>
      </c>
      <c r="I18" s="106">
        <v>88</v>
      </c>
      <c r="J18" s="106">
        <v>84.6</v>
      </c>
      <c r="K18" s="106">
        <v>76.7</v>
      </c>
      <c r="L18" s="106">
        <v>76</v>
      </c>
      <c r="M18" s="106">
        <v>77</v>
      </c>
      <c r="N18" s="106">
        <v>77.2</v>
      </c>
      <c r="O18" s="106">
        <v>80.8</v>
      </c>
      <c r="P18" s="106">
        <v>72.9</v>
      </c>
      <c r="Q18" s="106">
        <v>71.9</v>
      </c>
      <c r="R18" s="106">
        <v>76.2</v>
      </c>
      <c r="S18" s="106">
        <v>83.9</v>
      </c>
      <c r="T18" s="106">
        <v>84.2</v>
      </c>
      <c r="U18" s="106">
        <v>85.8</v>
      </c>
      <c r="V18" s="106">
        <v>83.3</v>
      </c>
      <c r="W18" s="106">
        <v>77.8</v>
      </c>
      <c r="X18" s="106">
        <v>79.5</v>
      </c>
      <c r="Y18" s="106">
        <v>79.3</v>
      </c>
      <c r="Z18" s="90">
        <f t="shared" si="0"/>
        <v>83.76666666666667</v>
      </c>
      <c r="AA18" s="91">
        <v>64.7</v>
      </c>
      <c r="AB18" s="108">
        <v>0.6819444444444445</v>
      </c>
      <c r="AC18" s="6">
        <v>16</v>
      </c>
    </row>
    <row r="19" spans="1:29" ht="13.5" customHeight="1">
      <c r="A19" s="89">
        <v>17</v>
      </c>
      <c r="B19" s="106">
        <v>77.9</v>
      </c>
      <c r="C19" s="106">
        <v>81</v>
      </c>
      <c r="D19" s="106">
        <v>83.3</v>
      </c>
      <c r="E19" s="106">
        <v>88.6</v>
      </c>
      <c r="F19" s="106">
        <v>88.1</v>
      </c>
      <c r="G19" s="106">
        <v>86</v>
      </c>
      <c r="H19" s="106">
        <v>73.5</v>
      </c>
      <c r="I19" s="106">
        <v>75.3</v>
      </c>
      <c r="J19" s="106">
        <v>78.5</v>
      </c>
      <c r="K19" s="106">
        <v>72.7</v>
      </c>
      <c r="L19" s="106">
        <v>69.6</v>
      </c>
      <c r="M19" s="106">
        <v>66.1</v>
      </c>
      <c r="N19" s="106">
        <v>70.3</v>
      </c>
      <c r="O19" s="106">
        <v>72.7</v>
      </c>
      <c r="P19" s="106">
        <v>70.1</v>
      </c>
      <c r="Q19" s="106">
        <v>73.2</v>
      </c>
      <c r="R19" s="106">
        <v>74.1</v>
      </c>
      <c r="S19" s="106">
        <v>84</v>
      </c>
      <c r="T19" s="106">
        <v>86.4</v>
      </c>
      <c r="U19" s="106">
        <v>87.1</v>
      </c>
      <c r="V19" s="106">
        <v>89</v>
      </c>
      <c r="W19" s="106">
        <v>90.2</v>
      </c>
      <c r="X19" s="106">
        <v>92.3</v>
      </c>
      <c r="Y19" s="106">
        <v>90.4</v>
      </c>
      <c r="Z19" s="90">
        <f t="shared" si="0"/>
        <v>80.01666666666667</v>
      </c>
      <c r="AA19" s="91">
        <v>66</v>
      </c>
      <c r="AB19" s="108">
        <v>0.5027777777777778</v>
      </c>
      <c r="AC19" s="6">
        <v>17</v>
      </c>
    </row>
    <row r="20" spans="1:29" ht="13.5" customHeight="1">
      <c r="A20" s="89">
        <v>18</v>
      </c>
      <c r="B20" s="106">
        <v>93.1</v>
      </c>
      <c r="C20" s="106">
        <v>90.5</v>
      </c>
      <c r="D20" s="106">
        <v>92.1</v>
      </c>
      <c r="E20" s="106">
        <v>91.9</v>
      </c>
      <c r="F20" s="106">
        <v>91.2</v>
      </c>
      <c r="G20" s="106">
        <v>90</v>
      </c>
      <c r="H20" s="106">
        <v>84</v>
      </c>
      <c r="I20" s="106">
        <v>83.7</v>
      </c>
      <c r="J20" s="106">
        <v>79.5</v>
      </c>
      <c r="K20" s="106">
        <v>79.2</v>
      </c>
      <c r="L20" s="106">
        <v>80.3</v>
      </c>
      <c r="M20" s="106">
        <v>80.9</v>
      </c>
      <c r="N20" s="106">
        <v>84.1</v>
      </c>
      <c r="O20" s="106">
        <v>86</v>
      </c>
      <c r="P20" s="106">
        <v>86.3</v>
      </c>
      <c r="Q20" s="106">
        <v>86.8</v>
      </c>
      <c r="R20" s="106">
        <v>87.8</v>
      </c>
      <c r="S20" s="106">
        <v>89</v>
      </c>
      <c r="T20" s="106">
        <v>93.7</v>
      </c>
      <c r="U20" s="106">
        <v>94.2</v>
      </c>
      <c r="V20" s="106">
        <v>94</v>
      </c>
      <c r="W20" s="106">
        <v>94.6</v>
      </c>
      <c r="X20" s="106">
        <v>94.4</v>
      </c>
      <c r="Y20" s="106">
        <v>95.6</v>
      </c>
      <c r="Z20" s="90">
        <f t="shared" si="0"/>
        <v>88.45416666666667</v>
      </c>
      <c r="AA20" s="91">
        <v>76</v>
      </c>
      <c r="AB20" s="108">
        <v>0.4263888888888889</v>
      </c>
      <c r="AC20" s="6">
        <v>18</v>
      </c>
    </row>
    <row r="21" spans="1:29" ht="13.5" customHeight="1">
      <c r="A21" s="89">
        <v>19</v>
      </c>
      <c r="B21" s="106">
        <v>97.8</v>
      </c>
      <c r="C21" s="106">
        <v>97.4</v>
      </c>
      <c r="D21" s="106">
        <v>96.8</v>
      </c>
      <c r="E21" s="106">
        <v>97.8</v>
      </c>
      <c r="F21" s="106">
        <v>96.6</v>
      </c>
      <c r="G21" s="106">
        <v>96.2</v>
      </c>
      <c r="H21" s="106">
        <v>98.8</v>
      </c>
      <c r="I21" s="106">
        <v>95.3</v>
      </c>
      <c r="J21" s="106">
        <v>90.6</v>
      </c>
      <c r="K21" s="106">
        <v>80</v>
      </c>
      <c r="L21" s="106">
        <v>76.5</v>
      </c>
      <c r="M21" s="106">
        <v>74.8</v>
      </c>
      <c r="N21" s="106">
        <v>74.9</v>
      </c>
      <c r="O21" s="106">
        <v>78.7</v>
      </c>
      <c r="P21" s="106">
        <v>72.9</v>
      </c>
      <c r="Q21" s="106">
        <v>72.3</v>
      </c>
      <c r="R21" s="106">
        <v>75.8</v>
      </c>
      <c r="S21" s="106">
        <v>85.2</v>
      </c>
      <c r="T21" s="106">
        <v>85.4</v>
      </c>
      <c r="U21" s="106">
        <v>78.7</v>
      </c>
      <c r="V21" s="106">
        <v>85.8</v>
      </c>
      <c r="W21" s="106">
        <v>85.8</v>
      </c>
      <c r="X21" s="106">
        <v>92.3</v>
      </c>
      <c r="Y21" s="106">
        <v>93</v>
      </c>
      <c r="Z21" s="90">
        <f t="shared" si="0"/>
        <v>86.64166666666667</v>
      </c>
      <c r="AA21" s="91">
        <v>70.7</v>
      </c>
      <c r="AB21" s="108">
        <v>0.6395833333333333</v>
      </c>
      <c r="AC21" s="6">
        <v>19</v>
      </c>
    </row>
    <row r="22" spans="1:29" ht="13.5" customHeight="1">
      <c r="A22" s="92">
        <v>20</v>
      </c>
      <c r="B22" s="83">
        <v>92.3</v>
      </c>
      <c r="C22" s="83">
        <v>91</v>
      </c>
      <c r="D22" s="83">
        <v>89.8</v>
      </c>
      <c r="E22" s="83">
        <v>90.6</v>
      </c>
      <c r="F22" s="83">
        <v>92.6</v>
      </c>
      <c r="G22" s="83">
        <v>92.1</v>
      </c>
      <c r="H22" s="83">
        <v>83</v>
      </c>
      <c r="I22" s="83">
        <v>84.5</v>
      </c>
      <c r="J22" s="83">
        <v>83</v>
      </c>
      <c r="K22" s="83">
        <v>77.4</v>
      </c>
      <c r="L22" s="83">
        <v>75.7</v>
      </c>
      <c r="M22" s="83">
        <v>76.4</v>
      </c>
      <c r="N22" s="83">
        <v>75.7</v>
      </c>
      <c r="O22" s="83">
        <v>77.1</v>
      </c>
      <c r="P22" s="83">
        <v>73.5</v>
      </c>
      <c r="Q22" s="83">
        <v>74.2</v>
      </c>
      <c r="R22" s="83">
        <v>78.9</v>
      </c>
      <c r="S22" s="83">
        <v>82.6</v>
      </c>
      <c r="T22" s="83">
        <v>69.9</v>
      </c>
      <c r="U22" s="83">
        <v>69.7</v>
      </c>
      <c r="V22" s="83">
        <v>76</v>
      </c>
      <c r="W22" s="83">
        <v>80.9</v>
      </c>
      <c r="X22" s="83">
        <v>85</v>
      </c>
      <c r="Y22" s="83">
        <v>85.2</v>
      </c>
      <c r="Z22" s="93">
        <f t="shared" si="0"/>
        <v>81.54583333333335</v>
      </c>
      <c r="AA22" s="94">
        <v>65.2</v>
      </c>
      <c r="AB22" s="109">
        <v>0.7791666666666667</v>
      </c>
      <c r="AC22" s="6">
        <v>20</v>
      </c>
    </row>
    <row r="23" spans="1:29" ht="13.5" customHeight="1">
      <c r="A23" s="89">
        <v>21</v>
      </c>
      <c r="B23" s="106">
        <v>90.6</v>
      </c>
      <c r="C23" s="106">
        <v>90.8</v>
      </c>
      <c r="D23" s="106">
        <v>91.3</v>
      </c>
      <c r="E23" s="106">
        <v>90.5</v>
      </c>
      <c r="F23" s="106">
        <v>90.4</v>
      </c>
      <c r="G23" s="106">
        <v>89.8</v>
      </c>
      <c r="H23" s="106">
        <v>80.9</v>
      </c>
      <c r="I23" s="106">
        <v>79.4</v>
      </c>
      <c r="J23" s="106">
        <v>71.9</v>
      </c>
      <c r="K23" s="106">
        <v>67.9</v>
      </c>
      <c r="L23" s="106">
        <v>64.5</v>
      </c>
      <c r="M23" s="106">
        <v>57.1</v>
      </c>
      <c r="N23" s="106">
        <v>56.4</v>
      </c>
      <c r="O23" s="106">
        <v>53.6</v>
      </c>
      <c r="P23" s="106">
        <v>51.9</v>
      </c>
      <c r="Q23" s="106">
        <v>55.6</v>
      </c>
      <c r="R23" s="106">
        <v>59.8</v>
      </c>
      <c r="S23" s="106">
        <v>62.8</v>
      </c>
      <c r="T23" s="106">
        <v>71.1</v>
      </c>
      <c r="U23" s="106">
        <v>73.9</v>
      </c>
      <c r="V23" s="106">
        <v>76.9</v>
      </c>
      <c r="W23" s="106">
        <v>79.5</v>
      </c>
      <c r="X23" s="106">
        <v>81.3</v>
      </c>
      <c r="Y23" s="106">
        <v>83.8</v>
      </c>
      <c r="Z23" s="90">
        <f t="shared" si="0"/>
        <v>73.82083333333333</v>
      </c>
      <c r="AA23" s="91">
        <v>51</v>
      </c>
      <c r="AB23" s="108">
        <v>0.6208333333333333</v>
      </c>
      <c r="AC23" s="5">
        <v>21</v>
      </c>
    </row>
    <row r="24" spans="1:29" ht="13.5" customHeight="1">
      <c r="A24" s="89">
        <v>22</v>
      </c>
      <c r="B24" s="106">
        <v>85.7</v>
      </c>
      <c r="C24" s="106">
        <v>85.3</v>
      </c>
      <c r="D24" s="106">
        <v>85.7</v>
      </c>
      <c r="E24" s="106">
        <v>85.5</v>
      </c>
      <c r="F24" s="106">
        <v>85</v>
      </c>
      <c r="G24" s="106">
        <v>82.3</v>
      </c>
      <c r="H24" s="106">
        <v>85.9</v>
      </c>
      <c r="I24" s="106">
        <v>80.3</v>
      </c>
      <c r="J24" s="106">
        <v>76.1</v>
      </c>
      <c r="K24" s="106">
        <v>74.1</v>
      </c>
      <c r="L24" s="106">
        <v>67.3</v>
      </c>
      <c r="M24" s="106">
        <v>60.8</v>
      </c>
      <c r="N24" s="106">
        <v>61.2</v>
      </c>
      <c r="O24" s="106">
        <v>61.8</v>
      </c>
      <c r="P24" s="106">
        <v>57.4</v>
      </c>
      <c r="Q24" s="106">
        <v>61.8</v>
      </c>
      <c r="R24" s="106">
        <v>73.1</v>
      </c>
      <c r="S24" s="106">
        <v>79.7</v>
      </c>
      <c r="T24" s="106">
        <v>78.2</v>
      </c>
      <c r="U24" s="106">
        <v>81</v>
      </c>
      <c r="V24" s="106">
        <v>82.4</v>
      </c>
      <c r="W24" s="106">
        <v>82.2</v>
      </c>
      <c r="X24" s="106">
        <v>82</v>
      </c>
      <c r="Y24" s="106">
        <v>86.3</v>
      </c>
      <c r="Z24" s="90">
        <f t="shared" si="0"/>
        <v>76.7125</v>
      </c>
      <c r="AA24" s="91">
        <v>54.8</v>
      </c>
      <c r="AB24" s="108">
        <v>0.61875</v>
      </c>
      <c r="AC24" s="6">
        <v>22</v>
      </c>
    </row>
    <row r="25" spans="1:29" ht="13.5" customHeight="1">
      <c r="A25" s="89">
        <v>23</v>
      </c>
      <c r="B25" s="106">
        <v>84.2</v>
      </c>
      <c r="C25" s="106">
        <v>81.7</v>
      </c>
      <c r="D25" s="106">
        <v>82.4</v>
      </c>
      <c r="E25" s="106">
        <v>83.2</v>
      </c>
      <c r="F25" s="106">
        <v>85.6</v>
      </c>
      <c r="G25" s="106">
        <v>83.8</v>
      </c>
      <c r="H25" s="106">
        <v>83.1</v>
      </c>
      <c r="I25" s="106">
        <v>82.9</v>
      </c>
      <c r="J25" s="106">
        <v>78.7</v>
      </c>
      <c r="K25" s="106">
        <v>77.5</v>
      </c>
      <c r="L25" s="106">
        <v>77.2</v>
      </c>
      <c r="M25" s="106">
        <v>81.1</v>
      </c>
      <c r="N25" s="106">
        <v>94.7</v>
      </c>
      <c r="O25" s="106">
        <v>97.7</v>
      </c>
      <c r="P25" s="106">
        <v>98.7</v>
      </c>
      <c r="Q25" s="106">
        <v>96.3</v>
      </c>
      <c r="R25" s="106">
        <v>96.5</v>
      </c>
      <c r="S25" s="106">
        <v>96.9</v>
      </c>
      <c r="T25" s="106">
        <v>96.3</v>
      </c>
      <c r="U25" s="106">
        <v>94.3</v>
      </c>
      <c r="V25" s="106">
        <v>92.3</v>
      </c>
      <c r="W25" s="106">
        <v>92.2</v>
      </c>
      <c r="X25" s="106">
        <v>94.8</v>
      </c>
      <c r="Y25" s="106">
        <v>93.1</v>
      </c>
      <c r="Z25" s="90">
        <f t="shared" si="0"/>
        <v>88.55000000000001</v>
      </c>
      <c r="AA25" s="91">
        <v>73.6</v>
      </c>
      <c r="AB25" s="108">
        <v>0.42569444444444443</v>
      </c>
      <c r="AC25" s="6">
        <v>23</v>
      </c>
    </row>
    <row r="26" spans="1:29" ht="13.5" customHeight="1">
      <c r="A26" s="89">
        <v>24</v>
      </c>
      <c r="B26" s="106">
        <v>93.6</v>
      </c>
      <c r="C26" s="106">
        <v>93.6</v>
      </c>
      <c r="D26" s="106">
        <v>94.2</v>
      </c>
      <c r="E26" s="106">
        <v>96.9</v>
      </c>
      <c r="F26" s="106">
        <v>98.5</v>
      </c>
      <c r="G26" s="106">
        <v>96.7</v>
      </c>
      <c r="H26" s="106">
        <v>98.3</v>
      </c>
      <c r="I26" s="106">
        <v>100</v>
      </c>
      <c r="J26" s="106">
        <v>97.5</v>
      </c>
      <c r="K26" s="106">
        <v>86.8</v>
      </c>
      <c r="L26" s="106">
        <v>78.6</v>
      </c>
      <c r="M26" s="106">
        <v>75.8</v>
      </c>
      <c r="N26" s="106">
        <v>76.3</v>
      </c>
      <c r="O26" s="106">
        <v>71.8</v>
      </c>
      <c r="P26" s="106">
        <v>75.5</v>
      </c>
      <c r="Q26" s="106">
        <v>79.9</v>
      </c>
      <c r="R26" s="106">
        <v>77</v>
      </c>
      <c r="S26" s="106">
        <v>83.1</v>
      </c>
      <c r="T26" s="106">
        <v>82.9</v>
      </c>
      <c r="U26" s="106">
        <v>80.9</v>
      </c>
      <c r="V26" s="106">
        <v>83.8</v>
      </c>
      <c r="W26" s="106">
        <v>82.4</v>
      </c>
      <c r="X26" s="106">
        <v>80.9</v>
      </c>
      <c r="Y26" s="106">
        <v>81.5</v>
      </c>
      <c r="Z26" s="90">
        <f t="shared" si="0"/>
        <v>86.10416666666667</v>
      </c>
      <c r="AA26" s="91">
        <v>69.7</v>
      </c>
      <c r="AB26" s="108">
        <v>0.59375</v>
      </c>
      <c r="AC26" s="6">
        <v>24</v>
      </c>
    </row>
    <row r="27" spans="1:29" ht="13.5" customHeight="1">
      <c r="A27" s="89">
        <v>25</v>
      </c>
      <c r="B27" s="106">
        <v>82.2</v>
      </c>
      <c r="C27" s="106">
        <v>85.7</v>
      </c>
      <c r="D27" s="106">
        <v>87.6</v>
      </c>
      <c r="E27" s="106">
        <v>86.1</v>
      </c>
      <c r="F27" s="106">
        <v>88.1</v>
      </c>
      <c r="G27" s="106">
        <v>87.7</v>
      </c>
      <c r="H27" s="106">
        <v>88.8</v>
      </c>
      <c r="I27" s="106">
        <v>84.8</v>
      </c>
      <c r="J27" s="106">
        <v>85.7</v>
      </c>
      <c r="K27" s="106">
        <v>83.7</v>
      </c>
      <c r="L27" s="106">
        <v>84.5</v>
      </c>
      <c r="M27" s="106">
        <v>85.5</v>
      </c>
      <c r="N27" s="106">
        <v>86.3</v>
      </c>
      <c r="O27" s="106">
        <v>94.1</v>
      </c>
      <c r="P27" s="106">
        <v>96.6</v>
      </c>
      <c r="Q27" s="106">
        <v>95.9</v>
      </c>
      <c r="R27" s="106">
        <v>97.8</v>
      </c>
      <c r="S27" s="106">
        <v>99.1</v>
      </c>
      <c r="T27" s="106">
        <v>99.6</v>
      </c>
      <c r="U27" s="106">
        <v>98.1</v>
      </c>
      <c r="V27" s="106">
        <v>99.2</v>
      </c>
      <c r="W27" s="106">
        <v>99.5</v>
      </c>
      <c r="X27" s="106">
        <v>99.7</v>
      </c>
      <c r="Y27" s="106">
        <v>97.8</v>
      </c>
      <c r="Z27" s="90">
        <f t="shared" si="0"/>
        <v>91.42083333333333</v>
      </c>
      <c r="AA27" s="91">
        <v>79.2</v>
      </c>
      <c r="AB27" s="108">
        <v>0.013194444444444444</v>
      </c>
      <c r="AC27" s="6">
        <v>25</v>
      </c>
    </row>
    <row r="28" spans="1:29" ht="13.5" customHeight="1">
      <c r="A28" s="89">
        <v>26</v>
      </c>
      <c r="B28" s="106">
        <v>97.2</v>
      </c>
      <c r="C28" s="106">
        <v>98.3</v>
      </c>
      <c r="D28" s="106">
        <v>98.6</v>
      </c>
      <c r="E28" s="106">
        <v>97.2</v>
      </c>
      <c r="F28" s="106">
        <v>98</v>
      </c>
      <c r="G28" s="106">
        <v>97.4</v>
      </c>
      <c r="H28" s="106">
        <v>99.8</v>
      </c>
      <c r="I28" s="106">
        <v>98.6</v>
      </c>
      <c r="J28" s="106">
        <v>100</v>
      </c>
      <c r="K28" s="106">
        <v>99.5</v>
      </c>
      <c r="L28" s="106">
        <v>95.2</v>
      </c>
      <c r="M28" s="106">
        <v>97.5</v>
      </c>
      <c r="N28" s="106">
        <v>83.9</v>
      </c>
      <c r="O28" s="106">
        <v>72.7</v>
      </c>
      <c r="P28" s="106">
        <v>72.4</v>
      </c>
      <c r="Q28" s="106">
        <v>71.9</v>
      </c>
      <c r="R28" s="106">
        <v>70.5</v>
      </c>
      <c r="S28" s="106">
        <v>73.3</v>
      </c>
      <c r="T28" s="106">
        <v>79.9</v>
      </c>
      <c r="U28" s="106">
        <v>83.9</v>
      </c>
      <c r="V28" s="106">
        <v>79.2</v>
      </c>
      <c r="W28" s="106">
        <v>81.5</v>
      </c>
      <c r="X28" s="106">
        <v>89.9</v>
      </c>
      <c r="Y28" s="106">
        <v>92.5</v>
      </c>
      <c r="Z28" s="90">
        <f t="shared" si="0"/>
        <v>88.7041666666667</v>
      </c>
      <c r="AA28" s="91">
        <v>67.5</v>
      </c>
      <c r="AB28" s="108">
        <v>0.6965277777777777</v>
      </c>
      <c r="AC28" s="6">
        <v>26</v>
      </c>
    </row>
    <row r="29" spans="1:29" ht="13.5" customHeight="1">
      <c r="A29" s="89">
        <v>27</v>
      </c>
      <c r="B29" s="106">
        <v>91</v>
      </c>
      <c r="C29" s="106">
        <v>92.1</v>
      </c>
      <c r="D29" s="106">
        <v>87.8</v>
      </c>
      <c r="E29" s="106">
        <v>89.6</v>
      </c>
      <c r="F29" s="106">
        <v>90.6</v>
      </c>
      <c r="G29" s="106">
        <v>88.9</v>
      </c>
      <c r="H29" s="106">
        <v>85</v>
      </c>
      <c r="I29" s="106">
        <v>81</v>
      </c>
      <c r="J29" s="106">
        <v>88.6</v>
      </c>
      <c r="K29" s="106">
        <v>95.2</v>
      </c>
      <c r="L29" s="106">
        <v>96.6</v>
      </c>
      <c r="M29" s="106">
        <v>91.1</v>
      </c>
      <c r="N29" s="106">
        <v>92.6</v>
      </c>
      <c r="O29" s="106">
        <v>81.1</v>
      </c>
      <c r="P29" s="106">
        <v>77.2</v>
      </c>
      <c r="Q29" s="106">
        <v>78.2</v>
      </c>
      <c r="R29" s="106">
        <v>81.4</v>
      </c>
      <c r="S29" s="106">
        <v>88.4</v>
      </c>
      <c r="T29" s="106">
        <v>89.4</v>
      </c>
      <c r="U29" s="106">
        <v>89.4</v>
      </c>
      <c r="V29" s="106">
        <v>82.7</v>
      </c>
      <c r="W29" s="106">
        <v>76</v>
      </c>
      <c r="X29" s="106">
        <v>67.9</v>
      </c>
      <c r="Y29" s="106">
        <v>74.3</v>
      </c>
      <c r="Z29" s="90">
        <f t="shared" si="0"/>
        <v>85.67083333333335</v>
      </c>
      <c r="AA29" s="91">
        <v>65.9</v>
      </c>
      <c r="AB29" s="108">
        <v>0.9409722222222222</v>
      </c>
      <c r="AC29" s="6">
        <v>27</v>
      </c>
    </row>
    <row r="30" spans="1:29" ht="13.5" customHeight="1">
      <c r="A30" s="89">
        <v>28</v>
      </c>
      <c r="B30" s="106">
        <v>72.6</v>
      </c>
      <c r="C30" s="106">
        <v>68</v>
      </c>
      <c r="D30" s="106">
        <v>71.7</v>
      </c>
      <c r="E30" s="106">
        <v>73.7</v>
      </c>
      <c r="F30" s="106">
        <v>71.9</v>
      </c>
      <c r="G30" s="106">
        <v>71.9</v>
      </c>
      <c r="H30" s="106">
        <v>71.4</v>
      </c>
      <c r="I30" s="106">
        <v>74.1</v>
      </c>
      <c r="J30" s="106">
        <v>87.3</v>
      </c>
      <c r="K30" s="106">
        <v>84.6</v>
      </c>
      <c r="L30" s="106">
        <v>81.3</v>
      </c>
      <c r="M30" s="106">
        <v>82.6</v>
      </c>
      <c r="N30" s="106">
        <v>80.5</v>
      </c>
      <c r="O30" s="106">
        <v>81.5</v>
      </c>
      <c r="P30" s="106">
        <v>87.6</v>
      </c>
      <c r="Q30" s="106">
        <v>87.6</v>
      </c>
      <c r="R30" s="106">
        <v>86.4</v>
      </c>
      <c r="S30" s="106">
        <v>88.7</v>
      </c>
      <c r="T30" s="106">
        <v>91.5</v>
      </c>
      <c r="U30" s="106">
        <v>90.4</v>
      </c>
      <c r="V30" s="106">
        <v>85.3</v>
      </c>
      <c r="W30" s="106">
        <v>91.4</v>
      </c>
      <c r="X30" s="106">
        <v>85.5</v>
      </c>
      <c r="Y30" s="106">
        <v>78.9</v>
      </c>
      <c r="Z30" s="90">
        <f t="shared" si="0"/>
        <v>81.10000000000001</v>
      </c>
      <c r="AA30" s="91">
        <v>64.3</v>
      </c>
      <c r="AB30" s="108">
        <v>0.09444444444444444</v>
      </c>
      <c r="AC30" s="6">
        <v>28</v>
      </c>
    </row>
    <row r="31" spans="1:29" ht="13.5" customHeight="1">
      <c r="A31" s="89">
        <v>29</v>
      </c>
      <c r="B31" s="106">
        <v>89.9</v>
      </c>
      <c r="C31" s="106">
        <v>94.3</v>
      </c>
      <c r="D31" s="106">
        <v>95.4</v>
      </c>
      <c r="E31" s="106">
        <v>95</v>
      </c>
      <c r="F31" s="106">
        <v>94.1</v>
      </c>
      <c r="G31" s="106">
        <v>95.7</v>
      </c>
      <c r="H31" s="106">
        <v>90.4</v>
      </c>
      <c r="I31" s="106">
        <v>67.3</v>
      </c>
      <c r="J31" s="106">
        <v>66.4</v>
      </c>
      <c r="K31" s="106">
        <v>65.9</v>
      </c>
      <c r="L31" s="106">
        <v>60.7</v>
      </c>
      <c r="M31" s="106">
        <v>64.8</v>
      </c>
      <c r="N31" s="106">
        <v>61.1</v>
      </c>
      <c r="O31" s="106">
        <v>64.1</v>
      </c>
      <c r="P31" s="106">
        <v>62.9</v>
      </c>
      <c r="Q31" s="106">
        <v>66</v>
      </c>
      <c r="R31" s="106">
        <v>68.2</v>
      </c>
      <c r="S31" s="106">
        <v>77.8</v>
      </c>
      <c r="T31" s="106">
        <v>77.5</v>
      </c>
      <c r="U31" s="106">
        <v>81.1</v>
      </c>
      <c r="V31" s="106">
        <v>80.9</v>
      </c>
      <c r="W31" s="106">
        <v>83.8</v>
      </c>
      <c r="X31" s="106">
        <v>75.7</v>
      </c>
      <c r="Y31" s="106">
        <v>80.3</v>
      </c>
      <c r="Z31" s="90">
        <f t="shared" si="0"/>
        <v>77.47083333333333</v>
      </c>
      <c r="AA31" s="91">
        <v>59</v>
      </c>
      <c r="AB31" s="108">
        <v>0.548611111111111</v>
      </c>
      <c r="AC31" s="6">
        <v>29</v>
      </c>
    </row>
    <row r="32" spans="1:29" ht="13.5" customHeight="1">
      <c r="A32" s="89">
        <v>30</v>
      </c>
      <c r="B32" s="106">
        <v>82.6</v>
      </c>
      <c r="C32" s="106">
        <v>84.2</v>
      </c>
      <c r="D32" s="106">
        <v>88.7</v>
      </c>
      <c r="E32" s="106">
        <v>91.7</v>
      </c>
      <c r="F32" s="106">
        <v>93.3</v>
      </c>
      <c r="G32" s="106">
        <v>92</v>
      </c>
      <c r="H32" s="106">
        <v>82.1</v>
      </c>
      <c r="I32" s="106">
        <v>73</v>
      </c>
      <c r="J32" s="106">
        <v>69.7</v>
      </c>
      <c r="K32" s="106">
        <v>64.8</v>
      </c>
      <c r="L32" s="106">
        <v>66.5</v>
      </c>
      <c r="M32" s="106">
        <v>71.1</v>
      </c>
      <c r="N32" s="106">
        <v>67.7</v>
      </c>
      <c r="O32" s="106">
        <v>69</v>
      </c>
      <c r="P32" s="106">
        <v>58.7</v>
      </c>
      <c r="Q32" s="106">
        <v>72.7</v>
      </c>
      <c r="R32" s="106">
        <v>79.4</v>
      </c>
      <c r="S32" s="106">
        <v>81.5</v>
      </c>
      <c r="T32" s="106">
        <v>82.6</v>
      </c>
      <c r="U32" s="106">
        <v>83.2</v>
      </c>
      <c r="V32" s="106">
        <v>86</v>
      </c>
      <c r="W32" s="106">
        <v>82</v>
      </c>
      <c r="X32" s="106">
        <v>81.8</v>
      </c>
      <c r="Y32" s="106">
        <v>90.2</v>
      </c>
      <c r="Z32" s="90">
        <f t="shared" si="0"/>
        <v>78.93750000000001</v>
      </c>
      <c r="AA32" s="91">
        <v>57.1</v>
      </c>
      <c r="AB32" s="108">
        <v>0.6243055555555556</v>
      </c>
      <c r="AC32" s="6">
        <v>30</v>
      </c>
    </row>
    <row r="33" spans="1:29" ht="13.5" customHeight="1">
      <c r="A33" s="89">
        <v>31</v>
      </c>
      <c r="B33" s="106">
        <v>88.9</v>
      </c>
      <c r="C33" s="106">
        <v>88.5</v>
      </c>
      <c r="D33" s="106">
        <v>96</v>
      </c>
      <c r="E33" s="106">
        <v>91.1</v>
      </c>
      <c r="F33" s="106">
        <v>90.4</v>
      </c>
      <c r="G33" s="106">
        <v>92.2</v>
      </c>
      <c r="H33" s="106">
        <v>87.7</v>
      </c>
      <c r="I33" s="106">
        <v>82.3</v>
      </c>
      <c r="J33" s="106">
        <v>74.4</v>
      </c>
      <c r="K33" s="106">
        <v>64.3</v>
      </c>
      <c r="L33" s="106">
        <v>60.9</v>
      </c>
      <c r="M33" s="106">
        <v>57.6</v>
      </c>
      <c r="N33" s="106">
        <v>55.7</v>
      </c>
      <c r="O33" s="106">
        <v>68.9</v>
      </c>
      <c r="P33" s="106">
        <v>64.9</v>
      </c>
      <c r="Q33" s="106">
        <v>71.5</v>
      </c>
      <c r="R33" s="106">
        <v>69.1</v>
      </c>
      <c r="S33" s="106">
        <v>77.6</v>
      </c>
      <c r="T33" s="106">
        <v>83.7</v>
      </c>
      <c r="U33" s="106">
        <v>83</v>
      </c>
      <c r="V33" s="106">
        <v>83.2</v>
      </c>
      <c r="W33" s="106">
        <v>87.7</v>
      </c>
      <c r="X33" s="106">
        <v>87.5</v>
      </c>
      <c r="Y33" s="106">
        <v>89</v>
      </c>
      <c r="Z33" s="90">
        <f t="shared" si="0"/>
        <v>79.00416666666668</v>
      </c>
      <c r="AA33" s="91">
        <v>54.4</v>
      </c>
      <c r="AB33" s="108">
        <v>0.5055555555555555</v>
      </c>
      <c r="AC33" s="6">
        <v>31</v>
      </c>
    </row>
    <row r="34" spans="1:29" ht="18" customHeight="1">
      <c r="A34" s="95" t="s">
        <v>7</v>
      </c>
      <c r="B34" s="96">
        <f aca="true" t="shared" si="1" ref="B34:Q34">AVERAGE(B3:B33)</f>
        <v>88.78064516129031</v>
      </c>
      <c r="C34" s="96">
        <f t="shared" si="1"/>
        <v>89.09032258064516</v>
      </c>
      <c r="D34" s="96">
        <f t="shared" si="1"/>
        <v>89.64838709677416</v>
      </c>
      <c r="E34" s="96">
        <f t="shared" si="1"/>
        <v>90.23870967741932</v>
      </c>
      <c r="F34" s="96">
        <f t="shared" si="1"/>
        <v>90.37096774193549</v>
      </c>
      <c r="G34" s="96">
        <f t="shared" si="1"/>
        <v>89.1548387096774</v>
      </c>
      <c r="H34" s="96">
        <f t="shared" si="1"/>
        <v>85.3258064516129</v>
      </c>
      <c r="I34" s="96">
        <f t="shared" si="1"/>
        <v>82.5967741935484</v>
      </c>
      <c r="J34" s="96">
        <f t="shared" si="1"/>
        <v>80.88064516129032</v>
      </c>
      <c r="K34" s="96">
        <f t="shared" si="1"/>
        <v>78.23870967741938</v>
      </c>
      <c r="L34" s="96">
        <f t="shared" si="1"/>
        <v>76.96129032258065</v>
      </c>
      <c r="M34" s="96">
        <f t="shared" si="1"/>
        <v>76.66774193548386</v>
      </c>
      <c r="N34" s="96">
        <f t="shared" si="1"/>
        <v>75.99677419354838</v>
      </c>
      <c r="O34" s="96">
        <f t="shared" si="1"/>
        <v>76.48709677419355</v>
      </c>
      <c r="P34" s="96">
        <f t="shared" si="1"/>
        <v>75.83548387096775</v>
      </c>
      <c r="Q34" s="96">
        <f t="shared" si="1"/>
        <v>77.98064516129033</v>
      </c>
      <c r="R34" s="96">
        <f aca="true" t="shared" si="2" ref="R34:Y34">AVERAGE(R3:R33)</f>
        <v>79.5</v>
      </c>
      <c r="S34" s="96">
        <f t="shared" si="2"/>
        <v>83.77419354838712</v>
      </c>
      <c r="T34" s="96">
        <f t="shared" si="2"/>
        <v>85.24838709677421</v>
      </c>
      <c r="U34" s="96">
        <f t="shared" si="2"/>
        <v>86.5516129032258</v>
      </c>
      <c r="V34" s="96">
        <f t="shared" si="2"/>
        <v>86.85806451612903</v>
      </c>
      <c r="W34" s="96">
        <f t="shared" si="2"/>
        <v>87.25806451612904</v>
      </c>
      <c r="X34" s="96">
        <f t="shared" si="2"/>
        <v>87.6774193548387</v>
      </c>
      <c r="Y34" s="96">
        <f t="shared" si="2"/>
        <v>88.23548387096777</v>
      </c>
      <c r="Z34" s="96">
        <f>AVERAGE(B3:Y33)</f>
        <v>83.72325268817204</v>
      </c>
      <c r="AA34" s="97">
        <f>AVERAGE(最低)</f>
        <v>67.29354838709679</v>
      </c>
      <c r="AB34" s="98"/>
      <c r="AC34" s="7"/>
    </row>
    <row r="35" spans="21:28" ht="13.5" customHeight="1">
      <c r="U35" s="23"/>
      <c r="V35" s="23"/>
      <c r="W35" s="23"/>
      <c r="X35" s="23"/>
      <c r="Y35" s="23"/>
      <c r="Z35" s="23"/>
      <c r="AA35" s="23"/>
      <c r="AB35" s="23"/>
    </row>
    <row r="36" spans="1:28" ht="13.5" customHeight="1">
      <c r="A36" s="10" t="s">
        <v>8</v>
      </c>
      <c r="B36" s="11"/>
      <c r="C36" s="11"/>
      <c r="D36" s="12">
        <f>COUNTIF(最低,"&lt;40")</f>
        <v>0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3"/>
      <c r="V36" s="23"/>
      <c r="W36" s="23"/>
      <c r="X36" s="23"/>
      <c r="Y36" s="23"/>
      <c r="Z36" s="23"/>
      <c r="AA36" s="23"/>
      <c r="AB36" s="23"/>
    </row>
    <row r="37" spans="21:28" ht="13.5" customHeight="1">
      <c r="U37" s="23"/>
      <c r="V37" s="23"/>
      <c r="W37" s="23"/>
      <c r="X37" s="23"/>
      <c r="Y37" s="23"/>
      <c r="Z37" s="23"/>
      <c r="AA37" s="23"/>
      <c r="AB37" s="23"/>
    </row>
    <row r="38" spans="1:28" ht="13.5" customHeight="1">
      <c r="A38" t="s">
        <v>9</v>
      </c>
      <c r="U38" s="23"/>
      <c r="V38" s="24"/>
      <c r="W38" s="24"/>
      <c r="X38" s="24"/>
      <c r="Y38" s="24"/>
      <c r="Z38" s="24"/>
      <c r="AA38" s="23"/>
      <c r="AB38" s="23"/>
    </row>
    <row r="39" spans="1:28" ht="13.5" customHeight="1">
      <c r="A39" s="84" t="s">
        <v>10</v>
      </c>
      <c r="B39" s="2"/>
      <c r="C39" s="3" t="s">
        <v>3</v>
      </c>
      <c r="D39" s="82" t="s">
        <v>6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23"/>
      <c r="V39" s="25"/>
      <c r="W39" s="26"/>
      <c r="X39" s="26"/>
      <c r="Y39" s="26"/>
      <c r="Z39" s="24"/>
      <c r="AA39" s="23"/>
      <c r="AB39" s="23"/>
    </row>
    <row r="40" spans="1:28" ht="13.5" customHeight="1">
      <c r="A40" s="13"/>
      <c r="B40" s="83">
        <f>MIN(最低)</f>
        <v>51</v>
      </c>
      <c r="C40" s="9">
        <v>21</v>
      </c>
      <c r="D40" s="110">
        <v>0.6208333333333333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23"/>
      <c r="V40" s="27"/>
      <c r="W40" s="27"/>
      <c r="X40" s="28"/>
      <c r="Y40" s="29"/>
      <c r="Z40" s="24"/>
      <c r="AA40" s="23"/>
      <c r="AB40" s="23"/>
    </row>
    <row r="41" spans="1:28" ht="13.5" customHeight="1">
      <c r="A41" s="16"/>
      <c r="B41" s="17"/>
      <c r="C41" s="9"/>
      <c r="D41" s="15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23"/>
      <c r="V41" s="27"/>
      <c r="W41" s="27"/>
      <c r="X41" s="28"/>
      <c r="Y41" s="29"/>
      <c r="Z41" s="24"/>
      <c r="AA41" s="23"/>
      <c r="AB41" s="23"/>
    </row>
    <row r="42" spans="1:28" ht="13.5" customHeight="1">
      <c r="A42" s="19"/>
      <c r="B42" s="20"/>
      <c r="C42" s="21"/>
      <c r="D42" s="22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3"/>
      <c r="V42" s="27"/>
      <c r="W42" s="27"/>
      <c r="X42" s="27"/>
      <c r="Y42" s="30"/>
      <c r="Z42" s="24"/>
      <c r="AA42" s="23"/>
      <c r="AB42" s="23"/>
    </row>
    <row r="43" spans="1:2" ht="13.5" customHeight="1">
      <c r="A43" s="4"/>
      <c r="B43" s="4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43"/>
  <sheetViews>
    <sheetView showGridLines="0" workbookViewId="0" topLeftCell="A1">
      <selection activeCell="A1" sqref="A1"/>
    </sheetView>
  </sheetViews>
  <sheetFormatPr defaultColWidth="6.875" defaultRowHeight="12"/>
  <cols>
    <col min="2" max="25" width="5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7">
        <f>'1月'!Y1</f>
        <v>2005</v>
      </c>
      <c r="Z1" t="s">
        <v>1</v>
      </c>
      <c r="AA1" s="99">
        <v>9</v>
      </c>
      <c r="AB1" s="1" t="s">
        <v>2</v>
      </c>
      <c r="AC1" s="1"/>
    </row>
    <row r="2" spans="1:29" ht="13.5" customHeight="1">
      <c r="A2" s="85" t="s">
        <v>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7" t="s">
        <v>4</v>
      </c>
      <c r="AA2" s="87" t="s">
        <v>5</v>
      </c>
      <c r="AB2" s="88" t="s">
        <v>6</v>
      </c>
      <c r="AC2" s="2" t="s">
        <v>3</v>
      </c>
    </row>
    <row r="3" spans="1:29" ht="13.5" customHeight="1">
      <c r="A3" s="89">
        <v>1</v>
      </c>
      <c r="B3" s="106">
        <v>87.9</v>
      </c>
      <c r="C3" s="106">
        <v>86</v>
      </c>
      <c r="D3" s="106">
        <v>87</v>
      </c>
      <c r="E3" s="106">
        <v>85.9</v>
      </c>
      <c r="F3" s="106">
        <v>87.3</v>
      </c>
      <c r="G3" s="106">
        <v>87.2</v>
      </c>
      <c r="H3" s="106">
        <v>83.1</v>
      </c>
      <c r="I3" s="106">
        <v>73</v>
      </c>
      <c r="J3" s="106">
        <v>73.7</v>
      </c>
      <c r="K3" s="106">
        <v>72.4</v>
      </c>
      <c r="L3" s="106">
        <v>66.8</v>
      </c>
      <c r="M3" s="106">
        <v>78.8</v>
      </c>
      <c r="N3" s="106">
        <v>72.8</v>
      </c>
      <c r="O3" s="106">
        <v>66.7</v>
      </c>
      <c r="P3" s="106">
        <v>69.2</v>
      </c>
      <c r="Q3" s="106">
        <v>66.3</v>
      </c>
      <c r="R3" s="106">
        <v>59.7</v>
      </c>
      <c r="S3" s="106">
        <v>73.8</v>
      </c>
      <c r="T3" s="106">
        <v>75.1</v>
      </c>
      <c r="U3" s="106">
        <v>73.7</v>
      </c>
      <c r="V3" s="106">
        <v>75.5</v>
      </c>
      <c r="W3" s="106">
        <v>78.9</v>
      </c>
      <c r="X3" s="106">
        <v>78.9</v>
      </c>
      <c r="Y3" s="106">
        <v>82.9</v>
      </c>
      <c r="Z3" s="90">
        <f aca="true" t="shared" si="0" ref="Z3:Z32">AVERAGE(B3:Y3)</f>
        <v>76.775</v>
      </c>
      <c r="AA3" s="91">
        <v>59.5</v>
      </c>
      <c r="AB3" s="108">
        <v>0.7069444444444444</v>
      </c>
      <c r="AC3" s="5">
        <v>1</v>
      </c>
    </row>
    <row r="4" spans="1:29" ht="13.5" customHeight="1">
      <c r="A4" s="89">
        <v>2</v>
      </c>
      <c r="B4" s="106">
        <v>85.8</v>
      </c>
      <c r="C4" s="106">
        <v>84.3</v>
      </c>
      <c r="D4" s="106">
        <v>86.4</v>
      </c>
      <c r="E4" s="106">
        <v>89.8</v>
      </c>
      <c r="F4" s="106">
        <v>90.5</v>
      </c>
      <c r="G4" s="106">
        <v>91</v>
      </c>
      <c r="H4" s="106">
        <v>78.8</v>
      </c>
      <c r="I4" s="106">
        <v>69.5</v>
      </c>
      <c r="J4" s="106">
        <v>59.6</v>
      </c>
      <c r="K4" s="106">
        <v>55.4</v>
      </c>
      <c r="L4" s="106">
        <v>65.8</v>
      </c>
      <c r="M4" s="106">
        <v>72.2</v>
      </c>
      <c r="N4" s="106">
        <v>73.1</v>
      </c>
      <c r="O4" s="106">
        <v>63.6</v>
      </c>
      <c r="P4" s="106">
        <v>61</v>
      </c>
      <c r="Q4" s="106">
        <v>64.7</v>
      </c>
      <c r="R4" s="106">
        <v>66.5</v>
      </c>
      <c r="S4" s="106">
        <v>74</v>
      </c>
      <c r="T4" s="106">
        <v>79.8</v>
      </c>
      <c r="U4" s="106">
        <v>75.7</v>
      </c>
      <c r="V4" s="106">
        <v>79.8</v>
      </c>
      <c r="W4" s="106">
        <v>82</v>
      </c>
      <c r="X4" s="106">
        <v>74.8</v>
      </c>
      <c r="Y4" s="106">
        <v>76.4</v>
      </c>
      <c r="Z4" s="90">
        <f t="shared" si="0"/>
        <v>75.02083333333333</v>
      </c>
      <c r="AA4" s="91">
        <v>52.4</v>
      </c>
      <c r="AB4" s="108">
        <v>0.4291666666666667</v>
      </c>
      <c r="AC4" s="6">
        <v>2</v>
      </c>
    </row>
    <row r="5" spans="1:29" ht="13.5" customHeight="1">
      <c r="A5" s="89">
        <v>3</v>
      </c>
      <c r="B5" s="106">
        <v>81</v>
      </c>
      <c r="C5" s="106">
        <v>86.6</v>
      </c>
      <c r="D5" s="106">
        <v>89</v>
      </c>
      <c r="E5" s="106">
        <v>87.5</v>
      </c>
      <c r="F5" s="106">
        <v>84.3</v>
      </c>
      <c r="G5" s="106">
        <v>86.8</v>
      </c>
      <c r="H5" s="106">
        <v>68.8</v>
      </c>
      <c r="I5" s="106">
        <v>61.5</v>
      </c>
      <c r="J5" s="106">
        <v>51.5</v>
      </c>
      <c r="K5" s="106">
        <v>51</v>
      </c>
      <c r="L5" s="106">
        <v>69.5</v>
      </c>
      <c r="M5" s="106">
        <v>65.6</v>
      </c>
      <c r="N5" s="106">
        <v>65.3</v>
      </c>
      <c r="O5" s="106">
        <v>72.8</v>
      </c>
      <c r="P5" s="106">
        <v>74.9</v>
      </c>
      <c r="Q5" s="106">
        <v>78.5</v>
      </c>
      <c r="R5" s="106">
        <v>80.2</v>
      </c>
      <c r="S5" s="106">
        <v>80.3</v>
      </c>
      <c r="T5" s="106">
        <v>86.7</v>
      </c>
      <c r="U5" s="106">
        <v>90.8</v>
      </c>
      <c r="V5" s="106">
        <v>90</v>
      </c>
      <c r="W5" s="106">
        <v>91.1</v>
      </c>
      <c r="X5" s="106">
        <v>86.6</v>
      </c>
      <c r="Y5" s="106">
        <v>85</v>
      </c>
      <c r="Z5" s="90">
        <f t="shared" si="0"/>
        <v>77.72083333333332</v>
      </c>
      <c r="AA5" s="91">
        <v>47.5</v>
      </c>
      <c r="AB5" s="108">
        <v>0.37013888888888885</v>
      </c>
      <c r="AC5" s="6">
        <v>3</v>
      </c>
    </row>
    <row r="6" spans="1:29" ht="13.5" customHeight="1">
      <c r="A6" s="89">
        <v>4</v>
      </c>
      <c r="B6" s="106">
        <v>85.5</v>
      </c>
      <c r="C6" s="106">
        <v>87.7</v>
      </c>
      <c r="D6" s="106">
        <v>92.3</v>
      </c>
      <c r="E6" s="106">
        <v>93.4</v>
      </c>
      <c r="F6" s="106">
        <v>93.8</v>
      </c>
      <c r="G6" s="106">
        <v>90.1</v>
      </c>
      <c r="H6" s="106">
        <v>87.7</v>
      </c>
      <c r="I6" s="106">
        <v>84</v>
      </c>
      <c r="J6" s="106">
        <v>80.8</v>
      </c>
      <c r="K6" s="106">
        <v>77.8</v>
      </c>
      <c r="L6" s="106">
        <v>80.6</v>
      </c>
      <c r="M6" s="106">
        <v>77</v>
      </c>
      <c r="N6" s="106">
        <v>77.4</v>
      </c>
      <c r="O6" s="106">
        <v>80</v>
      </c>
      <c r="P6" s="106">
        <v>82.5</v>
      </c>
      <c r="Q6" s="106">
        <v>83.5</v>
      </c>
      <c r="R6" s="106">
        <v>84.1</v>
      </c>
      <c r="S6" s="106">
        <v>84.4</v>
      </c>
      <c r="T6" s="106">
        <v>85.1</v>
      </c>
      <c r="U6" s="106">
        <v>85.1</v>
      </c>
      <c r="V6" s="106">
        <v>89.8</v>
      </c>
      <c r="W6" s="106">
        <v>89.3</v>
      </c>
      <c r="X6" s="106">
        <v>89.3</v>
      </c>
      <c r="Y6" s="106">
        <v>90.1</v>
      </c>
      <c r="Z6" s="90">
        <f t="shared" si="0"/>
        <v>85.47083333333332</v>
      </c>
      <c r="AA6" s="91">
        <v>74.2</v>
      </c>
      <c r="AB6" s="108">
        <v>0.4902777777777778</v>
      </c>
      <c r="AC6" s="6">
        <v>4</v>
      </c>
    </row>
    <row r="7" spans="1:29" ht="13.5" customHeight="1">
      <c r="A7" s="89">
        <v>5</v>
      </c>
      <c r="B7" s="106">
        <v>94.7</v>
      </c>
      <c r="C7" s="106">
        <v>94.6</v>
      </c>
      <c r="D7" s="106">
        <v>94</v>
      </c>
      <c r="E7" s="106">
        <v>92.4</v>
      </c>
      <c r="F7" s="106">
        <v>92</v>
      </c>
      <c r="G7" s="106">
        <v>95.2</v>
      </c>
      <c r="H7" s="106">
        <v>92</v>
      </c>
      <c r="I7" s="106">
        <v>89.2</v>
      </c>
      <c r="J7" s="106">
        <v>88.3</v>
      </c>
      <c r="K7" s="106">
        <v>81.6</v>
      </c>
      <c r="L7" s="106">
        <v>78</v>
      </c>
      <c r="M7" s="106">
        <v>79.4</v>
      </c>
      <c r="N7" s="106">
        <v>81</v>
      </c>
      <c r="O7" s="106">
        <v>81.4</v>
      </c>
      <c r="P7" s="106">
        <v>86.1</v>
      </c>
      <c r="Q7" s="106">
        <v>89.6</v>
      </c>
      <c r="R7" s="106">
        <v>91.2</v>
      </c>
      <c r="S7" s="106">
        <v>92.4</v>
      </c>
      <c r="T7" s="106">
        <v>94</v>
      </c>
      <c r="U7" s="106">
        <v>94.3</v>
      </c>
      <c r="V7" s="106">
        <v>94.6</v>
      </c>
      <c r="W7" s="106">
        <v>94</v>
      </c>
      <c r="X7" s="106">
        <v>93.2</v>
      </c>
      <c r="Y7" s="106">
        <v>92.9</v>
      </c>
      <c r="Z7" s="90">
        <f t="shared" si="0"/>
        <v>89.83749999999999</v>
      </c>
      <c r="AA7" s="91">
        <v>74.6</v>
      </c>
      <c r="AB7" s="108">
        <v>0.4756944444444444</v>
      </c>
      <c r="AC7" s="6">
        <v>5</v>
      </c>
    </row>
    <row r="8" spans="1:29" ht="13.5" customHeight="1">
      <c r="A8" s="89">
        <v>6</v>
      </c>
      <c r="B8" s="106">
        <v>92.4</v>
      </c>
      <c r="C8" s="106">
        <v>91.6</v>
      </c>
      <c r="D8" s="106">
        <v>94.4</v>
      </c>
      <c r="E8" s="106">
        <v>93.2</v>
      </c>
      <c r="F8" s="106">
        <v>92.6</v>
      </c>
      <c r="G8" s="106">
        <v>93.2</v>
      </c>
      <c r="H8" s="106">
        <v>94.8</v>
      </c>
      <c r="I8" s="106">
        <v>92.6</v>
      </c>
      <c r="J8" s="106">
        <v>92.6</v>
      </c>
      <c r="K8" s="106">
        <v>95.6</v>
      </c>
      <c r="L8" s="106">
        <v>95.8</v>
      </c>
      <c r="M8" s="106">
        <v>97.4</v>
      </c>
      <c r="N8" s="106">
        <v>96.6</v>
      </c>
      <c r="O8" s="106">
        <v>96</v>
      </c>
      <c r="P8" s="106">
        <v>98.4</v>
      </c>
      <c r="Q8" s="106">
        <v>98.7</v>
      </c>
      <c r="R8" s="106">
        <v>98</v>
      </c>
      <c r="S8" s="106">
        <v>100</v>
      </c>
      <c r="T8" s="106">
        <v>99.7</v>
      </c>
      <c r="U8" s="106">
        <v>98.5</v>
      </c>
      <c r="V8" s="106">
        <v>99.3</v>
      </c>
      <c r="W8" s="106">
        <v>96.8</v>
      </c>
      <c r="X8" s="106">
        <v>99.4</v>
      </c>
      <c r="Y8" s="106">
        <v>98.7</v>
      </c>
      <c r="Z8" s="90">
        <f t="shared" si="0"/>
        <v>96.09583333333335</v>
      </c>
      <c r="AA8" s="91">
        <v>88.4</v>
      </c>
      <c r="AB8" s="108">
        <v>0.35555555555555557</v>
      </c>
      <c r="AC8" s="6">
        <v>6</v>
      </c>
    </row>
    <row r="9" spans="1:29" ht="13.5" customHeight="1">
      <c r="A9" s="89">
        <v>7</v>
      </c>
      <c r="B9" s="106">
        <v>97.3</v>
      </c>
      <c r="C9" s="106">
        <v>99</v>
      </c>
      <c r="D9" s="106">
        <v>97.9</v>
      </c>
      <c r="E9" s="106">
        <v>97.5</v>
      </c>
      <c r="F9" s="106">
        <v>96.1</v>
      </c>
      <c r="G9" s="106">
        <v>95.9</v>
      </c>
      <c r="H9" s="106">
        <v>97.9</v>
      </c>
      <c r="I9" s="106">
        <v>95.5</v>
      </c>
      <c r="J9" s="106">
        <v>88.2</v>
      </c>
      <c r="K9" s="106">
        <v>87.9</v>
      </c>
      <c r="L9" s="106">
        <v>84.8</v>
      </c>
      <c r="M9" s="106">
        <v>83.4</v>
      </c>
      <c r="N9" s="106">
        <v>84.4</v>
      </c>
      <c r="O9" s="106">
        <v>83.9</v>
      </c>
      <c r="P9" s="106">
        <v>85.6</v>
      </c>
      <c r="Q9" s="106">
        <v>90.9</v>
      </c>
      <c r="R9" s="106">
        <v>89</v>
      </c>
      <c r="S9" s="106">
        <v>85.4</v>
      </c>
      <c r="T9" s="106">
        <v>84.7</v>
      </c>
      <c r="U9" s="106">
        <v>83.3</v>
      </c>
      <c r="V9" s="106">
        <v>83.4</v>
      </c>
      <c r="W9" s="106">
        <v>84.5</v>
      </c>
      <c r="X9" s="106">
        <v>85.3</v>
      </c>
      <c r="Y9" s="106">
        <v>83.4</v>
      </c>
      <c r="Z9" s="90">
        <f t="shared" si="0"/>
        <v>89.38333333333337</v>
      </c>
      <c r="AA9" s="91">
        <v>80.9</v>
      </c>
      <c r="AB9" s="108">
        <v>0.5201388888888888</v>
      </c>
      <c r="AC9" s="6">
        <v>7</v>
      </c>
    </row>
    <row r="10" spans="1:29" ht="13.5" customHeight="1">
      <c r="A10" s="89">
        <v>8</v>
      </c>
      <c r="B10" s="106">
        <v>85.4</v>
      </c>
      <c r="C10" s="106">
        <v>85.9</v>
      </c>
      <c r="D10" s="106">
        <v>85.5</v>
      </c>
      <c r="E10" s="106">
        <v>86.8</v>
      </c>
      <c r="F10" s="106">
        <v>88.9</v>
      </c>
      <c r="G10" s="106">
        <v>86.8</v>
      </c>
      <c r="H10" s="106">
        <v>76.8</v>
      </c>
      <c r="I10" s="106">
        <v>70.7</v>
      </c>
      <c r="J10" s="106">
        <v>61.6</v>
      </c>
      <c r="K10" s="106">
        <v>52.4</v>
      </c>
      <c r="L10" s="106">
        <v>71.7</v>
      </c>
      <c r="M10" s="106">
        <v>73.1</v>
      </c>
      <c r="N10" s="106">
        <v>67.8</v>
      </c>
      <c r="O10" s="106">
        <v>67</v>
      </c>
      <c r="P10" s="106">
        <v>71.6</v>
      </c>
      <c r="Q10" s="106">
        <v>75.8</v>
      </c>
      <c r="R10" s="106">
        <v>70.7</v>
      </c>
      <c r="S10" s="106">
        <v>84.5</v>
      </c>
      <c r="T10" s="106">
        <v>79.8</v>
      </c>
      <c r="U10" s="106">
        <v>81.7</v>
      </c>
      <c r="V10" s="106">
        <v>71.5</v>
      </c>
      <c r="W10" s="106">
        <v>75.9</v>
      </c>
      <c r="X10" s="106">
        <v>78.6</v>
      </c>
      <c r="Y10" s="106">
        <v>81.3</v>
      </c>
      <c r="Z10" s="90">
        <f t="shared" si="0"/>
        <v>76.325</v>
      </c>
      <c r="AA10" s="91">
        <v>50.3</v>
      </c>
      <c r="AB10" s="108">
        <v>0.4270833333333333</v>
      </c>
      <c r="AC10" s="6">
        <v>8</v>
      </c>
    </row>
    <row r="11" spans="1:29" ht="13.5" customHeight="1">
      <c r="A11" s="89">
        <v>9</v>
      </c>
      <c r="B11" s="106">
        <v>82.5</v>
      </c>
      <c r="C11" s="106">
        <v>84.8</v>
      </c>
      <c r="D11" s="106">
        <v>81.4</v>
      </c>
      <c r="E11" s="106">
        <v>74.2</v>
      </c>
      <c r="F11" s="106">
        <v>73.1</v>
      </c>
      <c r="G11" s="106">
        <v>73.8</v>
      </c>
      <c r="H11" s="106">
        <v>73.9</v>
      </c>
      <c r="I11" s="106">
        <v>73.4</v>
      </c>
      <c r="J11" s="106">
        <v>68.8</v>
      </c>
      <c r="K11" s="106">
        <v>68.2</v>
      </c>
      <c r="L11" s="106">
        <v>64.7</v>
      </c>
      <c r="M11" s="106">
        <v>69.3</v>
      </c>
      <c r="N11" s="106">
        <v>73.6</v>
      </c>
      <c r="O11" s="106">
        <v>75.2</v>
      </c>
      <c r="P11" s="106">
        <v>76.4</v>
      </c>
      <c r="Q11" s="106">
        <v>78.5</v>
      </c>
      <c r="R11" s="106">
        <v>81.3</v>
      </c>
      <c r="S11" s="106">
        <v>82.3</v>
      </c>
      <c r="T11" s="106">
        <v>84.4</v>
      </c>
      <c r="U11" s="106">
        <v>78.3</v>
      </c>
      <c r="V11" s="106">
        <v>79.3</v>
      </c>
      <c r="W11" s="106">
        <v>80.5</v>
      </c>
      <c r="X11" s="106">
        <v>81.7</v>
      </c>
      <c r="Y11" s="106">
        <v>79.1</v>
      </c>
      <c r="Z11" s="90">
        <f t="shared" si="0"/>
        <v>76.6125</v>
      </c>
      <c r="AA11" s="91">
        <v>63.5</v>
      </c>
      <c r="AB11" s="108">
        <v>0.4597222222222222</v>
      </c>
      <c r="AC11" s="6">
        <v>9</v>
      </c>
    </row>
    <row r="12" spans="1:29" ht="13.5" customHeight="1">
      <c r="A12" s="92">
        <v>10</v>
      </c>
      <c r="B12" s="83">
        <v>74.7</v>
      </c>
      <c r="C12" s="83">
        <v>78</v>
      </c>
      <c r="D12" s="83">
        <v>78.3</v>
      </c>
      <c r="E12" s="83">
        <v>76.5</v>
      </c>
      <c r="F12" s="83">
        <v>77.2</v>
      </c>
      <c r="G12" s="83">
        <v>84</v>
      </c>
      <c r="H12" s="83">
        <v>86.7</v>
      </c>
      <c r="I12" s="83">
        <v>78</v>
      </c>
      <c r="J12" s="83">
        <v>74.8</v>
      </c>
      <c r="K12" s="83">
        <v>75.6</v>
      </c>
      <c r="L12" s="83">
        <v>74.8</v>
      </c>
      <c r="M12" s="83">
        <v>74.8</v>
      </c>
      <c r="N12" s="83">
        <v>81.2</v>
      </c>
      <c r="O12" s="83">
        <v>75.7</v>
      </c>
      <c r="P12" s="83">
        <v>79.7</v>
      </c>
      <c r="Q12" s="83">
        <v>82.4</v>
      </c>
      <c r="R12" s="83">
        <v>86.2</v>
      </c>
      <c r="S12" s="83">
        <v>90.5</v>
      </c>
      <c r="T12" s="83">
        <v>90.5</v>
      </c>
      <c r="U12" s="83">
        <v>91.1</v>
      </c>
      <c r="V12" s="83">
        <v>89.9</v>
      </c>
      <c r="W12" s="83">
        <v>90.3</v>
      </c>
      <c r="X12" s="83">
        <v>93.3</v>
      </c>
      <c r="Y12" s="83">
        <v>86.5</v>
      </c>
      <c r="Z12" s="93">
        <f t="shared" si="0"/>
        <v>82.1125</v>
      </c>
      <c r="AA12" s="94">
        <v>70.2</v>
      </c>
      <c r="AB12" s="109">
        <v>0.47291666666666665</v>
      </c>
      <c r="AC12" s="6">
        <v>10</v>
      </c>
    </row>
    <row r="13" spans="1:29" ht="13.5" customHeight="1">
      <c r="A13" s="89">
        <v>11</v>
      </c>
      <c r="B13" s="106">
        <v>84.2</v>
      </c>
      <c r="C13" s="106">
        <v>83</v>
      </c>
      <c r="D13" s="106">
        <v>85.9</v>
      </c>
      <c r="E13" s="106">
        <v>91.9</v>
      </c>
      <c r="F13" s="106">
        <v>92.2</v>
      </c>
      <c r="G13" s="106">
        <v>91</v>
      </c>
      <c r="H13" s="106">
        <v>87.3</v>
      </c>
      <c r="I13" s="106">
        <v>79.4</v>
      </c>
      <c r="J13" s="106">
        <v>80.7</v>
      </c>
      <c r="K13" s="106">
        <v>75</v>
      </c>
      <c r="L13" s="106">
        <v>72.6</v>
      </c>
      <c r="M13" s="106">
        <v>71.9</v>
      </c>
      <c r="N13" s="106">
        <v>75.9</v>
      </c>
      <c r="O13" s="106">
        <v>87.2</v>
      </c>
      <c r="P13" s="106">
        <v>93.4</v>
      </c>
      <c r="Q13" s="106">
        <v>94.6</v>
      </c>
      <c r="R13" s="106">
        <v>97.4</v>
      </c>
      <c r="S13" s="106">
        <v>97.1</v>
      </c>
      <c r="T13" s="106">
        <v>94.4</v>
      </c>
      <c r="U13" s="106">
        <v>96.7</v>
      </c>
      <c r="V13" s="106">
        <v>97.5</v>
      </c>
      <c r="W13" s="106">
        <v>96.6</v>
      </c>
      <c r="X13" s="106">
        <v>94.5</v>
      </c>
      <c r="Y13" s="106">
        <v>90.2</v>
      </c>
      <c r="Z13" s="90">
        <f t="shared" si="0"/>
        <v>87.94166666666666</v>
      </c>
      <c r="AA13" s="91">
        <v>68.6</v>
      </c>
      <c r="AB13" s="108">
        <v>0.4902777777777778</v>
      </c>
      <c r="AC13" s="5">
        <v>11</v>
      </c>
    </row>
    <row r="14" spans="1:29" ht="13.5" customHeight="1">
      <c r="A14" s="89">
        <v>12</v>
      </c>
      <c r="B14" s="106">
        <v>87.5</v>
      </c>
      <c r="C14" s="106">
        <v>86.9</v>
      </c>
      <c r="D14" s="106">
        <v>90.1</v>
      </c>
      <c r="E14" s="106">
        <v>90.8</v>
      </c>
      <c r="F14" s="106">
        <v>91.6</v>
      </c>
      <c r="G14" s="106">
        <v>92</v>
      </c>
      <c r="H14" s="106">
        <v>81.5</v>
      </c>
      <c r="I14" s="106">
        <v>73</v>
      </c>
      <c r="J14" s="106">
        <v>72.4</v>
      </c>
      <c r="K14" s="106">
        <v>74.1</v>
      </c>
      <c r="L14" s="106">
        <v>75.6</v>
      </c>
      <c r="M14" s="106">
        <v>74.4</v>
      </c>
      <c r="N14" s="106">
        <v>68.7</v>
      </c>
      <c r="O14" s="106">
        <v>70.5</v>
      </c>
      <c r="P14" s="106">
        <v>67</v>
      </c>
      <c r="Q14" s="106">
        <v>75.3</v>
      </c>
      <c r="R14" s="106">
        <v>77</v>
      </c>
      <c r="S14" s="106">
        <v>83.8</v>
      </c>
      <c r="T14" s="106">
        <v>82.3</v>
      </c>
      <c r="U14" s="106">
        <v>82.6</v>
      </c>
      <c r="V14" s="106">
        <v>88.2</v>
      </c>
      <c r="W14" s="106">
        <v>84.7</v>
      </c>
      <c r="X14" s="106">
        <v>84.9</v>
      </c>
      <c r="Y14" s="106">
        <v>79.3</v>
      </c>
      <c r="Z14" s="90">
        <f t="shared" si="0"/>
        <v>80.59166666666665</v>
      </c>
      <c r="AA14" s="91">
        <v>63.1</v>
      </c>
      <c r="AB14" s="108">
        <v>0.6145833333333334</v>
      </c>
      <c r="AC14" s="6">
        <v>12</v>
      </c>
    </row>
    <row r="15" spans="1:29" ht="13.5" customHeight="1">
      <c r="A15" s="89">
        <v>13</v>
      </c>
      <c r="B15" s="106">
        <v>88.4</v>
      </c>
      <c r="C15" s="106">
        <v>88.4</v>
      </c>
      <c r="D15" s="106">
        <v>91</v>
      </c>
      <c r="E15" s="106">
        <v>90.5</v>
      </c>
      <c r="F15" s="106">
        <v>89.3</v>
      </c>
      <c r="G15" s="106">
        <v>90.8</v>
      </c>
      <c r="H15" s="106">
        <v>85</v>
      </c>
      <c r="I15" s="106">
        <v>76.4</v>
      </c>
      <c r="J15" s="106">
        <v>68.6</v>
      </c>
      <c r="K15" s="106">
        <v>61.4</v>
      </c>
      <c r="L15" s="106">
        <v>70.8</v>
      </c>
      <c r="M15" s="106">
        <v>74.4</v>
      </c>
      <c r="N15" s="106">
        <v>69.5</v>
      </c>
      <c r="O15" s="106">
        <v>65.4</v>
      </c>
      <c r="P15" s="106">
        <v>77.3</v>
      </c>
      <c r="Q15" s="106">
        <v>79.2</v>
      </c>
      <c r="R15" s="106">
        <v>77.1</v>
      </c>
      <c r="S15" s="106">
        <v>86.9</v>
      </c>
      <c r="T15" s="106">
        <v>80.5</v>
      </c>
      <c r="U15" s="106">
        <v>77</v>
      </c>
      <c r="V15" s="106">
        <v>78.4</v>
      </c>
      <c r="W15" s="106">
        <v>83.2</v>
      </c>
      <c r="X15" s="106">
        <v>88.6</v>
      </c>
      <c r="Y15" s="106">
        <v>87.9</v>
      </c>
      <c r="Z15" s="90">
        <f t="shared" si="0"/>
        <v>80.25000000000001</v>
      </c>
      <c r="AA15" s="91">
        <v>58.1</v>
      </c>
      <c r="AB15" s="108">
        <v>0.42430555555555555</v>
      </c>
      <c r="AC15" s="6">
        <v>13</v>
      </c>
    </row>
    <row r="16" spans="1:29" ht="13.5" customHeight="1">
      <c r="A16" s="89">
        <v>14</v>
      </c>
      <c r="B16" s="106">
        <v>78</v>
      </c>
      <c r="C16" s="106">
        <v>76</v>
      </c>
      <c r="D16" s="106">
        <v>76.6</v>
      </c>
      <c r="E16" s="106">
        <v>79.4</v>
      </c>
      <c r="F16" s="106">
        <v>86.2</v>
      </c>
      <c r="G16" s="106">
        <v>85.8</v>
      </c>
      <c r="H16" s="106">
        <v>77.5</v>
      </c>
      <c r="I16" s="106">
        <v>78.3</v>
      </c>
      <c r="J16" s="106">
        <v>79.8</v>
      </c>
      <c r="K16" s="106">
        <v>77.8</v>
      </c>
      <c r="L16" s="106">
        <v>74.5</v>
      </c>
      <c r="M16" s="106">
        <v>75.1</v>
      </c>
      <c r="N16" s="106">
        <v>76.6</v>
      </c>
      <c r="O16" s="106">
        <v>70.9</v>
      </c>
      <c r="P16" s="106">
        <v>62.2</v>
      </c>
      <c r="Q16" s="106">
        <v>63.2</v>
      </c>
      <c r="R16" s="106">
        <v>67.7</v>
      </c>
      <c r="S16" s="106">
        <v>72.1</v>
      </c>
      <c r="T16" s="106">
        <v>76.4</v>
      </c>
      <c r="U16" s="106">
        <v>80.3</v>
      </c>
      <c r="V16" s="106">
        <v>83.4</v>
      </c>
      <c r="W16" s="106">
        <v>86.4</v>
      </c>
      <c r="X16" s="106">
        <v>88</v>
      </c>
      <c r="Y16" s="106">
        <v>86</v>
      </c>
      <c r="Z16" s="90">
        <f t="shared" si="0"/>
        <v>77.42500000000001</v>
      </c>
      <c r="AA16" s="91">
        <v>59.4</v>
      </c>
      <c r="AB16" s="108">
        <v>0.6291666666666667</v>
      </c>
      <c r="AC16" s="6">
        <v>14</v>
      </c>
    </row>
    <row r="17" spans="1:29" ht="13.5" customHeight="1">
      <c r="A17" s="89">
        <v>15</v>
      </c>
      <c r="B17" s="106">
        <v>87.8</v>
      </c>
      <c r="C17" s="106">
        <v>87.7</v>
      </c>
      <c r="D17" s="106">
        <v>71.7</v>
      </c>
      <c r="E17" s="106">
        <v>74</v>
      </c>
      <c r="F17" s="106">
        <v>84.6</v>
      </c>
      <c r="G17" s="106">
        <v>86.2</v>
      </c>
      <c r="H17" s="106">
        <v>82.3</v>
      </c>
      <c r="I17" s="106">
        <v>81.1</v>
      </c>
      <c r="J17" s="106">
        <v>80.3</v>
      </c>
      <c r="K17" s="106">
        <v>80.7</v>
      </c>
      <c r="L17" s="106">
        <v>80</v>
      </c>
      <c r="M17" s="106">
        <v>81.6</v>
      </c>
      <c r="N17" s="106">
        <v>85.3</v>
      </c>
      <c r="O17" s="106">
        <v>79.6</v>
      </c>
      <c r="P17" s="106">
        <v>78.2</v>
      </c>
      <c r="Q17" s="106">
        <v>77.6</v>
      </c>
      <c r="R17" s="106">
        <v>74.5</v>
      </c>
      <c r="S17" s="106">
        <v>79.6</v>
      </c>
      <c r="T17" s="106">
        <v>79.1</v>
      </c>
      <c r="U17" s="106">
        <v>78.9</v>
      </c>
      <c r="V17" s="106">
        <v>78.2</v>
      </c>
      <c r="W17" s="106">
        <v>78.1</v>
      </c>
      <c r="X17" s="106">
        <v>78</v>
      </c>
      <c r="Y17" s="106">
        <v>78.5</v>
      </c>
      <c r="Z17" s="90">
        <f t="shared" si="0"/>
        <v>80.14999999999999</v>
      </c>
      <c r="AA17" s="91">
        <v>68.5</v>
      </c>
      <c r="AB17" s="108">
        <v>0.14097222222222222</v>
      </c>
      <c r="AC17" s="6">
        <v>15</v>
      </c>
    </row>
    <row r="18" spans="1:29" ht="13.5" customHeight="1">
      <c r="A18" s="89">
        <v>16</v>
      </c>
      <c r="B18" s="106">
        <v>80.3</v>
      </c>
      <c r="C18" s="106">
        <v>82.9</v>
      </c>
      <c r="D18" s="106">
        <v>86.5</v>
      </c>
      <c r="E18" s="106">
        <v>90.1</v>
      </c>
      <c r="F18" s="106">
        <v>87.9</v>
      </c>
      <c r="G18" s="106">
        <v>84.4</v>
      </c>
      <c r="H18" s="106">
        <v>74.3</v>
      </c>
      <c r="I18" s="106">
        <v>67.8</v>
      </c>
      <c r="J18" s="106">
        <v>64.1</v>
      </c>
      <c r="K18" s="106">
        <v>66.4</v>
      </c>
      <c r="L18" s="106">
        <v>64.4</v>
      </c>
      <c r="M18" s="106">
        <v>62</v>
      </c>
      <c r="N18" s="106">
        <v>62.2</v>
      </c>
      <c r="O18" s="106">
        <v>60.3</v>
      </c>
      <c r="P18" s="106">
        <v>61.5</v>
      </c>
      <c r="Q18" s="106">
        <v>63</v>
      </c>
      <c r="R18" s="106">
        <v>65.9</v>
      </c>
      <c r="S18" s="106">
        <v>69.2</v>
      </c>
      <c r="T18" s="106">
        <v>79.7</v>
      </c>
      <c r="U18" s="106">
        <v>83.8</v>
      </c>
      <c r="V18" s="106">
        <v>80.5</v>
      </c>
      <c r="W18" s="106">
        <v>84.7</v>
      </c>
      <c r="X18" s="106">
        <v>82.6</v>
      </c>
      <c r="Y18" s="106">
        <v>83.9</v>
      </c>
      <c r="Z18" s="90">
        <f t="shared" si="0"/>
        <v>74.51666666666667</v>
      </c>
      <c r="AA18" s="91">
        <v>58.7</v>
      </c>
      <c r="AB18" s="108">
        <v>0.5333333333333333</v>
      </c>
      <c r="AC18" s="6">
        <v>16</v>
      </c>
    </row>
    <row r="19" spans="1:29" ht="13.5" customHeight="1">
      <c r="A19" s="89">
        <v>17</v>
      </c>
      <c r="B19" s="106">
        <v>84.3</v>
      </c>
      <c r="C19" s="106">
        <v>85.2</v>
      </c>
      <c r="D19" s="106">
        <v>86.8</v>
      </c>
      <c r="E19" s="106">
        <v>88.4</v>
      </c>
      <c r="F19" s="106">
        <v>90.6</v>
      </c>
      <c r="G19" s="106">
        <v>89.6</v>
      </c>
      <c r="H19" s="106">
        <v>78</v>
      </c>
      <c r="I19" s="106">
        <v>70.1</v>
      </c>
      <c r="J19" s="106">
        <v>64.8</v>
      </c>
      <c r="K19" s="106">
        <v>65.6</v>
      </c>
      <c r="L19" s="106">
        <v>64.2</v>
      </c>
      <c r="M19" s="106">
        <v>62.6</v>
      </c>
      <c r="N19" s="106">
        <v>62.2</v>
      </c>
      <c r="O19" s="106">
        <v>67.1</v>
      </c>
      <c r="P19" s="106">
        <v>71.2</v>
      </c>
      <c r="Q19" s="106">
        <v>71.5</v>
      </c>
      <c r="R19" s="106">
        <v>70.3</v>
      </c>
      <c r="S19" s="106">
        <v>80</v>
      </c>
      <c r="T19" s="106">
        <v>83.6</v>
      </c>
      <c r="U19" s="106">
        <v>86</v>
      </c>
      <c r="V19" s="106">
        <v>85.1</v>
      </c>
      <c r="W19" s="106">
        <v>89.1</v>
      </c>
      <c r="X19" s="106">
        <v>87.8</v>
      </c>
      <c r="Y19" s="106">
        <v>87.2</v>
      </c>
      <c r="Z19" s="90">
        <f t="shared" si="0"/>
        <v>77.97083333333333</v>
      </c>
      <c r="AA19" s="91">
        <v>57.3</v>
      </c>
      <c r="AB19" s="108">
        <v>0.5645833333333333</v>
      </c>
      <c r="AC19" s="6">
        <v>17</v>
      </c>
    </row>
    <row r="20" spans="1:29" ht="13.5" customHeight="1">
      <c r="A20" s="89">
        <v>18</v>
      </c>
      <c r="B20" s="106">
        <v>87</v>
      </c>
      <c r="C20" s="106">
        <v>87.1</v>
      </c>
      <c r="D20" s="106">
        <v>82.7</v>
      </c>
      <c r="E20" s="106">
        <v>86.2</v>
      </c>
      <c r="F20" s="106">
        <v>86.9</v>
      </c>
      <c r="G20" s="106">
        <v>88.4</v>
      </c>
      <c r="H20" s="106">
        <v>75.8</v>
      </c>
      <c r="I20" s="106">
        <v>66.8</v>
      </c>
      <c r="J20" s="106">
        <v>57.5</v>
      </c>
      <c r="K20" s="106">
        <v>55.9</v>
      </c>
      <c r="L20" s="106">
        <v>52</v>
      </c>
      <c r="M20" s="106">
        <v>62.5</v>
      </c>
      <c r="N20" s="106">
        <v>63.5</v>
      </c>
      <c r="O20" s="106">
        <v>64.8</v>
      </c>
      <c r="P20" s="106">
        <v>67.4</v>
      </c>
      <c r="Q20" s="106">
        <v>66.5</v>
      </c>
      <c r="R20" s="106">
        <v>69.6</v>
      </c>
      <c r="S20" s="106">
        <v>77.6</v>
      </c>
      <c r="T20" s="106">
        <v>80.7</v>
      </c>
      <c r="U20" s="106">
        <v>79.5</v>
      </c>
      <c r="V20" s="106">
        <v>78.4</v>
      </c>
      <c r="W20" s="106">
        <v>81.6</v>
      </c>
      <c r="X20" s="106">
        <v>79.5</v>
      </c>
      <c r="Y20" s="106">
        <v>80.8</v>
      </c>
      <c r="Z20" s="90">
        <f t="shared" si="0"/>
        <v>74.11249999999998</v>
      </c>
      <c r="AA20" s="91">
        <v>51.1</v>
      </c>
      <c r="AB20" s="108">
        <v>0.4527777777777778</v>
      </c>
      <c r="AC20" s="6">
        <v>18</v>
      </c>
    </row>
    <row r="21" spans="1:29" ht="13.5" customHeight="1">
      <c r="A21" s="89">
        <v>19</v>
      </c>
      <c r="B21" s="106">
        <v>82.6</v>
      </c>
      <c r="C21" s="106">
        <v>82.3</v>
      </c>
      <c r="D21" s="106">
        <v>85.1</v>
      </c>
      <c r="E21" s="106">
        <v>88.1</v>
      </c>
      <c r="F21" s="106">
        <v>88.9</v>
      </c>
      <c r="G21" s="106">
        <v>85.9</v>
      </c>
      <c r="H21" s="106">
        <v>83</v>
      </c>
      <c r="I21" s="106">
        <v>70.7</v>
      </c>
      <c r="J21" s="106">
        <v>68.1</v>
      </c>
      <c r="K21" s="106">
        <v>68.2</v>
      </c>
      <c r="L21" s="106">
        <v>59.9</v>
      </c>
      <c r="M21" s="106">
        <v>70.5</v>
      </c>
      <c r="N21" s="106">
        <v>75.9</v>
      </c>
      <c r="O21" s="106">
        <v>76.6</v>
      </c>
      <c r="P21" s="106">
        <v>74.9</v>
      </c>
      <c r="Q21" s="106">
        <v>76.2</v>
      </c>
      <c r="R21" s="106">
        <v>79.5</v>
      </c>
      <c r="S21" s="106">
        <v>84.1</v>
      </c>
      <c r="T21" s="106">
        <v>86.3</v>
      </c>
      <c r="U21" s="106">
        <v>84.1</v>
      </c>
      <c r="V21" s="106">
        <v>86.2</v>
      </c>
      <c r="W21" s="106">
        <v>86.8</v>
      </c>
      <c r="X21" s="106">
        <v>88.1</v>
      </c>
      <c r="Y21" s="106">
        <v>86.1</v>
      </c>
      <c r="Z21" s="90">
        <f t="shared" si="0"/>
        <v>79.92083333333332</v>
      </c>
      <c r="AA21" s="91">
        <v>53.9</v>
      </c>
      <c r="AB21" s="108">
        <v>0.4618055555555556</v>
      </c>
      <c r="AC21" s="6">
        <v>19</v>
      </c>
    </row>
    <row r="22" spans="1:29" ht="13.5" customHeight="1">
      <c r="A22" s="92">
        <v>20</v>
      </c>
      <c r="B22" s="83">
        <v>88.9</v>
      </c>
      <c r="C22" s="83">
        <v>92.9</v>
      </c>
      <c r="D22" s="83">
        <v>94.6</v>
      </c>
      <c r="E22" s="83">
        <v>95.9</v>
      </c>
      <c r="F22" s="83">
        <v>95.5</v>
      </c>
      <c r="G22" s="83">
        <v>96.1</v>
      </c>
      <c r="H22" s="83">
        <v>96.6</v>
      </c>
      <c r="I22" s="83">
        <v>93.8</v>
      </c>
      <c r="J22" s="83">
        <v>93</v>
      </c>
      <c r="K22" s="83">
        <v>90.7</v>
      </c>
      <c r="L22" s="83">
        <v>86.4</v>
      </c>
      <c r="M22" s="83">
        <v>86.3</v>
      </c>
      <c r="N22" s="83">
        <v>82.4</v>
      </c>
      <c r="O22" s="83">
        <v>83.3</v>
      </c>
      <c r="P22" s="83">
        <v>85.7</v>
      </c>
      <c r="Q22" s="83">
        <v>83.5</v>
      </c>
      <c r="R22" s="83">
        <v>83.6</v>
      </c>
      <c r="S22" s="83">
        <v>82.6</v>
      </c>
      <c r="T22" s="83">
        <v>82.7</v>
      </c>
      <c r="U22" s="83">
        <v>79.2</v>
      </c>
      <c r="V22" s="83">
        <v>73.6</v>
      </c>
      <c r="W22" s="83">
        <v>77.2</v>
      </c>
      <c r="X22" s="83">
        <v>76.7</v>
      </c>
      <c r="Y22" s="83">
        <v>67.2</v>
      </c>
      <c r="Z22" s="93">
        <f t="shared" si="0"/>
        <v>86.18333333333334</v>
      </c>
      <c r="AA22" s="94">
        <v>65.9</v>
      </c>
      <c r="AB22" s="109">
        <v>1</v>
      </c>
      <c r="AC22" s="6">
        <v>20</v>
      </c>
    </row>
    <row r="23" spans="1:29" ht="13.5" customHeight="1">
      <c r="A23" s="89">
        <v>21</v>
      </c>
      <c r="B23" s="106">
        <v>85.5</v>
      </c>
      <c r="C23" s="106">
        <v>94.6</v>
      </c>
      <c r="D23" s="106">
        <v>92.3</v>
      </c>
      <c r="E23" s="106">
        <v>91.4</v>
      </c>
      <c r="F23" s="106">
        <v>92.4</v>
      </c>
      <c r="G23" s="106">
        <v>89.5</v>
      </c>
      <c r="H23" s="106">
        <v>83</v>
      </c>
      <c r="I23" s="106">
        <v>66.5</v>
      </c>
      <c r="J23" s="106">
        <v>69.9</v>
      </c>
      <c r="K23" s="106">
        <v>71.1</v>
      </c>
      <c r="L23" s="106">
        <v>73.5</v>
      </c>
      <c r="M23" s="106">
        <v>66.9</v>
      </c>
      <c r="N23" s="106">
        <v>70.2</v>
      </c>
      <c r="O23" s="106">
        <v>69.3</v>
      </c>
      <c r="P23" s="106">
        <v>73</v>
      </c>
      <c r="Q23" s="106">
        <v>75.4</v>
      </c>
      <c r="R23" s="106">
        <v>74.6</v>
      </c>
      <c r="S23" s="106">
        <v>75.8</v>
      </c>
      <c r="T23" s="106">
        <v>78</v>
      </c>
      <c r="U23" s="106">
        <v>77.4</v>
      </c>
      <c r="V23" s="106">
        <v>76.8</v>
      </c>
      <c r="W23" s="106">
        <v>75.1</v>
      </c>
      <c r="X23" s="106">
        <v>79</v>
      </c>
      <c r="Y23" s="106">
        <v>78.4</v>
      </c>
      <c r="Z23" s="90">
        <f t="shared" si="0"/>
        <v>78.31666666666666</v>
      </c>
      <c r="AA23" s="91">
        <v>59.7</v>
      </c>
      <c r="AB23" s="108">
        <v>0.5208333333333334</v>
      </c>
      <c r="AC23" s="5">
        <v>21</v>
      </c>
    </row>
    <row r="24" spans="1:29" ht="13.5" customHeight="1">
      <c r="A24" s="89">
        <v>22</v>
      </c>
      <c r="B24" s="106">
        <v>78.4</v>
      </c>
      <c r="C24" s="106">
        <v>78.4</v>
      </c>
      <c r="D24" s="106">
        <v>79</v>
      </c>
      <c r="E24" s="106">
        <v>80.2</v>
      </c>
      <c r="F24" s="106">
        <v>80.8</v>
      </c>
      <c r="G24" s="106">
        <v>79.3</v>
      </c>
      <c r="H24" s="106">
        <v>75.5</v>
      </c>
      <c r="I24" s="106">
        <v>71.9</v>
      </c>
      <c r="J24" s="106">
        <v>66.5</v>
      </c>
      <c r="K24" s="106">
        <v>67.1</v>
      </c>
      <c r="L24" s="106">
        <v>63.1</v>
      </c>
      <c r="M24" s="106">
        <v>60</v>
      </c>
      <c r="N24" s="106">
        <v>63.9</v>
      </c>
      <c r="O24" s="106">
        <v>71.3</v>
      </c>
      <c r="P24" s="106">
        <v>69.8</v>
      </c>
      <c r="Q24" s="106">
        <v>67.6</v>
      </c>
      <c r="R24" s="106">
        <v>74.2</v>
      </c>
      <c r="S24" s="106">
        <v>79.6</v>
      </c>
      <c r="T24" s="106">
        <v>82</v>
      </c>
      <c r="U24" s="106">
        <v>84.5</v>
      </c>
      <c r="V24" s="106">
        <v>88.4</v>
      </c>
      <c r="W24" s="106">
        <v>87.9</v>
      </c>
      <c r="X24" s="106">
        <v>89.4</v>
      </c>
      <c r="Y24" s="106">
        <v>85.8</v>
      </c>
      <c r="Z24" s="90">
        <f t="shared" si="0"/>
        <v>76.025</v>
      </c>
      <c r="AA24" s="91">
        <v>58.3</v>
      </c>
      <c r="AB24" s="108">
        <v>0.5229166666666667</v>
      </c>
      <c r="AC24" s="6">
        <v>22</v>
      </c>
    </row>
    <row r="25" spans="1:29" ht="13.5" customHeight="1">
      <c r="A25" s="89">
        <v>23</v>
      </c>
      <c r="B25" s="106">
        <v>84.6</v>
      </c>
      <c r="C25" s="106">
        <v>84.9</v>
      </c>
      <c r="D25" s="106">
        <v>88</v>
      </c>
      <c r="E25" s="106">
        <v>91</v>
      </c>
      <c r="F25" s="106">
        <v>94.6</v>
      </c>
      <c r="G25" s="106">
        <v>95</v>
      </c>
      <c r="H25" s="106">
        <v>93.1</v>
      </c>
      <c r="I25" s="106">
        <v>75.8</v>
      </c>
      <c r="J25" s="106">
        <v>74.5</v>
      </c>
      <c r="K25" s="106">
        <v>72.8</v>
      </c>
      <c r="L25" s="106">
        <v>75.1</v>
      </c>
      <c r="M25" s="106">
        <v>69.5</v>
      </c>
      <c r="N25" s="106">
        <v>71.8</v>
      </c>
      <c r="O25" s="106">
        <v>87.1</v>
      </c>
      <c r="P25" s="106">
        <v>81.2</v>
      </c>
      <c r="Q25" s="106">
        <v>83.2</v>
      </c>
      <c r="R25" s="106">
        <v>79.4</v>
      </c>
      <c r="S25" s="106">
        <v>87.5</v>
      </c>
      <c r="T25" s="106">
        <v>91.7</v>
      </c>
      <c r="U25" s="106">
        <v>85.6</v>
      </c>
      <c r="V25" s="106">
        <v>86.4</v>
      </c>
      <c r="W25" s="106">
        <v>92</v>
      </c>
      <c r="X25" s="106">
        <v>90.2</v>
      </c>
      <c r="Y25" s="106">
        <v>88.6</v>
      </c>
      <c r="Z25" s="90">
        <f t="shared" si="0"/>
        <v>84.31666666666668</v>
      </c>
      <c r="AA25" s="91">
        <v>65.7</v>
      </c>
      <c r="AB25" s="108">
        <v>0.5090277777777777</v>
      </c>
      <c r="AC25" s="6">
        <v>23</v>
      </c>
    </row>
    <row r="26" spans="1:29" ht="13.5" customHeight="1">
      <c r="A26" s="89">
        <v>24</v>
      </c>
      <c r="B26" s="106">
        <v>85.7</v>
      </c>
      <c r="C26" s="106">
        <v>85.9</v>
      </c>
      <c r="D26" s="106">
        <v>84.6</v>
      </c>
      <c r="E26" s="106">
        <v>83.3</v>
      </c>
      <c r="F26" s="106">
        <v>87.3</v>
      </c>
      <c r="G26" s="106">
        <v>94.6</v>
      </c>
      <c r="H26" s="106">
        <v>96.4</v>
      </c>
      <c r="I26" s="106">
        <v>96.6</v>
      </c>
      <c r="J26" s="106">
        <v>95.9</v>
      </c>
      <c r="K26" s="106">
        <v>95.6</v>
      </c>
      <c r="L26" s="106">
        <v>97.1</v>
      </c>
      <c r="M26" s="106">
        <v>93.8</v>
      </c>
      <c r="N26" s="106">
        <v>94.6</v>
      </c>
      <c r="O26" s="106">
        <v>96.7</v>
      </c>
      <c r="P26" s="106">
        <v>94.8</v>
      </c>
      <c r="Q26" s="106">
        <v>96.3</v>
      </c>
      <c r="R26" s="106">
        <v>94.6</v>
      </c>
      <c r="S26" s="106">
        <v>96</v>
      </c>
      <c r="T26" s="106">
        <v>94.1</v>
      </c>
      <c r="U26" s="106">
        <v>94.1</v>
      </c>
      <c r="V26" s="106">
        <v>92.7</v>
      </c>
      <c r="W26" s="106">
        <v>92.6</v>
      </c>
      <c r="X26" s="106">
        <v>95.5</v>
      </c>
      <c r="Y26" s="106">
        <v>94.7</v>
      </c>
      <c r="Z26" s="90">
        <f t="shared" si="0"/>
        <v>93.06249999999999</v>
      </c>
      <c r="AA26" s="91">
        <v>82.7</v>
      </c>
      <c r="AB26" s="108">
        <v>0.15694444444444444</v>
      </c>
      <c r="AC26" s="6">
        <v>24</v>
      </c>
    </row>
    <row r="27" spans="1:29" ht="13.5" customHeight="1">
      <c r="A27" s="89">
        <v>25</v>
      </c>
      <c r="B27" s="106">
        <v>91.5</v>
      </c>
      <c r="C27" s="106">
        <v>93.1</v>
      </c>
      <c r="D27" s="106">
        <v>92</v>
      </c>
      <c r="E27" s="106">
        <v>92.1</v>
      </c>
      <c r="F27" s="106">
        <v>88.6</v>
      </c>
      <c r="G27" s="106">
        <v>84.3</v>
      </c>
      <c r="H27" s="106">
        <v>88.6</v>
      </c>
      <c r="I27" s="106">
        <v>90.2</v>
      </c>
      <c r="J27" s="106">
        <v>84.3</v>
      </c>
      <c r="K27" s="106">
        <v>79.2</v>
      </c>
      <c r="L27" s="106">
        <v>78.4</v>
      </c>
      <c r="M27" s="106">
        <v>74.1</v>
      </c>
      <c r="N27" s="106">
        <v>72.8</v>
      </c>
      <c r="O27" s="106">
        <v>72.5</v>
      </c>
      <c r="P27" s="106">
        <v>72.1</v>
      </c>
      <c r="Q27" s="106">
        <v>70.1</v>
      </c>
      <c r="R27" s="106">
        <v>69</v>
      </c>
      <c r="S27" s="106">
        <v>70.4</v>
      </c>
      <c r="T27" s="106">
        <v>68.2</v>
      </c>
      <c r="U27" s="106">
        <v>68</v>
      </c>
      <c r="V27" s="106">
        <v>67.7</v>
      </c>
      <c r="W27" s="106">
        <v>67.2</v>
      </c>
      <c r="X27" s="106">
        <v>67.8</v>
      </c>
      <c r="Y27" s="106">
        <v>66.9</v>
      </c>
      <c r="Z27" s="90">
        <f t="shared" si="0"/>
        <v>77.87916666666668</v>
      </c>
      <c r="AA27" s="91">
        <v>65.2</v>
      </c>
      <c r="AB27" s="108">
        <v>0.9638888888888889</v>
      </c>
      <c r="AC27" s="6">
        <v>25</v>
      </c>
    </row>
    <row r="28" spans="1:29" ht="13.5" customHeight="1">
      <c r="A28" s="89">
        <v>26</v>
      </c>
      <c r="B28" s="106">
        <v>66.2</v>
      </c>
      <c r="C28" s="106">
        <v>68</v>
      </c>
      <c r="D28" s="106">
        <v>68.6</v>
      </c>
      <c r="E28" s="106">
        <v>69.1</v>
      </c>
      <c r="F28" s="106">
        <v>71.5</v>
      </c>
      <c r="G28" s="106">
        <v>69.8</v>
      </c>
      <c r="H28" s="106">
        <v>66.6</v>
      </c>
      <c r="I28" s="106">
        <v>61.4</v>
      </c>
      <c r="J28" s="106">
        <v>59.4</v>
      </c>
      <c r="K28" s="106">
        <v>68.9</v>
      </c>
      <c r="L28" s="106">
        <v>68.3</v>
      </c>
      <c r="M28" s="106">
        <v>68.8</v>
      </c>
      <c r="N28" s="106">
        <v>69.2</v>
      </c>
      <c r="O28" s="106">
        <v>70.3</v>
      </c>
      <c r="P28" s="106">
        <v>71.3</v>
      </c>
      <c r="Q28" s="106">
        <v>71.7</v>
      </c>
      <c r="R28" s="106">
        <v>71.7</v>
      </c>
      <c r="S28" s="106">
        <v>73.5</v>
      </c>
      <c r="T28" s="106">
        <v>74.2</v>
      </c>
      <c r="U28" s="106">
        <v>75.5</v>
      </c>
      <c r="V28" s="106">
        <v>75.6</v>
      </c>
      <c r="W28" s="106">
        <v>76.6</v>
      </c>
      <c r="X28" s="106">
        <v>75.6</v>
      </c>
      <c r="Y28" s="106">
        <v>77.6</v>
      </c>
      <c r="Z28" s="90">
        <f t="shared" si="0"/>
        <v>70.39166666666664</v>
      </c>
      <c r="AA28" s="91">
        <v>58.5</v>
      </c>
      <c r="AB28" s="108">
        <v>0.3590277777777778</v>
      </c>
      <c r="AC28" s="6">
        <v>26</v>
      </c>
    </row>
    <row r="29" spans="1:29" ht="13.5" customHeight="1">
      <c r="A29" s="89">
        <v>27</v>
      </c>
      <c r="B29" s="106">
        <v>77.5</v>
      </c>
      <c r="C29" s="106">
        <v>75.2</v>
      </c>
      <c r="D29" s="106">
        <v>76.8</v>
      </c>
      <c r="E29" s="106">
        <v>75.2</v>
      </c>
      <c r="F29" s="106">
        <v>77.9</v>
      </c>
      <c r="G29" s="106">
        <v>78.7</v>
      </c>
      <c r="H29" s="106">
        <v>75.2</v>
      </c>
      <c r="I29" s="106">
        <v>67.1</v>
      </c>
      <c r="J29" s="106">
        <v>66.8</v>
      </c>
      <c r="K29" s="106">
        <v>66.9</v>
      </c>
      <c r="L29" s="106">
        <v>69.5</v>
      </c>
      <c r="M29" s="106">
        <v>68.5</v>
      </c>
      <c r="N29" s="106">
        <v>68.3</v>
      </c>
      <c r="O29" s="106">
        <v>69</v>
      </c>
      <c r="P29" s="106">
        <v>69.7</v>
      </c>
      <c r="Q29" s="106">
        <v>70.2</v>
      </c>
      <c r="R29" s="106">
        <v>70.7</v>
      </c>
      <c r="S29" s="106">
        <v>72.4</v>
      </c>
      <c r="T29" s="106">
        <v>74.4</v>
      </c>
      <c r="U29" s="106">
        <v>74</v>
      </c>
      <c r="V29" s="106">
        <v>72.2</v>
      </c>
      <c r="W29" s="106">
        <v>70.4</v>
      </c>
      <c r="X29" s="106">
        <v>73.3</v>
      </c>
      <c r="Y29" s="106">
        <v>74.6</v>
      </c>
      <c r="Z29" s="90">
        <f t="shared" si="0"/>
        <v>72.27083333333334</v>
      </c>
      <c r="AA29" s="91">
        <v>63</v>
      </c>
      <c r="AB29" s="108">
        <v>0.35833333333333334</v>
      </c>
      <c r="AC29" s="6">
        <v>27</v>
      </c>
    </row>
    <row r="30" spans="1:29" ht="13.5" customHeight="1">
      <c r="A30" s="89">
        <v>28</v>
      </c>
      <c r="B30" s="106">
        <v>74.1</v>
      </c>
      <c r="C30" s="106">
        <v>71.8</v>
      </c>
      <c r="D30" s="106">
        <v>73.8</v>
      </c>
      <c r="E30" s="106">
        <v>71.4</v>
      </c>
      <c r="F30" s="106">
        <v>69</v>
      </c>
      <c r="G30" s="106">
        <v>70.9</v>
      </c>
      <c r="H30" s="106">
        <v>70.5</v>
      </c>
      <c r="I30" s="106">
        <v>68.3</v>
      </c>
      <c r="J30" s="106">
        <v>65</v>
      </c>
      <c r="K30" s="106">
        <v>62.6</v>
      </c>
      <c r="L30" s="106">
        <v>60.4</v>
      </c>
      <c r="M30" s="106">
        <v>60.2</v>
      </c>
      <c r="N30" s="106">
        <v>59.2</v>
      </c>
      <c r="O30" s="106">
        <v>61.4</v>
      </c>
      <c r="P30" s="106">
        <v>61.2</v>
      </c>
      <c r="Q30" s="106">
        <v>61.2</v>
      </c>
      <c r="R30" s="106">
        <v>64.4</v>
      </c>
      <c r="S30" s="106">
        <v>70.5</v>
      </c>
      <c r="T30" s="106">
        <v>70.9</v>
      </c>
      <c r="U30" s="106">
        <v>70.4</v>
      </c>
      <c r="V30" s="106">
        <v>72.9</v>
      </c>
      <c r="W30" s="106">
        <v>71.2</v>
      </c>
      <c r="X30" s="106">
        <v>72.9</v>
      </c>
      <c r="Y30" s="106">
        <v>72.7</v>
      </c>
      <c r="Z30" s="90">
        <f t="shared" si="0"/>
        <v>67.78750000000002</v>
      </c>
      <c r="AA30" s="91">
        <v>55</v>
      </c>
      <c r="AB30" s="108">
        <v>0.5479166666666667</v>
      </c>
      <c r="AC30" s="6">
        <v>28</v>
      </c>
    </row>
    <row r="31" spans="1:29" ht="13.5" customHeight="1">
      <c r="A31" s="89">
        <v>29</v>
      </c>
      <c r="B31" s="106">
        <v>71.9</v>
      </c>
      <c r="C31" s="106">
        <v>72.2</v>
      </c>
      <c r="D31" s="106">
        <v>74.3</v>
      </c>
      <c r="E31" s="106">
        <v>74</v>
      </c>
      <c r="F31" s="106">
        <v>75</v>
      </c>
      <c r="G31" s="106">
        <v>73.3</v>
      </c>
      <c r="H31" s="106">
        <v>69.2</v>
      </c>
      <c r="I31" s="106">
        <v>64.6</v>
      </c>
      <c r="J31" s="106">
        <v>58.2</v>
      </c>
      <c r="K31" s="106">
        <v>57.4</v>
      </c>
      <c r="L31" s="106">
        <v>59.6</v>
      </c>
      <c r="M31" s="106">
        <v>60.9</v>
      </c>
      <c r="N31" s="106">
        <v>64.2</v>
      </c>
      <c r="O31" s="106">
        <v>62.9</v>
      </c>
      <c r="P31" s="106">
        <v>63.8</v>
      </c>
      <c r="Q31" s="106">
        <v>61.6</v>
      </c>
      <c r="R31" s="106">
        <v>73.1</v>
      </c>
      <c r="S31" s="106">
        <v>77.2</v>
      </c>
      <c r="T31" s="106">
        <v>74.4</v>
      </c>
      <c r="U31" s="106">
        <v>73.5</v>
      </c>
      <c r="V31" s="106">
        <v>77.2</v>
      </c>
      <c r="W31" s="106">
        <v>77.6</v>
      </c>
      <c r="X31" s="106">
        <v>79.1</v>
      </c>
      <c r="Y31" s="106">
        <v>80.2</v>
      </c>
      <c r="Z31" s="90">
        <f t="shared" si="0"/>
        <v>69.80833333333332</v>
      </c>
      <c r="AA31" s="91">
        <v>56.4</v>
      </c>
      <c r="AB31" s="108">
        <v>0.4375</v>
      </c>
      <c r="AC31" s="6">
        <v>29</v>
      </c>
    </row>
    <row r="32" spans="1:29" ht="13.5" customHeight="1">
      <c r="A32" s="89">
        <v>30</v>
      </c>
      <c r="B32" s="106">
        <v>79.6</v>
      </c>
      <c r="C32" s="106">
        <v>78.2</v>
      </c>
      <c r="D32" s="106">
        <v>79.9</v>
      </c>
      <c r="E32" s="106">
        <v>83.5</v>
      </c>
      <c r="F32" s="106">
        <v>86.8</v>
      </c>
      <c r="G32" s="106">
        <v>82.5</v>
      </c>
      <c r="H32" s="106">
        <v>74.6</v>
      </c>
      <c r="I32" s="106">
        <v>62.9</v>
      </c>
      <c r="J32" s="106">
        <v>58.9</v>
      </c>
      <c r="K32" s="106">
        <v>58.8</v>
      </c>
      <c r="L32" s="106">
        <v>63.3</v>
      </c>
      <c r="M32" s="106">
        <v>56.9</v>
      </c>
      <c r="N32" s="106">
        <v>54.6</v>
      </c>
      <c r="O32" s="106">
        <v>54.9</v>
      </c>
      <c r="P32" s="106">
        <v>60.9</v>
      </c>
      <c r="Q32" s="106">
        <v>63.2</v>
      </c>
      <c r="R32" s="106">
        <v>63.5</v>
      </c>
      <c r="S32" s="106">
        <v>74.6</v>
      </c>
      <c r="T32" s="106">
        <v>77.7</v>
      </c>
      <c r="U32" s="106">
        <v>79</v>
      </c>
      <c r="V32" s="106">
        <v>81.7</v>
      </c>
      <c r="W32" s="106">
        <v>82.5</v>
      </c>
      <c r="X32" s="106">
        <v>82.7</v>
      </c>
      <c r="Y32" s="106">
        <v>82.8</v>
      </c>
      <c r="Z32" s="90">
        <f t="shared" si="0"/>
        <v>71.83333333333333</v>
      </c>
      <c r="AA32" s="91">
        <v>52.7</v>
      </c>
      <c r="AB32" s="108">
        <v>0.5444444444444444</v>
      </c>
      <c r="AC32" s="6">
        <v>30</v>
      </c>
    </row>
    <row r="33" spans="1:29" ht="13.5" customHeight="1">
      <c r="A33" s="89">
        <v>31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90"/>
      <c r="AA33" s="91"/>
      <c r="AB33" s="108"/>
      <c r="AC33" s="6">
        <v>31</v>
      </c>
    </row>
    <row r="34" spans="1:29" ht="18" customHeight="1">
      <c r="A34" s="95" t="s">
        <v>7</v>
      </c>
      <c r="B34" s="96">
        <f aca="true" t="shared" si="1" ref="B34:Q34">AVERAGE(B3:B33)</f>
        <v>83.70666666666666</v>
      </c>
      <c r="C34" s="96">
        <f t="shared" si="1"/>
        <v>84.44</v>
      </c>
      <c r="D34" s="96">
        <f t="shared" si="1"/>
        <v>84.88333333333334</v>
      </c>
      <c r="E34" s="96">
        <f t="shared" si="1"/>
        <v>85.45666666666668</v>
      </c>
      <c r="F34" s="96">
        <f t="shared" si="1"/>
        <v>86.44666666666669</v>
      </c>
      <c r="G34" s="96">
        <f t="shared" si="1"/>
        <v>86.40333333333335</v>
      </c>
      <c r="H34" s="96">
        <f t="shared" si="1"/>
        <v>81.81666666666663</v>
      </c>
      <c r="I34" s="96">
        <f t="shared" si="1"/>
        <v>75.67</v>
      </c>
      <c r="J34" s="96">
        <f t="shared" si="1"/>
        <v>72.28666666666666</v>
      </c>
      <c r="K34" s="96">
        <f t="shared" si="1"/>
        <v>71.13666666666668</v>
      </c>
      <c r="L34" s="96">
        <f t="shared" si="1"/>
        <v>72.04</v>
      </c>
      <c r="M34" s="96">
        <f t="shared" si="1"/>
        <v>72.39666666666666</v>
      </c>
      <c r="N34" s="96">
        <f t="shared" si="1"/>
        <v>72.80666666666666</v>
      </c>
      <c r="O34" s="96">
        <f t="shared" si="1"/>
        <v>73.44666666666666</v>
      </c>
      <c r="P34" s="96">
        <f t="shared" si="1"/>
        <v>74.73333333333333</v>
      </c>
      <c r="Q34" s="96">
        <f t="shared" si="1"/>
        <v>75.99999999999999</v>
      </c>
      <c r="R34" s="96">
        <f aca="true" t="shared" si="2" ref="R34:Y34">AVERAGE(R3:R33)</f>
        <v>76.82333333333332</v>
      </c>
      <c r="S34" s="96">
        <f t="shared" si="2"/>
        <v>81.26999999999998</v>
      </c>
      <c r="T34" s="96">
        <f t="shared" si="2"/>
        <v>82.36999999999999</v>
      </c>
      <c r="U34" s="96">
        <f t="shared" si="2"/>
        <v>82.08666666666666</v>
      </c>
      <c r="V34" s="96">
        <f t="shared" si="2"/>
        <v>82.47333333333333</v>
      </c>
      <c r="W34" s="96">
        <f t="shared" si="2"/>
        <v>83.49333333333331</v>
      </c>
      <c r="X34" s="96">
        <f t="shared" si="2"/>
        <v>83.84333333333332</v>
      </c>
      <c r="Y34" s="96">
        <f t="shared" si="2"/>
        <v>82.85666666666665</v>
      </c>
      <c r="Z34" s="96">
        <f>AVERAGE(B3:Y33)</f>
        <v>79.53694444444439</v>
      </c>
      <c r="AA34" s="97">
        <f>AVERAGE(最低)</f>
        <v>62.77666666666668</v>
      </c>
      <c r="AB34" s="98"/>
      <c r="AC34" s="7"/>
    </row>
    <row r="35" spans="21:28" ht="13.5" customHeight="1">
      <c r="U35" s="23"/>
      <c r="V35" s="23"/>
      <c r="W35" s="23"/>
      <c r="X35" s="23"/>
      <c r="Y35" s="23"/>
      <c r="Z35" s="23"/>
      <c r="AA35" s="23"/>
      <c r="AB35" s="23"/>
    </row>
    <row r="36" spans="1:28" ht="13.5" customHeight="1">
      <c r="A36" s="10" t="s">
        <v>8</v>
      </c>
      <c r="B36" s="11"/>
      <c r="C36" s="11"/>
      <c r="D36" s="12">
        <f>COUNTIF(最低,"&lt;40")</f>
        <v>0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3"/>
      <c r="V36" s="23"/>
      <c r="W36" s="23"/>
      <c r="X36" s="23"/>
      <c r="Y36" s="23"/>
      <c r="Z36" s="23"/>
      <c r="AA36" s="23"/>
      <c r="AB36" s="23"/>
    </row>
    <row r="37" spans="21:28" ht="13.5" customHeight="1">
      <c r="U37" s="23"/>
      <c r="V37" s="23"/>
      <c r="W37" s="23"/>
      <c r="X37" s="23"/>
      <c r="Y37" s="23"/>
      <c r="Z37" s="23"/>
      <c r="AA37" s="23"/>
      <c r="AB37" s="23"/>
    </row>
    <row r="38" spans="1:28" ht="13.5" customHeight="1">
      <c r="A38" t="s">
        <v>9</v>
      </c>
      <c r="U38" s="23"/>
      <c r="V38" s="24"/>
      <c r="W38" s="24"/>
      <c r="X38" s="24"/>
      <c r="Y38" s="24"/>
      <c r="Z38" s="24"/>
      <c r="AA38" s="23"/>
      <c r="AB38" s="23"/>
    </row>
    <row r="39" spans="1:28" ht="13.5" customHeight="1">
      <c r="A39" s="84" t="s">
        <v>10</v>
      </c>
      <c r="B39" s="2"/>
      <c r="C39" s="3" t="s">
        <v>3</v>
      </c>
      <c r="D39" s="82" t="s">
        <v>6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23"/>
      <c r="V39" s="25"/>
      <c r="W39" s="26"/>
      <c r="X39" s="26"/>
      <c r="Y39" s="26"/>
      <c r="Z39" s="24"/>
      <c r="AA39" s="23"/>
      <c r="AB39" s="23"/>
    </row>
    <row r="40" spans="1:28" ht="13.5" customHeight="1">
      <c r="A40" s="13"/>
      <c r="B40" s="83">
        <f>MIN(最低)</f>
        <v>47.5</v>
      </c>
      <c r="C40" s="9">
        <v>3</v>
      </c>
      <c r="D40" s="110">
        <v>0.37013888888888885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23"/>
      <c r="V40" s="27"/>
      <c r="W40" s="27"/>
      <c r="X40" s="28"/>
      <c r="Y40" s="29"/>
      <c r="Z40" s="24"/>
      <c r="AA40" s="23"/>
      <c r="AB40" s="23"/>
    </row>
    <row r="41" spans="1:28" ht="13.5" customHeight="1">
      <c r="A41" s="16"/>
      <c r="B41" s="17"/>
      <c r="C41" s="9"/>
      <c r="D41" s="15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23"/>
      <c r="V41" s="27"/>
      <c r="W41" s="27"/>
      <c r="X41" s="28"/>
      <c r="Y41" s="29"/>
      <c r="Z41" s="24"/>
      <c r="AA41" s="23"/>
      <c r="AB41" s="23"/>
    </row>
    <row r="42" spans="1:28" ht="13.5" customHeight="1">
      <c r="A42" s="19"/>
      <c r="B42" s="20"/>
      <c r="C42" s="21"/>
      <c r="D42" s="22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3"/>
      <c r="V42" s="27"/>
      <c r="W42" s="27"/>
      <c r="X42" s="27"/>
      <c r="Y42" s="30"/>
      <c r="Z42" s="24"/>
      <c r="AA42" s="23"/>
      <c r="AB42" s="23"/>
    </row>
    <row r="43" spans="1:2" ht="13.5" customHeight="1">
      <c r="A43" s="4"/>
      <c r="B43" s="4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2002-01-02T01:12:46Z</cp:lastPrinted>
  <dcterms:created xsi:type="dcterms:W3CDTF">1997-02-10T06:59:17Z</dcterms:created>
  <dcterms:modified xsi:type="dcterms:W3CDTF">2010-03-23T05:15:09Z</dcterms:modified>
  <cp:category/>
  <cp:version/>
  <cp:contentType/>
  <cp:contentStatus/>
</cp:coreProperties>
</file>